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aster\"/>
    </mc:Choice>
  </mc:AlternateContent>
  <xr:revisionPtr revIDLastSave="0" documentId="13_ncr:1_{86FA5D6A-A0F1-4180-838C-53F6D530370C}" xr6:coauthVersionLast="45" xr6:coauthVersionMax="45" xr10:uidLastSave="{00000000-0000-0000-0000-000000000000}"/>
  <bookViews>
    <workbookView xWindow="-120" yWindow="-120" windowWidth="20730" windowHeight="11160" xr2:uid="{36744A3C-10CF-44F9-8979-86E785CB6F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N11" i="1"/>
  <c r="M11" i="1"/>
  <c r="P11" i="1"/>
  <c r="S11" i="1"/>
  <c r="S3" i="1"/>
  <c r="P3" i="1"/>
  <c r="N3" i="1"/>
  <c r="N201" i="1" l="1"/>
  <c r="N325" i="1"/>
  <c r="N389" i="1"/>
  <c r="N453" i="1"/>
  <c r="N4" i="1"/>
  <c r="O4" i="1" s="1"/>
  <c r="N5" i="1"/>
  <c r="N6" i="1"/>
  <c r="N7" i="1"/>
  <c r="N8" i="1"/>
  <c r="N9" i="1"/>
  <c r="N10" i="1"/>
  <c r="N12" i="1"/>
  <c r="O12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O76" i="1" s="1"/>
  <c r="N77" i="1"/>
  <c r="N78" i="1"/>
  <c r="N79" i="1"/>
  <c r="N80" i="1"/>
  <c r="O80" i="1" s="1"/>
  <c r="N81" i="1"/>
  <c r="N82" i="1"/>
  <c r="N83" i="1"/>
  <c r="N84" i="1"/>
  <c r="O84" i="1" s="1"/>
  <c r="N85" i="1"/>
  <c r="N86" i="1"/>
  <c r="N87" i="1"/>
  <c r="N88" i="1"/>
  <c r="O88" i="1" s="1"/>
  <c r="N89" i="1"/>
  <c r="N90" i="1"/>
  <c r="N91" i="1"/>
  <c r="N92" i="1"/>
  <c r="O92" i="1" s="1"/>
  <c r="N93" i="1"/>
  <c r="N94" i="1"/>
  <c r="N95" i="1"/>
  <c r="N96" i="1"/>
  <c r="O96" i="1" s="1"/>
  <c r="N97" i="1"/>
  <c r="N98" i="1"/>
  <c r="N99" i="1"/>
  <c r="N100" i="1"/>
  <c r="O100" i="1" s="1"/>
  <c r="N101" i="1"/>
  <c r="N102" i="1"/>
  <c r="N103" i="1"/>
  <c r="N104" i="1"/>
  <c r="O104" i="1" s="1"/>
  <c r="N105" i="1"/>
  <c r="N106" i="1"/>
  <c r="N107" i="1"/>
  <c r="N108" i="1"/>
  <c r="O108" i="1" s="1"/>
  <c r="N109" i="1"/>
  <c r="N110" i="1"/>
  <c r="N111" i="1"/>
  <c r="N112" i="1"/>
  <c r="O112" i="1" s="1"/>
  <c r="N113" i="1"/>
  <c r="N114" i="1"/>
  <c r="N115" i="1"/>
  <c r="N116" i="1"/>
  <c r="O116" i="1" s="1"/>
  <c r="N117" i="1"/>
  <c r="N118" i="1"/>
  <c r="N119" i="1"/>
  <c r="N120" i="1"/>
  <c r="O120" i="1" s="1"/>
  <c r="N121" i="1"/>
  <c r="N122" i="1"/>
  <c r="N123" i="1"/>
  <c r="N124" i="1"/>
  <c r="O124" i="1" s="1"/>
  <c r="N125" i="1"/>
  <c r="N126" i="1"/>
  <c r="N127" i="1"/>
  <c r="N128" i="1"/>
  <c r="O128" i="1" s="1"/>
  <c r="N129" i="1"/>
  <c r="N130" i="1"/>
  <c r="N131" i="1"/>
  <c r="N132" i="1"/>
  <c r="O132" i="1" s="1"/>
  <c r="N133" i="1"/>
  <c r="N134" i="1"/>
  <c r="N135" i="1"/>
  <c r="N136" i="1"/>
  <c r="O136" i="1" s="1"/>
  <c r="N137" i="1"/>
  <c r="N138" i="1"/>
  <c r="N139" i="1"/>
  <c r="N140" i="1"/>
  <c r="O140" i="1" s="1"/>
  <c r="N141" i="1"/>
  <c r="N142" i="1"/>
  <c r="N143" i="1"/>
  <c r="N144" i="1"/>
  <c r="O144" i="1" s="1"/>
  <c r="N145" i="1"/>
  <c r="N146" i="1"/>
  <c r="N147" i="1"/>
  <c r="N148" i="1"/>
  <c r="O148" i="1" s="1"/>
  <c r="N149" i="1"/>
  <c r="N150" i="1"/>
  <c r="N151" i="1"/>
  <c r="N152" i="1"/>
  <c r="O152" i="1" s="1"/>
  <c r="N153" i="1"/>
  <c r="N154" i="1"/>
  <c r="N155" i="1"/>
  <c r="N156" i="1"/>
  <c r="O156" i="1" s="1"/>
  <c r="N157" i="1"/>
  <c r="N158" i="1"/>
  <c r="N159" i="1"/>
  <c r="N160" i="1"/>
  <c r="O160" i="1" s="1"/>
  <c r="N161" i="1"/>
  <c r="N162" i="1"/>
  <c r="N163" i="1"/>
  <c r="N164" i="1"/>
  <c r="O164" i="1" s="1"/>
  <c r="N165" i="1"/>
  <c r="N166" i="1"/>
  <c r="N167" i="1"/>
  <c r="N168" i="1"/>
  <c r="O168" i="1" s="1"/>
  <c r="N169" i="1"/>
  <c r="N170" i="1"/>
  <c r="N171" i="1"/>
  <c r="N172" i="1"/>
  <c r="O172" i="1" s="1"/>
  <c r="N173" i="1"/>
  <c r="N174" i="1"/>
  <c r="N175" i="1"/>
  <c r="N176" i="1"/>
  <c r="O176" i="1" s="1"/>
  <c r="N177" i="1"/>
  <c r="N178" i="1"/>
  <c r="N179" i="1"/>
  <c r="N180" i="1"/>
  <c r="O180" i="1" s="1"/>
  <c r="N181" i="1"/>
  <c r="N182" i="1"/>
  <c r="N183" i="1"/>
  <c r="N184" i="1"/>
  <c r="O184" i="1" s="1"/>
  <c r="N185" i="1"/>
  <c r="N186" i="1"/>
  <c r="N187" i="1"/>
  <c r="N188" i="1"/>
  <c r="O188" i="1" s="1"/>
  <c r="N189" i="1"/>
  <c r="N190" i="1"/>
  <c r="N191" i="1"/>
  <c r="N192" i="1"/>
  <c r="O192" i="1" s="1"/>
  <c r="N193" i="1"/>
  <c r="N194" i="1"/>
  <c r="N195" i="1"/>
  <c r="N196" i="1"/>
  <c r="O196" i="1" s="1"/>
  <c r="N197" i="1"/>
  <c r="N198" i="1"/>
  <c r="N199" i="1"/>
  <c r="N200" i="1"/>
  <c r="O200" i="1" s="1"/>
  <c r="N202" i="1"/>
  <c r="N203" i="1"/>
  <c r="N204" i="1"/>
  <c r="N205" i="1"/>
  <c r="O205" i="1" s="1"/>
  <c r="N206" i="1"/>
  <c r="N207" i="1"/>
  <c r="N208" i="1"/>
  <c r="N209" i="1"/>
  <c r="O209" i="1" s="1"/>
  <c r="N210" i="1"/>
  <c r="N211" i="1"/>
  <c r="N212" i="1"/>
  <c r="N213" i="1"/>
  <c r="O213" i="1" s="1"/>
  <c r="N214" i="1"/>
  <c r="N215" i="1"/>
  <c r="N216" i="1"/>
  <c r="N217" i="1"/>
  <c r="O217" i="1" s="1"/>
  <c r="N218" i="1"/>
  <c r="N219" i="1"/>
  <c r="N220" i="1"/>
  <c r="N221" i="1"/>
  <c r="O221" i="1" s="1"/>
  <c r="N222" i="1"/>
  <c r="N223" i="1"/>
  <c r="N224" i="1"/>
  <c r="N225" i="1"/>
  <c r="O225" i="1" s="1"/>
  <c r="N226" i="1"/>
  <c r="N227" i="1"/>
  <c r="N228" i="1"/>
  <c r="N229" i="1"/>
  <c r="O229" i="1" s="1"/>
  <c r="N230" i="1"/>
  <c r="N231" i="1"/>
  <c r="N232" i="1"/>
  <c r="O232" i="1" s="1"/>
  <c r="N233" i="1"/>
  <c r="O233" i="1" s="1"/>
  <c r="N234" i="1"/>
  <c r="N235" i="1"/>
  <c r="N236" i="1"/>
  <c r="O236" i="1" s="1"/>
  <c r="N237" i="1"/>
  <c r="O237" i="1" s="1"/>
  <c r="N238" i="1"/>
  <c r="N239" i="1"/>
  <c r="N240" i="1"/>
  <c r="O240" i="1" s="1"/>
  <c r="N241" i="1"/>
  <c r="O241" i="1" s="1"/>
  <c r="N242" i="1"/>
  <c r="N243" i="1"/>
  <c r="N244" i="1"/>
  <c r="O244" i="1" s="1"/>
  <c r="N245" i="1"/>
  <c r="O245" i="1" s="1"/>
  <c r="N246" i="1"/>
  <c r="N247" i="1"/>
  <c r="N248" i="1"/>
  <c r="O248" i="1" s="1"/>
  <c r="N249" i="1"/>
  <c r="O249" i="1" s="1"/>
  <c r="N250" i="1"/>
  <c r="N251" i="1"/>
  <c r="N252" i="1"/>
  <c r="O252" i="1" s="1"/>
  <c r="N253" i="1"/>
  <c r="O253" i="1" s="1"/>
  <c r="N254" i="1"/>
  <c r="N255" i="1"/>
  <c r="N256" i="1"/>
  <c r="O256" i="1" s="1"/>
  <c r="N257" i="1"/>
  <c r="O257" i="1" s="1"/>
  <c r="N258" i="1"/>
  <c r="N259" i="1"/>
  <c r="N260" i="1"/>
  <c r="O260" i="1" s="1"/>
  <c r="N261" i="1"/>
  <c r="O261" i="1" s="1"/>
  <c r="N262" i="1"/>
  <c r="N263" i="1"/>
  <c r="N264" i="1"/>
  <c r="O264" i="1" s="1"/>
  <c r="N265" i="1"/>
  <c r="O265" i="1" s="1"/>
  <c r="N266" i="1"/>
  <c r="N267" i="1"/>
  <c r="N268" i="1"/>
  <c r="O268" i="1" s="1"/>
  <c r="N269" i="1"/>
  <c r="O269" i="1" s="1"/>
  <c r="N270" i="1"/>
  <c r="N271" i="1"/>
  <c r="N272" i="1"/>
  <c r="O272" i="1" s="1"/>
  <c r="N273" i="1"/>
  <c r="O273" i="1" s="1"/>
  <c r="N274" i="1"/>
  <c r="N275" i="1"/>
  <c r="N276" i="1"/>
  <c r="O276" i="1" s="1"/>
  <c r="N277" i="1"/>
  <c r="O277" i="1" s="1"/>
  <c r="N278" i="1"/>
  <c r="N279" i="1"/>
  <c r="N280" i="1"/>
  <c r="O280" i="1" s="1"/>
  <c r="N281" i="1"/>
  <c r="O281" i="1" s="1"/>
  <c r="N282" i="1"/>
  <c r="N283" i="1"/>
  <c r="N284" i="1"/>
  <c r="O284" i="1" s="1"/>
  <c r="N285" i="1"/>
  <c r="O285" i="1" s="1"/>
  <c r="N286" i="1"/>
  <c r="N287" i="1"/>
  <c r="N288" i="1"/>
  <c r="O288" i="1" s="1"/>
  <c r="N289" i="1"/>
  <c r="O289" i="1" s="1"/>
  <c r="N290" i="1"/>
  <c r="N291" i="1"/>
  <c r="N292" i="1"/>
  <c r="O292" i="1" s="1"/>
  <c r="N293" i="1"/>
  <c r="N294" i="1"/>
  <c r="N295" i="1"/>
  <c r="N296" i="1"/>
  <c r="O296" i="1" s="1"/>
  <c r="N297" i="1"/>
  <c r="O297" i="1" s="1"/>
  <c r="N298" i="1"/>
  <c r="N299" i="1"/>
  <c r="N300" i="1"/>
  <c r="O300" i="1" s="1"/>
  <c r="N301" i="1"/>
  <c r="O301" i="1" s="1"/>
  <c r="N302" i="1"/>
  <c r="N303" i="1"/>
  <c r="N304" i="1"/>
  <c r="O304" i="1" s="1"/>
  <c r="N305" i="1"/>
  <c r="O305" i="1" s="1"/>
  <c r="N306" i="1"/>
  <c r="N307" i="1"/>
  <c r="N308" i="1"/>
  <c r="O308" i="1" s="1"/>
  <c r="N309" i="1"/>
  <c r="O309" i="1" s="1"/>
  <c r="N310" i="1"/>
  <c r="N311" i="1"/>
  <c r="N312" i="1"/>
  <c r="O312" i="1" s="1"/>
  <c r="N313" i="1"/>
  <c r="O313" i="1" s="1"/>
  <c r="N314" i="1"/>
  <c r="N315" i="1"/>
  <c r="N316" i="1"/>
  <c r="O316" i="1" s="1"/>
  <c r="N317" i="1"/>
  <c r="O317" i="1" s="1"/>
  <c r="N318" i="1"/>
  <c r="N319" i="1"/>
  <c r="N320" i="1"/>
  <c r="O320" i="1" s="1"/>
  <c r="N321" i="1"/>
  <c r="O321" i="1" s="1"/>
  <c r="N322" i="1"/>
  <c r="N323" i="1"/>
  <c r="N324" i="1"/>
  <c r="O324" i="1" s="1"/>
  <c r="N326" i="1"/>
  <c r="N327" i="1"/>
  <c r="N328" i="1"/>
  <c r="N329" i="1"/>
  <c r="O329" i="1" s="1"/>
  <c r="N330" i="1"/>
  <c r="N331" i="1"/>
  <c r="N332" i="1"/>
  <c r="O332" i="1" s="1"/>
  <c r="N333" i="1"/>
  <c r="O333" i="1" s="1"/>
  <c r="N334" i="1"/>
  <c r="N335" i="1"/>
  <c r="N336" i="1"/>
  <c r="O336" i="1" s="1"/>
  <c r="N337" i="1"/>
  <c r="O337" i="1" s="1"/>
  <c r="N338" i="1"/>
  <c r="N339" i="1"/>
  <c r="N340" i="1"/>
  <c r="O340" i="1" s="1"/>
  <c r="N341" i="1"/>
  <c r="N342" i="1"/>
  <c r="N343" i="1"/>
  <c r="N344" i="1"/>
  <c r="O344" i="1" s="1"/>
  <c r="N345" i="1"/>
  <c r="N346" i="1"/>
  <c r="N347" i="1"/>
  <c r="N348" i="1"/>
  <c r="O348" i="1" s="1"/>
  <c r="N349" i="1"/>
  <c r="O349" i="1" s="1"/>
  <c r="N350" i="1"/>
  <c r="N351" i="1"/>
  <c r="N352" i="1"/>
  <c r="O352" i="1" s="1"/>
  <c r="N353" i="1"/>
  <c r="O353" i="1" s="1"/>
  <c r="N354" i="1"/>
  <c r="N355" i="1"/>
  <c r="N356" i="1"/>
  <c r="O356" i="1" s="1"/>
  <c r="N357" i="1"/>
  <c r="N358" i="1"/>
  <c r="N359" i="1"/>
  <c r="N360" i="1"/>
  <c r="O360" i="1" s="1"/>
  <c r="N361" i="1"/>
  <c r="N362" i="1"/>
  <c r="N363" i="1"/>
  <c r="N364" i="1"/>
  <c r="O364" i="1" s="1"/>
  <c r="N365" i="1"/>
  <c r="N366" i="1"/>
  <c r="N367" i="1"/>
  <c r="N368" i="1"/>
  <c r="O368" i="1" s="1"/>
  <c r="N369" i="1"/>
  <c r="N370" i="1"/>
  <c r="N371" i="1"/>
  <c r="N372" i="1"/>
  <c r="O372" i="1" s="1"/>
  <c r="N373" i="1"/>
  <c r="N374" i="1"/>
  <c r="N375" i="1"/>
  <c r="N376" i="1"/>
  <c r="O376" i="1" s="1"/>
  <c r="N377" i="1"/>
  <c r="N378" i="1"/>
  <c r="N379" i="1"/>
  <c r="N380" i="1"/>
  <c r="O380" i="1" s="1"/>
  <c r="N381" i="1"/>
  <c r="N382" i="1"/>
  <c r="N383" i="1"/>
  <c r="N384" i="1"/>
  <c r="O384" i="1" s="1"/>
  <c r="N385" i="1"/>
  <c r="N386" i="1"/>
  <c r="N387" i="1"/>
  <c r="N388" i="1"/>
  <c r="O388" i="1" s="1"/>
  <c r="N390" i="1"/>
  <c r="N391" i="1"/>
  <c r="N392" i="1"/>
  <c r="N393" i="1"/>
  <c r="O393" i="1" s="1"/>
  <c r="N394" i="1"/>
  <c r="N395" i="1"/>
  <c r="N396" i="1"/>
  <c r="N397" i="1"/>
  <c r="O397" i="1" s="1"/>
  <c r="N398" i="1"/>
  <c r="N399" i="1"/>
  <c r="N400" i="1"/>
  <c r="N401" i="1"/>
  <c r="O401" i="1" s="1"/>
  <c r="N402" i="1"/>
  <c r="N403" i="1"/>
  <c r="N404" i="1"/>
  <c r="N405" i="1"/>
  <c r="N406" i="1"/>
  <c r="N407" i="1"/>
  <c r="N408" i="1"/>
  <c r="N409" i="1"/>
  <c r="O409" i="1" s="1"/>
  <c r="N410" i="1"/>
  <c r="N411" i="1"/>
  <c r="N412" i="1"/>
  <c r="N413" i="1"/>
  <c r="O413" i="1" s="1"/>
  <c r="N414" i="1"/>
  <c r="N415" i="1"/>
  <c r="N416" i="1"/>
  <c r="N417" i="1"/>
  <c r="O417" i="1" s="1"/>
  <c r="N418" i="1"/>
  <c r="N419" i="1"/>
  <c r="N420" i="1"/>
  <c r="N421" i="1"/>
  <c r="N422" i="1"/>
  <c r="N423" i="1"/>
  <c r="N424" i="1"/>
  <c r="N425" i="1"/>
  <c r="O425" i="1" s="1"/>
  <c r="N426" i="1"/>
  <c r="N427" i="1"/>
  <c r="N428" i="1"/>
  <c r="N429" i="1"/>
  <c r="O429" i="1" s="1"/>
  <c r="N430" i="1"/>
  <c r="N431" i="1"/>
  <c r="N432" i="1"/>
  <c r="N433" i="1"/>
  <c r="O433" i="1" s="1"/>
  <c r="N434" i="1"/>
  <c r="N435" i="1"/>
  <c r="N436" i="1"/>
  <c r="N437" i="1"/>
  <c r="O437" i="1" s="1"/>
  <c r="N438" i="1"/>
  <c r="N439" i="1"/>
  <c r="N440" i="1"/>
  <c r="N441" i="1"/>
  <c r="O441" i="1" s="1"/>
  <c r="N442" i="1"/>
  <c r="N443" i="1"/>
  <c r="N444" i="1"/>
  <c r="N445" i="1"/>
  <c r="O445" i="1" s="1"/>
  <c r="N446" i="1"/>
  <c r="N447" i="1"/>
  <c r="N448" i="1"/>
  <c r="N449" i="1"/>
  <c r="O449" i="1" s="1"/>
  <c r="N450" i="1"/>
  <c r="N451" i="1"/>
  <c r="N452" i="1"/>
  <c r="N454" i="1"/>
  <c r="N455" i="1"/>
  <c r="N456" i="1"/>
  <c r="O456" i="1" s="1"/>
  <c r="N457" i="1"/>
  <c r="N458" i="1"/>
  <c r="N459" i="1"/>
  <c r="N460" i="1"/>
  <c r="O460" i="1" s="1"/>
  <c r="N461" i="1"/>
  <c r="N462" i="1"/>
  <c r="N463" i="1"/>
  <c r="N464" i="1"/>
  <c r="O464" i="1" s="1"/>
  <c r="N465" i="1"/>
  <c r="N466" i="1"/>
  <c r="N467" i="1"/>
  <c r="N468" i="1"/>
  <c r="O468" i="1" s="1"/>
  <c r="N469" i="1"/>
  <c r="N470" i="1"/>
  <c r="N471" i="1"/>
  <c r="N472" i="1"/>
  <c r="O472" i="1" s="1"/>
  <c r="N473" i="1"/>
  <c r="N474" i="1"/>
  <c r="N475" i="1"/>
  <c r="N476" i="1"/>
  <c r="O476" i="1" s="1"/>
  <c r="N477" i="1"/>
  <c r="N478" i="1"/>
  <c r="N479" i="1"/>
  <c r="N480" i="1"/>
  <c r="O480" i="1" s="1"/>
  <c r="N481" i="1"/>
  <c r="N482" i="1"/>
  <c r="Y5" i="1"/>
  <c r="Y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3" i="1"/>
  <c r="T191" i="1"/>
  <c r="S4" i="1"/>
  <c r="T4" i="1" s="1"/>
  <c r="S5" i="1"/>
  <c r="S6" i="1"/>
  <c r="S7" i="1"/>
  <c r="S8" i="1"/>
  <c r="S9" i="1"/>
  <c r="S10" i="1"/>
  <c r="S12" i="1"/>
  <c r="T12" i="1" s="1"/>
  <c r="S13" i="1"/>
  <c r="S14" i="1"/>
  <c r="S15" i="1"/>
  <c r="S16" i="1"/>
  <c r="T16" i="1" s="1"/>
  <c r="S17" i="1"/>
  <c r="S18" i="1"/>
  <c r="S19" i="1"/>
  <c r="S20" i="1"/>
  <c r="T20" i="1" s="1"/>
  <c r="S21" i="1"/>
  <c r="S22" i="1"/>
  <c r="T22" i="1" s="1"/>
  <c r="S23" i="1"/>
  <c r="S24" i="1"/>
  <c r="T24" i="1" s="1"/>
  <c r="S25" i="1"/>
  <c r="S26" i="1"/>
  <c r="T26" i="1" s="1"/>
  <c r="S27" i="1"/>
  <c r="S28" i="1"/>
  <c r="T28" i="1" s="1"/>
  <c r="S29" i="1"/>
  <c r="S30" i="1"/>
  <c r="S31" i="1"/>
  <c r="S32" i="1"/>
  <c r="T32" i="1" s="1"/>
  <c r="S33" i="1"/>
  <c r="S34" i="1"/>
  <c r="S35" i="1"/>
  <c r="S36" i="1"/>
  <c r="T36" i="1" s="1"/>
  <c r="S37" i="1"/>
  <c r="S38" i="1"/>
  <c r="S39" i="1"/>
  <c r="S40" i="1"/>
  <c r="T40" i="1" s="1"/>
  <c r="S41" i="1"/>
  <c r="S42" i="1"/>
  <c r="S43" i="1"/>
  <c r="S44" i="1"/>
  <c r="T44" i="1" s="1"/>
  <c r="S45" i="1"/>
  <c r="S46" i="1"/>
  <c r="S47" i="1"/>
  <c r="S48" i="1"/>
  <c r="T48" i="1" s="1"/>
  <c r="S49" i="1"/>
  <c r="S50" i="1"/>
  <c r="S51" i="1"/>
  <c r="S52" i="1"/>
  <c r="T52" i="1" s="1"/>
  <c r="S53" i="1"/>
  <c r="S54" i="1"/>
  <c r="T54" i="1" s="1"/>
  <c r="S55" i="1"/>
  <c r="S56" i="1"/>
  <c r="T56" i="1" s="1"/>
  <c r="S57" i="1"/>
  <c r="S58" i="1"/>
  <c r="T58" i="1" s="1"/>
  <c r="S59" i="1"/>
  <c r="S60" i="1"/>
  <c r="T60" i="1" s="1"/>
  <c r="S61" i="1"/>
  <c r="S62" i="1"/>
  <c r="S63" i="1"/>
  <c r="S64" i="1"/>
  <c r="T64" i="1" s="1"/>
  <c r="S65" i="1"/>
  <c r="S66" i="1"/>
  <c r="S67" i="1"/>
  <c r="S68" i="1"/>
  <c r="T68" i="1" s="1"/>
  <c r="S69" i="1"/>
  <c r="S70" i="1"/>
  <c r="S71" i="1"/>
  <c r="S72" i="1"/>
  <c r="T72" i="1" s="1"/>
  <c r="S73" i="1"/>
  <c r="S74" i="1"/>
  <c r="S75" i="1"/>
  <c r="S76" i="1"/>
  <c r="T76" i="1" s="1"/>
  <c r="S77" i="1"/>
  <c r="S78" i="1"/>
  <c r="S79" i="1"/>
  <c r="S80" i="1"/>
  <c r="T80" i="1" s="1"/>
  <c r="S81" i="1"/>
  <c r="S82" i="1"/>
  <c r="S83" i="1"/>
  <c r="S84" i="1"/>
  <c r="T84" i="1" s="1"/>
  <c r="S85" i="1"/>
  <c r="S86" i="1"/>
  <c r="T86" i="1" s="1"/>
  <c r="S87" i="1"/>
  <c r="S88" i="1"/>
  <c r="T88" i="1" s="1"/>
  <c r="S89" i="1"/>
  <c r="S90" i="1"/>
  <c r="T90" i="1" s="1"/>
  <c r="S91" i="1"/>
  <c r="S92" i="1"/>
  <c r="T92" i="1" s="1"/>
  <c r="S93" i="1"/>
  <c r="S94" i="1"/>
  <c r="T95" i="1" s="1"/>
  <c r="S95" i="1"/>
  <c r="S96" i="1"/>
  <c r="T96" i="1" s="1"/>
  <c r="S97" i="1"/>
  <c r="S98" i="1"/>
  <c r="S99" i="1"/>
  <c r="S100" i="1"/>
  <c r="T100" i="1" s="1"/>
  <c r="S101" i="1"/>
  <c r="S102" i="1"/>
  <c r="S103" i="1"/>
  <c r="S104" i="1"/>
  <c r="T104" i="1" s="1"/>
  <c r="S105" i="1"/>
  <c r="S106" i="1"/>
  <c r="S107" i="1"/>
  <c r="S108" i="1"/>
  <c r="T108" i="1" s="1"/>
  <c r="S109" i="1"/>
  <c r="S110" i="1"/>
  <c r="S111" i="1"/>
  <c r="S112" i="1"/>
  <c r="T112" i="1" s="1"/>
  <c r="S113" i="1"/>
  <c r="S114" i="1"/>
  <c r="S115" i="1"/>
  <c r="S116" i="1"/>
  <c r="T116" i="1" s="1"/>
  <c r="S117" i="1"/>
  <c r="S118" i="1"/>
  <c r="T118" i="1" s="1"/>
  <c r="S119" i="1"/>
  <c r="S120" i="1"/>
  <c r="T120" i="1" s="1"/>
  <c r="S121" i="1"/>
  <c r="S122" i="1"/>
  <c r="T122" i="1" s="1"/>
  <c r="S123" i="1"/>
  <c r="S124" i="1"/>
  <c r="T124" i="1" s="1"/>
  <c r="S125" i="1"/>
  <c r="S126" i="1"/>
  <c r="S127" i="1"/>
  <c r="S128" i="1"/>
  <c r="T128" i="1" s="1"/>
  <c r="S129" i="1"/>
  <c r="S130" i="1"/>
  <c r="S131" i="1"/>
  <c r="S132" i="1"/>
  <c r="T132" i="1" s="1"/>
  <c r="S133" i="1"/>
  <c r="S134" i="1"/>
  <c r="S135" i="1"/>
  <c r="S136" i="1"/>
  <c r="T136" i="1" s="1"/>
  <c r="S137" i="1"/>
  <c r="S138" i="1"/>
  <c r="S139" i="1"/>
  <c r="S140" i="1"/>
  <c r="T140" i="1" s="1"/>
  <c r="S141" i="1"/>
  <c r="S142" i="1"/>
  <c r="T142" i="1" s="1"/>
  <c r="S143" i="1"/>
  <c r="S144" i="1"/>
  <c r="T144" i="1" s="1"/>
  <c r="S145" i="1"/>
  <c r="S146" i="1"/>
  <c r="T146" i="1" s="1"/>
  <c r="S147" i="1"/>
  <c r="S148" i="1"/>
  <c r="T148" i="1" s="1"/>
  <c r="S149" i="1"/>
  <c r="S150" i="1"/>
  <c r="T150" i="1" s="1"/>
  <c r="S151" i="1"/>
  <c r="S152" i="1"/>
  <c r="T152" i="1" s="1"/>
  <c r="S153" i="1"/>
  <c r="S154" i="1"/>
  <c r="T154" i="1" s="1"/>
  <c r="S155" i="1"/>
  <c r="S156" i="1"/>
  <c r="T156" i="1" s="1"/>
  <c r="S157" i="1"/>
  <c r="S158" i="1"/>
  <c r="S159" i="1"/>
  <c r="S160" i="1"/>
  <c r="T160" i="1" s="1"/>
  <c r="S161" i="1"/>
  <c r="S162" i="1"/>
  <c r="T162" i="1" s="1"/>
  <c r="S163" i="1"/>
  <c r="S164" i="1"/>
  <c r="T164" i="1" s="1"/>
  <c r="S165" i="1"/>
  <c r="S166" i="1"/>
  <c r="T166" i="1" s="1"/>
  <c r="S167" i="1"/>
  <c r="S168" i="1"/>
  <c r="T168" i="1" s="1"/>
  <c r="S169" i="1"/>
  <c r="S170" i="1"/>
  <c r="T170" i="1" s="1"/>
  <c r="S171" i="1"/>
  <c r="S172" i="1"/>
  <c r="T172" i="1" s="1"/>
  <c r="S173" i="1"/>
  <c r="S174" i="1"/>
  <c r="T174" i="1" s="1"/>
  <c r="S175" i="1"/>
  <c r="S176" i="1"/>
  <c r="T176" i="1" s="1"/>
  <c r="S177" i="1"/>
  <c r="S178" i="1"/>
  <c r="T178" i="1" s="1"/>
  <c r="S179" i="1"/>
  <c r="S180" i="1"/>
  <c r="T180" i="1" s="1"/>
  <c r="S181" i="1"/>
  <c r="S182" i="1"/>
  <c r="T182" i="1" s="1"/>
  <c r="S183" i="1"/>
  <c r="S184" i="1"/>
  <c r="T184" i="1" s="1"/>
  <c r="S185" i="1"/>
  <c r="S186" i="1"/>
  <c r="T186" i="1" s="1"/>
  <c r="S187" i="1"/>
  <c r="S188" i="1"/>
  <c r="T188" i="1" s="1"/>
  <c r="S189" i="1"/>
  <c r="S190" i="1"/>
  <c r="T190" i="1" s="1"/>
  <c r="S191" i="1"/>
  <c r="S192" i="1"/>
  <c r="T192" i="1" s="1"/>
  <c r="S193" i="1"/>
  <c r="S194" i="1"/>
  <c r="T194" i="1" s="1"/>
  <c r="S195" i="1"/>
  <c r="S196" i="1"/>
  <c r="T196" i="1" s="1"/>
  <c r="S197" i="1"/>
  <c r="S198" i="1"/>
  <c r="T198" i="1" s="1"/>
  <c r="S199" i="1"/>
  <c r="S200" i="1"/>
  <c r="T200" i="1" s="1"/>
  <c r="S201" i="1"/>
  <c r="S202" i="1"/>
  <c r="T202" i="1" s="1"/>
  <c r="S203" i="1"/>
  <c r="S204" i="1"/>
  <c r="T204" i="1" s="1"/>
  <c r="S205" i="1"/>
  <c r="S206" i="1"/>
  <c r="T206" i="1" s="1"/>
  <c r="S207" i="1"/>
  <c r="S208" i="1"/>
  <c r="T208" i="1" s="1"/>
  <c r="S209" i="1"/>
  <c r="S210" i="1"/>
  <c r="T210" i="1" s="1"/>
  <c r="S211" i="1"/>
  <c r="S212" i="1"/>
  <c r="T212" i="1" s="1"/>
  <c r="S213" i="1"/>
  <c r="S214" i="1"/>
  <c r="T214" i="1" s="1"/>
  <c r="S215" i="1"/>
  <c r="S216" i="1"/>
  <c r="T216" i="1" s="1"/>
  <c r="S217" i="1"/>
  <c r="S218" i="1"/>
  <c r="T218" i="1" s="1"/>
  <c r="S219" i="1"/>
  <c r="S220" i="1"/>
  <c r="T220" i="1" s="1"/>
  <c r="S221" i="1"/>
  <c r="S222" i="1"/>
  <c r="T222" i="1" s="1"/>
  <c r="S223" i="1"/>
  <c r="S224" i="1"/>
  <c r="T224" i="1" s="1"/>
  <c r="S225" i="1"/>
  <c r="S226" i="1"/>
  <c r="T226" i="1" s="1"/>
  <c r="S227" i="1"/>
  <c r="S228" i="1"/>
  <c r="T228" i="1" s="1"/>
  <c r="S229" i="1"/>
  <c r="S230" i="1"/>
  <c r="T230" i="1" s="1"/>
  <c r="S231" i="1"/>
  <c r="S232" i="1"/>
  <c r="T232" i="1" s="1"/>
  <c r="S233" i="1"/>
  <c r="S234" i="1"/>
  <c r="T234" i="1" s="1"/>
  <c r="S235" i="1"/>
  <c r="S236" i="1"/>
  <c r="T236" i="1" s="1"/>
  <c r="S237" i="1"/>
  <c r="S238" i="1"/>
  <c r="T238" i="1" s="1"/>
  <c r="S239" i="1"/>
  <c r="S240" i="1"/>
  <c r="T240" i="1" s="1"/>
  <c r="S241" i="1"/>
  <c r="S242" i="1"/>
  <c r="T242" i="1" s="1"/>
  <c r="S243" i="1"/>
  <c r="S244" i="1"/>
  <c r="T244" i="1" s="1"/>
  <c r="S245" i="1"/>
  <c r="S246" i="1"/>
  <c r="T246" i="1" s="1"/>
  <c r="S247" i="1"/>
  <c r="S248" i="1"/>
  <c r="T248" i="1" s="1"/>
  <c r="S249" i="1"/>
  <c r="S250" i="1"/>
  <c r="T250" i="1" s="1"/>
  <c r="S251" i="1"/>
  <c r="S252" i="1"/>
  <c r="T252" i="1" s="1"/>
  <c r="S253" i="1"/>
  <c r="S254" i="1"/>
  <c r="T254" i="1" s="1"/>
  <c r="S255" i="1"/>
  <c r="S256" i="1"/>
  <c r="T256" i="1" s="1"/>
  <c r="S257" i="1"/>
  <c r="S258" i="1"/>
  <c r="T258" i="1" s="1"/>
  <c r="S259" i="1"/>
  <c r="S260" i="1"/>
  <c r="T260" i="1" s="1"/>
  <c r="S261" i="1"/>
  <c r="S262" i="1"/>
  <c r="T262" i="1" s="1"/>
  <c r="S263" i="1"/>
  <c r="S264" i="1"/>
  <c r="T264" i="1" s="1"/>
  <c r="S265" i="1"/>
  <c r="S266" i="1"/>
  <c r="T266" i="1" s="1"/>
  <c r="S267" i="1"/>
  <c r="S268" i="1"/>
  <c r="T268" i="1" s="1"/>
  <c r="S269" i="1"/>
  <c r="S270" i="1"/>
  <c r="T270" i="1" s="1"/>
  <c r="S271" i="1"/>
  <c r="S272" i="1"/>
  <c r="T272" i="1" s="1"/>
  <c r="S273" i="1"/>
  <c r="T273" i="1" s="1"/>
  <c r="S274" i="1"/>
  <c r="T274" i="1" s="1"/>
  <c r="S275" i="1"/>
  <c r="S276" i="1"/>
  <c r="T276" i="1" s="1"/>
  <c r="S277" i="1"/>
  <c r="S278" i="1"/>
  <c r="T278" i="1" s="1"/>
  <c r="S279" i="1"/>
  <c r="S280" i="1"/>
  <c r="T280" i="1" s="1"/>
  <c r="S281" i="1"/>
  <c r="S282" i="1"/>
  <c r="T282" i="1" s="1"/>
  <c r="S283" i="1"/>
  <c r="S284" i="1"/>
  <c r="T284" i="1" s="1"/>
  <c r="S285" i="1"/>
  <c r="S286" i="1"/>
  <c r="T286" i="1" s="1"/>
  <c r="S287" i="1"/>
  <c r="S288" i="1"/>
  <c r="T288" i="1" s="1"/>
  <c r="S289" i="1"/>
  <c r="S290" i="1"/>
  <c r="T290" i="1" s="1"/>
  <c r="S291" i="1"/>
  <c r="S292" i="1"/>
  <c r="T292" i="1" s="1"/>
  <c r="S293" i="1"/>
  <c r="S294" i="1"/>
  <c r="T294" i="1" s="1"/>
  <c r="S295" i="1"/>
  <c r="S296" i="1"/>
  <c r="T296" i="1" s="1"/>
  <c r="S297" i="1"/>
  <c r="S298" i="1"/>
  <c r="T298" i="1" s="1"/>
  <c r="S299" i="1"/>
  <c r="S300" i="1"/>
  <c r="T300" i="1" s="1"/>
  <c r="S301" i="1"/>
  <c r="S302" i="1"/>
  <c r="T302" i="1" s="1"/>
  <c r="S303" i="1"/>
  <c r="S304" i="1"/>
  <c r="T304" i="1" s="1"/>
  <c r="S305" i="1"/>
  <c r="S306" i="1"/>
  <c r="T306" i="1" s="1"/>
  <c r="S307" i="1"/>
  <c r="S308" i="1"/>
  <c r="T308" i="1" s="1"/>
  <c r="S309" i="1"/>
  <c r="S310" i="1"/>
  <c r="T310" i="1" s="1"/>
  <c r="S311" i="1"/>
  <c r="S312" i="1"/>
  <c r="T312" i="1" s="1"/>
  <c r="S313" i="1"/>
  <c r="S314" i="1"/>
  <c r="T314" i="1" s="1"/>
  <c r="S315" i="1"/>
  <c r="S316" i="1"/>
  <c r="T316" i="1" s="1"/>
  <c r="S317" i="1"/>
  <c r="S318" i="1"/>
  <c r="T318" i="1" s="1"/>
  <c r="S319" i="1"/>
  <c r="S320" i="1"/>
  <c r="T320" i="1" s="1"/>
  <c r="S321" i="1"/>
  <c r="S322" i="1"/>
  <c r="T322" i="1" s="1"/>
  <c r="S323" i="1"/>
  <c r="S324" i="1"/>
  <c r="T324" i="1" s="1"/>
  <c r="S325" i="1"/>
  <c r="S326" i="1"/>
  <c r="T326" i="1" s="1"/>
  <c r="S327" i="1"/>
  <c r="S328" i="1"/>
  <c r="T328" i="1" s="1"/>
  <c r="S329" i="1"/>
  <c r="S330" i="1"/>
  <c r="T330" i="1" s="1"/>
  <c r="S331" i="1"/>
  <c r="S332" i="1"/>
  <c r="T332" i="1" s="1"/>
  <c r="S333" i="1"/>
  <c r="S334" i="1"/>
  <c r="T334" i="1" s="1"/>
  <c r="S335" i="1"/>
  <c r="S336" i="1"/>
  <c r="T336" i="1" s="1"/>
  <c r="S337" i="1"/>
  <c r="S338" i="1"/>
  <c r="T338" i="1" s="1"/>
  <c r="S339" i="1"/>
  <c r="S340" i="1"/>
  <c r="T340" i="1" s="1"/>
  <c r="S341" i="1"/>
  <c r="S342" i="1"/>
  <c r="T342" i="1" s="1"/>
  <c r="S343" i="1"/>
  <c r="S344" i="1"/>
  <c r="T344" i="1" s="1"/>
  <c r="S345" i="1"/>
  <c r="S346" i="1"/>
  <c r="T346" i="1" s="1"/>
  <c r="S347" i="1"/>
  <c r="S348" i="1"/>
  <c r="T348" i="1" s="1"/>
  <c r="S349" i="1"/>
  <c r="S350" i="1"/>
  <c r="T350" i="1" s="1"/>
  <c r="S351" i="1"/>
  <c r="S352" i="1"/>
  <c r="T352" i="1" s="1"/>
  <c r="S353" i="1"/>
  <c r="S354" i="1"/>
  <c r="T354" i="1" s="1"/>
  <c r="S355" i="1"/>
  <c r="S356" i="1"/>
  <c r="T356" i="1" s="1"/>
  <c r="S357" i="1"/>
  <c r="S358" i="1"/>
  <c r="T358" i="1" s="1"/>
  <c r="S359" i="1"/>
  <c r="S360" i="1"/>
  <c r="T360" i="1" s="1"/>
  <c r="S361" i="1"/>
  <c r="S362" i="1"/>
  <c r="T362" i="1" s="1"/>
  <c r="S363" i="1"/>
  <c r="S364" i="1"/>
  <c r="T364" i="1" s="1"/>
  <c r="S365" i="1"/>
  <c r="S366" i="1"/>
  <c r="T366" i="1" s="1"/>
  <c r="S367" i="1"/>
  <c r="S368" i="1"/>
  <c r="T368" i="1" s="1"/>
  <c r="S369" i="1"/>
  <c r="S370" i="1"/>
  <c r="T370" i="1" s="1"/>
  <c r="S371" i="1"/>
  <c r="S372" i="1"/>
  <c r="T372" i="1" s="1"/>
  <c r="S373" i="1"/>
  <c r="S374" i="1"/>
  <c r="T374" i="1" s="1"/>
  <c r="S375" i="1"/>
  <c r="S376" i="1"/>
  <c r="T376" i="1" s="1"/>
  <c r="S377" i="1"/>
  <c r="S378" i="1"/>
  <c r="T378" i="1" s="1"/>
  <c r="S379" i="1"/>
  <c r="S380" i="1"/>
  <c r="T380" i="1" s="1"/>
  <c r="S381" i="1"/>
  <c r="S382" i="1"/>
  <c r="T382" i="1" s="1"/>
  <c r="S383" i="1"/>
  <c r="S384" i="1"/>
  <c r="T384" i="1" s="1"/>
  <c r="S385" i="1"/>
  <c r="S386" i="1"/>
  <c r="T386" i="1" s="1"/>
  <c r="S387" i="1"/>
  <c r="S388" i="1"/>
  <c r="T388" i="1" s="1"/>
  <c r="S389" i="1"/>
  <c r="S390" i="1"/>
  <c r="T390" i="1" s="1"/>
  <c r="S391" i="1"/>
  <c r="S392" i="1"/>
  <c r="T392" i="1" s="1"/>
  <c r="S393" i="1"/>
  <c r="S394" i="1"/>
  <c r="T394" i="1" s="1"/>
  <c r="S395" i="1"/>
  <c r="S396" i="1"/>
  <c r="T396" i="1" s="1"/>
  <c r="S397" i="1"/>
  <c r="S398" i="1"/>
  <c r="T398" i="1" s="1"/>
  <c r="S399" i="1"/>
  <c r="S400" i="1"/>
  <c r="T400" i="1" s="1"/>
  <c r="S401" i="1"/>
  <c r="T401" i="1" s="1"/>
  <c r="S402" i="1"/>
  <c r="T402" i="1" s="1"/>
  <c r="S403" i="1"/>
  <c r="S404" i="1"/>
  <c r="T404" i="1" s="1"/>
  <c r="S405" i="1"/>
  <c r="S406" i="1"/>
  <c r="T406" i="1" s="1"/>
  <c r="S407" i="1"/>
  <c r="S408" i="1"/>
  <c r="T408" i="1" s="1"/>
  <c r="S409" i="1"/>
  <c r="S410" i="1"/>
  <c r="T410" i="1" s="1"/>
  <c r="S411" i="1"/>
  <c r="S412" i="1"/>
  <c r="T412" i="1" s="1"/>
  <c r="S413" i="1"/>
  <c r="S414" i="1"/>
  <c r="T414" i="1" s="1"/>
  <c r="S415" i="1"/>
  <c r="S416" i="1"/>
  <c r="T416" i="1" s="1"/>
  <c r="S417" i="1"/>
  <c r="S418" i="1"/>
  <c r="T418" i="1" s="1"/>
  <c r="S419" i="1"/>
  <c r="S420" i="1"/>
  <c r="T420" i="1" s="1"/>
  <c r="S421" i="1"/>
  <c r="S422" i="1"/>
  <c r="T422" i="1" s="1"/>
  <c r="S423" i="1"/>
  <c r="S424" i="1"/>
  <c r="T424" i="1" s="1"/>
  <c r="S425" i="1"/>
  <c r="S426" i="1"/>
  <c r="T426" i="1" s="1"/>
  <c r="S427" i="1"/>
  <c r="S428" i="1"/>
  <c r="T428" i="1" s="1"/>
  <c r="S429" i="1"/>
  <c r="S430" i="1"/>
  <c r="T430" i="1" s="1"/>
  <c r="S431" i="1"/>
  <c r="S432" i="1"/>
  <c r="T432" i="1" s="1"/>
  <c r="S433" i="1"/>
  <c r="S434" i="1"/>
  <c r="T434" i="1" s="1"/>
  <c r="S435" i="1"/>
  <c r="S436" i="1"/>
  <c r="T436" i="1" s="1"/>
  <c r="S437" i="1"/>
  <c r="S438" i="1"/>
  <c r="T438" i="1" s="1"/>
  <c r="S439" i="1"/>
  <c r="S440" i="1"/>
  <c r="T440" i="1" s="1"/>
  <c r="S441" i="1"/>
  <c r="S442" i="1"/>
  <c r="T442" i="1" s="1"/>
  <c r="S443" i="1"/>
  <c r="S444" i="1"/>
  <c r="T444" i="1" s="1"/>
  <c r="S445" i="1"/>
  <c r="S446" i="1"/>
  <c r="T446" i="1" s="1"/>
  <c r="S447" i="1"/>
  <c r="S448" i="1"/>
  <c r="T448" i="1" s="1"/>
  <c r="S449" i="1"/>
  <c r="S450" i="1"/>
  <c r="T450" i="1" s="1"/>
  <c r="S451" i="1"/>
  <c r="S452" i="1"/>
  <c r="T452" i="1" s="1"/>
  <c r="S453" i="1"/>
  <c r="S454" i="1"/>
  <c r="T454" i="1" s="1"/>
  <c r="S455" i="1"/>
  <c r="S456" i="1"/>
  <c r="T456" i="1" s="1"/>
  <c r="S457" i="1"/>
  <c r="S458" i="1"/>
  <c r="T458" i="1" s="1"/>
  <c r="S459" i="1"/>
  <c r="S460" i="1"/>
  <c r="T460" i="1" s="1"/>
  <c r="S461" i="1"/>
  <c r="S462" i="1"/>
  <c r="T462" i="1" s="1"/>
  <c r="S463" i="1"/>
  <c r="S464" i="1"/>
  <c r="T464" i="1" s="1"/>
  <c r="S465" i="1"/>
  <c r="S466" i="1"/>
  <c r="T466" i="1" s="1"/>
  <c r="S467" i="1"/>
  <c r="S468" i="1"/>
  <c r="T468" i="1" s="1"/>
  <c r="S469" i="1"/>
  <c r="S470" i="1"/>
  <c r="T470" i="1" s="1"/>
  <c r="S471" i="1"/>
  <c r="S472" i="1"/>
  <c r="T472" i="1" s="1"/>
  <c r="S473" i="1"/>
  <c r="S474" i="1"/>
  <c r="T474" i="1" s="1"/>
  <c r="S475" i="1"/>
  <c r="S476" i="1"/>
  <c r="T476" i="1" s="1"/>
  <c r="S477" i="1"/>
  <c r="S478" i="1"/>
  <c r="T478" i="1" s="1"/>
  <c r="S479" i="1"/>
  <c r="S480" i="1"/>
  <c r="T480" i="1" s="1"/>
  <c r="S481" i="1"/>
  <c r="S482" i="1"/>
  <c r="T482" i="1" s="1"/>
  <c r="P475" i="1"/>
  <c r="J475" i="1"/>
  <c r="J467" i="1"/>
  <c r="P467" i="1"/>
  <c r="J459" i="1"/>
  <c r="P459" i="1"/>
  <c r="J451" i="1"/>
  <c r="P451" i="1"/>
  <c r="J443" i="1"/>
  <c r="P443" i="1"/>
  <c r="J435" i="1"/>
  <c r="P435" i="1"/>
  <c r="J427" i="1"/>
  <c r="P427" i="1"/>
  <c r="J419" i="1"/>
  <c r="P419" i="1"/>
  <c r="J411" i="1"/>
  <c r="P411" i="1"/>
  <c r="J403" i="1"/>
  <c r="P403" i="1"/>
  <c r="J395" i="1"/>
  <c r="P395" i="1"/>
  <c r="J387" i="1"/>
  <c r="P387" i="1"/>
  <c r="P379" i="1"/>
  <c r="J379" i="1"/>
  <c r="J371" i="1"/>
  <c r="P371" i="1"/>
  <c r="J363" i="1"/>
  <c r="P363" i="1"/>
  <c r="J355" i="1"/>
  <c r="P355" i="1"/>
  <c r="J347" i="1"/>
  <c r="P347" i="1"/>
  <c r="J339" i="1"/>
  <c r="P339" i="1"/>
  <c r="J331" i="1"/>
  <c r="P331" i="1"/>
  <c r="J323" i="1"/>
  <c r="P323" i="1"/>
  <c r="J315" i="1"/>
  <c r="P315" i="1"/>
  <c r="J307" i="1"/>
  <c r="P307" i="1"/>
  <c r="J299" i="1"/>
  <c r="P299" i="1"/>
  <c r="J291" i="1"/>
  <c r="P291" i="1"/>
  <c r="J283" i="1"/>
  <c r="P283" i="1"/>
  <c r="J275" i="1"/>
  <c r="P275" i="1"/>
  <c r="J267" i="1"/>
  <c r="P267" i="1"/>
  <c r="J259" i="1"/>
  <c r="P259" i="1"/>
  <c r="J251" i="1"/>
  <c r="P251" i="1"/>
  <c r="J243" i="1"/>
  <c r="P243" i="1"/>
  <c r="J235" i="1"/>
  <c r="P235" i="1"/>
  <c r="J227" i="1"/>
  <c r="P227" i="1"/>
  <c r="J219" i="1"/>
  <c r="P219" i="1"/>
  <c r="P211" i="1"/>
  <c r="J211" i="1"/>
  <c r="J203" i="1"/>
  <c r="P203" i="1"/>
  <c r="J195" i="1"/>
  <c r="P195" i="1"/>
  <c r="J187" i="1"/>
  <c r="P187" i="1"/>
  <c r="J179" i="1"/>
  <c r="P179" i="1"/>
  <c r="J171" i="1"/>
  <c r="P171" i="1"/>
  <c r="J163" i="1"/>
  <c r="P163" i="1"/>
  <c r="J155" i="1"/>
  <c r="P155" i="1"/>
  <c r="J147" i="1"/>
  <c r="P147" i="1"/>
  <c r="J139" i="1"/>
  <c r="P139" i="1"/>
  <c r="J131" i="1"/>
  <c r="P131" i="1"/>
  <c r="J123" i="1"/>
  <c r="P123" i="1"/>
  <c r="J115" i="1"/>
  <c r="P115" i="1"/>
  <c r="J107" i="1"/>
  <c r="P107" i="1"/>
  <c r="J99" i="1"/>
  <c r="P99" i="1"/>
  <c r="P91" i="1"/>
  <c r="J91" i="1"/>
  <c r="P83" i="1"/>
  <c r="J83" i="1"/>
  <c r="P75" i="1"/>
  <c r="J75" i="1"/>
  <c r="P67" i="1"/>
  <c r="J67" i="1"/>
  <c r="P59" i="1"/>
  <c r="J59" i="1"/>
  <c r="J11" i="1"/>
  <c r="J19" i="1"/>
  <c r="J27" i="1"/>
  <c r="J35" i="1"/>
  <c r="J43" i="1"/>
  <c r="J51" i="1"/>
  <c r="P51" i="1"/>
  <c r="P52" i="1"/>
  <c r="P44" i="1"/>
  <c r="P43" i="1"/>
  <c r="P35" i="1"/>
  <c r="P27" i="1"/>
  <c r="P19" i="1"/>
  <c r="P12" i="1"/>
  <c r="AL482" i="1"/>
  <c r="P482" i="1"/>
  <c r="J482" i="1"/>
  <c r="AL474" i="1"/>
  <c r="P474" i="1"/>
  <c r="J474" i="1"/>
  <c r="AL466" i="1"/>
  <c r="P466" i="1"/>
  <c r="J466" i="1"/>
  <c r="AL458" i="1"/>
  <c r="P458" i="1"/>
  <c r="J458" i="1"/>
  <c r="AL450" i="1"/>
  <c r="P450" i="1"/>
  <c r="J450" i="1"/>
  <c r="AL442" i="1"/>
  <c r="P442" i="1"/>
  <c r="J442" i="1"/>
  <c r="AL434" i="1"/>
  <c r="P434" i="1"/>
  <c r="J434" i="1"/>
  <c r="AL426" i="1"/>
  <c r="P426" i="1"/>
  <c r="J426" i="1"/>
  <c r="AL418" i="1"/>
  <c r="P418" i="1"/>
  <c r="J418" i="1"/>
  <c r="AL410" i="1"/>
  <c r="P410" i="1"/>
  <c r="J410" i="1"/>
  <c r="AL402" i="1"/>
  <c r="P402" i="1"/>
  <c r="J402" i="1"/>
  <c r="AL394" i="1"/>
  <c r="P394" i="1"/>
  <c r="J394" i="1"/>
  <c r="AL386" i="1"/>
  <c r="P386" i="1"/>
  <c r="J386" i="1"/>
  <c r="AL378" i="1"/>
  <c r="P378" i="1"/>
  <c r="J378" i="1"/>
  <c r="AL370" i="1"/>
  <c r="P370" i="1"/>
  <c r="J370" i="1"/>
  <c r="AL362" i="1"/>
  <c r="P362" i="1"/>
  <c r="J362" i="1"/>
  <c r="AL354" i="1"/>
  <c r="P354" i="1"/>
  <c r="J354" i="1"/>
  <c r="AL346" i="1"/>
  <c r="P346" i="1"/>
  <c r="J346" i="1"/>
  <c r="AL338" i="1"/>
  <c r="P338" i="1"/>
  <c r="J338" i="1"/>
  <c r="AL330" i="1"/>
  <c r="P330" i="1"/>
  <c r="J330" i="1"/>
  <c r="AL322" i="1"/>
  <c r="P322" i="1"/>
  <c r="J322" i="1"/>
  <c r="AL314" i="1"/>
  <c r="P314" i="1"/>
  <c r="J314" i="1"/>
  <c r="AL306" i="1"/>
  <c r="P306" i="1"/>
  <c r="J306" i="1"/>
  <c r="AL298" i="1"/>
  <c r="P298" i="1"/>
  <c r="J298" i="1"/>
  <c r="AL290" i="1"/>
  <c r="P290" i="1"/>
  <c r="J290" i="1"/>
  <c r="AL282" i="1"/>
  <c r="P282" i="1"/>
  <c r="J282" i="1"/>
  <c r="AL274" i="1"/>
  <c r="P274" i="1"/>
  <c r="J274" i="1"/>
  <c r="AL266" i="1"/>
  <c r="P266" i="1"/>
  <c r="J266" i="1"/>
  <c r="AL258" i="1"/>
  <c r="P258" i="1"/>
  <c r="J258" i="1"/>
  <c r="AL250" i="1"/>
  <c r="P250" i="1"/>
  <c r="J250" i="1"/>
  <c r="AL242" i="1"/>
  <c r="P242" i="1"/>
  <c r="J242" i="1"/>
  <c r="AL234" i="1"/>
  <c r="P234" i="1"/>
  <c r="J234" i="1"/>
  <c r="AL226" i="1"/>
  <c r="P226" i="1"/>
  <c r="J226" i="1"/>
  <c r="AL218" i="1"/>
  <c r="P218" i="1"/>
  <c r="J218" i="1"/>
  <c r="AL210" i="1"/>
  <c r="P210" i="1"/>
  <c r="J210" i="1"/>
  <c r="AL202" i="1"/>
  <c r="P202" i="1"/>
  <c r="J202" i="1"/>
  <c r="AL194" i="1"/>
  <c r="P194" i="1"/>
  <c r="J194" i="1"/>
  <c r="AL186" i="1"/>
  <c r="P186" i="1"/>
  <c r="J186" i="1"/>
  <c r="K186" i="1" s="1"/>
  <c r="AL178" i="1"/>
  <c r="P178" i="1"/>
  <c r="J178" i="1"/>
  <c r="AL170" i="1"/>
  <c r="P170" i="1"/>
  <c r="J170" i="1"/>
  <c r="AL162" i="1"/>
  <c r="P162" i="1"/>
  <c r="J162" i="1"/>
  <c r="AL154" i="1"/>
  <c r="P154" i="1"/>
  <c r="K154" i="1"/>
  <c r="J154" i="1"/>
  <c r="AL146" i="1"/>
  <c r="P146" i="1"/>
  <c r="J146" i="1"/>
  <c r="AL138" i="1"/>
  <c r="P138" i="1"/>
  <c r="J138" i="1"/>
  <c r="AL130" i="1"/>
  <c r="P130" i="1"/>
  <c r="J130" i="1"/>
  <c r="AL122" i="1"/>
  <c r="P122" i="1"/>
  <c r="J122" i="1"/>
  <c r="AL114" i="1"/>
  <c r="P114" i="1"/>
  <c r="J114" i="1"/>
  <c r="AL106" i="1"/>
  <c r="P106" i="1"/>
  <c r="J106" i="1"/>
  <c r="AL98" i="1"/>
  <c r="P98" i="1"/>
  <c r="J98" i="1"/>
  <c r="AL90" i="1"/>
  <c r="P90" i="1"/>
  <c r="J90" i="1"/>
  <c r="AL82" i="1"/>
  <c r="P82" i="1"/>
  <c r="J82" i="1"/>
  <c r="AL74" i="1"/>
  <c r="P74" i="1"/>
  <c r="J74" i="1"/>
  <c r="AL66" i="1"/>
  <c r="P66" i="1"/>
  <c r="J66" i="1"/>
  <c r="AL58" i="1"/>
  <c r="P58" i="1"/>
  <c r="J58" i="1"/>
  <c r="AL50" i="1"/>
  <c r="P50" i="1"/>
  <c r="J50" i="1"/>
  <c r="AL42" i="1"/>
  <c r="P42" i="1"/>
  <c r="J42" i="1"/>
  <c r="AL34" i="1"/>
  <c r="P34" i="1"/>
  <c r="J34" i="1"/>
  <c r="AL26" i="1"/>
  <c r="P26" i="1"/>
  <c r="J26" i="1"/>
  <c r="AL18" i="1"/>
  <c r="P18" i="1"/>
  <c r="J18" i="1"/>
  <c r="AL10" i="1"/>
  <c r="P10" i="1"/>
  <c r="J10" i="1"/>
  <c r="AL481" i="1"/>
  <c r="P481" i="1"/>
  <c r="J481" i="1"/>
  <c r="AL473" i="1"/>
  <c r="P473" i="1"/>
  <c r="J473" i="1"/>
  <c r="AL465" i="1"/>
  <c r="P465" i="1"/>
  <c r="J465" i="1"/>
  <c r="AL457" i="1"/>
  <c r="P457" i="1"/>
  <c r="J457" i="1"/>
  <c r="AL449" i="1"/>
  <c r="P449" i="1"/>
  <c r="J449" i="1"/>
  <c r="AL441" i="1"/>
  <c r="P441" i="1"/>
  <c r="Q442" i="1" s="1"/>
  <c r="J441" i="1"/>
  <c r="AL433" i="1"/>
  <c r="P433" i="1"/>
  <c r="J433" i="1"/>
  <c r="AL425" i="1"/>
  <c r="P425" i="1"/>
  <c r="J425" i="1"/>
  <c r="AL417" i="1"/>
  <c r="P417" i="1"/>
  <c r="J417" i="1"/>
  <c r="AL409" i="1"/>
  <c r="P409" i="1"/>
  <c r="J409" i="1"/>
  <c r="AL401" i="1"/>
  <c r="P401" i="1"/>
  <c r="J401" i="1"/>
  <c r="AL393" i="1"/>
  <c r="P393" i="1"/>
  <c r="J393" i="1"/>
  <c r="AL385" i="1"/>
  <c r="P385" i="1"/>
  <c r="J385" i="1"/>
  <c r="K386" i="1" s="1"/>
  <c r="AL377" i="1"/>
  <c r="P377" i="1"/>
  <c r="J377" i="1"/>
  <c r="AL369" i="1"/>
  <c r="P369" i="1"/>
  <c r="J369" i="1"/>
  <c r="AL361" i="1"/>
  <c r="P361" i="1"/>
  <c r="J361" i="1"/>
  <c r="AL353" i="1"/>
  <c r="P353" i="1"/>
  <c r="J353" i="1"/>
  <c r="AL345" i="1"/>
  <c r="P345" i="1"/>
  <c r="J345" i="1"/>
  <c r="AL337" i="1"/>
  <c r="P337" i="1"/>
  <c r="J337" i="1"/>
  <c r="AL329" i="1"/>
  <c r="P329" i="1"/>
  <c r="J329" i="1"/>
  <c r="AL321" i="1"/>
  <c r="P321" i="1"/>
  <c r="J321" i="1"/>
  <c r="AL313" i="1"/>
  <c r="P313" i="1"/>
  <c r="J313" i="1"/>
  <c r="AL305" i="1"/>
  <c r="P305" i="1"/>
  <c r="J305" i="1"/>
  <c r="AL297" i="1"/>
  <c r="P297" i="1"/>
  <c r="Q298" i="1" s="1"/>
  <c r="J297" i="1"/>
  <c r="AL289" i="1"/>
  <c r="P289" i="1"/>
  <c r="J289" i="1"/>
  <c r="AL281" i="1"/>
  <c r="P281" i="1"/>
  <c r="J281" i="1"/>
  <c r="AL273" i="1"/>
  <c r="P273" i="1"/>
  <c r="J273" i="1"/>
  <c r="AL265" i="1"/>
  <c r="P265" i="1"/>
  <c r="J265" i="1"/>
  <c r="AL257" i="1"/>
  <c r="P257" i="1"/>
  <c r="J257" i="1"/>
  <c r="AL249" i="1"/>
  <c r="P249" i="1"/>
  <c r="J249" i="1"/>
  <c r="AL241" i="1"/>
  <c r="P241" i="1"/>
  <c r="J241" i="1"/>
  <c r="AL233" i="1"/>
  <c r="P233" i="1"/>
  <c r="J233" i="1"/>
  <c r="AL225" i="1"/>
  <c r="P225" i="1"/>
  <c r="J225" i="1"/>
  <c r="K225" i="1" s="1"/>
  <c r="AL217" i="1"/>
  <c r="P217" i="1"/>
  <c r="J217" i="1"/>
  <c r="AL209" i="1"/>
  <c r="P209" i="1"/>
  <c r="J209" i="1"/>
  <c r="AL201" i="1"/>
  <c r="P201" i="1"/>
  <c r="J201" i="1"/>
  <c r="AL193" i="1"/>
  <c r="P193" i="1"/>
  <c r="J193" i="1"/>
  <c r="AL185" i="1"/>
  <c r="P185" i="1"/>
  <c r="J185" i="1"/>
  <c r="AL177" i="1"/>
  <c r="P177" i="1"/>
  <c r="J177" i="1"/>
  <c r="AL169" i="1"/>
  <c r="P169" i="1"/>
  <c r="Q170" i="1" s="1"/>
  <c r="J169" i="1"/>
  <c r="AL161" i="1"/>
  <c r="P161" i="1"/>
  <c r="J161" i="1"/>
  <c r="AL153" i="1"/>
  <c r="P153" i="1"/>
  <c r="J153" i="1"/>
  <c r="AL145" i="1"/>
  <c r="P145" i="1"/>
  <c r="J145" i="1"/>
  <c r="AL137" i="1"/>
  <c r="P137" i="1"/>
  <c r="J137" i="1"/>
  <c r="AL129" i="1"/>
  <c r="P129" i="1"/>
  <c r="J129" i="1"/>
  <c r="AL121" i="1"/>
  <c r="P121" i="1"/>
  <c r="J121" i="1"/>
  <c r="K122" i="1" s="1"/>
  <c r="AL113" i="1"/>
  <c r="P113" i="1"/>
  <c r="J113" i="1"/>
  <c r="AL105" i="1"/>
  <c r="P105" i="1"/>
  <c r="J105" i="1"/>
  <c r="AL97" i="1"/>
  <c r="P97" i="1"/>
  <c r="J97" i="1"/>
  <c r="AL89" i="1"/>
  <c r="P89" i="1"/>
  <c r="J89" i="1"/>
  <c r="AL81" i="1"/>
  <c r="P81" i="1"/>
  <c r="J81" i="1"/>
  <c r="AL73" i="1"/>
  <c r="P73" i="1"/>
  <c r="J73" i="1"/>
  <c r="AL65" i="1"/>
  <c r="P65" i="1"/>
  <c r="J65" i="1"/>
  <c r="AL57" i="1"/>
  <c r="P57" i="1"/>
  <c r="J57" i="1"/>
  <c r="AL49" i="1"/>
  <c r="P49" i="1"/>
  <c r="Q50" i="1" s="1"/>
  <c r="J49" i="1"/>
  <c r="AL41" i="1"/>
  <c r="P41" i="1"/>
  <c r="J41" i="1"/>
  <c r="AL33" i="1"/>
  <c r="P33" i="1"/>
  <c r="J33" i="1"/>
  <c r="AL25" i="1"/>
  <c r="P25" i="1"/>
  <c r="J25" i="1"/>
  <c r="K26" i="1" s="1"/>
  <c r="AL17" i="1"/>
  <c r="P17" i="1"/>
  <c r="J17" i="1"/>
  <c r="AL9" i="1"/>
  <c r="P9" i="1"/>
  <c r="J9" i="1"/>
  <c r="AL480" i="1"/>
  <c r="P480" i="1"/>
  <c r="J480" i="1"/>
  <c r="AL472" i="1"/>
  <c r="P472" i="1"/>
  <c r="J472" i="1"/>
  <c r="AL464" i="1"/>
  <c r="P464" i="1"/>
  <c r="J464" i="1"/>
  <c r="AL456" i="1"/>
  <c r="P456" i="1"/>
  <c r="J456" i="1"/>
  <c r="AL448" i="1"/>
  <c r="P448" i="1"/>
  <c r="J448" i="1"/>
  <c r="AL440" i="1"/>
  <c r="P440" i="1"/>
  <c r="J440" i="1"/>
  <c r="AL432" i="1"/>
  <c r="P432" i="1"/>
  <c r="J432" i="1"/>
  <c r="AL424" i="1"/>
  <c r="P424" i="1"/>
  <c r="J424" i="1"/>
  <c r="AL416" i="1"/>
  <c r="P416" i="1"/>
  <c r="J416" i="1"/>
  <c r="AL408" i="1"/>
  <c r="P408" i="1"/>
  <c r="J408" i="1"/>
  <c r="AL400" i="1"/>
  <c r="P400" i="1"/>
  <c r="J400" i="1"/>
  <c r="AL392" i="1"/>
  <c r="P392" i="1"/>
  <c r="J392" i="1"/>
  <c r="AL384" i="1"/>
  <c r="P384" i="1"/>
  <c r="J384" i="1"/>
  <c r="AL376" i="1"/>
  <c r="P376" i="1"/>
  <c r="J376" i="1"/>
  <c r="K376" i="1" s="1"/>
  <c r="AL368" i="1"/>
  <c r="P368" i="1"/>
  <c r="J368" i="1"/>
  <c r="AL360" i="1"/>
  <c r="P360" i="1"/>
  <c r="J360" i="1"/>
  <c r="AL352" i="1"/>
  <c r="P352" i="1"/>
  <c r="J352" i="1"/>
  <c r="AL344" i="1"/>
  <c r="P344" i="1"/>
  <c r="J344" i="1"/>
  <c r="AL336" i="1"/>
  <c r="P336" i="1"/>
  <c r="J336" i="1"/>
  <c r="AL328" i="1"/>
  <c r="P328" i="1"/>
  <c r="J328" i="1"/>
  <c r="AL320" i="1"/>
  <c r="P320" i="1"/>
  <c r="J320" i="1"/>
  <c r="AL312" i="1"/>
  <c r="P312" i="1"/>
  <c r="J312" i="1"/>
  <c r="AL304" i="1"/>
  <c r="P304" i="1"/>
  <c r="J304" i="1"/>
  <c r="AL296" i="1"/>
  <c r="P296" i="1"/>
  <c r="J296" i="1"/>
  <c r="AL288" i="1"/>
  <c r="P288" i="1"/>
  <c r="J288" i="1"/>
  <c r="AL280" i="1"/>
  <c r="P280" i="1"/>
  <c r="J280" i="1"/>
  <c r="AL272" i="1"/>
  <c r="P272" i="1"/>
  <c r="J272" i="1"/>
  <c r="AL264" i="1"/>
  <c r="P264" i="1"/>
  <c r="J264" i="1"/>
  <c r="AL256" i="1"/>
  <c r="P256" i="1"/>
  <c r="J256" i="1"/>
  <c r="AL248" i="1"/>
  <c r="P248" i="1"/>
  <c r="J248" i="1"/>
  <c r="AL240" i="1"/>
  <c r="P240" i="1"/>
  <c r="J240" i="1"/>
  <c r="AL232" i="1"/>
  <c r="P232" i="1"/>
  <c r="J232" i="1"/>
  <c r="AL224" i="1"/>
  <c r="P224" i="1"/>
  <c r="J224" i="1"/>
  <c r="AL216" i="1"/>
  <c r="P216" i="1"/>
  <c r="J216" i="1"/>
  <c r="AL208" i="1"/>
  <c r="P208" i="1"/>
  <c r="J208" i="1"/>
  <c r="AL200" i="1"/>
  <c r="P200" i="1"/>
  <c r="J200" i="1"/>
  <c r="AL192" i="1"/>
  <c r="P192" i="1"/>
  <c r="J192" i="1"/>
  <c r="AL184" i="1"/>
  <c r="P184" i="1"/>
  <c r="J184" i="1"/>
  <c r="AL176" i="1"/>
  <c r="P176" i="1"/>
  <c r="J176" i="1"/>
  <c r="AL168" i="1"/>
  <c r="P168" i="1"/>
  <c r="J168" i="1"/>
  <c r="AL160" i="1"/>
  <c r="P160" i="1"/>
  <c r="J160" i="1"/>
  <c r="AL152" i="1"/>
  <c r="P152" i="1"/>
  <c r="J152" i="1"/>
  <c r="AL144" i="1"/>
  <c r="P144" i="1"/>
  <c r="J144" i="1"/>
  <c r="AL136" i="1"/>
  <c r="P136" i="1"/>
  <c r="J136" i="1"/>
  <c r="AL128" i="1"/>
  <c r="P128" i="1"/>
  <c r="J128" i="1"/>
  <c r="AL120" i="1"/>
  <c r="P120" i="1"/>
  <c r="J120" i="1"/>
  <c r="AL112" i="1"/>
  <c r="P112" i="1"/>
  <c r="J112" i="1"/>
  <c r="AL104" i="1"/>
  <c r="P104" i="1"/>
  <c r="J104" i="1"/>
  <c r="AL96" i="1"/>
  <c r="P96" i="1"/>
  <c r="J96" i="1"/>
  <c r="AL88" i="1"/>
  <c r="P88" i="1"/>
  <c r="J88" i="1"/>
  <c r="AL80" i="1"/>
  <c r="P80" i="1"/>
  <c r="J80" i="1"/>
  <c r="AL72" i="1"/>
  <c r="P72" i="1"/>
  <c r="J72" i="1"/>
  <c r="AL64" i="1"/>
  <c r="P64" i="1"/>
  <c r="J64" i="1"/>
  <c r="AL56" i="1"/>
  <c r="P56" i="1"/>
  <c r="J56" i="1"/>
  <c r="AL48" i="1"/>
  <c r="P48" i="1"/>
  <c r="J48" i="1"/>
  <c r="AL40" i="1"/>
  <c r="P40" i="1"/>
  <c r="J40" i="1"/>
  <c r="AL32" i="1"/>
  <c r="P32" i="1"/>
  <c r="J32" i="1"/>
  <c r="AL24" i="1"/>
  <c r="P24" i="1"/>
  <c r="J24" i="1"/>
  <c r="AL16" i="1"/>
  <c r="P16" i="1"/>
  <c r="J16" i="1"/>
  <c r="AL8" i="1"/>
  <c r="P8" i="1"/>
  <c r="J8" i="1"/>
  <c r="AL479" i="1"/>
  <c r="P479" i="1"/>
  <c r="J479" i="1"/>
  <c r="AL471" i="1"/>
  <c r="P471" i="1"/>
  <c r="J471" i="1"/>
  <c r="AL463" i="1"/>
  <c r="P463" i="1"/>
  <c r="J463" i="1"/>
  <c r="AL455" i="1"/>
  <c r="P455" i="1"/>
  <c r="J455" i="1"/>
  <c r="AL447" i="1"/>
  <c r="P447" i="1"/>
  <c r="J447" i="1"/>
  <c r="AL439" i="1"/>
  <c r="P439" i="1"/>
  <c r="J439" i="1"/>
  <c r="AL431" i="1"/>
  <c r="P431" i="1"/>
  <c r="J431" i="1"/>
  <c r="AL423" i="1"/>
  <c r="P423" i="1"/>
  <c r="J423" i="1"/>
  <c r="AL415" i="1"/>
  <c r="P415" i="1"/>
  <c r="J415" i="1"/>
  <c r="AL407" i="1"/>
  <c r="P407" i="1"/>
  <c r="J407" i="1"/>
  <c r="AL399" i="1"/>
  <c r="P399" i="1"/>
  <c r="J399" i="1"/>
  <c r="AL391" i="1"/>
  <c r="P391" i="1"/>
  <c r="J391" i="1"/>
  <c r="AL383" i="1"/>
  <c r="P383" i="1"/>
  <c r="J383" i="1"/>
  <c r="AL375" i="1"/>
  <c r="P375" i="1"/>
  <c r="J375" i="1"/>
  <c r="AL367" i="1"/>
  <c r="P367" i="1"/>
  <c r="J367" i="1"/>
  <c r="AL359" i="1"/>
  <c r="P359" i="1"/>
  <c r="J359" i="1"/>
  <c r="AL351" i="1"/>
  <c r="P351" i="1"/>
  <c r="J351" i="1"/>
  <c r="K352" i="1" s="1"/>
  <c r="AL343" i="1"/>
  <c r="P343" i="1"/>
  <c r="J343" i="1"/>
  <c r="AL335" i="1"/>
  <c r="P335" i="1"/>
  <c r="J335" i="1"/>
  <c r="AL327" i="1"/>
  <c r="P327" i="1"/>
  <c r="J327" i="1"/>
  <c r="AL319" i="1"/>
  <c r="P319" i="1"/>
  <c r="J319" i="1"/>
  <c r="AL311" i="1"/>
  <c r="P311" i="1"/>
  <c r="J311" i="1"/>
  <c r="AL303" i="1"/>
  <c r="P303" i="1"/>
  <c r="J303" i="1"/>
  <c r="AL295" i="1"/>
  <c r="P295" i="1"/>
  <c r="J295" i="1"/>
  <c r="K296" i="1" s="1"/>
  <c r="AL287" i="1"/>
  <c r="P287" i="1"/>
  <c r="J287" i="1"/>
  <c r="K288" i="1" s="1"/>
  <c r="AL279" i="1"/>
  <c r="P279" i="1"/>
  <c r="J279" i="1"/>
  <c r="AL271" i="1"/>
  <c r="P271" i="1"/>
  <c r="J271" i="1"/>
  <c r="AL263" i="1"/>
  <c r="P263" i="1"/>
  <c r="J263" i="1"/>
  <c r="AL255" i="1"/>
  <c r="P255" i="1"/>
  <c r="J255" i="1"/>
  <c r="AL247" i="1"/>
  <c r="P247" i="1"/>
  <c r="J247" i="1"/>
  <c r="AL239" i="1"/>
  <c r="P239" i="1"/>
  <c r="J239" i="1"/>
  <c r="AL231" i="1"/>
  <c r="P231" i="1"/>
  <c r="J231" i="1"/>
  <c r="AL223" i="1"/>
  <c r="P223" i="1"/>
  <c r="J223" i="1"/>
  <c r="K224" i="1" s="1"/>
  <c r="AL215" i="1"/>
  <c r="P215" i="1"/>
  <c r="J215" i="1"/>
  <c r="AL207" i="1"/>
  <c r="P207" i="1"/>
  <c r="J207" i="1"/>
  <c r="AL199" i="1"/>
  <c r="P199" i="1"/>
  <c r="J199" i="1"/>
  <c r="AL191" i="1"/>
  <c r="P191" i="1"/>
  <c r="J191" i="1"/>
  <c r="AL183" i="1"/>
  <c r="P183" i="1"/>
  <c r="J183" i="1"/>
  <c r="AL175" i="1"/>
  <c r="P175" i="1"/>
  <c r="J175" i="1"/>
  <c r="AL167" i="1"/>
  <c r="P167" i="1"/>
  <c r="J167" i="1"/>
  <c r="K168" i="1" s="1"/>
  <c r="AL159" i="1"/>
  <c r="P159" i="1"/>
  <c r="J159" i="1"/>
  <c r="AL151" i="1"/>
  <c r="P151" i="1"/>
  <c r="J151" i="1"/>
  <c r="AL143" i="1"/>
  <c r="P143" i="1"/>
  <c r="J143" i="1"/>
  <c r="AL135" i="1"/>
  <c r="P135" i="1"/>
  <c r="J135" i="1"/>
  <c r="AL127" i="1"/>
  <c r="P127" i="1"/>
  <c r="J127" i="1"/>
  <c r="AL119" i="1"/>
  <c r="P119" i="1"/>
  <c r="J119" i="1"/>
  <c r="AL111" i="1"/>
  <c r="P111" i="1"/>
  <c r="J111" i="1"/>
  <c r="AL103" i="1"/>
  <c r="P103" i="1"/>
  <c r="J103" i="1"/>
  <c r="K104" i="1" s="1"/>
  <c r="AL95" i="1"/>
  <c r="P95" i="1"/>
  <c r="J95" i="1"/>
  <c r="K96" i="1" s="1"/>
  <c r="AL87" i="1"/>
  <c r="P87" i="1"/>
  <c r="J87" i="1"/>
  <c r="AL79" i="1"/>
  <c r="P79" i="1"/>
  <c r="J79" i="1"/>
  <c r="AL71" i="1"/>
  <c r="P71" i="1"/>
  <c r="J71" i="1"/>
  <c r="AL63" i="1"/>
  <c r="P63" i="1"/>
  <c r="J63" i="1"/>
  <c r="AL55" i="1"/>
  <c r="P55" i="1"/>
  <c r="J55" i="1"/>
  <c r="AL47" i="1"/>
  <c r="P47" i="1"/>
  <c r="Q48" i="1" s="1"/>
  <c r="J47" i="1"/>
  <c r="AL39" i="1"/>
  <c r="P39" i="1"/>
  <c r="J39" i="1"/>
  <c r="AL31" i="1"/>
  <c r="P31" i="1"/>
  <c r="J31" i="1"/>
  <c r="AL23" i="1"/>
  <c r="P23" i="1"/>
  <c r="J23" i="1"/>
  <c r="AL15" i="1"/>
  <c r="P15" i="1"/>
  <c r="J15" i="1"/>
  <c r="AL7" i="1"/>
  <c r="P7" i="1"/>
  <c r="J7" i="1"/>
  <c r="AL478" i="1"/>
  <c r="P478" i="1"/>
  <c r="J478" i="1"/>
  <c r="AL470" i="1"/>
  <c r="P470" i="1"/>
  <c r="J470" i="1"/>
  <c r="AL462" i="1"/>
  <c r="P462" i="1"/>
  <c r="Q463" i="1" s="1"/>
  <c r="J462" i="1"/>
  <c r="AL454" i="1"/>
  <c r="P454" i="1"/>
  <c r="J454" i="1"/>
  <c r="AL446" i="1"/>
  <c r="P446" i="1"/>
  <c r="J446" i="1"/>
  <c r="K447" i="1" s="1"/>
  <c r="AL438" i="1"/>
  <c r="P438" i="1"/>
  <c r="J438" i="1"/>
  <c r="AL430" i="1"/>
  <c r="P430" i="1"/>
  <c r="J430" i="1"/>
  <c r="AL422" i="1"/>
  <c r="P422" i="1"/>
  <c r="J422" i="1"/>
  <c r="AL414" i="1"/>
  <c r="P414" i="1"/>
  <c r="J414" i="1"/>
  <c r="AL406" i="1"/>
  <c r="P406" i="1"/>
  <c r="J406" i="1"/>
  <c r="AL398" i="1"/>
  <c r="P398" i="1"/>
  <c r="Q399" i="1" s="1"/>
  <c r="J398" i="1"/>
  <c r="AL390" i="1"/>
  <c r="P390" i="1"/>
  <c r="J390" i="1"/>
  <c r="AL382" i="1"/>
  <c r="P382" i="1"/>
  <c r="J382" i="1"/>
  <c r="AL374" i="1"/>
  <c r="P374" i="1"/>
  <c r="J374" i="1"/>
  <c r="AL366" i="1"/>
  <c r="P366" i="1"/>
  <c r="J366" i="1"/>
  <c r="AL358" i="1"/>
  <c r="P358" i="1"/>
  <c r="J358" i="1"/>
  <c r="AL350" i="1"/>
  <c r="P350" i="1"/>
  <c r="J350" i="1"/>
  <c r="AL342" i="1"/>
  <c r="P342" i="1"/>
  <c r="J342" i="1"/>
  <c r="AL334" i="1"/>
  <c r="P334" i="1"/>
  <c r="J334" i="1"/>
  <c r="AL326" i="1"/>
  <c r="P326" i="1"/>
  <c r="J326" i="1"/>
  <c r="AL318" i="1"/>
  <c r="P318" i="1"/>
  <c r="J318" i="1"/>
  <c r="AL310" i="1"/>
  <c r="P310" i="1"/>
  <c r="J310" i="1"/>
  <c r="AL302" i="1"/>
  <c r="P302" i="1"/>
  <c r="J302" i="1"/>
  <c r="AL294" i="1"/>
  <c r="P294" i="1"/>
  <c r="J294" i="1"/>
  <c r="AL286" i="1"/>
  <c r="P286" i="1"/>
  <c r="J286" i="1"/>
  <c r="AL278" i="1"/>
  <c r="P278" i="1"/>
  <c r="J278" i="1"/>
  <c r="AL270" i="1"/>
  <c r="P270" i="1"/>
  <c r="J270" i="1"/>
  <c r="AL262" i="1"/>
  <c r="P262" i="1"/>
  <c r="J262" i="1"/>
  <c r="AL254" i="1"/>
  <c r="P254" i="1"/>
  <c r="J254" i="1"/>
  <c r="AL246" i="1"/>
  <c r="P246" i="1"/>
  <c r="J246" i="1"/>
  <c r="AL238" i="1"/>
  <c r="P238" i="1"/>
  <c r="J238" i="1"/>
  <c r="AL230" i="1"/>
  <c r="P230" i="1"/>
  <c r="J230" i="1"/>
  <c r="AL222" i="1"/>
  <c r="P222" i="1"/>
  <c r="J222" i="1"/>
  <c r="AL214" i="1"/>
  <c r="P214" i="1"/>
  <c r="J214" i="1"/>
  <c r="AL206" i="1"/>
  <c r="P206" i="1"/>
  <c r="J206" i="1"/>
  <c r="AL198" i="1"/>
  <c r="P198" i="1"/>
  <c r="J198" i="1"/>
  <c r="AL190" i="1"/>
  <c r="P190" i="1"/>
  <c r="J190" i="1"/>
  <c r="K191" i="1" s="1"/>
  <c r="AL182" i="1"/>
  <c r="P182" i="1"/>
  <c r="J182" i="1"/>
  <c r="AL174" i="1"/>
  <c r="P174" i="1"/>
  <c r="J174" i="1"/>
  <c r="AL166" i="1"/>
  <c r="P166" i="1"/>
  <c r="J166" i="1"/>
  <c r="AL158" i="1"/>
  <c r="P158" i="1"/>
  <c r="J158" i="1"/>
  <c r="K159" i="1" s="1"/>
  <c r="AL150" i="1"/>
  <c r="P150" i="1"/>
  <c r="J150" i="1"/>
  <c r="AL142" i="1"/>
  <c r="P142" i="1"/>
  <c r="J142" i="1"/>
  <c r="AL134" i="1"/>
  <c r="P134" i="1"/>
  <c r="J134" i="1"/>
  <c r="AL126" i="1"/>
  <c r="P126" i="1"/>
  <c r="J126" i="1"/>
  <c r="AL118" i="1"/>
  <c r="P118" i="1"/>
  <c r="J118" i="1"/>
  <c r="AL110" i="1"/>
  <c r="P110" i="1"/>
  <c r="J110" i="1"/>
  <c r="AL102" i="1"/>
  <c r="P102" i="1"/>
  <c r="J102" i="1"/>
  <c r="AL94" i="1"/>
  <c r="P94" i="1"/>
  <c r="J94" i="1"/>
  <c r="K95" i="1" s="1"/>
  <c r="AL86" i="1"/>
  <c r="P86" i="1"/>
  <c r="J86" i="1"/>
  <c r="AL78" i="1"/>
  <c r="P78" i="1"/>
  <c r="Q79" i="1" s="1"/>
  <c r="J78" i="1"/>
  <c r="AL70" i="1"/>
  <c r="P70" i="1"/>
  <c r="J70" i="1"/>
  <c r="AL62" i="1"/>
  <c r="P62" i="1"/>
  <c r="J62" i="1"/>
  <c r="K63" i="1" s="1"/>
  <c r="AL54" i="1"/>
  <c r="P54" i="1"/>
  <c r="J54" i="1"/>
  <c r="AL46" i="1"/>
  <c r="P46" i="1"/>
  <c r="Q47" i="1" s="1"/>
  <c r="J46" i="1"/>
  <c r="AL38" i="1"/>
  <c r="P38" i="1"/>
  <c r="J38" i="1"/>
  <c r="AL30" i="1"/>
  <c r="P30" i="1"/>
  <c r="J30" i="1"/>
  <c r="K31" i="1" s="1"/>
  <c r="AL22" i="1"/>
  <c r="P22" i="1"/>
  <c r="J22" i="1"/>
  <c r="AL14" i="1"/>
  <c r="P14" i="1"/>
  <c r="Q15" i="1" s="1"/>
  <c r="J14" i="1"/>
  <c r="AL6" i="1"/>
  <c r="P6" i="1"/>
  <c r="J6" i="1"/>
  <c r="AL477" i="1"/>
  <c r="P477" i="1"/>
  <c r="J477" i="1"/>
  <c r="K478" i="1" s="1"/>
  <c r="AL469" i="1"/>
  <c r="P469" i="1"/>
  <c r="J469" i="1"/>
  <c r="AL461" i="1"/>
  <c r="P461" i="1"/>
  <c r="Q462" i="1" s="1"/>
  <c r="J461" i="1"/>
  <c r="AL453" i="1"/>
  <c r="P453" i="1"/>
  <c r="J453" i="1"/>
  <c r="AL445" i="1"/>
  <c r="P445" i="1"/>
  <c r="J445" i="1"/>
  <c r="K446" i="1" s="1"/>
  <c r="AL437" i="1"/>
  <c r="P437" i="1"/>
  <c r="J437" i="1"/>
  <c r="AL429" i="1"/>
  <c r="P429" i="1"/>
  <c r="Q430" i="1" s="1"/>
  <c r="J429" i="1"/>
  <c r="AL421" i="1"/>
  <c r="P421" i="1"/>
  <c r="J421" i="1"/>
  <c r="AL413" i="1"/>
  <c r="P413" i="1"/>
  <c r="J413" i="1"/>
  <c r="K414" i="1" s="1"/>
  <c r="AL405" i="1"/>
  <c r="P405" i="1"/>
  <c r="J405" i="1"/>
  <c r="AL397" i="1"/>
  <c r="P397" i="1"/>
  <c r="Q398" i="1" s="1"/>
  <c r="J397" i="1"/>
  <c r="AL389" i="1"/>
  <c r="P389" i="1"/>
  <c r="J389" i="1"/>
  <c r="AL381" i="1"/>
  <c r="P381" i="1"/>
  <c r="J381" i="1"/>
  <c r="K382" i="1" s="1"/>
  <c r="AL373" i="1"/>
  <c r="P373" i="1"/>
  <c r="J373" i="1"/>
  <c r="AL365" i="1"/>
  <c r="P365" i="1"/>
  <c r="Q366" i="1" s="1"/>
  <c r="J365" i="1"/>
  <c r="AL357" i="1"/>
  <c r="P357" i="1"/>
  <c r="J357" i="1"/>
  <c r="AL349" i="1"/>
  <c r="P349" i="1"/>
  <c r="J349" i="1"/>
  <c r="K350" i="1" s="1"/>
  <c r="AL341" i="1"/>
  <c r="P341" i="1"/>
  <c r="J341" i="1"/>
  <c r="AL333" i="1"/>
  <c r="P333" i="1"/>
  <c r="J333" i="1"/>
  <c r="AL325" i="1"/>
  <c r="P325" i="1"/>
  <c r="J325" i="1"/>
  <c r="AL317" i="1"/>
  <c r="P317" i="1"/>
  <c r="J317" i="1"/>
  <c r="AL309" i="1"/>
  <c r="P309" i="1"/>
  <c r="Q310" i="1" s="1"/>
  <c r="J309" i="1"/>
  <c r="AL301" i="1"/>
  <c r="P301" i="1"/>
  <c r="J301" i="1"/>
  <c r="AL293" i="1"/>
  <c r="P293" i="1"/>
  <c r="J293" i="1"/>
  <c r="AL285" i="1"/>
  <c r="P285" i="1"/>
  <c r="J285" i="1"/>
  <c r="AL277" i="1"/>
  <c r="P277" i="1"/>
  <c r="J277" i="1"/>
  <c r="AL269" i="1"/>
  <c r="P269" i="1"/>
  <c r="J269" i="1"/>
  <c r="AL261" i="1"/>
  <c r="P261" i="1"/>
  <c r="J261" i="1"/>
  <c r="AL253" i="1"/>
  <c r="P253" i="1"/>
  <c r="J253" i="1"/>
  <c r="AL245" i="1"/>
  <c r="P245" i="1"/>
  <c r="Q246" i="1" s="1"/>
  <c r="J245" i="1"/>
  <c r="AL237" i="1"/>
  <c r="P237" i="1"/>
  <c r="Q238" i="1" s="1"/>
  <c r="J237" i="1"/>
  <c r="AL229" i="1"/>
  <c r="P229" i="1"/>
  <c r="J229" i="1"/>
  <c r="AL221" i="1"/>
  <c r="P221" i="1"/>
  <c r="J221" i="1"/>
  <c r="AL213" i="1"/>
  <c r="P213" i="1"/>
  <c r="J213" i="1"/>
  <c r="AL205" i="1"/>
  <c r="P205" i="1"/>
  <c r="J205" i="1"/>
  <c r="AL197" i="1"/>
  <c r="P197" i="1"/>
  <c r="J197" i="1"/>
  <c r="AL189" i="1"/>
  <c r="P189" i="1"/>
  <c r="J189" i="1"/>
  <c r="AL181" i="1"/>
  <c r="P181" i="1"/>
  <c r="J181" i="1"/>
  <c r="AL173" i="1"/>
  <c r="P173" i="1"/>
  <c r="Q174" i="1" s="1"/>
  <c r="J173" i="1"/>
  <c r="AL165" i="1"/>
  <c r="P165" i="1"/>
  <c r="J165" i="1"/>
  <c r="AL157" i="1"/>
  <c r="P157" i="1"/>
  <c r="J157" i="1"/>
  <c r="AL149" i="1"/>
  <c r="P149" i="1"/>
  <c r="J149" i="1"/>
  <c r="AL141" i="1"/>
  <c r="P141" i="1"/>
  <c r="J141" i="1"/>
  <c r="AL133" i="1"/>
  <c r="P133" i="1"/>
  <c r="J133" i="1"/>
  <c r="AL125" i="1"/>
  <c r="P125" i="1"/>
  <c r="J125" i="1"/>
  <c r="AL117" i="1"/>
  <c r="P117" i="1"/>
  <c r="J117" i="1"/>
  <c r="AL109" i="1"/>
  <c r="P109" i="1"/>
  <c r="Q110" i="1" s="1"/>
  <c r="J109" i="1"/>
  <c r="AL101" i="1"/>
  <c r="P101" i="1"/>
  <c r="J101" i="1"/>
  <c r="AL93" i="1"/>
  <c r="P93" i="1"/>
  <c r="J93" i="1"/>
  <c r="AL85" i="1"/>
  <c r="P85" i="1"/>
  <c r="J85" i="1"/>
  <c r="AL77" i="1"/>
  <c r="P77" i="1"/>
  <c r="J77" i="1"/>
  <c r="AL69" i="1"/>
  <c r="P69" i="1"/>
  <c r="J69" i="1"/>
  <c r="AL61" i="1"/>
  <c r="P61" i="1"/>
  <c r="J61" i="1"/>
  <c r="AL53" i="1"/>
  <c r="P53" i="1"/>
  <c r="J53" i="1"/>
  <c r="AL45" i="1"/>
  <c r="P45" i="1"/>
  <c r="J45" i="1"/>
  <c r="AL37" i="1"/>
  <c r="P37" i="1"/>
  <c r="J37" i="1"/>
  <c r="AL29" i="1"/>
  <c r="P29" i="1"/>
  <c r="Q30" i="1" s="1"/>
  <c r="J29" i="1"/>
  <c r="AL21" i="1"/>
  <c r="P21" i="1"/>
  <c r="J21" i="1"/>
  <c r="AL13" i="1"/>
  <c r="P13" i="1"/>
  <c r="J13" i="1"/>
  <c r="K14" i="1" s="1"/>
  <c r="AL5" i="1"/>
  <c r="P5" i="1"/>
  <c r="J5" i="1"/>
  <c r="AL476" i="1"/>
  <c r="P476" i="1"/>
  <c r="Q476" i="1" s="1"/>
  <c r="J476" i="1"/>
  <c r="AL468" i="1"/>
  <c r="P468" i="1"/>
  <c r="Q468" i="1" s="1"/>
  <c r="J468" i="1"/>
  <c r="AL460" i="1"/>
  <c r="P460" i="1"/>
  <c r="J460" i="1"/>
  <c r="K460" i="1" s="1"/>
  <c r="AL452" i="1"/>
  <c r="P452" i="1"/>
  <c r="J452" i="1"/>
  <c r="K452" i="1" s="1"/>
  <c r="AL444" i="1"/>
  <c r="P444" i="1"/>
  <c r="Q445" i="1" s="1"/>
  <c r="J444" i="1"/>
  <c r="AL436" i="1"/>
  <c r="P436" i="1"/>
  <c r="Q436" i="1" s="1"/>
  <c r="J436" i="1"/>
  <c r="AL428" i="1"/>
  <c r="P428" i="1"/>
  <c r="J428" i="1"/>
  <c r="AL420" i="1"/>
  <c r="P420" i="1"/>
  <c r="J420" i="1"/>
  <c r="K420" i="1" s="1"/>
  <c r="AL412" i="1"/>
  <c r="P412" i="1"/>
  <c r="J412" i="1"/>
  <c r="AL404" i="1"/>
  <c r="P404" i="1"/>
  <c r="Q404" i="1" s="1"/>
  <c r="J404" i="1"/>
  <c r="AL396" i="1"/>
  <c r="P396" i="1"/>
  <c r="J396" i="1"/>
  <c r="K396" i="1" s="1"/>
  <c r="AL388" i="1"/>
  <c r="P388" i="1"/>
  <c r="J388" i="1"/>
  <c r="K388" i="1" s="1"/>
  <c r="AL380" i="1"/>
  <c r="P380" i="1"/>
  <c r="Q381" i="1" s="1"/>
  <c r="J380" i="1"/>
  <c r="AL372" i="1"/>
  <c r="P372" i="1"/>
  <c r="Q372" i="1" s="1"/>
  <c r="J372" i="1"/>
  <c r="AL364" i="1"/>
  <c r="P364" i="1"/>
  <c r="J364" i="1"/>
  <c r="K365" i="1" s="1"/>
  <c r="AL356" i="1"/>
  <c r="P356" i="1"/>
  <c r="J356" i="1"/>
  <c r="K356" i="1" s="1"/>
  <c r="AL348" i="1"/>
  <c r="P348" i="1"/>
  <c r="J348" i="1"/>
  <c r="AL340" i="1"/>
  <c r="P340" i="1"/>
  <c r="Q340" i="1" s="1"/>
  <c r="J340" i="1"/>
  <c r="AL332" i="1"/>
  <c r="P332" i="1"/>
  <c r="J332" i="1"/>
  <c r="K332" i="1" s="1"/>
  <c r="AL324" i="1"/>
  <c r="P324" i="1"/>
  <c r="J324" i="1"/>
  <c r="K324" i="1" s="1"/>
  <c r="AL316" i="1"/>
  <c r="P316" i="1"/>
  <c r="Q317" i="1" s="1"/>
  <c r="J316" i="1"/>
  <c r="AL308" i="1"/>
  <c r="P308" i="1"/>
  <c r="Q308" i="1" s="1"/>
  <c r="J308" i="1"/>
  <c r="AL300" i="1"/>
  <c r="P300" i="1"/>
  <c r="J300" i="1"/>
  <c r="AL292" i="1"/>
  <c r="P292" i="1"/>
  <c r="J292" i="1"/>
  <c r="K292" i="1" s="1"/>
  <c r="AL284" i="1"/>
  <c r="P284" i="1"/>
  <c r="J284" i="1"/>
  <c r="AL276" i="1"/>
  <c r="P276" i="1"/>
  <c r="Q276" i="1" s="1"/>
  <c r="J276" i="1"/>
  <c r="AL268" i="1"/>
  <c r="P268" i="1"/>
  <c r="J268" i="1"/>
  <c r="K268" i="1" s="1"/>
  <c r="AL260" i="1"/>
  <c r="P260" i="1"/>
  <c r="J260" i="1"/>
  <c r="K260" i="1" s="1"/>
  <c r="AL252" i="1"/>
  <c r="P252" i="1"/>
  <c r="Q253" i="1" s="1"/>
  <c r="J252" i="1"/>
  <c r="AL244" i="1"/>
  <c r="P244" i="1"/>
  <c r="Q244" i="1" s="1"/>
  <c r="J244" i="1"/>
  <c r="AL236" i="1"/>
  <c r="P236" i="1"/>
  <c r="J236" i="1"/>
  <c r="K237" i="1" s="1"/>
  <c r="AL228" i="1"/>
  <c r="P228" i="1"/>
  <c r="J228" i="1"/>
  <c r="K228" i="1" s="1"/>
  <c r="AL220" i="1"/>
  <c r="P220" i="1"/>
  <c r="J220" i="1"/>
  <c r="AL212" i="1"/>
  <c r="P212" i="1"/>
  <c r="Q212" i="1" s="1"/>
  <c r="J212" i="1"/>
  <c r="AL204" i="1"/>
  <c r="P204" i="1"/>
  <c r="J204" i="1"/>
  <c r="K204" i="1" s="1"/>
  <c r="AL196" i="1"/>
  <c r="P196" i="1"/>
  <c r="J196" i="1"/>
  <c r="K196" i="1" s="1"/>
  <c r="AL188" i="1"/>
  <c r="P188" i="1"/>
  <c r="Q189" i="1" s="1"/>
  <c r="J188" i="1"/>
  <c r="AL180" i="1"/>
  <c r="P180" i="1"/>
  <c r="Q180" i="1" s="1"/>
  <c r="J180" i="1"/>
  <c r="AL172" i="1"/>
  <c r="P172" i="1"/>
  <c r="J172" i="1"/>
  <c r="AL164" i="1"/>
  <c r="P164" i="1"/>
  <c r="J164" i="1"/>
  <c r="K164" i="1" s="1"/>
  <c r="AL156" i="1"/>
  <c r="P156" i="1"/>
  <c r="J156" i="1"/>
  <c r="AL148" i="1"/>
  <c r="P148" i="1"/>
  <c r="Q148" i="1" s="1"/>
  <c r="J148" i="1"/>
  <c r="AL140" i="1"/>
  <c r="P140" i="1"/>
  <c r="J140" i="1"/>
  <c r="K140" i="1" s="1"/>
  <c r="AL132" i="1"/>
  <c r="P132" i="1"/>
  <c r="J132" i="1"/>
  <c r="K132" i="1" s="1"/>
  <c r="AL124" i="1"/>
  <c r="P124" i="1"/>
  <c r="Q125" i="1" s="1"/>
  <c r="J124" i="1"/>
  <c r="AL116" i="1"/>
  <c r="P116" i="1"/>
  <c r="Q116" i="1" s="1"/>
  <c r="J116" i="1"/>
  <c r="AL108" i="1"/>
  <c r="P108" i="1"/>
  <c r="J108" i="1"/>
  <c r="K109" i="1" s="1"/>
  <c r="AL100" i="1"/>
  <c r="P100" i="1"/>
  <c r="J100" i="1"/>
  <c r="K100" i="1" s="1"/>
  <c r="AL92" i="1"/>
  <c r="P92" i="1"/>
  <c r="Q92" i="1" s="1"/>
  <c r="J92" i="1"/>
  <c r="AL84" i="1"/>
  <c r="P84" i="1"/>
  <c r="Q84" i="1" s="1"/>
  <c r="J84" i="1"/>
  <c r="AL76" i="1"/>
  <c r="P76" i="1"/>
  <c r="J76" i="1"/>
  <c r="AL68" i="1"/>
  <c r="P68" i="1"/>
  <c r="J68" i="1"/>
  <c r="AL60" i="1"/>
  <c r="P60" i="1"/>
  <c r="Q61" i="1" s="1"/>
  <c r="J60" i="1"/>
  <c r="AL52" i="1"/>
  <c r="J52" i="1"/>
  <c r="K52" i="1" s="1"/>
  <c r="AL44" i="1"/>
  <c r="J44" i="1"/>
  <c r="AL36" i="1"/>
  <c r="P36" i="1"/>
  <c r="J36" i="1"/>
  <c r="AL28" i="1"/>
  <c r="P28" i="1"/>
  <c r="J28" i="1"/>
  <c r="AL20" i="1"/>
  <c r="P20" i="1"/>
  <c r="Q20" i="1" s="1"/>
  <c r="J20" i="1"/>
  <c r="AL12" i="1"/>
  <c r="J12" i="1"/>
  <c r="K12" i="1" s="1"/>
  <c r="AL4" i="1"/>
  <c r="P4" i="1"/>
  <c r="J4" i="1"/>
  <c r="AL475" i="1"/>
  <c r="AL467" i="1"/>
  <c r="AL459" i="1"/>
  <c r="AL451" i="1"/>
  <c r="AL443" i="1"/>
  <c r="AL435" i="1"/>
  <c r="AL427" i="1"/>
  <c r="AL419" i="1"/>
  <c r="AL411" i="1"/>
  <c r="AL403" i="1"/>
  <c r="AL395" i="1"/>
  <c r="AL387" i="1"/>
  <c r="AL379" i="1"/>
  <c r="AL371" i="1"/>
  <c r="AL363" i="1"/>
  <c r="AL355" i="1"/>
  <c r="AL347" i="1"/>
  <c r="AL339" i="1"/>
  <c r="AL331" i="1"/>
  <c r="AL323" i="1"/>
  <c r="AL315" i="1"/>
  <c r="AL307" i="1"/>
  <c r="AL299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3" i="1"/>
  <c r="J3" i="1"/>
  <c r="Q473" i="1" l="1"/>
  <c r="Q76" i="1"/>
  <c r="Q140" i="1"/>
  <c r="Q172" i="1"/>
  <c r="Q268" i="1"/>
  <c r="Q300" i="1"/>
  <c r="Q332" i="1"/>
  <c r="Q396" i="1"/>
  <c r="Q428" i="1"/>
  <c r="Q460" i="1"/>
  <c r="Q400" i="1"/>
  <c r="K41" i="1"/>
  <c r="K105" i="1"/>
  <c r="Q145" i="1"/>
  <c r="K169" i="1"/>
  <c r="K233" i="1"/>
  <c r="K425" i="1"/>
  <c r="O228" i="1"/>
  <c r="O224" i="1"/>
  <c r="Q393" i="1"/>
  <c r="K417" i="1"/>
  <c r="K146" i="1"/>
  <c r="K4" i="1"/>
  <c r="K76" i="1"/>
  <c r="K438" i="1"/>
  <c r="K215" i="1"/>
  <c r="Q345" i="1"/>
  <c r="Q416" i="1"/>
  <c r="K440" i="1"/>
  <c r="K217" i="1"/>
  <c r="T433" i="1"/>
  <c r="T397" i="1"/>
  <c r="T365" i="1"/>
  <c r="T305" i="1"/>
  <c r="T269" i="1"/>
  <c r="T237" i="1"/>
  <c r="T177" i="1"/>
  <c r="T133" i="1"/>
  <c r="T81" i="1"/>
  <c r="T77" i="1"/>
  <c r="T49" i="1"/>
  <c r="T45" i="1"/>
  <c r="T17" i="1"/>
  <c r="T13" i="1"/>
  <c r="T8" i="1"/>
  <c r="O220" i="1"/>
  <c r="O216" i="1"/>
  <c r="O212" i="1"/>
  <c r="O208" i="1"/>
  <c r="O72" i="1"/>
  <c r="O381" i="1"/>
  <c r="O377" i="1"/>
  <c r="O373" i="1"/>
  <c r="O369" i="1"/>
  <c r="O365" i="1"/>
  <c r="O361" i="1"/>
  <c r="O345" i="1"/>
  <c r="O5" i="1"/>
  <c r="O328" i="1"/>
  <c r="O9" i="1"/>
  <c r="O385" i="1"/>
  <c r="O204" i="1"/>
  <c r="O465" i="1"/>
  <c r="O461" i="1"/>
  <c r="O457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282" i="1"/>
  <c r="O197" i="1"/>
  <c r="O193" i="1"/>
  <c r="O189" i="1"/>
  <c r="O185" i="1"/>
  <c r="O181" i="1"/>
  <c r="O177" i="1"/>
  <c r="O173" i="1"/>
  <c r="O169" i="1"/>
  <c r="O165" i="1"/>
  <c r="O161" i="1"/>
  <c r="O157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201" i="1"/>
  <c r="Q44" i="1"/>
  <c r="O68" i="1"/>
  <c r="O64" i="1"/>
  <c r="O60" i="1"/>
  <c r="O56" i="1"/>
  <c r="O52" i="1"/>
  <c r="O48" i="1"/>
  <c r="O44" i="1"/>
  <c r="O40" i="1"/>
  <c r="O36" i="1"/>
  <c r="O28" i="1"/>
  <c r="O20" i="1"/>
  <c r="O16" i="1"/>
  <c r="O8" i="1"/>
  <c r="Q423" i="1"/>
  <c r="K479" i="1"/>
  <c r="K64" i="1"/>
  <c r="Q136" i="1"/>
  <c r="Q200" i="1"/>
  <c r="Q328" i="1"/>
  <c r="K289" i="1"/>
  <c r="K353" i="1"/>
  <c r="K36" i="1"/>
  <c r="Q156" i="1"/>
  <c r="Q220" i="1"/>
  <c r="Q284" i="1"/>
  <c r="Q348" i="1"/>
  <c r="Q412" i="1"/>
  <c r="Q254" i="1"/>
  <c r="K56" i="1"/>
  <c r="K33" i="1"/>
  <c r="Q42" i="1"/>
  <c r="K66" i="1"/>
  <c r="K97" i="1"/>
  <c r="Q137" i="1"/>
  <c r="K250" i="1"/>
  <c r="K313" i="1"/>
  <c r="K345" i="1"/>
  <c r="K377" i="1"/>
  <c r="Q465" i="1"/>
  <c r="T479" i="1"/>
  <c r="T415" i="1"/>
  <c r="T383" i="1"/>
  <c r="T351" i="1"/>
  <c r="T287" i="1"/>
  <c r="T255" i="1"/>
  <c r="T223" i="1"/>
  <c r="K205" i="1"/>
  <c r="K333" i="1"/>
  <c r="Q118" i="1"/>
  <c r="K202" i="1"/>
  <c r="T158" i="1"/>
  <c r="T159" i="1"/>
  <c r="T447" i="1"/>
  <c r="K286" i="1"/>
  <c r="K415" i="1"/>
  <c r="K77" i="1"/>
  <c r="K461" i="1"/>
  <c r="Q12" i="1"/>
  <c r="Q28" i="1"/>
  <c r="K68" i="1"/>
  <c r="Q204" i="1"/>
  <c r="Q239" i="1"/>
  <c r="Q303" i="1"/>
  <c r="Q367" i="1"/>
  <c r="Q431" i="1"/>
  <c r="Q16" i="1"/>
  <c r="Q81" i="1"/>
  <c r="Q144" i="1"/>
  <c r="Q208" i="1"/>
  <c r="Q336" i="1"/>
  <c r="Q153" i="1"/>
  <c r="K177" i="1"/>
  <c r="K265" i="1"/>
  <c r="K297" i="1"/>
  <c r="Q306" i="1"/>
  <c r="K330" i="1"/>
  <c r="Q401" i="1"/>
  <c r="K473" i="1"/>
  <c r="K58" i="1"/>
  <c r="K194" i="1"/>
  <c r="Q52" i="1"/>
  <c r="T481" i="1"/>
  <c r="T477" i="1"/>
  <c r="T473" i="1"/>
  <c r="T469" i="1"/>
  <c r="T457" i="1"/>
  <c r="T319" i="1"/>
  <c r="T453" i="1"/>
  <c r="T449" i="1"/>
  <c r="T445" i="1"/>
  <c r="T441" i="1"/>
  <c r="T437" i="1"/>
  <c r="T425" i="1"/>
  <c r="T421" i="1"/>
  <c r="T417" i="1"/>
  <c r="T413" i="1"/>
  <c r="T409" i="1"/>
  <c r="T405" i="1"/>
  <c r="T393" i="1"/>
  <c r="T389" i="1"/>
  <c r="T385" i="1"/>
  <c r="T381" i="1"/>
  <c r="T377" i="1"/>
  <c r="T373" i="1"/>
  <c r="T361" i="1"/>
  <c r="T357" i="1"/>
  <c r="T353" i="1"/>
  <c r="T349" i="1"/>
  <c r="T345" i="1"/>
  <c r="T341" i="1"/>
  <c r="T329" i="1"/>
  <c r="T325" i="1"/>
  <c r="T321" i="1"/>
  <c r="T317" i="1"/>
  <c r="T313" i="1"/>
  <c r="T309" i="1"/>
  <c r="T297" i="1"/>
  <c r="T293" i="1"/>
  <c r="T289" i="1"/>
  <c r="T285" i="1"/>
  <c r="T281" i="1"/>
  <c r="T277" i="1"/>
  <c r="T265" i="1"/>
  <c r="T261" i="1"/>
  <c r="T257" i="1"/>
  <c r="T253" i="1"/>
  <c r="T249" i="1"/>
  <c r="T245" i="1"/>
  <c r="T233" i="1"/>
  <c r="T229" i="1"/>
  <c r="T225" i="1"/>
  <c r="T221" i="1"/>
  <c r="T217" i="1"/>
  <c r="T213" i="1"/>
  <c r="T201" i="1"/>
  <c r="T197" i="1"/>
  <c r="T193" i="1"/>
  <c r="T189" i="1"/>
  <c r="T185" i="1"/>
  <c r="T181" i="1"/>
  <c r="T169" i="1"/>
  <c r="T165" i="1"/>
  <c r="T161" i="1"/>
  <c r="T157" i="1"/>
  <c r="T153" i="1"/>
  <c r="T145" i="1"/>
  <c r="T141" i="1"/>
  <c r="T137" i="1"/>
  <c r="T109" i="1"/>
  <c r="O481" i="1"/>
  <c r="O477" i="1"/>
  <c r="O473" i="1"/>
  <c r="O85" i="1"/>
  <c r="Z4" i="1"/>
  <c r="Q114" i="1"/>
  <c r="K138" i="1"/>
  <c r="Q250" i="1"/>
  <c r="Q378" i="1"/>
  <c r="K474" i="1"/>
  <c r="T471" i="1"/>
  <c r="T463" i="1"/>
  <c r="T455" i="1"/>
  <c r="T439" i="1"/>
  <c r="T431" i="1"/>
  <c r="T423" i="1"/>
  <c r="T407" i="1"/>
  <c r="T399" i="1"/>
  <c r="T391" i="1"/>
  <c r="T375" i="1"/>
  <c r="T367" i="1"/>
  <c r="T359" i="1"/>
  <c r="T343" i="1"/>
  <c r="T335" i="1"/>
  <c r="T327" i="1"/>
  <c r="T311" i="1"/>
  <c r="T303" i="1"/>
  <c r="T295" i="1"/>
  <c r="T279" i="1"/>
  <c r="T271" i="1"/>
  <c r="T263" i="1"/>
  <c r="T247" i="1"/>
  <c r="T239" i="1"/>
  <c r="T231" i="1"/>
  <c r="T215" i="1"/>
  <c r="T207" i="1"/>
  <c r="T199" i="1"/>
  <c r="T183" i="1"/>
  <c r="T175" i="1"/>
  <c r="T167" i="1"/>
  <c r="T151" i="1"/>
  <c r="T127" i="1"/>
  <c r="T119" i="1"/>
  <c r="T63" i="1"/>
  <c r="T31" i="1"/>
  <c r="T7" i="1"/>
  <c r="O31" i="1"/>
  <c r="O23" i="1"/>
  <c r="O7" i="1"/>
  <c r="K141" i="1"/>
  <c r="K269" i="1"/>
  <c r="Q54" i="1"/>
  <c r="Q342" i="1"/>
  <c r="Q89" i="1"/>
  <c r="K346" i="1"/>
  <c r="O153" i="1"/>
  <c r="O154" i="1"/>
  <c r="Q302" i="1"/>
  <c r="K70" i="1"/>
  <c r="K287" i="1"/>
  <c r="Q80" i="1"/>
  <c r="K25" i="1"/>
  <c r="Q209" i="1"/>
  <c r="Q409" i="1"/>
  <c r="Q58" i="1"/>
  <c r="Q314" i="1"/>
  <c r="O421" i="1"/>
  <c r="O357" i="1"/>
  <c r="O293" i="1"/>
  <c r="K46" i="1"/>
  <c r="Q86" i="1"/>
  <c r="Q98" i="1"/>
  <c r="K173" i="1"/>
  <c r="K301" i="1"/>
  <c r="Q109" i="1"/>
  <c r="K158" i="1"/>
  <c r="K222" i="1"/>
  <c r="Q237" i="1"/>
  <c r="Q301" i="1"/>
  <c r="Q365" i="1"/>
  <c r="Q429" i="1"/>
  <c r="Q14" i="1"/>
  <c r="Q111" i="1"/>
  <c r="Q150" i="1"/>
  <c r="Q214" i="1"/>
  <c r="K383" i="1"/>
  <c r="K32" i="1"/>
  <c r="K160" i="1"/>
  <c r="K232" i="1"/>
  <c r="K279" i="1"/>
  <c r="Q265" i="1"/>
  <c r="Q273" i="1"/>
  <c r="Q17" i="1"/>
  <c r="Q122" i="1"/>
  <c r="K161" i="1"/>
  <c r="K193" i="1"/>
  <c r="Q201" i="1"/>
  <c r="Q337" i="1"/>
  <c r="K10" i="1"/>
  <c r="K42" i="1"/>
  <c r="T465" i="1"/>
  <c r="T429" i="1"/>
  <c r="T337" i="1"/>
  <c r="T301" i="1"/>
  <c r="T209" i="1"/>
  <c r="T173" i="1"/>
  <c r="O469" i="1"/>
  <c r="O405" i="1"/>
  <c r="O341" i="1"/>
  <c r="K397" i="1"/>
  <c r="Q108" i="1"/>
  <c r="Q236" i="1"/>
  <c r="Q364" i="1"/>
  <c r="K429" i="1"/>
  <c r="Q45" i="1"/>
  <c r="Q173" i="1"/>
  <c r="K45" i="1"/>
  <c r="K29" i="1"/>
  <c r="K93" i="1"/>
  <c r="Q93" i="1"/>
  <c r="K157" i="1"/>
  <c r="Q157" i="1"/>
  <c r="K221" i="1"/>
  <c r="Q221" i="1"/>
  <c r="K285" i="1"/>
  <c r="Q285" i="1"/>
  <c r="K349" i="1"/>
  <c r="Q349" i="1"/>
  <c r="K413" i="1"/>
  <c r="Q413" i="1"/>
  <c r="K477" i="1"/>
  <c r="Q477" i="1"/>
  <c r="K54" i="1"/>
  <c r="K94" i="1"/>
  <c r="Q175" i="1"/>
  <c r="Q207" i="1"/>
  <c r="K223" i="1"/>
  <c r="K343" i="1"/>
  <c r="K351" i="1"/>
  <c r="K471" i="1"/>
  <c r="Q8" i="1"/>
  <c r="Q264" i="1"/>
  <c r="Q272" i="1"/>
  <c r="K448" i="1"/>
  <c r="K480" i="1"/>
  <c r="Q65" i="1"/>
  <c r="K89" i="1"/>
  <c r="K153" i="1"/>
  <c r="Q281" i="1"/>
  <c r="Q329" i="1"/>
  <c r="K361" i="1"/>
  <c r="K98" i="1"/>
  <c r="Q178" i="1"/>
  <c r="Q4" i="1"/>
  <c r="T461" i="1"/>
  <c r="T369" i="1"/>
  <c r="T333" i="1"/>
  <c r="T241" i="1"/>
  <c r="T205" i="1"/>
  <c r="T113" i="1"/>
  <c r="O366" i="1"/>
  <c r="O453" i="1"/>
  <c r="O389" i="1"/>
  <c r="O325" i="1"/>
  <c r="O430" i="1"/>
  <c r="Q106" i="1"/>
  <c r="K130" i="1"/>
  <c r="Q186" i="1"/>
  <c r="Q234" i="1"/>
  <c r="K298" i="1"/>
  <c r="Q370" i="1"/>
  <c r="T143" i="1"/>
  <c r="T135" i="1"/>
  <c r="T111" i="1"/>
  <c r="T103" i="1"/>
  <c r="T87" i="1"/>
  <c r="T79" i="1"/>
  <c r="T71" i="1"/>
  <c r="T55" i="1"/>
  <c r="T47" i="1"/>
  <c r="T39" i="1"/>
  <c r="T23" i="1"/>
  <c r="T15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K90" i="1"/>
  <c r="K218" i="1"/>
  <c r="K258" i="1"/>
  <c r="Q362" i="1"/>
  <c r="K426" i="1"/>
  <c r="K476" i="1"/>
  <c r="T138" i="1"/>
  <c r="T134" i="1"/>
  <c r="T130" i="1"/>
  <c r="T126" i="1"/>
  <c r="T114" i="1"/>
  <c r="T110" i="1"/>
  <c r="T106" i="1"/>
  <c r="T102" i="1"/>
  <c r="T98" i="1"/>
  <c r="T94" i="1"/>
  <c r="T82" i="1"/>
  <c r="T78" i="1"/>
  <c r="T74" i="1"/>
  <c r="T70" i="1"/>
  <c r="T66" i="1"/>
  <c r="T62" i="1"/>
  <c r="T50" i="1"/>
  <c r="T46" i="1"/>
  <c r="T42" i="1"/>
  <c r="T38" i="1"/>
  <c r="T34" i="1"/>
  <c r="T30" i="1"/>
  <c r="T18" i="1"/>
  <c r="T14" i="1"/>
  <c r="T10" i="1"/>
  <c r="T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78" i="1"/>
  <c r="O274" i="1"/>
  <c r="O250" i="1"/>
  <c r="O218" i="1"/>
  <c r="O186" i="1"/>
  <c r="O122" i="1"/>
  <c r="O90" i="1"/>
  <c r="O58" i="1"/>
  <c r="T149" i="1"/>
  <c r="T129" i="1"/>
  <c r="T125" i="1"/>
  <c r="T121" i="1"/>
  <c r="T117" i="1"/>
  <c r="T105" i="1"/>
  <c r="T101" i="1"/>
  <c r="T97" i="1"/>
  <c r="T93" i="1"/>
  <c r="T89" i="1"/>
  <c r="T85" i="1"/>
  <c r="T73" i="1"/>
  <c r="T69" i="1"/>
  <c r="T65" i="1"/>
  <c r="T61" i="1"/>
  <c r="T57" i="1"/>
  <c r="T53" i="1"/>
  <c r="T41" i="1"/>
  <c r="T37" i="1"/>
  <c r="T33" i="1"/>
  <c r="T29" i="1"/>
  <c r="T25" i="1"/>
  <c r="T21" i="1"/>
  <c r="T9" i="1"/>
  <c r="T5" i="1"/>
  <c r="O14" i="1"/>
  <c r="O32" i="1"/>
  <c r="O24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27" i="1"/>
  <c r="O19" i="1"/>
  <c r="O15" i="1"/>
  <c r="O11" i="1"/>
  <c r="O270" i="1"/>
  <c r="O266" i="1"/>
  <c r="O262" i="1"/>
  <c r="O258" i="1"/>
  <c r="O254" i="1"/>
  <c r="O246" i="1"/>
  <c r="O242" i="1"/>
  <c r="O238" i="1"/>
  <c r="O234" i="1"/>
  <c r="O230" i="1"/>
  <c r="O226" i="1"/>
  <c r="O222" i="1"/>
  <c r="O214" i="1"/>
  <c r="O210" i="1"/>
  <c r="O206" i="1"/>
  <c r="O202" i="1"/>
  <c r="O198" i="1"/>
  <c r="O194" i="1"/>
  <c r="O190" i="1"/>
  <c r="O182" i="1"/>
  <c r="O178" i="1"/>
  <c r="O174" i="1"/>
  <c r="O170" i="1"/>
  <c r="O166" i="1"/>
  <c r="O162" i="1"/>
  <c r="O158" i="1"/>
  <c r="O150" i="1"/>
  <c r="O146" i="1"/>
  <c r="O142" i="1"/>
  <c r="O138" i="1"/>
  <c r="O134" i="1"/>
  <c r="O130" i="1"/>
  <c r="O126" i="1"/>
  <c r="O118" i="1"/>
  <c r="O114" i="1"/>
  <c r="O110" i="1"/>
  <c r="O106" i="1"/>
  <c r="O102" i="1"/>
  <c r="O98" i="1"/>
  <c r="O94" i="1"/>
  <c r="O86" i="1"/>
  <c r="O82" i="1"/>
  <c r="O78" i="1"/>
  <c r="O74" i="1"/>
  <c r="O70" i="1"/>
  <c r="O66" i="1"/>
  <c r="O62" i="1"/>
  <c r="O54" i="1"/>
  <c r="O50" i="1"/>
  <c r="O46" i="1"/>
  <c r="O42" i="1"/>
  <c r="O38" i="1"/>
  <c r="O34" i="1"/>
  <c r="O30" i="1"/>
  <c r="O26" i="1"/>
  <c r="O22" i="1"/>
  <c r="O18" i="1"/>
  <c r="O10" i="1"/>
  <c r="O6" i="1"/>
  <c r="K188" i="1"/>
  <c r="K409" i="1"/>
  <c r="Q242" i="1"/>
  <c r="K124" i="1"/>
  <c r="K252" i="1"/>
  <c r="K444" i="1"/>
  <c r="K44" i="1"/>
  <c r="Q60" i="1"/>
  <c r="K108" i="1"/>
  <c r="Q124" i="1"/>
  <c r="K172" i="1"/>
  <c r="Q188" i="1"/>
  <c r="K236" i="1"/>
  <c r="Q252" i="1"/>
  <c r="K300" i="1"/>
  <c r="Q316" i="1"/>
  <c r="K364" i="1"/>
  <c r="Q380" i="1"/>
  <c r="K428" i="1"/>
  <c r="Q444" i="1"/>
  <c r="K5" i="1"/>
  <c r="K13" i="1"/>
  <c r="Q21" i="1"/>
  <c r="Q29" i="1"/>
  <c r="K69" i="1"/>
  <c r="Q85" i="1"/>
  <c r="K133" i="1"/>
  <c r="Q149" i="1"/>
  <c r="K197" i="1"/>
  <c r="Q213" i="1"/>
  <c r="K261" i="1"/>
  <c r="Q277" i="1"/>
  <c r="K325" i="1"/>
  <c r="Q341" i="1"/>
  <c r="K389" i="1"/>
  <c r="Q405" i="1"/>
  <c r="K453" i="1"/>
  <c r="Q469" i="1"/>
  <c r="K38" i="1"/>
  <c r="K62" i="1"/>
  <c r="Q78" i="1"/>
  <c r="Q94" i="1"/>
  <c r="K134" i="1"/>
  <c r="Q142" i="1"/>
  <c r="Q143" i="1"/>
  <c r="K174" i="1"/>
  <c r="K198" i="1"/>
  <c r="Q278" i="1"/>
  <c r="K326" i="1"/>
  <c r="Q334" i="1"/>
  <c r="Q335" i="1"/>
  <c r="K374" i="1"/>
  <c r="K151" i="1"/>
  <c r="K407" i="1"/>
  <c r="Q72" i="1"/>
  <c r="Q73" i="1"/>
  <c r="K73" i="1"/>
  <c r="K74" i="1"/>
  <c r="Q129" i="1"/>
  <c r="Q457" i="1"/>
  <c r="K266" i="1"/>
  <c r="K60" i="1"/>
  <c r="K316" i="1"/>
  <c r="K380" i="1"/>
  <c r="K28" i="1"/>
  <c r="K92" i="1"/>
  <c r="K156" i="1"/>
  <c r="K220" i="1"/>
  <c r="K284" i="1"/>
  <c r="K348" i="1"/>
  <c r="K412" i="1"/>
  <c r="Q13" i="1"/>
  <c r="K61" i="1"/>
  <c r="Q77" i="1"/>
  <c r="K125" i="1"/>
  <c r="Q141" i="1"/>
  <c r="K189" i="1"/>
  <c r="Q205" i="1"/>
  <c r="K253" i="1"/>
  <c r="Q269" i="1"/>
  <c r="K317" i="1"/>
  <c r="Q333" i="1"/>
  <c r="K381" i="1"/>
  <c r="Q397" i="1"/>
  <c r="K445" i="1"/>
  <c r="Q461" i="1"/>
  <c r="K30" i="1"/>
  <c r="Q46" i="1"/>
  <c r="K126" i="1"/>
  <c r="K127" i="1"/>
  <c r="K166" i="1"/>
  <c r="K190" i="1"/>
  <c r="Q206" i="1"/>
  <c r="K262" i="1"/>
  <c r="Q270" i="1"/>
  <c r="Q271" i="1"/>
  <c r="K318" i="1"/>
  <c r="K319" i="1"/>
  <c r="K23" i="1"/>
  <c r="K281" i="1"/>
  <c r="K282" i="1"/>
  <c r="K369" i="1"/>
  <c r="Q385" i="1"/>
  <c r="K441" i="1"/>
  <c r="Q162" i="1"/>
  <c r="K354" i="1"/>
  <c r="Q434" i="1"/>
  <c r="K37" i="1"/>
  <c r="Q53" i="1"/>
  <c r="K101" i="1"/>
  <c r="Q117" i="1"/>
  <c r="K165" i="1"/>
  <c r="Q181" i="1"/>
  <c r="K229" i="1"/>
  <c r="Q245" i="1"/>
  <c r="K293" i="1"/>
  <c r="Q309" i="1"/>
  <c r="K357" i="1"/>
  <c r="Q373" i="1"/>
  <c r="K421" i="1"/>
  <c r="Q437" i="1"/>
  <c r="K6" i="1"/>
  <c r="Q22" i="1"/>
  <c r="K102" i="1"/>
  <c r="Q182" i="1"/>
  <c r="K254" i="1"/>
  <c r="K255" i="1"/>
  <c r="Q318" i="1"/>
  <c r="Q358" i="1"/>
  <c r="K406" i="1"/>
  <c r="K87" i="1"/>
  <c r="Q103" i="1"/>
  <c r="Q359" i="1"/>
  <c r="Q9" i="1"/>
  <c r="K321" i="1"/>
  <c r="K322" i="1"/>
  <c r="K481" i="1"/>
  <c r="K314" i="1"/>
  <c r="K470" i="1"/>
  <c r="K55" i="1"/>
  <c r="Q71" i="1"/>
  <c r="K119" i="1"/>
  <c r="Q135" i="1"/>
  <c r="K183" i="1"/>
  <c r="K247" i="1"/>
  <c r="K311" i="1"/>
  <c r="Q327" i="1"/>
  <c r="K375" i="1"/>
  <c r="Q391" i="1"/>
  <c r="K439" i="1"/>
  <c r="Q455" i="1"/>
  <c r="K24" i="1"/>
  <c r="Q40" i="1"/>
  <c r="K88" i="1"/>
  <c r="Q112" i="1"/>
  <c r="K136" i="1"/>
  <c r="Q176" i="1"/>
  <c r="K200" i="1"/>
  <c r="Q240" i="1"/>
  <c r="K264" i="1"/>
  <c r="Q304" i="1"/>
  <c r="K328" i="1"/>
  <c r="Q432" i="1"/>
  <c r="K464" i="1"/>
  <c r="K137" i="1"/>
  <c r="Q257" i="1"/>
  <c r="K393" i="1"/>
  <c r="K449" i="1"/>
  <c r="K18" i="1"/>
  <c r="Q34" i="1"/>
  <c r="K170" i="1"/>
  <c r="K226" i="1"/>
  <c r="K274" i="1"/>
  <c r="Q290" i="1"/>
  <c r="Q338" i="1"/>
  <c r="K410" i="1"/>
  <c r="K450" i="1"/>
  <c r="K270" i="1"/>
  <c r="K294" i="1"/>
  <c r="Q350" i="1"/>
  <c r="K390" i="1"/>
  <c r="Q406" i="1"/>
  <c r="Q422" i="1"/>
  <c r="K454" i="1"/>
  <c r="Q470" i="1"/>
  <c r="Q7" i="1"/>
  <c r="K39" i="1"/>
  <c r="Q55" i="1"/>
  <c r="K103" i="1"/>
  <c r="Q119" i="1"/>
  <c r="K167" i="1"/>
  <c r="Q183" i="1"/>
  <c r="Q199" i="1"/>
  <c r="K231" i="1"/>
  <c r="Q247" i="1"/>
  <c r="Q263" i="1"/>
  <c r="K295" i="1"/>
  <c r="Q311" i="1"/>
  <c r="K359" i="1"/>
  <c r="Q375" i="1"/>
  <c r="K423" i="1"/>
  <c r="Q439" i="1"/>
  <c r="K8" i="1"/>
  <c r="Q24" i="1"/>
  <c r="K72" i="1"/>
  <c r="Q88" i="1"/>
  <c r="K128" i="1"/>
  <c r="Q152" i="1"/>
  <c r="K192" i="1"/>
  <c r="Q216" i="1"/>
  <c r="K256" i="1"/>
  <c r="Q280" i="1"/>
  <c r="K320" i="1"/>
  <c r="Q344" i="1"/>
  <c r="K384" i="1"/>
  <c r="K416" i="1"/>
  <c r="K9" i="1"/>
  <c r="K49" i="1"/>
  <c r="K129" i="1"/>
  <c r="K241" i="1"/>
  <c r="K329" i="1"/>
  <c r="K385" i="1"/>
  <c r="K433" i="1"/>
  <c r="Q449" i="1"/>
  <c r="K106" i="1"/>
  <c r="K162" i="1"/>
  <c r="K210" i="1"/>
  <c r="Q226" i="1"/>
  <c r="K362" i="1"/>
  <c r="K394" i="1"/>
  <c r="Q402" i="1"/>
  <c r="K482" i="1"/>
  <c r="K230" i="1"/>
  <c r="Q286" i="1"/>
  <c r="K334" i="1"/>
  <c r="K358" i="1"/>
  <c r="Q374" i="1"/>
  <c r="Q390" i="1"/>
  <c r="K422" i="1"/>
  <c r="Q438" i="1"/>
  <c r="Q454" i="1"/>
  <c r="K7" i="1"/>
  <c r="Q23" i="1"/>
  <c r="Q39" i="1"/>
  <c r="K71" i="1"/>
  <c r="Q87" i="1"/>
  <c r="K135" i="1"/>
  <c r="Q151" i="1"/>
  <c r="Q167" i="1"/>
  <c r="K199" i="1"/>
  <c r="Q215" i="1"/>
  <c r="Q231" i="1"/>
  <c r="K263" i="1"/>
  <c r="Q279" i="1"/>
  <c r="Q295" i="1"/>
  <c r="K327" i="1"/>
  <c r="Q343" i="1"/>
  <c r="K391" i="1"/>
  <c r="Q407" i="1"/>
  <c r="K455" i="1"/>
  <c r="Q471" i="1"/>
  <c r="K40" i="1"/>
  <c r="Q56" i="1"/>
  <c r="Q120" i="1"/>
  <c r="Q184" i="1"/>
  <c r="Q248" i="1"/>
  <c r="Q312" i="1"/>
  <c r="Q368" i="1"/>
  <c r="K400" i="1"/>
  <c r="Q480" i="1"/>
  <c r="Q25" i="1"/>
  <c r="K65" i="1"/>
  <c r="K113" i="1"/>
  <c r="Q193" i="1"/>
  <c r="Q217" i="1"/>
  <c r="K257" i="1"/>
  <c r="K305" i="1"/>
  <c r="Q321" i="1"/>
  <c r="K34" i="1"/>
  <c r="K82" i="1"/>
  <c r="K290" i="1"/>
  <c r="K338" i="1"/>
  <c r="K418" i="1"/>
  <c r="K458" i="1"/>
  <c r="Q466" i="1"/>
  <c r="K110" i="1"/>
  <c r="K150" i="1"/>
  <c r="K142" i="1"/>
  <c r="K182" i="1"/>
  <c r="K214" i="1"/>
  <c r="K206" i="1"/>
  <c r="K246" i="1"/>
  <c r="K238" i="1"/>
  <c r="K278" i="1"/>
  <c r="Q95" i="1"/>
  <c r="Q351" i="1"/>
  <c r="Q479" i="1"/>
  <c r="Q64" i="1"/>
  <c r="K112" i="1"/>
  <c r="K120" i="1"/>
  <c r="K176" i="1"/>
  <c r="K184" i="1"/>
  <c r="K240" i="1"/>
  <c r="K248" i="1"/>
  <c r="K304" i="1"/>
  <c r="K312" i="1"/>
  <c r="Q376" i="1"/>
  <c r="K408" i="1"/>
  <c r="Q97" i="1"/>
  <c r="Q105" i="1"/>
  <c r="K249" i="1"/>
  <c r="Q313" i="1"/>
  <c r="Q305" i="1"/>
  <c r="Q353" i="1"/>
  <c r="Q361" i="1"/>
  <c r="Q90" i="1"/>
  <c r="Q82" i="1"/>
  <c r="Q130" i="1"/>
  <c r="Q138" i="1"/>
  <c r="Q346" i="1"/>
  <c r="K20" i="1"/>
  <c r="Q36" i="1"/>
  <c r="Q68" i="1"/>
  <c r="K84" i="1"/>
  <c r="Q100" i="1"/>
  <c r="K116" i="1"/>
  <c r="Q132" i="1"/>
  <c r="K148" i="1"/>
  <c r="Q164" i="1"/>
  <c r="K180" i="1"/>
  <c r="Q196" i="1"/>
  <c r="K212" i="1"/>
  <c r="Q228" i="1"/>
  <c r="K244" i="1"/>
  <c r="Q260" i="1"/>
  <c r="K276" i="1"/>
  <c r="Q292" i="1"/>
  <c r="K308" i="1"/>
  <c r="Q324" i="1"/>
  <c r="K340" i="1"/>
  <c r="Q356" i="1"/>
  <c r="K372" i="1"/>
  <c r="Q388" i="1"/>
  <c r="K404" i="1"/>
  <c r="Q420" i="1"/>
  <c r="K436" i="1"/>
  <c r="Q452" i="1"/>
  <c r="K468" i="1"/>
  <c r="Q5" i="1"/>
  <c r="K21" i="1"/>
  <c r="Q37" i="1"/>
  <c r="K53" i="1"/>
  <c r="Q69" i="1"/>
  <c r="K85" i="1"/>
  <c r="Q101" i="1"/>
  <c r="K117" i="1"/>
  <c r="Q133" i="1"/>
  <c r="K149" i="1"/>
  <c r="Q165" i="1"/>
  <c r="K181" i="1"/>
  <c r="Q197" i="1"/>
  <c r="K213" i="1"/>
  <c r="Q229" i="1"/>
  <c r="K245" i="1"/>
  <c r="Q261" i="1"/>
  <c r="K277" i="1"/>
  <c r="Q293" i="1"/>
  <c r="K309" i="1"/>
  <c r="Q325" i="1"/>
  <c r="K341" i="1"/>
  <c r="Q357" i="1"/>
  <c r="K373" i="1"/>
  <c r="Q389" i="1"/>
  <c r="K405" i="1"/>
  <c r="Q421" i="1"/>
  <c r="K437" i="1"/>
  <c r="Q453" i="1"/>
  <c r="K469" i="1"/>
  <c r="Q6" i="1"/>
  <c r="K22" i="1"/>
  <c r="Q38" i="1"/>
  <c r="K47" i="1"/>
  <c r="K111" i="1"/>
  <c r="K239" i="1"/>
  <c r="K303" i="1"/>
  <c r="K367" i="1"/>
  <c r="K431" i="1"/>
  <c r="K16" i="1"/>
  <c r="K80" i="1"/>
  <c r="K392" i="1"/>
  <c r="Q57" i="1"/>
  <c r="Q49" i="1"/>
  <c r="K310" i="1"/>
  <c r="K342" i="1"/>
  <c r="Q70" i="1"/>
  <c r="Q62" i="1"/>
  <c r="Q102" i="1"/>
  <c r="Q134" i="1"/>
  <c r="Q126" i="1"/>
  <c r="Q166" i="1"/>
  <c r="Q158" i="1"/>
  <c r="Q198" i="1"/>
  <c r="Q190" i="1"/>
  <c r="Q230" i="1"/>
  <c r="Q222" i="1"/>
  <c r="Q262" i="1"/>
  <c r="Q294" i="1"/>
  <c r="Q326" i="1"/>
  <c r="Q63" i="1"/>
  <c r="Q127" i="1"/>
  <c r="Q319" i="1"/>
  <c r="Q383" i="1"/>
  <c r="Q447" i="1"/>
  <c r="Q32" i="1"/>
  <c r="Q440" i="1"/>
  <c r="K472" i="1"/>
  <c r="K86" i="1"/>
  <c r="K78" i="1"/>
  <c r="K118" i="1"/>
  <c r="K302" i="1"/>
  <c r="Q415" i="1"/>
  <c r="K366" i="1"/>
  <c r="K79" i="1"/>
  <c r="K143" i="1"/>
  <c r="K335" i="1"/>
  <c r="K399" i="1"/>
  <c r="K463" i="1"/>
  <c r="K48" i="1"/>
  <c r="K456" i="1"/>
  <c r="Q96" i="1"/>
  <c r="Q160" i="1"/>
  <c r="Q224" i="1"/>
  <c r="Q288" i="1"/>
  <c r="Q352" i="1"/>
  <c r="Q360" i="1"/>
  <c r="Q424" i="1"/>
  <c r="Q472" i="1"/>
  <c r="Q464" i="1"/>
  <c r="Q33" i="1"/>
  <c r="Q41" i="1"/>
  <c r="K185" i="1"/>
  <c r="Q249" i="1"/>
  <c r="Q241" i="1"/>
  <c r="Q289" i="1"/>
  <c r="Q297" i="1"/>
  <c r="Q26" i="1"/>
  <c r="Q18" i="1"/>
  <c r="Q66" i="1"/>
  <c r="Q74" i="1"/>
  <c r="Q282" i="1"/>
  <c r="Q274" i="1"/>
  <c r="Q322" i="1"/>
  <c r="Q330" i="1"/>
  <c r="Q410" i="1"/>
  <c r="Q450" i="1"/>
  <c r="Q458" i="1"/>
  <c r="Q382" i="1"/>
  <c r="K398" i="1"/>
  <c r="Q414" i="1"/>
  <c r="K430" i="1"/>
  <c r="Q446" i="1"/>
  <c r="K462" i="1"/>
  <c r="Q478" i="1"/>
  <c r="K15" i="1"/>
  <c r="Q31" i="1"/>
  <c r="Q159" i="1"/>
  <c r="K175" i="1"/>
  <c r="Q191" i="1"/>
  <c r="K207" i="1"/>
  <c r="Q223" i="1"/>
  <c r="Q255" i="1"/>
  <c r="K271" i="1"/>
  <c r="Q287" i="1"/>
  <c r="Q104" i="1"/>
  <c r="K144" i="1"/>
  <c r="Q168" i="1"/>
  <c r="K208" i="1"/>
  <c r="Q232" i="1"/>
  <c r="K272" i="1"/>
  <c r="Q296" i="1"/>
  <c r="K336" i="1"/>
  <c r="Q384" i="1"/>
  <c r="Q392" i="1"/>
  <c r="Q408" i="1"/>
  <c r="Q448" i="1"/>
  <c r="Q456" i="1"/>
  <c r="K121" i="1"/>
  <c r="Q185" i="1"/>
  <c r="Q177" i="1"/>
  <c r="Q225" i="1"/>
  <c r="Q233" i="1"/>
  <c r="Q441" i="1"/>
  <c r="Q433" i="1"/>
  <c r="Q481" i="1"/>
  <c r="Q10" i="1"/>
  <c r="Q218" i="1"/>
  <c r="Q210" i="1"/>
  <c r="Q258" i="1"/>
  <c r="Q266" i="1"/>
  <c r="Q128" i="1"/>
  <c r="K152" i="1"/>
  <c r="Q192" i="1"/>
  <c r="K216" i="1"/>
  <c r="Q256" i="1"/>
  <c r="K280" i="1"/>
  <c r="Q320" i="1"/>
  <c r="K344" i="1"/>
  <c r="K360" i="1"/>
  <c r="K424" i="1"/>
  <c r="K57" i="1"/>
  <c r="Q121" i="1"/>
  <c r="Q113" i="1"/>
  <c r="Q161" i="1"/>
  <c r="Q169" i="1"/>
  <c r="K201" i="1"/>
  <c r="Q377" i="1"/>
  <c r="Q369" i="1"/>
  <c r="Q417" i="1"/>
  <c r="Q425" i="1"/>
  <c r="K457" i="1"/>
  <c r="Q154" i="1"/>
  <c r="Q146" i="1"/>
  <c r="Q194" i="1"/>
  <c r="Q202" i="1"/>
  <c r="K234" i="1"/>
  <c r="Q386" i="1"/>
  <c r="Q394" i="1"/>
  <c r="Q474" i="1"/>
  <c r="K368" i="1"/>
  <c r="K432" i="1"/>
  <c r="K17" i="1"/>
  <c r="K81" i="1"/>
  <c r="K145" i="1"/>
  <c r="K209" i="1"/>
  <c r="K273" i="1"/>
  <c r="K337" i="1"/>
  <c r="K401" i="1"/>
  <c r="K465" i="1"/>
  <c r="K50" i="1"/>
  <c r="K114" i="1"/>
  <c r="K178" i="1"/>
  <c r="K242" i="1"/>
  <c r="K306" i="1"/>
  <c r="K370" i="1"/>
  <c r="K434" i="1"/>
  <c r="Q354" i="1"/>
  <c r="K378" i="1"/>
  <c r="Q418" i="1"/>
  <c r="K442" i="1"/>
  <c r="Q482" i="1"/>
  <c r="K402" i="1"/>
  <c r="Q426" i="1"/>
  <c r="K466" i="1"/>
</calcChain>
</file>

<file path=xl/sharedStrings.xml><?xml version="1.0" encoding="utf-8"?>
<sst xmlns="http://schemas.openxmlformats.org/spreadsheetml/2006/main" count="512" uniqueCount="92">
  <si>
    <t>CCAA</t>
  </si>
  <si>
    <t>Nº</t>
  </si>
  <si>
    <t>Tipo</t>
  </si>
  <si>
    <t>PIB</t>
  </si>
  <si>
    <t>Año</t>
  </si>
  <si>
    <t>Población</t>
  </si>
  <si>
    <t>Capital</t>
  </si>
  <si>
    <t>Inf. Viarias</t>
  </si>
  <si>
    <t>Inf. Hidrau</t>
  </si>
  <si>
    <t>Inf. Ferrov</t>
  </si>
  <si>
    <t>Inf. Aeropuer</t>
  </si>
  <si>
    <t>Inf. Portua</t>
  </si>
  <si>
    <t>Mar</t>
  </si>
  <si>
    <t>Infr. Urba</t>
  </si>
  <si>
    <t>Otros</t>
  </si>
  <si>
    <t>Andalucía</t>
  </si>
  <si>
    <t>Almería</t>
  </si>
  <si>
    <t>Cádiz</t>
  </si>
  <si>
    <t xml:space="preserve">Córdoba </t>
  </si>
  <si>
    <t>Granada</t>
  </si>
  <si>
    <t>Huelva</t>
  </si>
  <si>
    <t>Jaen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</si>
  <si>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</si>
  <si>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</si>
  <si>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</si>
  <si>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</si>
  <si>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</si>
  <si>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</si>
  <si>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</si>
  <si>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Islas Baleares</t>
  </si>
  <si>
    <t>Canarias</t>
  </si>
  <si>
    <t>Las Palmas</t>
  </si>
  <si>
    <t>Santa Cruz de Tenerife</t>
  </si>
  <si>
    <t>Cantabria</t>
  </si>
  <si>
    <t xml:space="preserve">Castilla y León </t>
  </si>
  <si>
    <t>Ávila</t>
  </si>
  <si>
    <t>Burgos</t>
  </si>
  <si>
    <t>León</t>
  </si>
  <si>
    <t>Palencia</t>
  </si>
  <si>
    <t>Salamanca</t>
  </si>
  <si>
    <t>Segovia</t>
  </si>
  <si>
    <t>Soria</t>
  </si>
  <si>
    <t xml:space="preserve">Valladolid 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</si>
  <si>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</si>
  <si>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</si>
  <si>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</si>
  <si>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</si>
  <si>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</si>
  <si>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</si>
  <si>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</si>
  <si>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</si>
  <si>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</si>
  <si>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Gerona</t>
  </si>
  <si>
    <t>Lérida</t>
  </si>
  <si>
    <t>Tarragona</t>
  </si>
  <si>
    <t>Comunidad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</si>
  <si>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</si>
  <si>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</si>
  <si>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</si>
  <si>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</si>
  <si>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</si>
  <si>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</si>
  <si>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</si>
  <si>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La Coruña</t>
  </si>
  <si>
    <t>Luego</t>
  </si>
  <si>
    <t>Orense</t>
  </si>
  <si>
    <t>Pontevedra</t>
  </si>
  <si>
    <t>Madrid</t>
  </si>
  <si>
    <t>Murcia</t>
  </si>
  <si>
    <t>Navarra</t>
  </si>
  <si>
    <t>País Vasco</t>
  </si>
  <si>
    <t>Álava</t>
  </si>
  <si>
    <t>Gupúzcoa</t>
  </si>
  <si>
    <t>Vizcaya</t>
  </si>
  <si>
    <t>La Rioja</t>
  </si>
  <si>
    <t>Pibper</t>
  </si>
  <si>
    <t>Pibcre</t>
  </si>
  <si>
    <t>Capper</t>
  </si>
  <si>
    <t>Capicre</t>
  </si>
  <si>
    <t>Extensión</t>
  </si>
  <si>
    <t>Agricultura</t>
  </si>
  <si>
    <t>Industria</t>
  </si>
  <si>
    <t xml:space="preserve">Construcción </t>
  </si>
  <si>
    <t>Servicios</t>
  </si>
  <si>
    <t>TOTAl</t>
  </si>
  <si>
    <t>InfraesCRE</t>
  </si>
  <si>
    <t>CrePort</t>
  </si>
  <si>
    <t>Aeropercap</t>
  </si>
  <si>
    <t>Creaero</t>
  </si>
  <si>
    <t>Capi2</t>
  </si>
  <si>
    <t>Capicr2</t>
  </si>
  <si>
    <t>Capiper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</si>
</sst>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.7"/>
      <color theme="1"/>
      <name val="Verdana"/>
      <family val="2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rgb="FFEFEFEF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3" fontId="0" fillId="0" borderId="1" xfId="0" applyNumberFormat="1" applyBorder="1"/>
    <xf numFmtId="3" fontId="0" fillId="3" borderId="1" xfId="0" applyNumberFormat="1" applyFill="1" applyBorder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0" borderId="2" xfId="0" applyBorder="1"/>
    <xf numFmtId="0" fontId="1" fillId="7" borderId="2" xfId="0" applyFont="1" applyFill="1" applyBorder="1" applyAlignment="1">
      <alignment horizontal="right" vertical="center" wrapText="1"/>
    </xf>
    <xf numFmtId="0" fontId="1" fillId="8" borderId="2" xfId="0" applyFont="1" applyFill="1" applyBorder="1" applyAlignment="1">
      <alignment horizontal="right"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0" xfId="0" applyFont="1" applyFill="1" applyAlignment="1">
      <alignment horizontal="right" vertical="center" wrapText="1"/>
    </xf>
    <xf numFmtId="3" fontId="2" fillId="4" borderId="0" xfId="0" applyNumberFormat="1" applyFont="1" applyFill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0" fillId="9" borderId="0" xfId="0" applyFill="1"/>
    <xf numFmtId="3" fontId="2" fillId="4" borderId="0" xfId="0" applyNumberFormat="1" applyFont="1" applyFill="1" applyBorder="1" applyAlignment="1">
      <alignment horizontal="right"/>
    </xf>
    <xf numFmtId="0" fontId="0" fillId="0" borderId="1" xfId="0" applyBorder="1"/>
    <xf numFmtId="3" fontId="0" fillId="0" borderId="0" xfId="0" applyNumberFormat="1" applyBorder="1"/>
    <xf numFmtId="3" fontId="2" fillId="3" borderId="0" xfId="0" applyNumberFormat="1" applyFont="1" applyFill="1" applyBorder="1" applyAlignment="1">
      <alignment horizontal="right"/>
    </xf>
    <xf numFmtId="3" fontId="0" fillId="3" borderId="0" xfId="0" applyNumberFormat="1" applyFill="1" applyBorder="1"/>
    <xf numFmtId="0" fontId="1" fillId="7" borderId="0" xfId="0" applyFont="1" applyFill="1" applyBorder="1" applyAlignment="1">
      <alignment horizontal="right" vertical="center" wrapText="1"/>
    </xf>
    <xf numFmtId="0" fontId="0" fillId="0" borderId="0" xfId="0" applyBorder="1"/>
    <xf numFmtId="0" fontId="1" fillId="8" borderId="0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right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E081-58E2-4B57-B54C-4A90BCA20B53}">
  <dimension ref="B2:AL482"/>
  <sheetViews>
    <sheetView tabSelected="1" zoomScale="80" zoomScaleNormal="80" workbookViewId="0">
      <selection activeCell="P1" sqref="P1:P1048576"/>
    </sheetView>
  </sheetViews>
  <sheetFormatPr baseColWidth="10" defaultRowHeight="15" x14ac:dyDescent="0.25"/>
  <cols>
    <col min="26" max="26" width="12.7109375" bestFit="1" customWidth="1"/>
  </cols>
  <sheetData>
    <row r="2" spans="2:38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75</v>
      </c>
      <c r="K2" t="s">
        <v>76</v>
      </c>
      <c r="L2" t="s">
        <v>6</v>
      </c>
      <c r="M2" t="s">
        <v>89</v>
      </c>
      <c r="N2" t="s">
        <v>91</v>
      </c>
      <c r="O2" t="s">
        <v>90</v>
      </c>
      <c r="P2" t="s">
        <v>77</v>
      </c>
      <c r="Q2" t="s">
        <v>78</v>
      </c>
      <c r="R2">
        <v>1.2</v>
      </c>
      <c r="T2" t="s">
        <v>85</v>
      </c>
      <c r="U2" t="s">
        <v>7</v>
      </c>
      <c r="V2" t="s">
        <v>8</v>
      </c>
      <c r="W2" t="s">
        <v>9</v>
      </c>
      <c r="X2" t="s">
        <v>10</v>
      </c>
      <c r="Y2" t="s">
        <v>87</v>
      </c>
      <c r="Z2" t="s">
        <v>88</v>
      </c>
      <c r="AA2" t="s">
        <v>11</v>
      </c>
      <c r="AC2" t="s">
        <v>86</v>
      </c>
      <c r="AD2" t="s">
        <v>12</v>
      </c>
      <c r="AE2" t="s">
        <v>13</v>
      </c>
      <c r="AF2" t="s">
        <v>14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</row>
    <row r="3" spans="2:38" ht="15.75" thickBot="1" x14ac:dyDescent="0.3">
      <c r="B3">
        <v>1</v>
      </c>
      <c r="C3" s="1" t="s">
        <v>15</v>
      </c>
      <c r="D3" s="1">
        <v>1</v>
      </c>
      <c r="E3" s="1">
        <v>1</v>
      </c>
      <c r="F3" s="1">
        <v>1</v>
      </c>
      <c r="G3" s="1">
        <v>3763286</v>
      </c>
      <c r="H3" s="1">
        <v>1965</v>
      </c>
      <c r="I3" s="1">
        <v>5961925</v>
      </c>
      <c r="J3" s="1">
        <f t="shared" ref="J3:J34" si="0">G3/I3</f>
        <v>0.63121994993227859</v>
      </c>
      <c r="K3" s="1">
        <v>1</v>
      </c>
      <c r="L3" s="8">
        <v>85336709.770338997</v>
      </c>
      <c r="M3" s="8">
        <f>L3-R3+AF3</f>
        <v>77460320.197765395</v>
      </c>
      <c r="N3" s="8">
        <f>M3/I3</f>
        <v>12.992501616133278</v>
      </c>
      <c r="O3" s="8"/>
      <c r="P3">
        <f t="shared" ref="P3:P50" si="1">L3/I3</f>
        <v>14.313616788258658</v>
      </c>
      <c r="Q3" s="1">
        <v>1</v>
      </c>
      <c r="R3" s="8">
        <v>21099959.990501501</v>
      </c>
      <c r="S3" s="8">
        <f>(R3-AF3)/I3</f>
        <v>1.3211151721253791</v>
      </c>
      <c r="T3" s="8">
        <v>0</v>
      </c>
      <c r="U3" s="8">
        <v>2259823.8387551699</v>
      </c>
      <c r="V3" s="8">
        <v>2046481.81414744</v>
      </c>
      <c r="W3" s="8">
        <v>1876579.8307913099</v>
      </c>
      <c r="X3" s="8">
        <v>246676.70321271199</v>
      </c>
      <c r="Y3" s="8">
        <f>X3/I3</f>
        <v>4.1375344911704186E-2</v>
      </c>
      <c r="Z3" s="8"/>
      <c r="AA3" s="8">
        <v>1028933.77787306</v>
      </c>
      <c r="AB3" s="8">
        <f>AA3/I3</f>
        <v>0.17258415325135085</v>
      </c>
      <c r="AC3" s="8"/>
      <c r="AD3" s="8">
        <v>1</v>
      </c>
      <c r="AE3" s="8">
        <v>417893.60779392102</v>
      </c>
      <c r="AF3" s="8">
        <v>13223570.4179279</v>
      </c>
      <c r="AG3" s="9"/>
      <c r="AH3" s="8">
        <v>860181</v>
      </c>
      <c r="AI3" s="8">
        <v>283583</v>
      </c>
      <c r="AJ3" s="8">
        <v>161916</v>
      </c>
      <c r="AK3" s="8">
        <v>659357</v>
      </c>
      <c r="AL3" s="18">
        <f t="shared" ref="AL3:AL66" si="2">AH3+AI3+AJ3+AK3</f>
        <v>1965037</v>
      </c>
    </row>
    <row r="4" spans="2:38" ht="15.75" thickBot="1" x14ac:dyDescent="0.3">
      <c r="B4">
        <v>1</v>
      </c>
      <c r="C4" s="1" t="s">
        <v>15</v>
      </c>
      <c r="D4" s="1">
        <v>1</v>
      </c>
      <c r="E4" s="1">
        <v>1</v>
      </c>
      <c r="F4" s="1">
        <v>1</v>
      </c>
      <c r="G4" s="1">
        <v>4751505</v>
      </c>
      <c r="H4" s="1">
        <v>1970</v>
      </c>
      <c r="I4" s="2">
        <v>5990874</v>
      </c>
      <c r="J4" s="1">
        <f t="shared" si="0"/>
        <v>0.79312384136271263</v>
      </c>
      <c r="K4" s="1">
        <f>(J4-J3)/J3</f>
        <v>0.25649362230677936</v>
      </c>
      <c r="L4">
        <v>104540666.498337</v>
      </c>
      <c r="M4" s="8">
        <f>L4-R4+AF4</f>
        <v>93560631.277611494</v>
      </c>
      <c r="N4" s="8">
        <f t="shared" ref="N4:N67" si="3">M4/I4</f>
        <v>15.617192295750419</v>
      </c>
      <c r="O4" s="8">
        <f>(N4-N3)/N3</f>
        <v>0.20201580551338652</v>
      </c>
      <c r="P4">
        <f t="shared" si="1"/>
        <v>17.44998584485953</v>
      </c>
      <c r="Q4">
        <f t="shared" ref="Q4:Q10" si="4">(P4-P3)/P3</f>
        <v>0.21911785839995448</v>
      </c>
      <c r="R4">
        <v>31131463.7552239</v>
      </c>
      <c r="S4" s="8">
        <f>(R4-AF4)/I4</f>
        <v>1.8327935491091114</v>
      </c>
      <c r="T4" s="8">
        <f>(S4-S3)/S3</f>
        <v>0.38730792574318568</v>
      </c>
      <c r="U4">
        <v>3568062.0644560698</v>
      </c>
      <c r="V4">
        <v>3366678.3107204898</v>
      </c>
      <c r="W4">
        <v>2091298.4721709499</v>
      </c>
      <c r="X4">
        <v>276816.58504689299</v>
      </c>
      <c r="Y4" s="8">
        <f>X4/I4</f>
        <v>4.6206377407852842E-2</v>
      </c>
      <c r="Z4">
        <f>(Y4-Y3)/Y4</f>
        <v>0.10455337049053352</v>
      </c>
      <c r="AA4">
        <v>1231103.7357908201</v>
      </c>
      <c r="AB4" s="8">
        <f>AA4/I4</f>
        <v>0.20549651616622552</v>
      </c>
      <c r="AD4">
        <v>1</v>
      </c>
      <c r="AE4">
        <v>446076.05254023999</v>
      </c>
      <c r="AF4">
        <v>20151428.534498401</v>
      </c>
      <c r="AG4" s="9"/>
      <c r="AH4" s="8">
        <v>730594</v>
      </c>
      <c r="AI4" s="8">
        <v>297875</v>
      </c>
      <c r="AJ4" s="8">
        <v>184077</v>
      </c>
      <c r="AK4" s="8">
        <v>742194</v>
      </c>
      <c r="AL4" s="1">
        <f t="shared" si="2"/>
        <v>1954740</v>
      </c>
    </row>
    <row r="5" spans="2:38" ht="15.75" thickBot="1" x14ac:dyDescent="0.3">
      <c r="B5">
        <v>1</v>
      </c>
      <c r="C5" t="s">
        <v>15</v>
      </c>
      <c r="D5">
        <v>1</v>
      </c>
      <c r="E5">
        <v>1</v>
      </c>
      <c r="F5">
        <v>1</v>
      </c>
      <c r="G5" s="1">
        <v>5931604</v>
      </c>
      <c r="H5" s="1">
        <v>1975</v>
      </c>
      <c r="I5" s="21">
        <v>6226573</v>
      </c>
      <c r="J5" s="1">
        <f t="shared" si="0"/>
        <v>0.95262739230713267</v>
      </c>
      <c r="K5" s="1">
        <f t="shared" ref="K5:K10" si="5">(J5-J4)/J4</f>
        <v>0.20110800183533459</v>
      </c>
      <c r="L5">
        <v>134230155.694208</v>
      </c>
      <c r="M5" s="8">
        <f>L5-R5+AF5</f>
        <v>120471349.8919206</v>
      </c>
      <c r="N5" s="8">
        <f t="shared" si="3"/>
        <v>19.347938246595774</v>
      </c>
      <c r="O5" s="8">
        <f>(N5-N4)/N4</f>
        <v>0.23888711108849733</v>
      </c>
      <c r="P5">
        <f t="shared" si="1"/>
        <v>21.557629806027808</v>
      </c>
      <c r="Q5">
        <f t="shared" si="4"/>
        <v>0.23539526035651892</v>
      </c>
      <c r="R5">
        <v>43021506.636568099</v>
      </c>
      <c r="S5" s="8">
        <f>(R5-AF5)/I5</f>
        <v>2.2096915594320343</v>
      </c>
      <c r="T5" s="8">
        <f>(S5-S4)/S4</f>
        <v>0.20564127940439686</v>
      </c>
      <c r="U5">
        <v>4445555.2456722297</v>
      </c>
      <c r="V5">
        <v>4435847.7030327097</v>
      </c>
      <c r="W5">
        <v>2544160.2470442802</v>
      </c>
      <c r="X5">
        <v>349363.20585440099</v>
      </c>
      <c r="Y5" s="8">
        <f>X5/I5</f>
        <v>5.610842526930962E-2</v>
      </c>
      <c r="AA5">
        <v>1416101.5704785101</v>
      </c>
      <c r="AB5" s="8">
        <f>AA5/I5</f>
        <v>0.22742872692225885</v>
      </c>
      <c r="AD5">
        <v>1</v>
      </c>
      <c r="AE5">
        <v>567777.83020522399</v>
      </c>
      <c r="AF5">
        <v>29262700.834280699</v>
      </c>
      <c r="AG5" s="9"/>
      <c r="AH5" s="8">
        <v>591241</v>
      </c>
      <c r="AI5">
        <v>304294</v>
      </c>
      <c r="AJ5" s="8">
        <v>182215</v>
      </c>
      <c r="AK5" s="8">
        <v>822265</v>
      </c>
      <c r="AL5">
        <f t="shared" si="2"/>
        <v>1900015</v>
      </c>
    </row>
    <row r="6" spans="2:38" ht="15.75" thickBot="1" x14ac:dyDescent="0.3">
      <c r="B6">
        <v>1</v>
      </c>
      <c r="C6" t="s">
        <v>15</v>
      </c>
      <c r="D6">
        <v>1</v>
      </c>
      <c r="E6">
        <v>1</v>
      </c>
      <c r="F6">
        <v>1</v>
      </c>
      <c r="G6" s="1">
        <v>6306857</v>
      </c>
      <c r="H6" s="1">
        <v>1980</v>
      </c>
      <c r="I6" s="21">
        <v>6434055</v>
      </c>
      <c r="J6" s="1">
        <f t="shared" si="0"/>
        <v>0.98023050782127286</v>
      </c>
      <c r="K6" s="1">
        <f t="shared" si="5"/>
        <v>2.8975773463000294E-2</v>
      </c>
      <c r="L6">
        <v>155737029.60791999</v>
      </c>
      <c r="M6" s="8">
        <f>L6-R6+AF6</f>
        <v>140821131.90284058</v>
      </c>
      <c r="N6" s="8">
        <f t="shared" si="3"/>
        <v>21.886839932645987</v>
      </c>
      <c r="O6" s="8">
        <f t="shared" ref="O6:O68" si="6">(N6-N5)/N5</f>
        <v>0.13122337138412807</v>
      </c>
      <c r="P6">
        <f t="shared" si="1"/>
        <v>24.205113199672677</v>
      </c>
      <c r="Q6">
        <f t="shared" si="4"/>
        <v>0.12280957681649196</v>
      </c>
      <c r="R6">
        <v>52131800.612036198</v>
      </c>
      <c r="S6" s="8">
        <f>(R6-AF6)/I6</f>
        <v>2.3182732670266883</v>
      </c>
      <c r="T6" s="8">
        <f t="shared" ref="T6:T68" si="7">(S6-S5)/S5</f>
        <v>4.9138852493315038E-2</v>
      </c>
      <c r="U6">
        <v>4910805.8364062496</v>
      </c>
      <c r="V6">
        <v>4872209.7285385402</v>
      </c>
      <c r="W6">
        <v>2382352.8205689602</v>
      </c>
      <c r="X6">
        <v>334883.51701706002</v>
      </c>
      <c r="Y6" s="8">
        <f>X6/I6</f>
        <v>5.2048594085232408E-2</v>
      </c>
      <c r="AA6">
        <v>1662373.4081278001</v>
      </c>
      <c r="AB6" s="8">
        <f>AA6/I6</f>
        <v>0.25837102855474503</v>
      </c>
      <c r="AD6">
        <v>1</v>
      </c>
      <c r="AE6">
        <v>753272.39442081295</v>
      </c>
      <c r="AF6">
        <v>37215902.906956799</v>
      </c>
      <c r="AG6" s="9"/>
      <c r="AH6" s="8">
        <v>493686</v>
      </c>
      <c r="AI6">
        <v>286593</v>
      </c>
      <c r="AJ6" s="8">
        <v>164417</v>
      </c>
      <c r="AK6" s="8">
        <v>881708</v>
      </c>
      <c r="AL6">
        <f t="shared" si="2"/>
        <v>1826404</v>
      </c>
    </row>
    <row r="7" spans="2:38" ht="15.75" thickBot="1" x14ac:dyDescent="0.3">
      <c r="B7">
        <v>1</v>
      </c>
      <c r="C7" t="s">
        <v>15</v>
      </c>
      <c r="D7">
        <v>1</v>
      </c>
      <c r="E7">
        <v>1</v>
      </c>
      <c r="F7">
        <v>1</v>
      </c>
      <c r="G7" s="1">
        <v>7132198</v>
      </c>
      <c r="H7" s="1">
        <v>1985</v>
      </c>
      <c r="I7" s="21">
        <v>6726921</v>
      </c>
      <c r="J7" s="1">
        <f t="shared" si="0"/>
        <v>1.0602470283209808</v>
      </c>
      <c r="K7" s="1">
        <f t="shared" si="5"/>
        <v>8.1630310280342275E-2</v>
      </c>
      <c r="L7">
        <v>183257667.51023799</v>
      </c>
      <c r="M7" s="8">
        <f>L7-R7+AF7</f>
        <v>165891172.33310759</v>
      </c>
      <c r="N7" s="8">
        <f t="shared" si="3"/>
        <v>24.660787949361616</v>
      </c>
      <c r="O7" s="8">
        <f t="shared" si="6"/>
        <v>0.12674045340725781</v>
      </c>
      <c r="P7">
        <f t="shared" si="1"/>
        <v>27.242428967166106</v>
      </c>
      <c r="Q7">
        <f t="shared" si="4"/>
        <v>0.12548240293024127</v>
      </c>
      <c r="R7">
        <v>59684136.461721599</v>
      </c>
      <c r="S7" s="8">
        <f>(R7-AF7)/I7</f>
        <v>2.5816410178044906</v>
      </c>
      <c r="T7" s="8">
        <f t="shared" si="7"/>
        <v>0.11360513642793534</v>
      </c>
      <c r="U7">
        <v>5795427.7472630804</v>
      </c>
      <c r="V7">
        <v>6073617.8262411999</v>
      </c>
      <c r="W7">
        <v>2372528.1687726099</v>
      </c>
      <c r="X7">
        <v>329195.92272820597</v>
      </c>
      <c r="Y7" s="8">
        <f>X7/I7</f>
        <v>4.8937087670303539E-2</v>
      </c>
      <c r="AA7">
        <v>1758539.90308983</v>
      </c>
      <c r="AB7" s="8">
        <f>AA7/I7</f>
        <v>0.26141824812419084</v>
      </c>
      <c r="AD7">
        <v>1</v>
      </c>
      <c r="AE7">
        <v>1037185.6090355</v>
      </c>
      <c r="AF7">
        <v>42317641.284591198</v>
      </c>
      <c r="AG7" s="9"/>
      <c r="AH7">
        <v>376097</v>
      </c>
      <c r="AI7">
        <v>267815</v>
      </c>
      <c r="AJ7" s="8">
        <v>144828</v>
      </c>
      <c r="AK7" s="8">
        <v>964101</v>
      </c>
      <c r="AL7" s="1">
        <f t="shared" si="2"/>
        <v>1752841</v>
      </c>
    </row>
    <row r="8" spans="2:38" ht="15.75" thickBot="1" x14ac:dyDescent="0.3">
      <c r="B8">
        <v>1</v>
      </c>
      <c r="C8" t="s">
        <v>15</v>
      </c>
      <c r="D8">
        <v>1</v>
      </c>
      <c r="E8">
        <v>1</v>
      </c>
      <c r="F8">
        <v>1</v>
      </c>
      <c r="G8" s="1">
        <v>9309134</v>
      </c>
      <c r="H8" s="1">
        <v>1990</v>
      </c>
      <c r="I8" s="21">
        <v>6937107</v>
      </c>
      <c r="J8" s="1">
        <f t="shared" si="0"/>
        <v>1.3419331718539154</v>
      </c>
      <c r="K8" s="1">
        <f t="shared" si="5"/>
        <v>0.2656797293542203</v>
      </c>
      <c r="L8">
        <v>227353122.477597</v>
      </c>
      <c r="M8" s="8">
        <f>L8-R8+AF8</f>
        <v>201087203.43962359</v>
      </c>
      <c r="N8" s="8">
        <f t="shared" si="3"/>
        <v>28.987184922997958</v>
      </c>
      <c r="O8" s="8">
        <f t="shared" si="6"/>
        <v>0.17543628299793795</v>
      </c>
      <c r="P8">
        <f t="shared" si="1"/>
        <v>32.77347783126266</v>
      </c>
      <c r="Q8">
        <f t="shared" si="4"/>
        <v>0.20303067948760525</v>
      </c>
      <c r="R8">
        <v>80303609.127271503</v>
      </c>
      <c r="S8" s="8">
        <f>(R8-AF8)/I8</f>
        <v>3.7862929082646994</v>
      </c>
      <c r="T8" s="8">
        <f t="shared" si="7"/>
        <v>0.46662254052838181</v>
      </c>
      <c r="U8">
        <v>10036908.5168496</v>
      </c>
      <c r="V8">
        <v>7454173.5392795103</v>
      </c>
      <c r="W8">
        <v>3878855.4707211</v>
      </c>
      <c r="X8">
        <v>776670.88402124401</v>
      </c>
      <c r="Y8" s="8">
        <f>X8/I8</f>
        <v>0.11195890217943071</v>
      </c>
      <c r="AA8">
        <v>2009151.30068426</v>
      </c>
      <c r="AB8" s="8">
        <f>AA8/I8</f>
        <v>0.28962380149019756</v>
      </c>
      <c r="AD8">
        <v>1</v>
      </c>
      <c r="AE8">
        <v>2110159.32641761</v>
      </c>
      <c r="AF8">
        <v>54037690.089298099</v>
      </c>
      <c r="AG8" s="9"/>
      <c r="AH8">
        <v>311274</v>
      </c>
      <c r="AI8">
        <v>263387</v>
      </c>
      <c r="AJ8" s="8">
        <v>203513</v>
      </c>
      <c r="AK8" s="8">
        <v>1108790</v>
      </c>
      <c r="AL8">
        <f t="shared" si="2"/>
        <v>1886964</v>
      </c>
    </row>
    <row r="9" spans="2:38" ht="15.75" thickBot="1" x14ac:dyDescent="0.3">
      <c r="B9">
        <v>1</v>
      </c>
      <c r="C9" t="s">
        <v>15</v>
      </c>
      <c r="D9">
        <v>1</v>
      </c>
      <c r="E9">
        <v>1</v>
      </c>
      <c r="F9">
        <v>1</v>
      </c>
      <c r="G9" s="1">
        <v>10087302</v>
      </c>
      <c r="H9" s="1">
        <v>1995</v>
      </c>
      <c r="I9" s="21">
        <v>7152486</v>
      </c>
      <c r="J9" s="1">
        <f t="shared" si="0"/>
        <v>1.4103211107298916</v>
      </c>
      <c r="K9" s="1">
        <f t="shared" si="5"/>
        <v>5.0962253792039856E-2</v>
      </c>
      <c r="L9">
        <v>265021841.00728399</v>
      </c>
      <c r="M9" s="8">
        <f>L9-R9+AF9</f>
        <v>229525501.76452696</v>
      </c>
      <c r="N9" s="8">
        <f t="shared" si="3"/>
        <v>32.090311223891518</v>
      </c>
      <c r="O9" s="8">
        <f t="shared" si="6"/>
        <v>0.10705166124743595</v>
      </c>
      <c r="P9">
        <f t="shared" si="1"/>
        <v>37.053108668410395</v>
      </c>
      <c r="Q9">
        <f t="shared" si="4"/>
        <v>0.13058213898390089</v>
      </c>
      <c r="R9">
        <v>102383453.71154401</v>
      </c>
      <c r="S9" s="8">
        <f>(R9-AF9)/I9</f>
        <v>4.9627974445188716</v>
      </c>
      <c r="T9" s="8">
        <f t="shared" si="7"/>
        <v>0.31072729045502645</v>
      </c>
      <c r="U9">
        <v>15808814.915188299</v>
      </c>
      <c r="V9">
        <v>9136963.1604237501</v>
      </c>
      <c r="W9">
        <v>4544574.1347137699</v>
      </c>
      <c r="X9">
        <v>881236.05233218404</v>
      </c>
      <c r="Y9" s="8">
        <f>X9/I9</f>
        <v>0.12320695941693337</v>
      </c>
      <c r="AA9">
        <v>2381315.2382938401</v>
      </c>
      <c r="AB9" s="8">
        <f>AA9/I9</f>
        <v>0.33293532322801334</v>
      </c>
      <c r="AD9">
        <v>1</v>
      </c>
      <c r="AE9">
        <v>2743435.7418056298</v>
      </c>
      <c r="AF9">
        <v>66887114.468787</v>
      </c>
      <c r="AG9" s="9"/>
      <c r="AH9">
        <v>294958</v>
      </c>
      <c r="AI9">
        <v>245756</v>
      </c>
      <c r="AJ9" s="8">
        <v>204829</v>
      </c>
      <c r="AK9" s="8">
        <v>1323264</v>
      </c>
      <c r="AL9" s="18">
        <f t="shared" si="2"/>
        <v>2068807</v>
      </c>
    </row>
    <row r="10" spans="2:38" ht="15.75" thickBot="1" x14ac:dyDescent="0.3">
      <c r="B10">
        <v>1</v>
      </c>
      <c r="C10" s="1" t="s">
        <v>15</v>
      </c>
      <c r="D10" s="1">
        <v>1</v>
      </c>
      <c r="E10" s="1">
        <v>1</v>
      </c>
      <c r="F10" s="1">
        <v>1</v>
      </c>
      <c r="G10" s="1">
        <v>12763169</v>
      </c>
      <c r="H10" s="1">
        <v>2000</v>
      </c>
      <c r="I10" s="23">
        <v>7323031</v>
      </c>
      <c r="J10" s="1">
        <f t="shared" si="0"/>
        <v>1.7428806460057318</v>
      </c>
      <c r="K10" s="1">
        <f t="shared" si="5"/>
        <v>0.2358041248519131</v>
      </c>
      <c r="L10">
        <v>315503552.57384098</v>
      </c>
      <c r="M10" s="8">
        <f>L10-R10+AF10</f>
        <v>275576582.04934728</v>
      </c>
      <c r="N10" s="8">
        <f t="shared" si="3"/>
        <v>37.631491939518938</v>
      </c>
      <c r="O10" s="8">
        <f t="shared" si="6"/>
        <v>0.17267457074401826</v>
      </c>
      <c r="P10">
        <f t="shared" si="1"/>
        <v>43.083738492140888</v>
      </c>
      <c r="Q10">
        <f t="shared" si="4"/>
        <v>0.1627563797061892</v>
      </c>
      <c r="R10">
        <v>120954850.44623999</v>
      </c>
      <c r="S10" s="8">
        <f>(R10-AF10)/I10</f>
        <v>5.4522465526219532</v>
      </c>
      <c r="T10" s="8">
        <f t="shared" si="7"/>
        <v>9.8623631847729432E-2</v>
      </c>
      <c r="U10">
        <v>18912756.490067501</v>
      </c>
      <c r="V10">
        <v>10163281.495489299</v>
      </c>
      <c r="W10">
        <v>3943672.8949705102</v>
      </c>
      <c r="X10">
        <v>868257.43328163796</v>
      </c>
      <c r="Y10" s="8">
        <f>X10/I10</f>
        <v>0.11856530899318028</v>
      </c>
      <c r="AA10">
        <v>2645711.5387697001</v>
      </c>
      <c r="AB10" s="8">
        <f>AA10/I10</f>
        <v>0.36128640432762066</v>
      </c>
      <c r="AD10">
        <v>1</v>
      </c>
      <c r="AE10">
        <v>3393290.67191516</v>
      </c>
      <c r="AF10">
        <v>81027879.921746299</v>
      </c>
      <c r="AG10" s="9"/>
      <c r="AH10">
        <v>323570</v>
      </c>
      <c r="AI10">
        <v>280775</v>
      </c>
      <c r="AJ10" s="8">
        <v>281642</v>
      </c>
      <c r="AK10" s="8">
        <v>1538967</v>
      </c>
      <c r="AL10">
        <f t="shared" si="2"/>
        <v>2424954</v>
      </c>
    </row>
    <row r="11" spans="2:38" ht="15.75" thickBot="1" x14ac:dyDescent="0.3">
      <c r="B11">
        <v>11</v>
      </c>
      <c r="C11" t="s">
        <v>16</v>
      </c>
      <c r="D11">
        <v>1</v>
      </c>
      <c r="E11">
        <v>2</v>
      </c>
      <c r="F11">
        <v>2</v>
      </c>
      <c r="G11">
        <v>209452</v>
      </c>
      <c r="H11">
        <v>1965</v>
      </c>
      <c r="I11">
        <v>373319</v>
      </c>
      <c r="J11" s="1">
        <f t="shared" si="0"/>
        <v>0.56105368331105565</v>
      </c>
      <c r="K11">
        <v>1</v>
      </c>
      <c r="L11" s="8">
        <v>3545751.5693425098</v>
      </c>
      <c r="M11" s="8">
        <f>L11-R11+AF11</f>
        <v>3143631.1616144059</v>
      </c>
      <c r="N11" s="8">
        <f>M11/I11</f>
        <v>8.4207639086529369</v>
      </c>
      <c r="O11" s="8">
        <f t="shared" si="6"/>
        <v>-0.77623093120552522</v>
      </c>
      <c r="P11">
        <f t="shared" si="1"/>
        <v>9.4979134984892539</v>
      </c>
      <c r="Q11">
        <v>1</v>
      </c>
      <c r="R11" s="8">
        <v>900415.84633865801</v>
      </c>
      <c r="S11" s="8">
        <f>(R11-AF11)/I11</f>
        <v>1.077149589836317</v>
      </c>
      <c r="T11" s="8">
        <v>0</v>
      </c>
      <c r="U11" s="8">
        <v>160427.20436091401</v>
      </c>
      <c r="V11" s="8">
        <v>20559.8484919201</v>
      </c>
      <c r="W11" s="8">
        <v>102961.892191311</v>
      </c>
      <c r="X11" s="8">
        <v>12686.9560722032</v>
      </c>
      <c r="Y11" s="8">
        <f>X11/I11</f>
        <v>3.3984222801955434E-2</v>
      </c>
      <c r="Z11" s="8"/>
      <c r="AA11" s="8">
        <v>83253.376448635507</v>
      </c>
      <c r="AB11" s="8">
        <f>AA11/I11</f>
        <v>0.22300867742771063</v>
      </c>
      <c r="AC11" s="8"/>
      <c r="AD11" s="8">
        <v>1</v>
      </c>
      <c r="AE11" s="8">
        <v>22231.130163118902</v>
      </c>
      <c r="AF11" s="8">
        <v>498295.43861055397</v>
      </c>
      <c r="AG11" s="10">
        <v>8.7729999999999997</v>
      </c>
      <c r="AH11" s="8">
        <v>61889</v>
      </c>
      <c r="AI11" s="8">
        <v>13962</v>
      </c>
      <c r="AJ11" s="8">
        <v>8249</v>
      </c>
      <c r="AK11" s="8">
        <v>33580</v>
      </c>
      <c r="AL11" s="18">
        <f t="shared" si="2"/>
        <v>117680</v>
      </c>
    </row>
    <row r="12" spans="2:38" ht="15.75" thickBot="1" x14ac:dyDescent="0.3">
      <c r="B12">
        <v>11</v>
      </c>
      <c r="C12" t="s">
        <v>16</v>
      </c>
      <c r="D12">
        <v>1</v>
      </c>
      <c r="E12">
        <v>2</v>
      </c>
      <c r="F12">
        <v>2</v>
      </c>
      <c r="G12">
        <v>258479</v>
      </c>
      <c r="H12" s="1">
        <v>1970</v>
      </c>
      <c r="I12" s="14">
        <v>377637</v>
      </c>
      <c r="J12" s="1">
        <f t="shared" si="0"/>
        <v>0.68446418121105723</v>
      </c>
      <c r="K12" s="1">
        <f t="shared" ref="K12:K18" si="8">(J12-J11)/J11</f>
        <v>0.21996201356650064</v>
      </c>
      <c r="L12">
        <v>4832462.21114551</v>
      </c>
      <c r="M12" s="8">
        <f>L12-R12+AF12</f>
        <v>4379537.7471693801</v>
      </c>
      <c r="N12" s="8">
        <f t="shared" si="3"/>
        <v>11.597215704947821</v>
      </c>
      <c r="O12" s="8">
        <f>(N12-N11)/N11</f>
        <v>0.37721658400027736</v>
      </c>
      <c r="P12">
        <f t="shared" si="1"/>
        <v>12.796580343413146</v>
      </c>
      <c r="Q12">
        <f t="shared" ref="Q12:Q18" si="9">(P12-P11)/P11</f>
        <v>0.34730436800130687</v>
      </c>
      <c r="R12">
        <v>1250705.5867876899</v>
      </c>
      <c r="S12" s="8">
        <f>(R12-AF12)/I12</f>
        <v>1.1993646384653249</v>
      </c>
      <c r="T12" s="8">
        <f t="shared" si="7"/>
        <v>0.11346153754519799</v>
      </c>
      <c r="U12">
        <v>165680.06515420001</v>
      </c>
      <c r="V12">
        <v>48833.850995469198</v>
      </c>
      <c r="W12">
        <v>101893.95508098599</v>
      </c>
      <c r="X12">
        <v>35773.761262555003</v>
      </c>
      <c r="Y12" s="8">
        <f>X12/I12</f>
        <v>9.4730551462264029E-2</v>
      </c>
      <c r="AA12">
        <v>78297.309454190705</v>
      </c>
      <c r="AB12" s="8">
        <f>AA12/I12</f>
        <v>0.20733484657009432</v>
      </c>
      <c r="AD12">
        <v>1</v>
      </c>
      <c r="AE12">
        <v>22445.522028737501</v>
      </c>
      <c r="AF12">
        <v>797781.12281156005</v>
      </c>
      <c r="AG12" s="10">
        <v>8.7729999999999997</v>
      </c>
      <c r="AH12" s="8">
        <v>57184</v>
      </c>
      <c r="AI12" s="8">
        <v>13133</v>
      </c>
      <c r="AJ12" s="8">
        <v>9829</v>
      </c>
      <c r="AK12" s="8">
        <v>39357</v>
      </c>
      <c r="AL12">
        <f t="shared" si="2"/>
        <v>119503</v>
      </c>
    </row>
    <row r="13" spans="2:38" ht="15.75" thickBot="1" x14ac:dyDescent="0.3">
      <c r="B13">
        <v>11</v>
      </c>
      <c r="C13" t="s">
        <v>16</v>
      </c>
      <c r="D13">
        <v>1</v>
      </c>
      <c r="E13">
        <v>2</v>
      </c>
      <c r="F13">
        <v>2</v>
      </c>
      <c r="G13">
        <v>347254</v>
      </c>
      <c r="H13" s="1">
        <v>1975</v>
      </c>
      <c r="I13" s="19">
        <v>393691</v>
      </c>
      <c r="J13" s="1">
        <f t="shared" si="0"/>
        <v>0.88204708769060003</v>
      </c>
      <c r="K13" s="1">
        <f t="shared" si="8"/>
        <v>0.28866800031807266</v>
      </c>
      <c r="L13">
        <v>6731601.0804612199</v>
      </c>
      <c r="M13" s="8">
        <f>L13-R13+AF13</f>
        <v>6076215.4797931304</v>
      </c>
      <c r="N13" s="8">
        <f t="shared" si="3"/>
        <v>15.43397100719379</v>
      </c>
      <c r="O13" s="8">
        <f t="shared" si="6"/>
        <v>0.33083417605219334</v>
      </c>
      <c r="P13">
        <f t="shared" si="1"/>
        <v>17.098691817850089</v>
      </c>
      <c r="Q13">
        <f t="shared" si="9"/>
        <v>0.33619227629445492</v>
      </c>
      <c r="R13">
        <v>1921996.1186440899</v>
      </c>
      <c r="S13" s="8">
        <f>(R13-AF13)/I13</f>
        <v>1.6647208106563014</v>
      </c>
      <c r="T13" s="8">
        <f t="shared" si="7"/>
        <v>0.38800224491063356</v>
      </c>
      <c r="U13">
        <v>247412.54230467699</v>
      </c>
      <c r="V13">
        <v>126189.38490451001</v>
      </c>
      <c r="W13">
        <v>161123.99207682</v>
      </c>
      <c r="X13">
        <v>28338.8524405059</v>
      </c>
      <c r="Y13" s="8">
        <f>X13/I13</f>
        <v>7.1982474683205608E-2</v>
      </c>
      <c r="AA13">
        <v>69326.033881952506</v>
      </c>
      <c r="AB13" s="8">
        <f>AA13/I13</f>
        <v>0.17609250371980184</v>
      </c>
      <c r="AD13">
        <v>1</v>
      </c>
      <c r="AE13">
        <v>22994.7950596234</v>
      </c>
      <c r="AF13">
        <v>1266610.517976</v>
      </c>
      <c r="AG13" s="10">
        <v>8.7729999999999997</v>
      </c>
      <c r="AH13" s="8">
        <v>57730</v>
      </c>
      <c r="AI13">
        <v>13206</v>
      </c>
      <c r="AJ13">
        <v>11215</v>
      </c>
      <c r="AK13" s="8">
        <v>44305</v>
      </c>
      <c r="AL13">
        <f t="shared" si="2"/>
        <v>126456</v>
      </c>
    </row>
    <row r="14" spans="2:38" ht="15.75" thickBot="1" x14ac:dyDescent="0.3">
      <c r="B14">
        <v>11</v>
      </c>
      <c r="C14" t="s">
        <v>16</v>
      </c>
      <c r="D14">
        <v>1</v>
      </c>
      <c r="E14">
        <v>2</v>
      </c>
      <c r="F14">
        <v>2</v>
      </c>
      <c r="G14">
        <v>394503</v>
      </c>
      <c r="H14" s="1">
        <v>1980</v>
      </c>
      <c r="I14" s="19">
        <v>410149</v>
      </c>
      <c r="J14" s="1">
        <f t="shared" si="0"/>
        <v>0.96185288760913712</v>
      </c>
      <c r="K14" s="1">
        <f t="shared" si="8"/>
        <v>9.0477935965399339E-2</v>
      </c>
      <c r="L14">
        <v>9096079.3099811003</v>
      </c>
      <c r="M14" s="8">
        <f>L14-R14+AF14</f>
        <v>8243332.6883997498</v>
      </c>
      <c r="N14" s="8">
        <f t="shared" si="3"/>
        <v>20.098385436511485</v>
      </c>
      <c r="O14" s="8">
        <f t="shared" si="6"/>
        <v>0.30221738962342271</v>
      </c>
      <c r="P14">
        <f t="shared" si="1"/>
        <v>22.177499664709899</v>
      </c>
      <c r="Q14">
        <f t="shared" si="9"/>
        <v>0.29702903011315845</v>
      </c>
      <c r="R14">
        <v>2757523.5150264199</v>
      </c>
      <c r="S14" s="8">
        <f>(R14-AF14)/I14</f>
        <v>2.079114228198411</v>
      </c>
      <c r="T14" s="8">
        <f t="shared" si="7"/>
        <v>0.24892667580622041</v>
      </c>
      <c r="U14">
        <v>296479.95218644198</v>
      </c>
      <c r="V14">
        <v>284191.68062936299</v>
      </c>
      <c r="W14">
        <v>144304.42598816499</v>
      </c>
      <c r="X14">
        <v>23261.5258472559</v>
      </c>
      <c r="Y14" s="8">
        <f>X14/I14</f>
        <v>5.6714817900947949E-2</v>
      </c>
      <c r="AA14">
        <v>80833.560084523895</v>
      </c>
      <c r="AB14" s="8">
        <f>AA14/I14</f>
        <v>0.19708340160410948</v>
      </c>
      <c r="AD14">
        <v>1</v>
      </c>
      <c r="AE14">
        <v>23675.476845601501</v>
      </c>
      <c r="AF14">
        <v>1904776.8934450699</v>
      </c>
      <c r="AG14" s="10">
        <v>8.7729999999999997</v>
      </c>
      <c r="AH14" s="8">
        <v>54820</v>
      </c>
      <c r="AI14">
        <v>12886</v>
      </c>
      <c r="AJ14">
        <v>11082</v>
      </c>
      <c r="AK14" s="8">
        <v>50649</v>
      </c>
      <c r="AL14">
        <f t="shared" si="2"/>
        <v>129437</v>
      </c>
    </row>
    <row r="15" spans="2:38" ht="15.75" thickBot="1" x14ac:dyDescent="0.3">
      <c r="B15">
        <v>11</v>
      </c>
      <c r="C15" t="s">
        <v>16</v>
      </c>
      <c r="D15">
        <v>1</v>
      </c>
      <c r="E15">
        <v>2</v>
      </c>
      <c r="F15">
        <v>2</v>
      </c>
      <c r="G15">
        <v>451834</v>
      </c>
      <c r="H15" s="1">
        <v>1985</v>
      </c>
      <c r="I15" s="19">
        <v>434532</v>
      </c>
      <c r="J15" s="1">
        <f t="shared" si="0"/>
        <v>1.0398175508363021</v>
      </c>
      <c r="K15" s="1">
        <f t="shared" si="8"/>
        <v>8.1056743948610024E-2</v>
      </c>
      <c r="L15">
        <v>11916000.523273099</v>
      </c>
      <c r="M15" s="8">
        <f>L15-R15+AF15</f>
        <v>10630656.221282329</v>
      </c>
      <c r="N15" s="8">
        <f t="shared" si="3"/>
        <v>24.464610710562926</v>
      </c>
      <c r="O15" s="8">
        <f t="shared" si="6"/>
        <v>0.21724258835834601</v>
      </c>
      <c r="P15">
        <f t="shared" si="1"/>
        <v>27.422607594545624</v>
      </c>
      <c r="Q15">
        <f t="shared" si="9"/>
        <v>0.2365058283906567</v>
      </c>
      <c r="R15">
        <v>3757422.0382091999</v>
      </c>
      <c r="S15" s="8">
        <f>(R15-AF15)/I15</f>
        <v>2.9579968839826982</v>
      </c>
      <c r="T15" s="8">
        <f t="shared" si="7"/>
        <v>0.42271975433781461</v>
      </c>
      <c r="U15">
        <v>394657.00139499299</v>
      </c>
      <c r="V15">
        <v>556599.05380049895</v>
      </c>
      <c r="W15">
        <v>143380.57054519901</v>
      </c>
      <c r="X15">
        <v>21276.185833109001</v>
      </c>
      <c r="Y15" s="8">
        <f>X15/I15</f>
        <v>4.8963449948701131E-2</v>
      </c>
      <c r="AA15">
        <v>101736.22905531801</v>
      </c>
      <c r="AB15" s="8">
        <f>AA15/I15</f>
        <v>0.23412827836688208</v>
      </c>
      <c r="AD15">
        <v>1</v>
      </c>
      <c r="AE15">
        <v>67695.261361648896</v>
      </c>
      <c r="AF15">
        <v>2472077.7362184301</v>
      </c>
      <c r="AG15" s="10">
        <v>8.7729999999999997</v>
      </c>
      <c r="AH15">
        <v>48415</v>
      </c>
      <c r="AI15">
        <v>12645</v>
      </c>
      <c r="AJ15">
        <v>10430</v>
      </c>
      <c r="AK15" s="8">
        <v>59598</v>
      </c>
      <c r="AL15">
        <f t="shared" si="2"/>
        <v>131088</v>
      </c>
    </row>
    <row r="16" spans="2:38" ht="15.75" thickBot="1" x14ac:dyDescent="0.3">
      <c r="B16">
        <v>11</v>
      </c>
      <c r="C16" t="s">
        <v>16</v>
      </c>
      <c r="D16">
        <v>1</v>
      </c>
      <c r="E16">
        <v>2</v>
      </c>
      <c r="F16">
        <v>2</v>
      </c>
      <c r="G16">
        <v>630720</v>
      </c>
      <c r="H16" s="1">
        <v>1990</v>
      </c>
      <c r="I16" s="19">
        <v>454951</v>
      </c>
      <c r="J16" s="1">
        <f t="shared" si="0"/>
        <v>1.3863471011163839</v>
      </c>
      <c r="K16" s="1">
        <f t="shared" si="8"/>
        <v>0.33325995507709577</v>
      </c>
      <c r="L16">
        <v>16557874.5648573</v>
      </c>
      <c r="M16" s="8">
        <f>L16-R16+AF16</f>
        <v>14743220.24060376</v>
      </c>
      <c r="N16" s="8">
        <f t="shared" si="3"/>
        <v>32.406171742899254</v>
      </c>
      <c r="O16" s="8">
        <f t="shared" si="6"/>
        <v>0.32461424080242779</v>
      </c>
      <c r="P16">
        <f t="shared" si="1"/>
        <v>36.394852555236277</v>
      </c>
      <c r="Q16">
        <f t="shared" si="9"/>
        <v>0.32718423766801952</v>
      </c>
      <c r="R16">
        <v>5274902.2627100497</v>
      </c>
      <c r="S16" s="8">
        <f>(R16-AF16)/I16</f>
        <v>3.9886808123370199</v>
      </c>
      <c r="T16" s="8">
        <f t="shared" si="7"/>
        <v>0.3484398289718923</v>
      </c>
      <c r="U16">
        <v>656104.52441453305</v>
      </c>
      <c r="V16">
        <v>647596.02061600995</v>
      </c>
      <c r="W16">
        <v>141902.10650514899</v>
      </c>
      <c r="X16">
        <v>47463.853725369197</v>
      </c>
      <c r="Y16" s="8">
        <f>X16/I16</f>
        <v>0.10432739729194836</v>
      </c>
      <c r="AA16">
        <v>140787.54261834</v>
      </c>
      <c r="AB16" s="8">
        <f>AA16/I16</f>
        <v>0.30945649667401542</v>
      </c>
      <c r="AD16">
        <v>1</v>
      </c>
      <c r="AE16">
        <v>180800.27637413499</v>
      </c>
      <c r="AF16">
        <v>3460247.9384565102</v>
      </c>
      <c r="AG16" s="10">
        <v>8.7729999999999997</v>
      </c>
      <c r="AH16">
        <v>43321</v>
      </c>
      <c r="AI16">
        <v>12241</v>
      </c>
      <c r="AJ16">
        <v>14959</v>
      </c>
      <c r="AK16" s="8">
        <v>70926</v>
      </c>
      <c r="AL16">
        <f t="shared" si="2"/>
        <v>141447</v>
      </c>
    </row>
    <row r="17" spans="2:38" ht="15.75" thickBot="1" x14ac:dyDescent="0.3">
      <c r="B17">
        <v>11</v>
      </c>
      <c r="C17" t="s">
        <v>16</v>
      </c>
      <c r="D17">
        <v>1</v>
      </c>
      <c r="E17">
        <v>2</v>
      </c>
      <c r="F17">
        <v>2</v>
      </c>
      <c r="G17">
        <v>824426</v>
      </c>
      <c r="H17" s="1">
        <v>1995</v>
      </c>
      <c r="I17" s="19">
        <v>492536</v>
      </c>
      <c r="J17" s="1">
        <f t="shared" si="0"/>
        <v>1.6738390696314585</v>
      </c>
      <c r="K17" s="1">
        <f t="shared" si="8"/>
        <v>0.20737372933774365</v>
      </c>
      <c r="L17">
        <v>21469155.9275354</v>
      </c>
      <c r="M17" s="8">
        <f>L17-R17+AF17</f>
        <v>18182950.150568597</v>
      </c>
      <c r="N17" s="8">
        <f t="shared" si="3"/>
        <v>36.916997235874327</v>
      </c>
      <c r="O17" s="8">
        <f t="shared" si="6"/>
        <v>0.13919649407411019</v>
      </c>
      <c r="P17">
        <f t="shared" si="1"/>
        <v>43.589008575079589</v>
      </c>
      <c r="Q17">
        <f t="shared" si="9"/>
        <v>0.1976696020110201</v>
      </c>
      <c r="R17">
        <v>8207268.7058936805</v>
      </c>
      <c r="S17" s="8">
        <f>(R17-AF17)/I17</f>
        <v>6.672011339205258</v>
      </c>
      <c r="T17" s="8">
        <f t="shared" si="7"/>
        <v>0.6727363389340848</v>
      </c>
      <c r="U17">
        <v>1792498.14077384</v>
      </c>
      <c r="V17">
        <v>808582.47988646501</v>
      </c>
      <c r="W17">
        <v>118700.544399843</v>
      </c>
      <c r="X17">
        <v>70572.815875140106</v>
      </c>
      <c r="Y17" s="8">
        <f>X17/I17</f>
        <v>0.14328458402053881</v>
      </c>
      <c r="AA17">
        <v>213978.865500532</v>
      </c>
      <c r="AB17" s="8">
        <f>AA17/I17</f>
        <v>0.43444309756146149</v>
      </c>
      <c r="AD17">
        <v>1</v>
      </c>
      <c r="AE17">
        <v>281872.930530969</v>
      </c>
      <c r="AF17">
        <v>4921062.9289268795</v>
      </c>
      <c r="AG17" s="10">
        <v>8.7729999999999997</v>
      </c>
      <c r="AH17">
        <v>40326</v>
      </c>
      <c r="AI17">
        <v>12296</v>
      </c>
      <c r="AJ17">
        <v>15743</v>
      </c>
      <c r="AK17" s="8">
        <v>91935</v>
      </c>
      <c r="AL17">
        <f t="shared" si="2"/>
        <v>160300</v>
      </c>
    </row>
    <row r="18" spans="2:38" ht="15.75" thickBot="1" x14ac:dyDescent="0.3">
      <c r="B18">
        <v>11</v>
      </c>
      <c r="C18" t="s">
        <v>16</v>
      </c>
      <c r="D18">
        <v>1</v>
      </c>
      <c r="E18">
        <v>2</v>
      </c>
      <c r="F18">
        <v>2</v>
      </c>
      <c r="G18">
        <v>1010199</v>
      </c>
      <c r="H18" s="1">
        <v>2000</v>
      </c>
      <c r="I18" s="22">
        <v>529788</v>
      </c>
      <c r="J18" s="1">
        <f t="shared" si="0"/>
        <v>1.9067985684839974</v>
      </c>
      <c r="K18" s="1">
        <f t="shared" si="8"/>
        <v>0.13917676022691441</v>
      </c>
      <c r="L18">
        <v>25267954.309169501</v>
      </c>
      <c r="M18" s="8">
        <f>L18-R18+AF18</f>
        <v>21621002.058231719</v>
      </c>
      <c r="N18" s="8">
        <f t="shared" si="3"/>
        <v>40.810667773206866</v>
      </c>
      <c r="O18" s="8">
        <f t="shared" si="6"/>
        <v>0.1054709437079796</v>
      </c>
      <c r="P18">
        <f t="shared" si="1"/>
        <v>47.694463274308781</v>
      </c>
      <c r="Q18">
        <f t="shared" si="9"/>
        <v>9.4185548913272008E-2</v>
      </c>
      <c r="R18">
        <v>9598162.9391328599</v>
      </c>
      <c r="S18" s="8">
        <f>(R18-AF18)/I18</f>
        <v>6.883795501101913</v>
      </c>
      <c r="T18" s="8">
        <f t="shared" si="7"/>
        <v>3.1742176553597075E-2</v>
      </c>
      <c r="U18">
        <v>1970521.7624233901</v>
      </c>
      <c r="V18">
        <v>885319.291846707</v>
      </c>
      <c r="W18">
        <v>110085.162797864</v>
      </c>
      <c r="X18">
        <v>66796.175589956998</v>
      </c>
      <c r="Y18" s="8">
        <f>X18/I18</f>
        <v>0.12608095236199574</v>
      </c>
      <c r="AA18">
        <v>268616.04745383299</v>
      </c>
      <c r="AB18" s="8">
        <f>AA18/I18</f>
        <v>0.50702554126147248</v>
      </c>
      <c r="AD18">
        <v>1</v>
      </c>
      <c r="AE18">
        <v>345613.81082602101</v>
      </c>
      <c r="AF18">
        <v>5951210.6881950796</v>
      </c>
      <c r="AG18" s="10">
        <v>8.7729999999999997</v>
      </c>
      <c r="AH18">
        <v>46149</v>
      </c>
      <c r="AI18">
        <v>13822</v>
      </c>
      <c r="AJ18">
        <v>21726</v>
      </c>
      <c r="AK18" s="8">
        <v>113473</v>
      </c>
      <c r="AL18">
        <f t="shared" si="2"/>
        <v>195170</v>
      </c>
    </row>
    <row r="19" spans="2:38" ht="15.75" thickBot="1" x14ac:dyDescent="0.3">
      <c r="B19">
        <v>12</v>
      </c>
      <c r="C19" t="s">
        <v>17</v>
      </c>
      <c r="D19">
        <v>1</v>
      </c>
      <c r="E19">
        <v>3</v>
      </c>
      <c r="F19">
        <v>2</v>
      </c>
      <c r="G19">
        <v>581374</v>
      </c>
      <c r="H19">
        <v>1965</v>
      </c>
      <c r="I19">
        <v>842177</v>
      </c>
      <c r="J19" s="1">
        <f t="shared" si="0"/>
        <v>0.69032281812493101</v>
      </c>
      <c r="K19">
        <v>1</v>
      </c>
      <c r="L19" s="8">
        <v>13308556.2298714</v>
      </c>
      <c r="M19" s="8">
        <f>L19-R19+AF19</f>
        <v>12149648.871087501</v>
      </c>
      <c r="N19" s="8">
        <f t="shared" si="3"/>
        <v>14.426479078729887</v>
      </c>
      <c r="O19" s="8">
        <f t="shared" si="6"/>
        <v>-0.64650225380038506</v>
      </c>
      <c r="P19">
        <f t="shared" si="1"/>
        <v>15.802564342022402</v>
      </c>
      <c r="Q19">
        <v>1</v>
      </c>
      <c r="R19" s="8">
        <v>3670059.52232118</v>
      </c>
      <c r="S19" s="8">
        <f>(R19-AF19)/I19</f>
        <v>1.3760852632925142</v>
      </c>
      <c r="T19" s="8">
        <v>0</v>
      </c>
      <c r="U19" s="8">
        <v>291673.67094790901</v>
      </c>
      <c r="V19" s="8">
        <v>274848.10843435698</v>
      </c>
      <c r="W19" s="8">
        <v>112267.91759536701</v>
      </c>
      <c r="X19" s="8">
        <v>0</v>
      </c>
      <c r="Y19" s="8">
        <f>X19/I19</f>
        <v>0</v>
      </c>
      <c r="Z19" s="8"/>
      <c r="AA19" s="8">
        <v>415751.15666728799</v>
      </c>
      <c r="AB19" s="8">
        <f>AA19/I19</f>
        <v>0.49366244467289894</v>
      </c>
      <c r="AC19" s="8"/>
      <c r="AD19" s="8">
        <v>1</v>
      </c>
      <c r="AE19" s="8">
        <v>64366.505138976303</v>
      </c>
      <c r="AF19" s="8">
        <v>2511152.1635372802</v>
      </c>
      <c r="AG19" s="11">
        <v>7.4359999999999999</v>
      </c>
      <c r="AH19" s="8">
        <v>92459</v>
      </c>
      <c r="AI19" s="8">
        <v>46109</v>
      </c>
      <c r="AJ19" s="8">
        <v>28077</v>
      </c>
      <c r="AK19" s="8">
        <v>98282</v>
      </c>
      <c r="AL19">
        <f t="shared" si="2"/>
        <v>264927</v>
      </c>
    </row>
    <row r="20" spans="2:38" ht="15.75" thickBot="1" x14ac:dyDescent="0.3">
      <c r="B20">
        <v>12</v>
      </c>
      <c r="C20" t="s">
        <v>17</v>
      </c>
      <c r="D20">
        <v>1</v>
      </c>
      <c r="E20">
        <v>3</v>
      </c>
      <c r="F20">
        <v>2</v>
      </c>
      <c r="G20">
        <v>744332</v>
      </c>
      <c r="H20" s="1">
        <v>1970</v>
      </c>
      <c r="I20" s="14">
        <v>878474</v>
      </c>
      <c r="J20" s="1">
        <f t="shared" si="0"/>
        <v>0.84730111534319741</v>
      </c>
      <c r="K20" s="1">
        <f t="shared" ref="K20:K26" si="10">(J20-J19)/J19</f>
        <v>0.22739838970505721</v>
      </c>
      <c r="L20">
        <v>16929036.070537701</v>
      </c>
      <c r="M20" s="8">
        <f>L20-R20+AF20</f>
        <v>14954461.178913642</v>
      </c>
      <c r="N20" s="8">
        <f t="shared" si="3"/>
        <v>17.023225706069436</v>
      </c>
      <c r="O20" s="8">
        <f t="shared" si="6"/>
        <v>0.17999864091357815</v>
      </c>
      <c r="P20">
        <f t="shared" si="1"/>
        <v>19.270958583336217</v>
      </c>
      <c r="Q20">
        <f t="shared" ref="Q20:Q26" si="11">(P20-P19)/P19</f>
        <v>0.21948300074884761</v>
      </c>
      <c r="R20">
        <v>5740995.3641554099</v>
      </c>
      <c r="S20" s="8">
        <f>(R20-AF20)/I20</f>
        <v>2.2477328772667833</v>
      </c>
      <c r="T20" s="8">
        <f t="shared" si="7"/>
        <v>0.63342558577272046</v>
      </c>
      <c r="U20">
        <v>720515.23670174705</v>
      </c>
      <c r="V20">
        <v>578718.04889459605</v>
      </c>
      <c r="W20">
        <v>166449.31785318401</v>
      </c>
      <c r="X20">
        <v>502.23861353832001</v>
      </c>
      <c r="Y20" s="8">
        <f>X20/I20</f>
        <v>5.7171710663983229E-4</v>
      </c>
      <c r="AA20">
        <v>433055.68466952501</v>
      </c>
      <c r="AB20" s="8">
        <f>AA20/I20</f>
        <v>0.49296357623506787</v>
      </c>
      <c r="AD20">
        <v>1</v>
      </c>
      <c r="AE20">
        <v>75334.364891466699</v>
      </c>
      <c r="AF20">
        <v>3766420.4725313499</v>
      </c>
      <c r="AG20" s="11">
        <v>7.4359999999999999</v>
      </c>
      <c r="AH20" s="8">
        <v>82482</v>
      </c>
      <c r="AI20" s="8">
        <v>48382</v>
      </c>
      <c r="AJ20" s="8">
        <v>32182</v>
      </c>
      <c r="AK20" s="8">
        <v>111977</v>
      </c>
      <c r="AL20">
        <f t="shared" si="2"/>
        <v>275023</v>
      </c>
    </row>
    <row r="21" spans="2:38" ht="15.75" thickBot="1" x14ac:dyDescent="0.3">
      <c r="B21">
        <v>12</v>
      </c>
      <c r="C21" t="s">
        <v>17</v>
      </c>
      <c r="D21">
        <v>1</v>
      </c>
      <c r="E21">
        <v>3</v>
      </c>
      <c r="F21">
        <v>2</v>
      </c>
      <c r="G21">
        <v>967549</v>
      </c>
      <c r="H21" s="1">
        <v>1975</v>
      </c>
      <c r="I21" s="19">
        <v>936012</v>
      </c>
      <c r="J21" s="1">
        <f t="shared" si="0"/>
        <v>1.0336929441075542</v>
      </c>
      <c r="K21" s="1">
        <f t="shared" si="10"/>
        <v>0.21998298525649784</v>
      </c>
      <c r="L21">
        <v>21452634.254414499</v>
      </c>
      <c r="M21" s="8">
        <f>L21-R21+AF21</f>
        <v>19100483.629719488</v>
      </c>
      <c r="N21" s="8">
        <f t="shared" si="3"/>
        <v>20.406237985965443</v>
      </c>
      <c r="O21" s="8">
        <f t="shared" si="6"/>
        <v>0.19872921491546888</v>
      </c>
      <c r="P21">
        <f t="shared" si="1"/>
        <v>22.919187205307729</v>
      </c>
      <c r="Q21">
        <f t="shared" si="11"/>
        <v>0.18931225482089772</v>
      </c>
      <c r="R21">
        <v>7615432.0926499004</v>
      </c>
      <c r="S21" s="8">
        <f>(R21-AF21)/I21</f>
        <v>2.5129492193422847</v>
      </c>
      <c r="T21" s="8">
        <f t="shared" si="7"/>
        <v>0.11799282056949816</v>
      </c>
      <c r="U21">
        <v>830319.35003716301</v>
      </c>
      <c r="V21">
        <v>783719.839662357</v>
      </c>
      <c r="W21">
        <v>188135.73029889201</v>
      </c>
      <c r="X21">
        <v>10845.7314878617</v>
      </c>
      <c r="Y21" s="8">
        <f>X21/I21</f>
        <v>1.1587171412184566E-2</v>
      </c>
      <c r="AA21">
        <v>425146.08140120201</v>
      </c>
      <c r="AB21" s="8">
        <f>AA21/I21</f>
        <v>0.45421007572680905</v>
      </c>
      <c r="AD21">
        <v>1</v>
      </c>
      <c r="AE21">
        <v>113983.89180753101</v>
      </c>
      <c r="AF21">
        <v>5263281.4679548899</v>
      </c>
      <c r="AG21" s="11">
        <v>7.4359999999999999</v>
      </c>
      <c r="AH21" s="8">
        <v>54850</v>
      </c>
      <c r="AI21">
        <v>50820</v>
      </c>
      <c r="AJ21" s="8">
        <v>35259</v>
      </c>
      <c r="AK21" s="8">
        <v>127221</v>
      </c>
      <c r="AL21">
        <f t="shared" si="2"/>
        <v>268150</v>
      </c>
    </row>
    <row r="22" spans="2:38" ht="15.75" thickBot="1" x14ac:dyDescent="0.3">
      <c r="B22">
        <v>12</v>
      </c>
      <c r="C22" t="s">
        <v>17</v>
      </c>
      <c r="D22">
        <v>1</v>
      </c>
      <c r="E22">
        <v>3</v>
      </c>
      <c r="F22">
        <v>2</v>
      </c>
      <c r="G22">
        <v>1014388</v>
      </c>
      <c r="H22" s="1">
        <v>1980</v>
      </c>
      <c r="I22" s="19">
        <v>986913</v>
      </c>
      <c r="J22" s="1">
        <f t="shared" si="0"/>
        <v>1.0278393333556251</v>
      </c>
      <c r="K22" s="1">
        <f t="shared" si="10"/>
        <v>-5.6628138803664699E-3</v>
      </c>
      <c r="L22">
        <v>24594326.5598059</v>
      </c>
      <c r="M22" s="8">
        <f>L22-R22+AF22</f>
        <v>22137649.313651558</v>
      </c>
      <c r="N22" s="8">
        <f t="shared" si="3"/>
        <v>22.431206513290999</v>
      </c>
      <c r="O22" s="8">
        <f t="shared" si="6"/>
        <v>9.9232819332904176E-2</v>
      </c>
      <c r="P22">
        <f t="shared" si="1"/>
        <v>24.920460628045127</v>
      </c>
      <c r="Q22">
        <f t="shared" si="11"/>
        <v>8.7318690877219871E-2</v>
      </c>
      <c r="R22">
        <v>8903460.9067278709</v>
      </c>
      <c r="S22" s="8">
        <f>(R22-AF22)/I22</f>
        <v>2.4892541147541283</v>
      </c>
      <c r="T22" s="8">
        <f t="shared" si="7"/>
        <v>-9.4292015158022619E-3</v>
      </c>
      <c r="U22">
        <v>818443.72366498294</v>
      </c>
      <c r="V22">
        <v>807580.94468212698</v>
      </c>
      <c r="W22">
        <v>193982.444740323</v>
      </c>
      <c r="X22">
        <v>9877.1867515105605</v>
      </c>
      <c r="Y22" s="8">
        <f>X22/I22</f>
        <v>1.0008163588391844E-2</v>
      </c>
      <c r="AA22">
        <v>460925.63069452299</v>
      </c>
      <c r="AB22" s="8">
        <f>AA22/I22</f>
        <v>0.46703775377821855</v>
      </c>
      <c r="AD22">
        <v>1</v>
      </c>
      <c r="AE22">
        <v>165867.31562086701</v>
      </c>
      <c r="AF22">
        <v>6446783.66057353</v>
      </c>
      <c r="AG22" s="11">
        <v>7.4359999999999999</v>
      </c>
      <c r="AH22" s="8">
        <v>52251</v>
      </c>
      <c r="AI22">
        <v>51066</v>
      </c>
      <c r="AJ22" s="8">
        <v>27796</v>
      </c>
      <c r="AK22" s="8">
        <v>137537</v>
      </c>
      <c r="AL22">
        <f t="shared" si="2"/>
        <v>268650</v>
      </c>
    </row>
    <row r="23" spans="2:38" ht="15.75" thickBot="1" x14ac:dyDescent="0.3">
      <c r="B23">
        <v>12</v>
      </c>
      <c r="C23" t="s">
        <v>17</v>
      </c>
      <c r="D23">
        <v>1</v>
      </c>
      <c r="E23">
        <v>3</v>
      </c>
      <c r="F23">
        <v>2</v>
      </c>
      <c r="G23">
        <v>1155781</v>
      </c>
      <c r="H23" s="1">
        <v>1985</v>
      </c>
      <c r="I23" s="19">
        <v>1042061</v>
      </c>
      <c r="J23" s="1">
        <f t="shared" si="0"/>
        <v>1.1091298877896782</v>
      </c>
      <c r="K23" s="1">
        <f t="shared" si="10"/>
        <v>7.9088775644205911E-2</v>
      </c>
      <c r="L23">
        <v>28354905.084710602</v>
      </c>
      <c r="M23" s="8">
        <f>L23-R23+AF23</f>
        <v>25553210.987270623</v>
      </c>
      <c r="N23" s="8">
        <f t="shared" si="3"/>
        <v>24.521799575332562</v>
      </c>
      <c r="O23" s="8">
        <f t="shared" si="6"/>
        <v>9.3200205740285938E-2</v>
      </c>
      <c r="P23">
        <f t="shared" si="1"/>
        <v>27.210408109228347</v>
      </c>
      <c r="Q23">
        <f t="shared" si="11"/>
        <v>9.1890254974105301E-2</v>
      </c>
      <c r="R23">
        <v>9867405.0594380498</v>
      </c>
      <c r="S23" s="8">
        <f>(R23-AF23)/I23</f>
        <v>2.6886085338957892</v>
      </c>
      <c r="T23" s="8">
        <f t="shared" si="7"/>
        <v>8.0086005667345E-2</v>
      </c>
      <c r="U23">
        <v>855964.49582425703</v>
      </c>
      <c r="V23">
        <v>974108.62331111904</v>
      </c>
      <c r="W23">
        <v>224303.64061387099</v>
      </c>
      <c r="X23">
        <v>10257.122141539599</v>
      </c>
      <c r="Y23" s="8">
        <f>X23/I23</f>
        <v>9.8431110477597752E-3</v>
      </c>
      <c r="AA23">
        <v>562051.49123229797</v>
      </c>
      <c r="AB23" s="8">
        <f>AA23/I23</f>
        <v>0.53936524947416509</v>
      </c>
      <c r="AD23">
        <v>1</v>
      </c>
      <c r="AE23">
        <v>175008.72431689801</v>
      </c>
      <c r="AF23">
        <v>7065710.9619980697</v>
      </c>
      <c r="AG23" s="11">
        <v>7.4359999999999999</v>
      </c>
      <c r="AH23">
        <v>44775</v>
      </c>
      <c r="AI23">
        <v>48813</v>
      </c>
      <c r="AJ23" s="8">
        <v>24443</v>
      </c>
      <c r="AK23">
        <v>149420</v>
      </c>
      <c r="AL23">
        <f t="shared" si="2"/>
        <v>267451</v>
      </c>
    </row>
    <row r="24" spans="2:38" ht="15.75" thickBot="1" x14ac:dyDescent="0.3">
      <c r="B24">
        <v>12</v>
      </c>
      <c r="C24" t="s">
        <v>17</v>
      </c>
      <c r="D24">
        <v>1</v>
      </c>
      <c r="E24">
        <v>3</v>
      </c>
      <c r="F24">
        <v>2</v>
      </c>
      <c r="G24">
        <v>1408237</v>
      </c>
      <c r="H24" s="1">
        <v>1990</v>
      </c>
      <c r="I24" s="19">
        <v>1077946</v>
      </c>
      <c r="J24" s="1">
        <f t="shared" si="0"/>
        <v>1.306407742131795</v>
      </c>
      <c r="K24" s="1">
        <f t="shared" si="10"/>
        <v>0.17786722413121564</v>
      </c>
      <c r="L24">
        <v>32679753.247069702</v>
      </c>
      <c r="M24" s="8">
        <f>L24-R24+AF24</f>
        <v>29149217.507757943</v>
      </c>
      <c r="N24" s="8">
        <f t="shared" si="3"/>
        <v>27.041445033200127</v>
      </c>
      <c r="O24" s="8">
        <f t="shared" si="6"/>
        <v>0.10275124589151992</v>
      </c>
      <c r="P24">
        <f t="shared" si="1"/>
        <v>30.316688634745805</v>
      </c>
      <c r="Q24">
        <f t="shared" si="11"/>
        <v>0.11415780730109561</v>
      </c>
      <c r="R24">
        <v>12218185.8053448</v>
      </c>
      <c r="S24" s="8">
        <f>(R24-AF24)/I24</f>
        <v>3.2752436015456805</v>
      </c>
      <c r="T24" s="8">
        <f t="shared" si="7"/>
        <v>0.21819281619249273</v>
      </c>
      <c r="U24">
        <v>1161221.9416333099</v>
      </c>
      <c r="V24">
        <v>1154660.3865547499</v>
      </c>
      <c r="W24">
        <v>208048.20994455399</v>
      </c>
      <c r="X24">
        <v>27468.799936752501</v>
      </c>
      <c r="Y24" s="8">
        <f>X24/I24</f>
        <v>2.5482538027649344E-2</v>
      </c>
      <c r="AA24">
        <v>646926.25693809299</v>
      </c>
      <c r="AB24" s="8">
        <f>AA24/I24</f>
        <v>0.60014718449541349</v>
      </c>
      <c r="AD24">
        <v>1</v>
      </c>
      <c r="AE24">
        <v>332210.144304307</v>
      </c>
      <c r="AF24">
        <v>8687650.0660330392</v>
      </c>
      <c r="AG24" s="11">
        <v>7.4359999999999999</v>
      </c>
      <c r="AH24">
        <v>33000</v>
      </c>
      <c r="AI24">
        <v>47147</v>
      </c>
      <c r="AJ24" s="8">
        <v>28967</v>
      </c>
      <c r="AK24">
        <v>165796</v>
      </c>
      <c r="AL24">
        <f t="shared" si="2"/>
        <v>274910</v>
      </c>
    </row>
    <row r="25" spans="2:38" ht="15.75" thickBot="1" x14ac:dyDescent="0.3">
      <c r="B25">
        <v>12</v>
      </c>
      <c r="C25" t="s">
        <v>17</v>
      </c>
      <c r="D25">
        <v>1</v>
      </c>
      <c r="E25">
        <v>3</v>
      </c>
      <c r="F25">
        <v>2</v>
      </c>
      <c r="G25">
        <v>1459837</v>
      </c>
      <c r="H25" s="1">
        <v>1995</v>
      </c>
      <c r="I25" s="19">
        <v>1100126</v>
      </c>
      <c r="J25" s="1">
        <f t="shared" si="0"/>
        <v>1.3269725467810052</v>
      </c>
      <c r="K25" s="1">
        <f t="shared" si="10"/>
        <v>1.5741490184107872E-2</v>
      </c>
      <c r="L25">
        <v>36432403.540407002</v>
      </c>
      <c r="M25" s="8">
        <f>L25-R25+AF25</f>
        <v>32154355.424620405</v>
      </c>
      <c r="N25" s="8">
        <f t="shared" si="3"/>
        <v>29.22788428290978</v>
      </c>
      <c r="O25" s="8">
        <f t="shared" si="6"/>
        <v>8.0855118764002948E-2</v>
      </c>
      <c r="P25">
        <f t="shared" si="1"/>
        <v>33.11657350195069</v>
      </c>
      <c r="Q25">
        <f t="shared" si="11"/>
        <v>9.2354574107277349E-2</v>
      </c>
      <c r="R25">
        <v>14606498.936016999</v>
      </c>
      <c r="S25" s="8">
        <f>(R25-AF25)/I25</f>
        <v>3.8886892190409088</v>
      </c>
      <c r="T25" s="8">
        <f t="shared" si="7"/>
        <v>0.18729770732342654</v>
      </c>
      <c r="U25">
        <v>1514937.4625764701</v>
      </c>
      <c r="V25">
        <v>1258760.3645531</v>
      </c>
      <c r="W25">
        <v>190282.637238667</v>
      </c>
      <c r="X25">
        <v>58171.381523137701</v>
      </c>
      <c r="Y25" s="8">
        <f>X25/I25</f>
        <v>5.2877017289962878E-2</v>
      </c>
      <c r="AA25">
        <v>866576.42496949702</v>
      </c>
      <c r="AB25" s="8">
        <f>AA25/I25</f>
        <v>0.78770652177068534</v>
      </c>
      <c r="AD25">
        <v>1</v>
      </c>
      <c r="AE25">
        <v>389319.84492565802</v>
      </c>
      <c r="AF25">
        <v>10328450.8202304</v>
      </c>
      <c r="AG25" s="11">
        <v>7.4359999999999999</v>
      </c>
      <c r="AH25">
        <v>41446</v>
      </c>
      <c r="AI25">
        <v>42345</v>
      </c>
      <c r="AJ25" s="8">
        <v>25716</v>
      </c>
      <c r="AK25">
        <v>206743</v>
      </c>
      <c r="AL25">
        <f t="shared" si="2"/>
        <v>316250</v>
      </c>
    </row>
    <row r="26" spans="2:38" ht="15.75" thickBot="1" x14ac:dyDescent="0.3">
      <c r="B26">
        <v>12</v>
      </c>
      <c r="C26" t="s">
        <v>17</v>
      </c>
      <c r="D26">
        <v>1</v>
      </c>
      <c r="E26">
        <v>3</v>
      </c>
      <c r="F26">
        <v>2</v>
      </c>
      <c r="G26">
        <v>1787958</v>
      </c>
      <c r="H26" s="1">
        <v>2000</v>
      </c>
      <c r="I26" s="17">
        <v>1113137</v>
      </c>
      <c r="J26" s="1">
        <f t="shared" si="0"/>
        <v>1.6062335543603348</v>
      </c>
      <c r="K26" s="1">
        <f t="shared" si="10"/>
        <v>0.21044972502013412</v>
      </c>
      <c r="L26">
        <v>42535576.6649286</v>
      </c>
      <c r="M26" s="8">
        <f>L26-R26+AF26</f>
        <v>37466574.235559002</v>
      </c>
      <c r="N26" s="8">
        <f t="shared" si="3"/>
        <v>33.658547182924472</v>
      </c>
      <c r="O26" s="8">
        <f t="shared" si="6"/>
        <v>0.15159027102777339</v>
      </c>
      <c r="P26">
        <f t="shared" si="1"/>
        <v>38.212346427195037</v>
      </c>
      <c r="Q26">
        <f t="shared" si="11"/>
        <v>0.15387379750940075</v>
      </c>
      <c r="R26">
        <v>17132405.767436199</v>
      </c>
      <c r="S26" s="8">
        <f>(R26-AF26)/I26</f>
        <v>4.5537992442705599</v>
      </c>
      <c r="T26" s="8">
        <f t="shared" si="7"/>
        <v>0.17103707387387757</v>
      </c>
      <c r="U26">
        <v>1869495.719939</v>
      </c>
      <c r="V26">
        <v>1375760.95375624</v>
      </c>
      <c r="W26">
        <v>247584.692151266</v>
      </c>
      <c r="X26">
        <v>77547.240890770496</v>
      </c>
      <c r="Y26" s="8">
        <f>X26/I26</f>
        <v>6.9665495703377475E-2</v>
      </c>
      <c r="AA26">
        <v>1018863.10505422</v>
      </c>
      <c r="AB26" s="8">
        <f>AA26/I26</f>
        <v>0.91530791362987662</v>
      </c>
      <c r="AD26">
        <v>1</v>
      </c>
      <c r="AE26">
        <v>479750.71757802501</v>
      </c>
      <c r="AF26">
        <v>12063403.3380666</v>
      </c>
      <c r="AG26" s="11">
        <v>7.4359999999999999</v>
      </c>
      <c r="AH26">
        <v>41265</v>
      </c>
      <c r="AI26">
        <v>46424</v>
      </c>
      <c r="AJ26" s="8">
        <v>37587</v>
      </c>
      <c r="AK26">
        <v>236892</v>
      </c>
      <c r="AL26">
        <f t="shared" si="2"/>
        <v>362168</v>
      </c>
    </row>
    <row r="27" spans="2:38" ht="15.75" thickBot="1" x14ac:dyDescent="0.3">
      <c r="B27">
        <v>13</v>
      </c>
      <c r="C27" t="s">
        <v>18</v>
      </c>
      <c r="D27">
        <v>1</v>
      </c>
      <c r="E27">
        <v>4</v>
      </c>
      <c r="F27">
        <v>2</v>
      </c>
      <c r="G27">
        <v>434894</v>
      </c>
      <c r="H27">
        <v>1965</v>
      </c>
      <c r="I27">
        <v>770606</v>
      </c>
      <c r="J27" s="1">
        <f t="shared" si="0"/>
        <v>0.56435324926097119</v>
      </c>
      <c r="K27">
        <v>1</v>
      </c>
      <c r="L27" s="8">
        <v>11871206.518966001</v>
      </c>
      <c r="M27" s="8">
        <f>L27-R27+AF27</f>
        <v>10724476.46648608</v>
      </c>
      <c r="N27" s="8">
        <f t="shared" si="3"/>
        <v>13.916938703417934</v>
      </c>
      <c r="O27" s="8">
        <f t="shared" si="6"/>
        <v>-0.58652586435821497</v>
      </c>
      <c r="P27">
        <f t="shared" si="1"/>
        <v>15.405027366729561</v>
      </c>
      <c r="Q27">
        <v>1</v>
      </c>
      <c r="R27" s="8">
        <v>2932088.3321262002</v>
      </c>
      <c r="S27" s="8">
        <f>(R27-AF27)/I27</f>
        <v>1.4880886633116277</v>
      </c>
      <c r="T27" s="8">
        <v>0</v>
      </c>
      <c r="U27" s="8">
        <v>338816.42720405001</v>
      </c>
      <c r="V27" s="8">
        <v>474166.83023967099</v>
      </c>
      <c r="W27" s="8">
        <v>271117.24912477197</v>
      </c>
      <c r="X27" s="8">
        <v>6244.5051904852698</v>
      </c>
      <c r="Y27" s="8">
        <f>X27/I27</f>
        <v>8.1033695435608726E-3</v>
      </c>
      <c r="Z27" s="8"/>
      <c r="AA27" s="8">
        <v>0</v>
      </c>
      <c r="AB27" s="8">
        <f>AA27/I27</f>
        <v>0</v>
      </c>
      <c r="AC27" s="8"/>
      <c r="AD27" s="8">
        <v>0</v>
      </c>
      <c r="AE27" s="8">
        <v>56385.040720937803</v>
      </c>
      <c r="AF27" s="8">
        <v>1785358.27964628</v>
      </c>
      <c r="AG27" s="10">
        <v>13.771000000000001</v>
      </c>
      <c r="AH27" s="8">
        <v>134993</v>
      </c>
      <c r="AI27" s="8">
        <v>35707</v>
      </c>
      <c r="AJ27" s="8">
        <v>16163</v>
      </c>
      <c r="AK27" s="8">
        <v>74853</v>
      </c>
      <c r="AL27">
        <f t="shared" si="2"/>
        <v>261716</v>
      </c>
    </row>
    <row r="28" spans="2:38" ht="15.75" thickBot="1" x14ac:dyDescent="0.3">
      <c r="B28">
        <v>13</v>
      </c>
      <c r="C28" t="s">
        <v>18</v>
      </c>
      <c r="D28">
        <v>1</v>
      </c>
      <c r="E28">
        <v>4</v>
      </c>
      <c r="F28">
        <v>2</v>
      </c>
      <c r="G28">
        <v>525999</v>
      </c>
      <c r="H28" s="1">
        <v>1970</v>
      </c>
      <c r="I28" s="14">
        <v>731311</v>
      </c>
      <c r="J28" s="1">
        <f t="shared" si="0"/>
        <v>0.71925487241406183</v>
      </c>
      <c r="K28" s="1">
        <f t="shared" ref="K28:K34" si="12">(J28-J27)/J27</f>
        <v>0.27447635564415829</v>
      </c>
      <c r="L28">
        <v>12887910.635298001</v>
      </c>
      <c r="M28" s="8">
        <f>L28-R28+AF28</f>
        <v>11481205.455931721</v>
      </c>
      <c r="N28" s="8">
        <f t="shared" si="3"/>
        <v>15.699484153707139</v>
      </c>
      <c r="O28" s="8">
        <f t="shared" si="6"/>
        <v>0.12808459448423246</v>
      </c>
      <c r="P28">
        <f t="shared" si="1"/>
        <v>17.623023084977529</v>
      </c>
      <c r="Q28">
        <f t="shared" ref="Q28:Q34" si="13">(P28-P27)/P27</f>
        <v>0.14397869380214165</v>
      </c>
      <c r="R28">
        <v>3913249.8834351702</v>
      </c>
      <c r="S28" s="8">
        <f>(R28-AF28)/I28</f>
        <v>1.9235389312703901</v>
      </c>
      <c r="T28" s="8">
        <f t="shared" si="7"/>
        <v>0.29262387295505704</v>
      </c>
      <c r="U28">
        <v>381138.257350948</v>
      </c>
      <c r="V28">
        <v>606760.89668987005</v>
      </c>
      <c r="W28">
        <v>352239.37298165599</v>
      </c>
      <c r="X28">
        <v>4831.8790805173103</v>
      </c>
      <c r="Y28" s="8">
        <f>X28/I28</f>
        <v>6.6071467276128905E-3</v>
      </c>
      <c r="AA28">
        <v>0</v>
      </c>
      <c r="AB28" s="8">
        <f>AA28/I28</f>
        <v>0</v>
      </c>
      <c r="AD28">
        <v>0</v>
      </c>
      <c r="AE28">
        <v>61734.7732632841</v>
      </c>
      <c r="AF28">
        <v>2506544.7040688898</v>
      </c>
      <c r="AG28" s="10">
        <v>13.771000000000001</v>
      </c>
      <c r="AH28" s="8">
        <v>108753</v>
      </c>
      <c r="AI28" s="8">
        <v>35371</v>
      </c>
      <c r="AJ28" s="8">
        <v>17262</v>
      </c>
      <c r="AK28" s="8">
        <v>79727</v>
      </c>
      <c r="AL28">
        <f t="shared" si="2"/>
        <v>241113</v>
      </c>
    </row>
    <row r="29" spans="2:38" ht="15.75" thickBot="1" x14ac:dyDescent="0.3">
      <c r="B29">
        <v>13</v>
      </c>
      <c r="C29" t="s">
        <v>18</v>
      </c>
      <c r="D29">
        <v>1</v>
      </c>
      <c r="E29">
        <v>4</v>
      </c>
      <c r="F29">
        <v>2</v>
      </c>
      <c r="G29">
        <v>629007</v>
      </c>
      <c r="H29" s="1">
        <v>1975</v>
      </c>
      <c r="I29" s="19">
        <v>728070</v>
      </c>
      <c r="J29" s="1">
        <f t="shared" si="0"/>
        <v>0.86393753347892377</v>
      </c>
      <c r="K29" s="1">
        <f t="shared" si="12"/>
        <v>0.20115631692456687</v>
      </c>
      <c r="L29">
        <v>14116865.5481492</v>
      </c>
      <c r="M29" s="8">
        <f>L29-R29+AF29</f>
        <v>12595718.88616683</v>
      </c>
      <c r="N29" s="8">
        <f t="shared" si="3"/>
        <v>17.300148181035929</v>
      </c>
      <c r="O29" s="8">
        <f t="shared" si="6"/>
        <v>0.10195647268772351</v>
      </c>
      <c r="P29">
        <f t="shared" si="1"/>
        <v>19.389434461177085</v>
      </c>
      <c r="Q29">
        <f t="shared" si="13"/>
        <v>0.10023316474602513</v>
      </c>
      <c r="R29">
        <v>4818222.4076123796</v>
      </c>
      <c r="S29" s="8">
        <f>(R29-AF29)/I29</f>
        <v>2.0892862801411534</v>
      </c>
      <c r="T29" s="8">
        <f t="shared" si="7"/>
        <v>8.6167920064553302E-2</v>
      </c>
      <c r="U29">
        <v>465397.75778240297</v>
      </c>
      <c r="V29">
        <v>564750.21972597099</v>
      </c>
      <c r="W29">
        <v>416632.830591859</v>
      </c>
      <c r="X29">
        <v>3796.7769294464101</v>
      </c>
      <c r="Y29" s="8">
        <f>X29/I29</f>
        <v>5.2148514970351894E-3</v>
      </c>
      <c r="AA29">
        <v>0</v>
      </c>
      <c r="AB29" s="8">
        <f>AA29/I29</f>
        <v>0</v>
      </c>
      <c r="AD29">
        <v>0</v>
      </c>
      <c r="AE29">
        <v>70569.076952691394</v>
      </c>
      <c r="AF29">
        <v>3297075.74563001</v>
      </c>
      <c r="AG29" s="10">
        <v>13.771000000000001</v>
      </c>
      <c r="AH29" s="8">
        <v>85219</v>
      </c>
      <c r="AI29">
        <v>35351</v>
      </c>
      <c r="AJ29">
        <v>16000</v>
      </c>
      <c r="AK29" s="8">
        <v>83046</v>
      </c>
      <c r="AL29">
        <f t="shared" si="2"/>
        <v>219616</v>
      </c>
    </row>
    <row r="30" spans="2:38" ht="15.75" thickBot="1" x14ac:dyDescent="0.3">
      <c r="B30">
        <v>13</v>
      </c>
      <c r="C30" t="s">
        <v>18</v>
      </c>
      <c r="D30">
        <v>1</v>
      </c>
      <c r="E30">
        <v>4</v>
      </c>
      <c r="F30">
        <v>2</v>
      </c>
      <c r="G30">
        <v>664778</v>
      </c>
      <c r="H30" s="1">
        <v>1980</v>
      </c>
      <c r="I30" s="19">
        <v>721446</v>
      </c>
      <c r="J30" s="1">
        <f t="shared" si="0"/>
        <v>0.92145219462024874</v>
      </c>
      <c r="K30" s="1">
        <f t="shared" si="12"/>
        <v>6.6572707993972205E-2</v>
      </c>
      <c r="L30">
        <v>15668089.299662501</v>
      </c>
      <c r="M30" s="8">
        <f>L30-R30+AF30</f>
        <v>14139840.053883869</v>
      </c>
      <c r="N30" s="8">
        <f t="shared" si="3"/>
        <v>19.599304804356624</v>
      </c>
      <c r="O30" s="8">
        <f t="shared" si="6"/>
        <v>0.13289808845920656</v>
      </c>
      <c r="P30">
        <f t="shared" si="1"/>
        <v>21.717618920421625</v>
      </c>
      <c r="Q30">
        <f t="shared" si="13"/>
        <v>0.1200749028501165</v>
      </c>
      <c r="R30">
        <v>5841496.3314547203</v>
      </c>
      <c r="S30" s="8">
        <f>(R30-AF30)/I30</f>
        <v>2.1183141160650005</v>
      </c>
      <c r="T30" s="8">
        <f t="shared" si="7"/>
        <v>1.389366129465323E-2</v>
      </c>
      <c r="U30">
        <v>539195.62028143404</v>
      </c>
      <c r="V30">
        <v>541387.96879513306</v>
      </c>
      <c r="W30">
        <v>356639.96808347799</v>
      </c>
      <c r="X30">
        <v>3061.0916203294601</v>
      </c>
      <c r="Y30" s="8">
        <f>X30/I30</f>
        <v>4.2429947914735958E-3</v>
      </c>
      <c r="AA30">
        <v>0</v>
      </c>
      <c r="AB30" s="8">
        <f>AA30/I30</f>
        <v>0</v>
      </c>
      <c r="AD30">
        <v>0</v>
      </c>
      <c r="AE30">
        <v>87964.596998250796</v>
      </c>
      <c r="AF30">
        <v>4313247.0856760899</v>
      </c>
      <c r="AG30" s="10">
        <v>13.771000000000001</v>
      </c>
      <c r="AH30" s="8">
        <v>78816</v>
      </c>
      <c r="AI30">
        <v>34176</v>
      </c>
      <c r="AJ30">
        <v>16360</v>
      </c>
      <c r="AK30" s="8">
        <v>88208</v>
      </c>
      <c r="AL30">
        <f t="shared" si="2"/>
        <v>217560</v>
      </c>
    </row>
    <row r="31" spans="2:38" ht="15.75" thickBot="1" x14ac:dyDescent="0.3">
      <c r="B31">
        <v>13</v>
      </c>
      <c r="C31" t="s">
        <v>18</v>
      </c>
      <c r="D31">
        <v>1</v>
      </c>
      <c r="E31">
        <v>4</v>
      </c>
      <c r="F31">
        <v>2</v>
      </c>
      <c r="G31">
        <v>732438</v>
      </c>
      <c r="H31" s="1">
        <v>1985</v>
      </c>
      <c r="I31" s="19">
        <v>741028</v>
      </c>
      <c r="J31" s="1">
        <f t="shared" si="0"/>
        <v>0.98840799537939183</v>
      </c>
      <c r="K31" s="1">
        <f t="shared" si="12"/>
        <v>7.2663347214379462E-2</v>
      </c>
      <c r="L31">
        <v>17863381.9910262</v>
      </c>
      <c r="M31" s="8">
        <f>L31-R31+AF31</f>
        <v>16066253.746925909</v>
      </c>
      <c r="N31" s="8">
        <f t="shared" si="3"/>
        <v>21.681034653111499</v>
      </c>
      <c r="O31" s="8">
        <f t="shared" si="6"/>
        <v>0.10621447390787753</v>
      </c>
      <c r="P31">
        <f t="shared" si="1"/>
        <v>24.106217296817665</v>
      </c>
      <c r="Q31">
        <f t="shared" si="13"/>
        <v>0.10998435809875917</v>
      </c>
      <c r="R31">
        <v>6731643.0067072604</v>
      </c>
      <c r="S31" s="8">
        <f>(R31-AF31)/I31</f>
        <v>2.4251826437061625</v>
      </c>
      <c r="T31" s="8">
        <f t="shared" si="7"/>
        <v>0.14486450584165664</v>
      </c>
      <c r="U31">
        <v>693992.02525873005</v>
      </c>
      <c r="V31">
        <v>642302.78481528</v>
      </c>
      <c r="W31">
        <v>363354.732370616</v>
      </c>
      <c r="X31">
        <v>2810.1721550078901</v>
      </c>
      <c r="Y31" s="8">
        <f>X31/I31</f>
        <v>3.7922617701461889E-3</v>
      </c>
      <c r="AA31">
        <v>0</v>
      </c>
      <c r="AB31" s="8">
        <f>AA31/I31</f>
        <v>0</v>
      </c>
      <c r="AD31">
        <v>0</v>
      </c>
      <c r="AE31">
        <v>94668.529500656805</v>
      </c>
      <c r="AF31">
        <v>4934514.76260697</v>
      </c>
      <c r="AG31" s="10">
        <v>13.771000000000001</v>
      </c>
      <c r="AH31">
        <v>50426</v>
      </c>
      <c r="AI31">
        <v>32514</v>
      </c>
      <c r="AJ31">
        <v>11724</v>
      </c>
      <c r="AK31" s="8">
        <v>95954</v>
      </c>
      <c r="AL31">
        <f t="shared" si="2"/>
        <v>190618</v>
      </c>
    </row>
    <row r="32" spans="2:38" ht="15.75" thickBot="1" x14ac:dyDescent="0.3">
      <c r="B32">
        <v>13</v>
      </c>
      <c r="C32" t="s">
        <v>18</v>
      </c>
      <c r="D32">
        <v>1</v>
      </c>
      <c r="E32">
        <v>4</v>
      </c>
      <c r="F32">
        <v>2</v>
      </c>
      <c r="G32">
        <v>916156</v>
      </c>
      <c r="H32" s="1">
        <v>1990</v>
      </c>
      <c r="I32" s="19">
        <v>754226</v>
      </c>
      <c r="J32" s="1">
        <f t="shared" si="0"/>
        <v>1.21469692108201</v>
      </c>
      <c r="K32" s="1">
        <f t="shared" si="12"/>
        <v>0.22894283206982671</v>
      </c>
      <c r="L32">
        <v>22076289.5786319</v>
      </c>
      <c r="M32" s="8">
        <f>L32-R32+AF32</f>
        <v>18657949.576972499</v>
      </c>
      <c r="N32" s="8">
        <f t="shared" si="3"/>
        <v>24.737876414990335</v>
      </c>
      <c r="O32" s="8">
        <f t="shared" si="6"/>
        <v>0.14099150759118134</v>
      </c>
      <c r="P32">
        <f t="shared" si="1"/>
        <v>29.270125371747859</v>
      </c>
      <c r="Q32">
        <f t="shared" si="13"/>
        <v>0.2142147816618204</v>
      </c>
      <c r="R32">
        <v>9356129.5129404608</v>
      </c>
      <c r="S32" s="8">
        <f>(R32-AF32)/I32</f>
        <v>4.5322489567575248</v>
      </c>
      <c r="T32" s="8">
        <f t="shared" si="7"/>
        <v>0.86882788746638273</v>
      </c>
      <c r="U32">
        <v>1006775.23808611</v>
      </c>
      <c r="V32">
        <v>776138.13258650003</v>
      </c>
      <c r="W32">
        <v>1433395.1571591899</v>
      </c>
      <c r="X32">
        <v>3598.0071521046402</v>
      </c>
      <c r="Y32" s="8">
        <f>X32/I32</f>
        <v>4.7704629011790104E-3</v>
      </c>
      <c r="AA32">
        <v>0</v>
      </c>
      <c r="AB32" s="8">
        <f>AA32/I32</f>
        <v>0</v>
      </c>
      <c r="AD32">
        <v>0</v>
      </c>
      <c r="AE32">
        <v>198433.466675478</v>
      </c>
      <c r="AF32">
        <v>5937789.5112810601</v>
      </c>
      <c r="AG32" s="10">
        <v>13.771000000000001</v>
      </c>
      <c r="AH32">
        <v>39674</v>
      </c>
      <c r="AI32">
        <v>32024</v>
      </c>
      <c r="AJ32">
        <v>19208</v>
      </c>
      <c r="AK32" s="8">
        <v>109912</v>
      </c>
      <c r="AL32">
        <f t="shared" si="2"/>
        <v>200818</v>
      </c>
    </row>
    <row r="33" spans="2:38" ht="15.75" thickBot="1" x14ac:dyDescent="0.3">
      <c r="B33">
        <v>13</v>
      </c>
      <c r="C33" t="s">
        <v>18</v>
      </c>
      <c r="D33">
        <v>1</v>
      </c>
      <c r="E33">
        <v>4</v>
      </c>
      <c r="F33">
        <v>2</v>
      </c>
      <c r="G33">
        <v>1054088</v>
      </c>
      <c r="H33" s="1">
        <v>1995</v>
      </c>
      <c r="I33" s="19">
        <v>761366</v>
      </c>
      <c r="J33" s="1">
        <f t="shared" si="0"/>
        <v>1.3844694929902308</v>
      </c>
      <c r="K33" s="1">
        <f t="shared" si="12"/>
        <v>0.13976537600588737</v>
      </c>
      <c r="L33">
        <v>26871174.814095501</v>
      </c>
      <c r="M33" s="8">
        <f>L33-R33+AF33</f>
        <v>22231383.326488219</v>
      </c>
      <c r="N33" s="8">
        <f t="shared" si="3"/>
        <v>29.199338198039076</v>
      </c>
      <c r="O33" s="8">
        <f t="shared" si="6"/>
        <v>0.18034942483362243</v>
      </c>
      <c r="P33">
        <f t="shared" si="1"/>
        <v>35.293373770427756</v>
      </c>
      <c r="Q33">
        <f t="shared" si="13"/>
        <v>0.2057814348992732</v>
      </c>
      <c r="R33">
        <v>11907283.2430488</v>
      </c>
      <c r="S33" s="8">
        <f>(R33-AF33)/I33</f>
        <v>6.0940355723886803</v>
      </c>
      <c r="T33" s="8">
        <f t="shared" si="7"/>
        <v>0.34459418062252556</v>
      </c>
      <c r="U33">
        <v>1527307.8715430901</v>
      </c>
      <c r="V33">
        <v>900585.82833071996</v>
      </c>
      <c r="W33">
        <v>1878214.5805659799</v>
      </c>
      <c r="X33">
        <v>6566.33801610312</v>
      </c>
      <c r="Y33" s="8">
        <f>X33/I33</f>
        <v>8.6244171871387998E-3</v>
      </c>
      <c r="AA33">
        <v>0</v>
      </c>
      <c r="AB33" s="8">
        <f>AA33/I33</f>
        <v>0</v>
      </c>
      <c r="AD33">
        <v>0</v>
      </c>
      <c r="AE33">
        <v>327116.86915145902</v>
      </c>
      <c r="AF33">
        <v>7267491.7554415204</v>
      </c>
      <c r="AG33" s="10">
        <v>13.771000000000001</v>
      </c>
      <c r="AH33">
        <v>36813</v>
      </c>
      <c r="AI33">
        <v>33514</v>
      </c>
      <c r="AJ33">
        <v>21933</v>
      </c>
      <c r="AK33" s="8">
        <v>125935</v>
      </c>
      <c r="AL33">
        <f t="shared" si="2"/>
        <v>218195</v>
      </c>
    </row>
    <row r="34" spans="2:38" ht="15.75" thickBot="1" x14ac:dyDescent="0.3">
      <c r="B34">
        <v>13</v>
      </c>
      <c r="C34" t="s">
        <v>18</v>
      </c>
      <c r="D34">
        <v>1</v>
      </c>
      <c r="E34">
        <v>4</v>
      </c>
      <c r="F34">
        <v>2</v>
      </c>
      <c r="G34">
        <v>1361521</v>
      </c>
      <c r="H34" s="1">
        <v>2000</v>
      </c>
      <c r="I34" s="17">
        <v>761339</v>
      </c>
      <c r="J34" s="1">
        <f t="shared" si="0"/>
        <v>1.7883242550296254</v>
      </c>
      <c r="K34" s="1">
        <f t="shared" si="12"/>
        <v>0.2917036193893543</v>
      </c>
      <c r="L34">
        <v>30358398.248892799</v>
      </c>
      <c r="M34" s="8">
        <f>L34-R34+AF34</f>
        <v>25710031.290871412</v>
      </c>
      <c r="N34" s="8">
        <f t="shared" si="3"/>
        <v>33.769492027692543</v>
      </c>
      <c r="O34" s="8">
        <f t="shared" si="6"/>
        <v>0.156515664795457</v>
      </c>
      <c r="P34">
        <f t="shared" si="1"/>
        <v>39.875007386844494</v>
      </c>
      <c r="Q34">
        <f t="shared" si="13"/>
        <v>0.12981568852609041</v>
      </c>
      <c r="R34">
        <v>13089234.3546023</v>
      </c>
      <c r="S34" s="8">
        <f>(R34-AF34)/I34</f>
        <v>6.105515359151954</v>
      </c>
      <c r="T34" s="8">
        <f t="shared" si="7"/>
        <v>1.8837741635915532E-3</v>
      </c>
      <c r="U34">
        <v>1796695.20648285</v>
      </c>
      <c r="V34">
        <v>873118.20350833004</v>
      </c>
      <c r="W34">
        <v>1541738.6127880199</v>
      </c>
      <c r="X34">
        <v>7105.4893852201903</v>
      </c>
      <c r="Y34" s="8">
        <f>X34/I34</f>
        <v>9.3328850685702302E-3</v>
      </c>
      <c r="AA34">
        <v>0</v>
      </c>
      <c r="AB34" s="8">
        <f>AA34/I34</f>
        <v>0</v>
      </c>
      <c r="AD34">
        <v>0</v>
      </c>
      <c r="AE34">
        <v>429709.44585699402</v>
      </c>
      <c r="AF34">
        <v>8440867.3965809103</v>
      </c>
      <c r="AG34" s="10">
        <v>13.771000000000001</v>
      </c>
      <c r="AH34">
        <v>38825</v>
      </c>
      <c r="AI34">
        <v>38497</v>
      </c>
      <c r="AJ34">
        <v>29103</v>
      </c>
      <c r="AK34" s="8">
        <v>142625</v>
      </c>
      <c r="AL34">
        <f t="shared" si="2"/>
        <v>249050</v>
      </c>
    </row>
    <row r="35" spans="2:38" ht="15.75" thickBot="1" x14ac:dyDescent="0.3">
      <c r="B35">
        <v>14</v>
      </c>
      <c r="C35" t="s">
        <v>19</v>
      </c>
      <c r="D35">
        <v>1</v>
      </c>
      <c r="E35">
        <v>5</v>
      </c>
      <c r="F35">
        <v>2</v>
      </c>
      <c r="G35">
        <v>376435</v>
      </c>
      <c r="H35">
        <v>1965</v>
      </c>
      <c r="I35">
        <v>761375</v>
      </c>
      <c r="J35" s="1">
        <f t="shared" ref="J35:J66" si="14">G35/I35</f>
        <v>0.49441471022820555</v>
      </c>
      <c r="K35">
        <v>1</v>
      </c>
      <c r="L35" s="8">
        <v>9830364.4822645895</v>
      </c>
      <c r="M35" s="8">
        <f>L35-R35+AF35</f>
        <v>9217974.2359314691</v>
      </c>
      <c r="N35" s="8">
        <f t="shared" si="3"/>
        <v>12.107009339591487</v>
      </c>
      <c r="O35" s="8">
        <f t="shared" si="6"/>
        <v>-0.641480857050998</v>
      </c>
      <c r="P35">
        <f t="shared" si="1"/>
        <v>12.911330792664048</v>
      </c>
      <c r="Q35">
        <v>1</v>
      </c>
      <c r="R35" s="8">
        <v>1893970.4224104499</v>
      </c>
      <c r="S35" s="8">
        <f>(R35-AF35)/I35</f>
        <v>0.80432145307255942</v>
      </c>
      <c r="T35" s="8">
        <v>0</v>
      </c>
      <c r="U35" s="8">
        <v>250332.153945275</v>
      </c>
      <c r="V35" s="8">
        <v>99281.674366015301</v>
      </c>
      <c r="W35" s="8">
        <v>183029.82557990399</v>
      </c>
      <c r="X35" s="8">
        <v>13449.7034871989</v>
      </c>
      <c r="Y35" s="8">
        <f>X35/I35</f>
        <v>1.7665018535148777E-2</v>
      </c>
      <c r="Z35" s="8"/>
      <c r="AA35" s="8">
        <v>25012.9224147965</v>
      </c>
      <c r="AB35" s="8">
        <f>AA35/I35</f>
        <v>3.2852303286549332E-2</v>
      </c>
      <c r="AC35" s="8"/>
      <c r="AD35" s="8">
        <v>1</v>
      </c>
      <c r="AE35" s="8">
        <v>41283.9665399238</v>
      </c>
      <c r="AF35" s="8">
        <v>1281580.17607733</v>
      </c>
      <c r="AG35" s="10">
        <v>12.64</v>
      </c>
      <c r="AH35" s="8">
        <v>130542</v>
      </c>
      <c r="AI35" s="8">
        <v>26319</v>
      </c>
      <c r="AJ35" s="8">
        <v>12804</v>
      </c>
      <c r="AK35" s="8">
        <v>81063</v>
      </c>
      <c r="AL35">
        <f t="shared" si="2"/>
        <v>250728</v>
      </c>
    </row>
    <row r="36" spans="2:38" ht="15.75" thickBot="1" x14ac:dyDescent="0.3">
      <c r="B36">
        <v>14</v>
      </c>
      <c r="C36" t="s">
        <v>19</v>
      </c>
      <c r="D36">
        <v>1</v>
      </c>
      <c r="E36">
        <v>5</v>
      </c>
      <c r="F36">
        <v>2</v>
      </c>
      <c r="G36">
        <v>478311</v>
      </c>
      <c r="H36" s="1">
        <v>1970</v>
      </c>
      <c r="I36" s="14">
        <v>741618</v>
      </c>
      <c r="J36" s="1">
        <f t="shared" si="14"/>
        <v>0.64495602857535816</v>
      </c>
      <c r="K36" s="1">
        <f t="shared" ref="K36:K42" si="15">(J36-J35)/J35</f>
        <v>0.30448389830000749</v>
      </c>
      <c r="L36">
        <v>10993064.2392953</v>
      </c>
      <c r="M36" s="8">
        <f>L36-R36+AF36</f>
        <v>10220462.66458397</v>
      </c>
      <c r="N36" s="8">
        <f t="shared" si="3"/>
        <v>13.781303399572247</v>
      </c>
      <c r="O36" s="8">
        <f t="shared" si="6"/>
        <v>0.1382912999418941</v>
      </c>
      <c r="P36">
        <f t="shared" si="1"/>
        <v>14.823081747335285</v>
      </c>
      <c r="Q36">
        <f t="shared" ref="Q36:Q42" si="16">(P36-P35)/P35</f>
        <v>0.14806769227518013</v>
      </c>
      <c r="R36">
        <v>2720847.49017188</v>
      </c>
      <c r="S36" s="8">
        <f>(R36-AF36)/I36</f>
        <v>1.0417783477630398</v>
      </c>
      <c r="T36" s="8">
        <f t="shared" si="7"/>
        <v>0.2952263597885893</v>
      </c>
      <c r="U36">
        <v>273788.03585132898</v>
      </c>
      <c r="V36">
        <v>250726.167943243</v>
      </c>
      <c r="W36">
        <v>174094.79872270301</v>
      </c>
      <c r="X36">
        <v>10407.1241734218</v>
      </c>
      <c r="Y36" s="8">
        <f>X36/I36</f>
        <v>1.4032998354168588E-2</v>
      </c>
      <c r="AA36">
        <v>20537.5515960224</v>
      </c>
      <c r="AB36" s="8">
        <f>AA36/I36</f>
        <v>2.7692897955581445E-2</v>
      </c>
      <c r="AD36">
        <v>1</v>
      </c>
      <c r="AE36">
        <v>43047.896424610197</v>
      </c>
      <c r="AF36">
        <v>1948245.91546055</v>
      </c>
      <c r="AG36" s="10">
        <v>12.64</v>
      </c>
      <c r="AH36" s="8">
        <v>107891</v>
      </c>
      <c r="AI36" s="8">
        <v>25976</v>
      </c>
      <c r="AJ36" s="8">
        <v>17857</v>
      </c>
      <c r="AK36" s="8">
        <v>84862</v>
      </c>
      <c r="AL36">
        <f t="shared" si="2"/>
        <v>236586</v>
      </c>
    </row>
    <row r="37" spans="2:38" ht="15.75" thickBot="1" x14ac:dyDescent="0.3">
      <c r="B37">
        <v>14</v>
      </c>
      <c r="C37" t="s">
        <v>19</v>
      </c>
      <c r="D37">
        <v>1</v>
      </c>
      <c r="E37">
        <v>5</v>
      </c>
      <c r="F37">
        <v>2</v>
      </c>
      <c r="G37">
        <v>593514</v>
      </c>
      <c r="H37" s="1">
        <v>1975</v>
      </c>
      <c r="I37" s="19">
        <v>752889</v>
      </c>
      <c r="J37" s="1">
        <f t="shared" si="14"/>
        <v>0.78831540904436115</v>
      </c>
      <c r="K37" s="1">
        <f t="shared" si="15"/>
        <v>0.22227775866467855</v>
      </c>
      <c r="L37">
        <v>13705896.517422499</v>
      </c>
      <c r="M37" s="8">
        <f>L37-R37+AF37</f>
        <v>12583193.91819983</v>
      </c>
      <c r="N37" s="8">
        <f t="shared" si="3"/>
        <v>16.713212596013264</v>
      </c>
      <c r="O37" s="8">
        <f t="shared" si="6"/>
        <v>0.21274542120101789</v>
      </c>
      <c r="P37">
        <f t="shared" si="1"/>
        <v>18.204405320601708</v>
      </c>
      <c r="Q37">
        <f t="shared" si="16"/>
        <v>0.22811205057776035</v>
      </c>
      <c r="R37">
        <v>3778033.8613426602</v>
      </c>
      <c r="S37" s="8">
        <f>(R37-AF37)/I37</f>
        <v>1.4911927245884458</v>
      </c>
      <c r="T37" s="8">
        <f t="shared" si="7"/>
        <v>0.43139155060230588</v>
      </c>
      <c r="U37">
        <v>395064.852980486</v>
      </c>
      <c r="V37">
        <v>457044.829236035</v>
      </c>
      <c r="W37">
        <v>179433.46020622199</v>
      </c>
      <c r="X37">
        <v>18642.683846244199</v>
      </c>
      <c r="Y37" s="8">
        <f>X37/I37</f>
        <v>2.4761530379968626E-2</v>
      </c>
      <c r="AA37">
        <v>17126.190140299001</v>
      </c>
      <c r="AB37" s="8">
        <f>AA37/I37</f>
        <v>2.2747297596722758E-2</v>
      </c>
      <c r="AD37">
        <v>1</v>
      </c>
      <c r="AE37">
        <v>55390.582813378402</v>
      </c>
      <c r="AF37">
        <v>2655331.2621199898</v>
      </c>
      <c r="AG37" s="10">
        <v>12.64</v>
      </c>
      <c r="AH37" s="8">
        <v>94794</v>
      </c>
      <c r="AI37">
        <v>25193</v>
      </c>
      <c r="AJ37" s="8">
        <v>17375</v>
      </c>
      <c r="AK37" s="8">
        <v>91879</v>
      </c>
      <c r="AL37">
        <f t="shared" si="2"/>
        <v>229241</v>
      </c>
    </row>
    <row r="38" spans="2:38" ht="15.75" thickBot="1" x14ac:dyDescent="0.3">
      <c r="B38">
        <v>14</v>
      </c>
      <c r="C38" t="s">
        <v>19</v>
      </c>
      <c r="D38">
        <v>1</v>
      </c>
      <c r="E38">
        <v>5</v>
      </c>
      <c r="F38">
        <v>2</v>
      </c>
      <c r="G38">
        <v>606301</v>
      </c>
      <c r="H38" s="1">
        <v>1980</v>
      </c>
      <c r="I38" s="19">
        <v>758607</v>
      </c>
      <c r="J38" s="1">
        <f t="shared" si="14"/>
        <v>0.79922937700284868</v>
      </c>
      <c r="K38" s="1">
        <f t="shared" si="15"/>
        <v>1.3844671603867343E-2</v>
      </c>
      <c r="L38">
        <v>16011030.259683</v>
      </c>
      <c r="M38" s="8">
        <f>L38-R38+AF38</f>
        <v>14578011.422983341</v>
      </c>
      <c r="N38" s="8">
        <f t="shared" si="3"/>
        <v>19.216816379209973</v>
      </c>
      <c r="O38" s="8">
        <f t="shared" si="6"/>
        <v>0.14979787810477047</v>
      </c>
      <c r="P38">
        <f t="shared" si="1"/>
        <v>21.10582984296612</v>
      </c>
      <c r="Q38">
        <f t="shared" si="16"/>
        <v>0.15938035169327416</v>
      </c>
      <c r="R38">
        <v>4905361.5582089303</v>
      </c>
      <c r="S38" s="8">
        <f>(R38-AF38)/I38</f>
        <v>1.8890134637561482</v>
      </c>
      <c r="T38" s="8">
        <f t="shared" si="7"/>
        <v>0.26678023075622032</v>
      </c>
      <c r="U38">
        <v>524874.30669332796</v>
      </c>
      <c r="V38">
        <v>627134.77366189903</v>
      </c>
      <c r="W38">
        <v>167040.49489125499</v>
      </c>
      <c r="X38">
        <v>15492.4200695532</v>
      </c>
      <c r="Y38" s="8">
        <f>X38/I38</f>
        <v>2.0422194983111413E-2</v>
      </c>
      <c r="AA38">
        <v>22487.409363198301</v>
      </c>
      <c r="AB38" s="8">
        <f>AA38/I38</f>
        <v>2.9643029082513477E-2</v>
      </c>
      <c r="AD38">
        <v>1</v>
      </c>
      <c r="AE38">
        <v>75989.432020431006</v>
      </c>
      <c r="AF38">
        <v>3472342.7215092699</v>
      </c>
      <c r="AG38" s="10">
        <v>12.64</v>
      </c>
      <c r="AH38" s="8">
        <v>70036</v>
      </c>
      <c r="AI38">
        <v>23858</v>
      </c>
      <c r="AJ38" s="8">
        <v>15382</v>
      </c>
      <c r="AK38" s="8">
        <v>100476</v>
      </c>
      <c r="AL38">
        <f t="shared" si="2"/>
        <v>209752</v>
      </c>
    </row>
    <row r="39" spans="2:38" ht="15.75" thickBot="1" x14ac:dyDescent="0.3">
      <c r="B39">
        <v>14</v>
      </c>
      <c r="C39" t="s">
        <v>19</v>
      </c>
      <c r="D39">
        <v>1</v>
      </c>
      <c r="E39">
        <v>5</v>
      </c>
      <c r="F39">
        <v>2</v>
      </c>
      <c r="G39">
        <v>687988</v>
      </c>
      <c r="H39" s="1">
        <v>1985</v>
      </c>
      <c r="I39" s="19">
        <v>778953</v>
      </c>
      <c r="J39" s="1">
        <f t="shared" si="14"/>
        <v>0.88322145238544558</v>
      </c>
      <c r="K39" s="1">
        <f t="shared" si="15"/>
        <v>0.10509132646946925</v>
      </c>
      <c r="L39">
        <v>20526344.100396801</v>
      </c>
      <c r="M39" s="8">
        <f>L39-R39+AF39</f>
        <v>18408938.03066846</v>
      </c>
      <c r="N39" s="8">
        <f t="shared" si="3"/>
        <v>23.632925260790394</v>
      </c>
      <c r="O39" s="8">
        <f t="shared" si="6"/>
        <v>0.22980439602670399</v>
      </c>
      <c r="P39">
        <f t="shared" si="1"/>
        <v>26.351197184421654</v>
      </c>
      <c r="Q39">
        <f t="shared" si="16"/>
        <v>0.24852694163094671</v>
      </c>
      <c r="R39">
        <v>6249895.59812437</v>
      </c>
      <c r="S39" s="8">
        <f>(R39-AF39)/I39</f>
        <v>2.7182719236312587</v>
      </c>
      <c r="T39" s="8">
        <f t="shared" si="7"/>
        <v>0.43899023261919906</v>
      </c>
      <c r="U39">
        <v>747884.16518780403</v>
      </c>
      <c r="V39">
        <v>953843.31771027006</v>
      </c>
      <c r="W39">
        <v>204528.91603553601</v>
      </c>
      <c r="X39">
        <v>14179.129122833199</v>
      </c>
      <c r="Y39" s="8">
        <f>X39/I39</f>
        <v>1.8202804434713261E-2</v>
      </c>
      <c r="AA39">
        <v>28949.5232129139</v>
      </c>
      <c r="AB39" s="8">
        <f>AA39/I39</f>
        <v>3.7164659758565539E-2</v>
      </c>
      <c r="AD39">
        <v>1</v>
      </c>
      <c r="AE39">
        <v>168021.01845898599</v>
      </c>
      <c r="AF39">
        <v>4132489.52839603</v>
      </c>
      <c r="AG39" s="10">
        <v>12.64</v>
      </c>
      <c r="AH39">
        <v>47308</v>
      </c>
      <c r="AI39">
        <v>22263</v>
      </c>
      <c r="AJ39" s="8">
        <v>17833</v>
      </c>
      <c r="AK39" s="8">
        <v>107192</v>
      </c>
      <c r="AL39">
        <f t="shared" si="2"/>
        <v>194596</v>
      </c>
    </row>
    <row r="40" spans="2:38" ht="15.75" thickBot="1" x14ac:dyDescent="0.3">
      <c r="B40">
        <v>14</v>
      </c>
      <c r="C40" t="s">
        <v>19</v>
      </c>
      <c r="D40">
        <v>1</v>
      </c>
      <c r="E40">
        <v>5</v>
      </c>
      <c r="F40">
        <v>2</v>
      </c>
      <c r="G40">
        <v>897861</v>
      </c>
      <c r="H40" s="1">
        <v>1990</v>
      </c>
      <c r="I40" s="19">
        <v>791211</v>
      </c>
      <c r="J40" s="1">
        <f t="shared" si="14"/>
        <v>1.1347933737018316</v>
      </c>
      <c r="K40" s="1">
        <f t="shared" si="15"/>
        <v>0.28483447796351519</v>
      </c>
      <c r="L40">
        <v>24378327.434852101</v>
      </c>
      <c r="M40" s="8">
        <f>L40-R40+AF40</f>
        <v>21346471.077443153</v>
      </c>
      <c r="N40" s="8">
        <f t="shared" si="3"/>
        <v>26.97949229401911</v>
      </c>
      <c r="O40" s="8">
        <f t="shared" si="6"/>
        <v>0.1416061277348952</v>
      </c>
      <c r="P40">
        <f t="shared" si="1"/>
        <v>30.81141115941525</v>
      </c>
      <c r="Q40">
        <f t="shared" si="16"/>
        <v>0.16926039237528051</v>
      </c>
      <c r="R40">
        <v>8412597.3367443103</v>
      </c>
      <c r="S40" s="8">
        <f>(R40-AF40)/I40</f>
        <v>3.8319188653961462</v>
      </c>
      <c r="T40" s="8">
        <f t="shared" si="7"/>
        <v>0.40968930741748594</v>
      </c>
      <c r="U40">
        <v>1346760.6114779899</v>
      </c>
      <c r="V40">
        <v>1186848.5810622999</v>
      </c>
      <c r="W40">
        <v>167846.68107253799</v>
      </c>
      <c r="X40">
        <v>16786.3033298097</v>
      </c>
      <c r="Y40" s="8">
        <f>X40/I40</f>
        <v>2.1215963036168229E-2</v>
      </c>
      <c r="AA40">
        <v>56685.305574943697</v>
      </c>
      <c r="AB40" s="8">
        <f>AA40/I40</f>
        <v>7.1643727874035751E-2</v>
      </c>
      <c r="AD40">
        <v>1</v>
      </c>
      <c r="AE40">
        <v>256928.87489134399</v>
      </c>
      <c r="AF40">
        <v>5380740.9793353602</v>
      </c>
      <c r="AG40" s="10">
        <v>12.64</v>
      </c>
      <c r="AH40">
        <v>39287</v>
      </c>
      <c r="AI40">
        <v>21638</v>
      </c>
      <c r="AJ40" s="8">
        <v>24028</v>
      </c>
      <c r="AK40" s="8">
        <v>122708</v>
      </c>
      <c r="AL40">
        <f t="shared" si="2"/>
        <v>207661</v>
      </c>
    </row>
    <row r="41" spans="2:38" ht="15.75" thickBot="1" x14ac:dyDescent="0.3">
      <c r="B41">
        <v>14</v>
      </c>
      <c r="C41" t="s">
        <v>19</v>
      </c>
      <c r="D41">
        <v>1</v>
      </c>
      <c r="E41">
        <v>5</v>
      </c>
      <c r="F41">
        <v>2</v>
      </c>
      <c r="G41">
        <v>1048183</v>
      </c>
      <c r="H41" s="1">
        <v>1995</v>
      </c>
      <c r="I41" s="19">
        <v>808192</v>
      </c>
      <c r="J41" s="1">
        <f t="shared" si="14"/>
        <v>1.2969480024548623</v>
      </c>
      <c r="K41" s="1">
        <f t="shared" si="15"/>
        <v>0.1428935280297442</v>
      </c>
      <c r="L41">
        <v>29225811.7359013</v>
      </c>
      <c r="M41" s="8">
        <f>L41-R41+AF41</f>
        <v>25001655.346244629</v>
      </c>
      <c r="N41" s="8">
        <f t="shared" si="3"/>
        <v>30.93529179482676</v>
      </c>
      <c r="O41" s="8">
        <f t="shared" si="6"/>
        <v>0.14662245892909495</v>
      </c>
      <c r="P41">
        <f t="shared" si="1"/>
        <v>36.16196613663746</v>
      </c>
      <c r="Q41">
        <f t="shared" si="16"/>
        <v>0.17365497962877965</v>
      </c>
      <c r="R41">
        <v>10938097.833759701</v>
      </c>
      <c r="S41" s="8">
        <f>(R41-AF41)/I41</f>
        <v>5.226674341810698</v>
      </c>
      <c r="T41" s="8">
        <f t="shared" si="7"/>
        <v>0.36398356160663675</v>
      </c>
      <c r="U41">
        <v>2034087.10315784</v>
      </c>
      <c r="V41">
        <v>1637874.8022614999</v>
      </c>
      <c r="W41">
        <v>154873.728970058</v>
      </c>
      <c r="X41">
        <v>38011.852492771599</v>
      </c>
      <c r="Y41" s="8">
        <f>X41/I41</f>
        <v>4.7033195692077624E-2</v>
      </c>
      <c r="AA41">
        <v>87899.160350567996</v>
      </c>
      <c r="AB41" s="8">
        <f>AA41/I41</f>
        <v>0.10876024552404379</v>
      </c>
      <c r="AD41">
        <v>1</v>
      </c>
      <c r="AE41">
        <v>271409.74242399802</v>
      </c>
      <c r="AF41">
        <v>6713941.4441030296</v>
      </c>
      <c r="AG41" s="10">
        <v>12.64</v>
      </c>
      <c r="AH41">
        <v>33862</v>
      </c>
      <c r="AI41">
        <v>19612</v>
      </c>
      <c r="AJ41" s="8">
        <v>25781</v>
      </c>
      <c r="AK41" s="8">
        <v>143344</v>
      </c>
      <c r="AL41">
        <f t="shared" si="2"/>
        <v>222599</v>
      </c>
    </row>
    <row r="42" spans="2:38" ht="15.75" thickBot="1" x14ac:dyDescent="0.3">
      <c r="B42">
        <v>14</v>
      </c>
      <c r="C42" t="s">
        <v>19</v>
      </c>
      <c r="D42">
        <v>1</v>
      </c>
      <c r="E42">
        <v>5</v>
      </c>
      <c r="F42">
        <v>2</v>
      </c>
      <c r="G42">
        <v>1251921</v>
      </c>
      <c r="H42" s="1">
        <v>2000</v>
      </c>
      <c r="I42" s="17">
        <v>819049</v>
      </c>
      <c r="J42" s="1">
        <f t="shared" si="14"/>
        <v>1.5285056205428491</v>
      </c>
      <c r="K42" s="1">
        <f t="shared" si="15"/>
        <v>0.17854040227495219</v>
      </c>
      <c r="L42">
        <v>34445429.601420902</v>
      </c>
      <c r="M42" s="8">
        <f>L42-R42+AF42</f>
        <v>29567935.938048832</v>
      </c>
      <c r="N42" s="8">
        <f t="shared" si="3"/>
        <v>36.100326034277352</v>
      </c>
      <c r="O42" s="8">
        <f t="shared" si="6"/>
        <v>0.16696251885085914</v>
      </c>
      <c r="P42">
        <f t="shared" si="1"/>
        <v>42.055395466475026</v>
      </c>
      <c r="Q42">
        <f t="shared" si="16"/>
        <v>0.162973144423877</v>
      </c>
      <c r="R42">
        <v>12860787.603373799</v>
      </c>
      <c r="S42" s="8">
        <f>(R42-AF42)/I42</f>
        <v>5.9550694321976705</v>
      </c>
      <c r="T42" s="8">
        <f t="shared" si="7"/>
        <v>0.13936110091271375</v>
      </c>
      <c r="U42">
        <v>2540582.5238252501</v>
      </c>
      <c r="V42">
        <v>1773908.5538665999</v>
      </c>
      <c r="W42">
        <v>137880.93033363001</v>
      </c>
      <c r="X42">
        <v>37644.015595810597</v>
      </c>
      <c r="Y42" s="8">
        <f>X42/I42</f>
        <v>4.5960639224039826E-2</v>
      </c>
      <c r="AA42">
        <v>87687.419966397996</v>
      </c>
      <c r="AB42" s="8">
        <f>AA42/I42</f>
        <v>0.10706004154378797</v>
      </c>
      <c r="AD42">
        <v>1</v>
      </c>
      <c r="AE42">
        <v>299790.21978441899</v>
      </c>
      <c r="AF42">
        <v>7983293.9400017299</v>
      </c>
      <c r="AG42" s="10">
        <v>12.64</v>
      </c>
      <c r="AH42">
        <v>38710</v>
      </c>
      <c r="AI42">
        <v>22887</v>
      </c>
      <c r="AJ42" s="8">
        <v>36713</v>
      </c>
      <c r="AK42" s="8">
        <v>163273</v>
      </c>
      <c r="AL42">
        <f t="shared" si="2"/>
        <v>261583</v>
      </c>
    </row>
    <row r="43" spans="2:38" ht="15.75" thickBot="1" x14ac:dyDescent="0.3">
      <c r="B43">
        <v>15</v>
      </c>
      <c r="C43" t="s">
        <v>20</v>
      </c>
      <c r="D43">
        <v>1</v>
      </c>
      <c r="E43">
        <v>6</v>
      </c>
      <c r="F43">
        <v>2</v>
      </c>
      <c r="G43">
        <v>265168</v>
      </c>
      <c r="H43">
        <v>1965</v>
      </c>
      <c r="I43">
        <v>404239</v>
      </c>
      <c r="J43" s="1">
        <f t="shared" si="14"/>
        <v>0.65596837514440709</v>
      </c>
      <c r="K43">
        <v>1</v>
      </c>
      <c r="L43" s="8">
        <v>5141292.4611202497</v>
      </c>
      <c r="M43" s="8">
        <f>L43-R43+AF43</f>
        <v>4328481.009768487</v>
      </c>
      <c r="N43" s="8">
        <f t="shared" si="3"/>
        <v>10.707727383474843</v>
      </c>
      <c r="O43" s="8">
        <f t="shared" si="6"/>
        <v>-0.70338973190137322</v>
      </c>
      <c r="P43">
        <f t="shared" si="1"/>
        <v>12.718447406411181</v>
      </c>
      <c r="Q43">
        <v>1</v>
      </c>
      <c r="R43" s="8">
        <v>1688485.2401890401</v>
      </c>
      <c r="S43" s="8">
        <f>(R43-AF43)/I43</f>
        <v>2.01072002293634</v>
      </c>
      <c r="T43" s="8">
        <v>0</v>
      </c>
      <c r="U43" s="8">
        <v>189136.33438946001</v>
      </c>
      <c r="V43" s="8">
        <v>138259.85183323899</v>
      </c>
      <c r="W43" s="8">
        <v>353785.431931053</v>
      </c>
      <c r="X43" s="8">
        <v>0</v>
      </c>
      <c r="Y43" s="8">
        <f>X43/I43</f>
        <v>0</v>
      </c>
      <c r="Z43" s="8"/>
      <c r="AA43" s="8">
        <v>98517.993658520907</v>
      </c>
      <c r="AB43" s="8">
        <f>AA43/I43</f>
        <v>0.24371224364428198</v>
      </c>
      <c r="AC43" s="8"/>
      <c r="AD43" s="8">
        <v>1</v>
      </c>
      <c r="AE43" s="8">
        <v>33111.839539488203</v>
      </c>
      <c r="AF43" s="8">
        <v>875673.78883727698</v>
      </c>
      <c r="AG43" s="10">
        <v>10.128</v>
      </c>
      <c r="AH43" s="8">
        <v>49213</v>
      </c>
      <c r="AI43" s="8">
        <v>21052</v>
      </c>
      <c r="AJ43" s="8">
        <v>7669</v>
      </c>
      <c r="AK43" s="8">
        <v>41135</v>
      </c>
      <c r="AL43">
        <f t="shared" si="2"/>
        <v>119069</v>
      </c>
    </row>
    <row r="44" spans="2:38" ht="15.75" thickBot="1" x14ac:dyDescent="0.3">
      <c r="B44">
        <v>15</v>
      </c>
      <c r="C44" t="s">
        <v>20</v>
      </c>
      <c r="D44">
        <v>1</v>
      </c>
      <c r="E44">
        <v>6</v>
      </c>
      <c r="F44">
        <v>2</v>
      </c>
      <c r="G44">
        <v>316116</v>
      </c>
      <c r="H44" s="1">
        <v>1970</v>
      </c>
      <c r="I44" s="14">
        <v>403402</v>
      </c>
      <c r="J44" s="1">
        <f t="shared" si="14"/>
        <v>0.7836252671032865</v>
      </c>
      <c r="K44" s="1">
        <f t="shared" ref="K44:K50" si="17">(J44-J43)/J43</f>
        <v>0.19460830246698493</v>
      </c>
      <c r="L44">
        <v>7694181.7648231201</v>
      </c>
      <c r="M44" s="8">
        <f>L44-R44+AF44</f>
        <v>6715307.4892263897</v>
      </c>
      <c r="N44" s="8">
        <f t="shared" si="3"/>
        <v>16.646688636214964</v>
      </c>
      <c r="O44" s="8">
        <f t="shared" si="6"/>
        <v>0.55464255299454823</v>
      </c>
      <c r="P44">
        <f t="shared" si="1"/>
        <v>19.073236535324863</v>
      </c>
      <c r="Q44">
        <f t="shared" ref="Q44:Q50" si="18">(P44-P43)/P43</f>
        <v>0.49965132738688894</v>
      </c>
      <c r="R44">
        <v>2919227.4528751802</v>
      </c>
      <c r="S44" s="8">
        <f>(R44-AF44)/I44</f>
        <v>2.4265478991098957</v>
      </c>
      <c r="T44" s="8">
        <f t="shared" si="7"/>
        <v>0.20680545845776405</v>
      </c>
      <c r="U44">
        <v>213733.17068023901</v>
      </c>
      <c r="V44">
        <v>167892.70976568101</v>
      </c>
      <c r="W44">
        <v>332059.21986057301</v>
      </c>
      <c r="X44">
        <v>0</v>
      </c>
      <c r="Y44" s="8">
        <f>X44/I44</f>
        <v>0</v>
      </c>
      <c r="AA44">
        <v>229060.63011062599</v>
      </c>
      <c r="AB44" s="8">
        <f>AA44/I44</f>
        <v>0.56782224706527484</v>
      </c>
      <c r="AD44">
        <v>1</v>
      </c>
      <c r="AE44">
        <v>36128.545179603898</v>
      </c>
      <c r="AF44">
        <v>1940353.17727845</v>
      </c>
      <c r="AG44" s="10">
        <v>10.128</v>
      </c>
      <c r="AH44" s="8">
        <v>40949</v>
      </c>
      <c r="AI44" s="8">
        <v>22273</v>
      </c>
      <c r="AJ44" s="8">
        <v>10205</v>
      </c>
      <c r="AK44" s="8">
        <v>45437</v>
      </c>
      <c r="AL44">
        <f t="shared" si="2"/>
        <v>118864</v>
      </c>
    </row>
    <row r="45" spans="2:38" ht="15.75" thickBot="1" x14ac:dyDescent="0.3">
      <c r="B45">
        <v>15</v>
      </c>
      <c r="C45" t="s">
        <v>20</v>
      </c>
      <c r="D45">
        <v>1</v>
      </c>
      <c r="E45">
        <v>6</v>
      </c>
      <c r="F45">
        <v>2</v>
      </c>
      <c r="G45">
        <v>386812</v>
      </c>
      <c r="H45" s="1">
        <v>1975</v>
      </c>
      <c r="I45" s="19">
        <v>410883</v>
      </c>
      <c r="J45" s="1">
        <f t="shared" si="14"/>
        <v>0.94141641294480427</v>
      </c>
      <c r="K45" s="1">
        <f t="shared" si="17"/>
        <v>0.20136046202900187</v>
      </c>
      <c r="L45">
        <v>12097632.276580799</v>
      </c>
      <c r="M45" s="8">
        <f>L45-R45+AF45</f>
        <v>10946956.947038239</v>
      </c>
      <c r="N45" s="8">
        <f t="shared" si="3"/>
        <v>26.64251611051866</v>
      </c>
      <c r="O45" s="8">
        <f t="shared" si="6"/>
        <v>0.60046942023999395</v>
      </c>
      <c r="P45">
        <f t="shared" si="1"/>
        <v>29.443009996959717</v>
      </c>
      <c r="Q45">
        <f t="shared" si="18"/>
        <v>0.54368189910660236</v>
      </c>
      <c r="R45">
        <v>4733567.7792779403</v>
      </c>
      <c r="S45" s="8">
        <f>(R45-AF45)/I45</f>
        <v>2.800493886441056</v>
      </c>
      <c r="T45" s="8">
        <f t="shared" si="7"/>
        <v>0.15410616352074935</v>
      </c>
      <c r="U45">
        <v>244928.59378371999</v>
      </c>
      <c r="V45">
        <v>205551.04165158601</v>
      </c>
      <c r="W45">
        <v>343680.07694907399</v>
      </c>
      <c r="X45">
        <v>0</v>
      </c>
      <c r="Y45" s="8">
        <f>X45/I45</f>
        <v>0</v>
      </c>
      <c r="AA45">
        <v>314032.95854689699</v>
      </c>
      <c r="AB45" s="8">
        <f>AA45/I45</f>
        <v>0.76428802979655275</v>
      </c>
      <c r="AD45">
        <v>1</v>
      </c>
      <c r="AE45">
        <v>42482.658611274899</v>
      </c>
      <c r="AF45">
        <v>3582892.4497353798</v>
      </c>
      <c r="AG45" s="10">
        <v>10.128</v>
      </c>
      <c r="AH45" s="8">
        <v>35366</v>
      </c>
      <c r="AI45">
        <v>24317</v>
      </c>
      <c r="AJ45">
        <v>12097</v>
      </c>
      <c r="AK45" s="8">
        <v>49832</v>
      </c>
      <c r="AL45">
        <f t="shared" si="2"/>
        <v>121612</v>
      </c>
    </row>
    <row r="46" spans="2:38" ht="15.75" thickBot="1" x14ac:dyDescent="0.3">
      <c r="B46">
        <v>15</v>
      </c>
      <c r="C46" t="s">
        <v>20</v>
      </c>
      <c r="D46">
        <v>1</v>
      </c>
      <c r="E46">
        <v>6</v>
      </c>
      <c r="F46">
        <v>2</v>
      </c>
      <c r="G46">
        <v>448986</v>
      </c>
      <c r="H46" s="1">
        <v>1980</v>
      </c>
      <c r="I46" s="19">
        <v>418120</v>
      </c>
      <c r="J46" s="1">
        <f t="shared" si="14"/>
        <v>1.0738209126566536</v>
      </c>
      <c r="K46" s="1">
        <f t="shared" si="17"/>
        <v>0.14064392535677223</v>
      </c>
      <c r="L46">
        <v>13591888.0133288</v>
      </c>
      <c r="M46" s="8">
        <f>L46-R46+AF46</f>
        <v>12194115.8126637</v>
      </c>
      <c r="N46" s="8">
        <f t="shared" si="3"/>
        <v>29.164153383391611</v>
      </c>
      <c r="O46" s="8">
        <f t="shared" si="6"/>
        <v>9.4647114499722129E-2</v>
      </c>
      <c r="P46">
        <f t="shared" si="1"/>
        <v>32.507146305674922</v>
      </c>
      <c r="Q46">
        <f t="shared" si="18"/>
        <v>0.1040700767017913</v>
      </c>
      <c r="R46">
        <v>5650731.7478226004</v>
      </c>
      <c r="S46" s="8">
        <f>(R46-AF46)/I46</f>
        <v>3.342992922283317</v>
      </c>
      <c r="T46" s="8">
        <f t="shared" si="7"/>
        <v>0.19371548656786519</v>
      </c>
      <c r="U46">
        <v>326748.57092024898</v>
      </c>
      <c r="V46">
        <v>226855.07784366299</v>
      </c>
      <c r="W46">
        <v>299988.36638311902</v>
      </c>
      <c r="X46">
        <v>0</v>
      </c>
      <c r="Y46" s="8">
        <f>X46/I46</f>
        <v>0</v>
      </c>
      <c r="AA46">
        <v>490580.96517347998</v>
      </c>
      <c r="AB46" s="8">
        <f>AA46/I46</f>
        <v>1.1733018395998278</v>
      </c>
      <c r="AD46">
        <v>1</v>
      </c>
      <c r="AE46">
        <v>53599.2203445911</v>
      </c>
      <c r="AF46">
        <v>4252959.5471574999</v>
      </c>
      <c r="AG46" s="10">
        <v>10.128</v>
      </c>
      <c r="AH46" s="8">
        <v>30074</v>
      </c>
      <c r="AI46">
        <v>20779</v>
      </c>
      <c r="AJ46">
        <v>11657</v>
      </c>
      <c r="AK46" s="8">
        <v>54108</v>
      </c>
      <c r="AL46">
        <f t="shared" si="2"/>
        <v>116618</v>
      </c>
    </row>
    <row r="47" spans="2:38" ht="15.75" thickBot="1" x14ac:dyDescent="0.3">
      <c r="B47">
        <v>15</v>
      </c>
      <c r="C47" t="s">
        <v>20</v>
      </c>
      <c r="D47">
        <v>1</v>
      </c>
      <c r="E47">
        <v>6</v>
      </c>
      <c r="F47">
        <v>2</v>
      </c>
      <c r="G47">
        <v>474859</v>
      </c>
      <c r="H47" s="1">
        <v>1985</v>
      </c>
      <c r="I47" s="19">
        <v>433045</v>
      </c>
      <c r="J47" s="1">
        <f t="shared" si="14"/>
        <v>1.0965580944243669</v>
      </c>
      <c r="K47" s="1">
        <f t="shared" si="17"/>
        <v>2.1174091042295971E-2</v>
      </c>
      <c r="L47">
        <v>14343377.742282599</v>
      </c>
      <c r="M47" s="8">
        <f>L47-R47+AF47</f>
        <v>12846505.730226278</v>
      </c>
      <c r="N47" s="8">
        <f t="shared" si="3"/>
        <v>29.665521435939169</v>
      </c>
      <c r="O47" s="8">
        <f t="shared" si="6"/>
        <v>1.719124316610807E-2</v>
      </c>
      <c r="P47">
        <f t="shared" si="1"/>
        <v>33.122141445537068</v>
      </c>
      <c r="Q47">
        <f t="shared" si="18"/>
        <v>1.8918767402070689E-2</v>
      </c>
      <c r="R47">
        <v>5763259.0173664903</v>
      </c>
      <c r="S47" s="8">
        <f>(R47-AF47)/I47</f>
        <v>3.4566200095978941</v>
      </c>
      <c r="T47" s="8">
        <f t="shared" si="7"/>
        <v>3.3989628442577718E-2</v>
      </c>
      <c r="U47">
        <v>406246.12928893499</v>
      </c>
      <c r="V47">
        <v>293831.66781297699</v>
      </c>
      <c r="W47">
        <v>242871.90438831801</v>
      </c>
      <c r="X47">
        <v>0</v>
      </c>
      <c r="Y47" s="8">
        <f>X47/I47</f>
        <v>0</v>
      </c>
      <c r="AA47">
        <v>484119.64198852202</v>
      </c>
      <c r="AB47" s="8">
        <f>AA47/I47</f>
        <v>1.1179430359166416</v>
      </c>
      <c r="AD47">
        <v>1</v>
      </c>
      <c r="AE47">
        <v>69802.668577563905</v>
      </c>
      <c r="AF47">
        <v>4266387.0053101704</v>
      </c>
      <c r="AG47" s="10">
        <v>10.128</v>
      </c>
      <c r="AH47">
        <v>27324</v>
      </c>
      <c r="AI47">
        <v>18575</v>
      </c>
      <c r="AJ47">
        <v>8837</v>
      </c>
      <c r="AK47" s="8">
        <v>56119</v>
      </c>
      <c r="AL47">
        <f t="shared" si="2"/>
        <v>110855</v>
      </c>
    </row>
    <row r="48" spans="2:38" ht="15.75" thickBot="1" x14ac:dyDescent="0.3">
      <c r="B48">
        <v>15</v>
      </c>
      <c r="C48" t="s">
        <v>20</v>
      </c>
      <c r="D48">
        <v>1</v>
      </c>
      <c r="E48">
        <v>6</v>
      </c>
      <c r="F48">
        <v>2</v>
      </c>
      <c r="G48">
        <v>629643</v>
      </c>
      <c r="H48" s="1">
        <v>1990</v>
      </c>
      <c r="I48" s="19">
        <v>443256</v>
      </c>
      <c r="J48" s="1">
        <f t="shared" si="14"/>
        <v>1.420495154041908</v>
      </c>
      <c r="K48" s="1">
        <f t="shared" si="17"/>
        <v>0.29541258348705207</v>
      </c>
      <c r="L48">
        <v>17465779.585658502</v>
      </c>
      <c r="M48" s="8">
        <f>L48-R48+AF48</f>
        <v>15476387.903797451</v>
      </c>
      <c r="N48" s="8">
        <f t="shared" si="3"/>
        <v>34.915236124942361</v>
      </c>
      <c r="O48" s="8">
        <f t="shared" si="6"/>
        <v>0.17696350628252466</v>
      </c>
      <c r="P48">
        <f t="shared" si="1"/>
        <v>39.403368675570107</v>
      </c>
      <c r="Q48">
        <f t="shared" si="18"/>
        <v>0.18963831913951876</v>
      </c>
      <c r="R48">
        <v>6896135.1595935896</v>
      </c>
      <c r="S48" s="8">
        <f>(R48-AF48)/I48</f>
        <v>4.4881325506277401</v>
      </c>
      <c r="T48" s="8">
        <f t="shared" si="7"/>
        <v>0.29841652775418642</v>
      </c>
      <c r="U48">
        <v>686860.51328912401</v>
      </c>
      <c r="V48">
        <v>460913.69682710699</v>
      </c>
      <c r="W48">
        <v>225948.545957686</v>
      </c>
      <c r="X48">
        <v>0</v>
      </c>
      <c r="Y48" s="8">
        <f>X48/I48</f>
        <v>0</v>
      </c>
      <c r="AA48">
        <v>469567.88811889302</v>
      </c>
      <c r="AB48" s="8">
        <f>AA48/I48</f>
        <v>1.0593604781861792</v>
      </c>
      <c r="AD48">
        <v>1</v>
      </c>
      <c r="AE48">
        <v>146101.03766823601</v>
      </c>
      <c r="AF48">
        <v>4906743.4777325401</v>
      </c>
      <c r="AG48" s="10">
        <v>10.128</v>
      </c>
      <c r="AH48">
        <v>27315</v>
      </c>
      <c r="AI48">
        <v>19266</v>
      </c>
      <c r="AJ48">
        <v>14890</v>
      </c>
      <c r="AK48" s="8">
        <v>62114</v>
      </c>
      <c r="AL48">
        <f t="shared" si="2"/>
        <v>123585</v>
      </c>
    </row>
    <row r="49" spans="2:38" ht="15.75" thickBot="1" x14ac:dyDescent="0.3">
      <c r="B49">
        <v>15</v>
      </c>
      <c r="C49" t="s">
        <v>20</v>
      </c>
      <c r="D49">
        <v>1</v>
      </c>
      <c r="E49">
        <v>6</v>
      </c>
      <c r="F49">
        <v>2</v>
      </c>
      <c r="G49">
        <v>669005</v>
      </c>
      <c r="H49" s="1">
        <v>1995</v>
      </c>
      <c r="I49" s="19">
        <v>452935</v>
      </c>
      <c r="J49" s="1">
        <f t="shared" si="14"/>
        <v>1.4770441674854007</v>
      </c>
      <c r="K49" s="1">
        <f t="shared" si="17"/>
        <v>3.9809367376289123E-2</v>
      </c>
      <c r="L49">
        <v>19980119.8978847</v>
      </c>
      <c r="M49" s="8">
        <f>L49-R49+AF49</f>
        <v>17392376.804186251</v>
      </c>
      <c r="N49" s="8">
        <f t="shared" si="3"/>
        <v>38.399277609781208</v>
      </c>
      <c r="O49" s="8">
        <f t="shared" si="6"/>
        <v>9.9785705941422997E-2</v>
      </c>
      <c r="P49">
        <f t="shared" si="1"/>
        <v>44.11255455613874</v>
      </c>
      <c r="Q49">
        <f t="shared" si="18"/>
        <v>0.11951226605374744</v>
      </c>
      <c r="R49">
        <v>8343794.0448002201</v>
      </c>
      <c r="S49" s="8">
        <f>(R49-AF49)/I49</f>
        <v>5.7132769463575359</v>
      </c>
      <c r="T49" s="8">
        <f t="shared" si="7"/>
        <v>0.27297420071928113</v>
      </c>
      <c r="U49">
        <v>1086860.1142111099</v>
      </c>
      <c r="V49">
        <v>624676.99673430203</v>
      </c>
      <c r="W49">
        <v>190109.31437107199</v>
      </c>
      <c r="X49">
        <v>0</v>
      </c>
      <c r="Y49" s="8">
        <f>X49/I49</f>
        <v>0</v>
      </c>
      <c r="AA49">
        <v>475710.43496331101</v>
      </c>
      <c r="AB49" s="8">
        <f>AA49/I49</f>
        <v>1.0502841135335335</v>
      </c>
      <c r="AD49">
        <v>1</v>
      </c>
      <c r="AE49">
        <v>210386.23341863899</v>
      </c>
      <c r="AF49">
        <v>5756050.9511017697</v>
      </c>
      <c r="AG49" s="10">
        <v>10.128</v>
      </c>
      <c r="AH49">
        <v>24438</v>
      </c>
      <c r="AI49">
        <v>19184</v>
      </c>
      <c r="AJ49">
        <v>14519</v>
      </c>
      <c r="AK49" s="8">
        <v>76902</v>
      </c>
      <c r="AL49">
        <f t="shared" si="2"/>
        <v>135043</v>
      </c>
    </row>
    <row r="50" spans="2:38" ht="15.75" thickBot="1" x14ac:dyDescent="0.3">
      <c r="B50">
        <v>15</v>
      </c>
      <c r="C50" t="s">
        <v>20</v>
      </c>
      <c r="D50">
        <v>1</v>
      </c>
      <c r="E50">
        <v>6</v>
      </c>
      <c r="F50">
        <v>2</v>
      </c>
      <c r="G50">
        <v>829307</v>
      </c>
      <c r="H50" s="1">
        <v>2000</v>
      </c>
      <c r="I50" s="17">
        <v>460686</v>
      </c>
      <c r="J50" s="1">
        <f t="shared" si="14"/>
        <v>1.8001567228003457</v>
      </c>
      <c r="K50" s="1">
        <f t="shared" si="17"/>
        <v>0.21875619052409864</v>
      </c>
      <c r="L50">
        <v>23745955.9904585</v>
      </c>
      <c r="M50" s="8">
        <f>L50-R50+AF50</f>
        <v>20435875.445785228</v>
      </c>
      <c r="N50" s="8">
        <f t="shared" si="3"/>
        <v>44.359662429041101</v>
      </c>
      <c r="O50" s="8">
        <f t="shared" si="6"/>
        <v>0.15522127472891942</v>
      </c>
      <c r="P50">
        <f t="shared" si="1"/>
        <v>51.544774511182233</v>
      </c>
      <c r="Q50">
        <f t="shared" si="18"/>
        <v>0.1684831003288432</v>
      </c>
      <c r="R50">
        <v>9959950.1403090805</v>
      </c>
      <c r="S50" s="8">
        <f>(R50-AF50)/I50</f>
        <v>7.1851120821411341</v>
      </c>
      <c r="T50" s="8">
        <f t="shared" si="7"/>
        <v>0.25761662695556137</v>
      </c>
      <c r="U50">
        <v>1526192.97981857</v>
      </c>
      <c r="V50">
        <v>839771.50556070998</v>
      </c>
      <c r="W50">
        <v>156084.87299943101</v>
      </c>
      <c r="X50">
        <v>0</v>
      </c>
      <c r="Y50" s="8">
        <f>X50/I50</f>
        <v>0</v>
      </c>
      <c r="AA50">
        <v>493155.99743805098</v>
      </c>
      <c r="AB50" s="8">
        <f>AA50/I50</f>
        <v>1.0704818410762449</v>
      </c>
      <c r="AD50">
        <v>1</v>
      </c>
      <c r="AE50">
        <v>294875.18885650102</v>
      </c>
      <c r="AF50">
        <v>6649869.5956358099</v>
      </c>
      <c r="AG50" s="10">
        <v>10.128</v>
      </c>
      <c r="AH50">
        <v>30182</v>
      </c>
      <c r="AI50">
        <v>20736</v>
      </c>
      <c r="AJ50">
        <v>19247</v>
      </c>
      <c r="AK50" s="8">
        <v>92757</v>
      </c>
      <c r="AL50" s="18">
        <f t="shared" si="2"/>
        <v>162922</v>
      </c>
    </row>
    <row r="51" spans="2:38" ht="15.75" thickBot="1" x14ac:dyDescent="0.3">
      <c r="B51">
        <v>16</v>
      </c>
      <c r="C51" t="s">
        <v>21</v>
      </c>
      <c r="D51">
        <v>1</v>
      </c>
      <c r="E51">
        <v>7</v>
      </c>
      <c r="F51">
        <v>2</v>
      </c>
      <c r="G51">
        <v>373098</v>
      </c>
      <c r="H51">
        <v>1965</v>
      </c>
      <c r="I51">
        <v>710820</v>
      </c>
      <c r="J51" s="1">
        <f t="shared" si="14"/>
        <v>0.52488393686165269</v>
      </c>
      <c r="K51">
        <v>1</v>
      </c>
      <c r="L51" s="8">
        <v>9445009.3578759898</v>
      </c>
      <c r="M51" s="8">
        <f>L51-R51+AF51</f>
        <v>8432328.2180805095</v>
      </c>
      <c r="N51" s="8">
        <f t="shared" si="3"/>
        <v>11.86281789775261</v>
      </c>
      <c r="O51" s="8">
        <f t="shared" si="6"/>
        <v>-0.73257646140277344</v>
      </c>
      <c r="P51">
        <f>L51/I51</f>
        <v>13.287483973264665</v>
      </c>
      <c r="Q51">
        <v>1</v>
      </c>
      <c r="R51" s="8">
        <v>2278197.1789468601</v>
      </c>
      <c r="S51" s="8">
        <f>(R51-AF51)/I51</f>
        <v>1.4246660755120566</v>
      </c>
      <c r="T51" s="8">
        <v>0</v>
      </c>
      <c r="U51" s="8">
        <v>295805.06875717599</v>
      </c>
      <c r="V51" s="8">
        <v>469781.53400497301</v>
      </c>
      <c r="W51" s="8">
        <v>199311.08830834099</v>
      </c>
      <c r="X51" s="8">
        <v>0</v>
      </c>
      <c r="Y51" s="8">
        <f>X51/I51</f>
        <v>0</v>
      </c>
      <c r="Z51" s="8"/>
      <c r="AA51" s="8">
        <v>0</v>
      </c>
      <c r="AB51" s="8">
        <f>AA51/I51</f>
        <v>0</v>
      </c>
      <c r="AC51" s="8"/>
      <c r="AD51" s="8">
        <v>0</v>
      </c>
      <c r="AE51" s="8">
        <v>47783.448724991496</v>
      </c>
      <c r="AF51" s="8">
        <v>1265516.0391513801</v>
      </c>
      <c r="AG51" s="11">
        <v>13.496</v>
      </c>
      <c r="AH51" s="8">
        <v>133036</v>
      </c>
      <c r="AI51" s="8">
        <v>30715</v>
      </c>
      <c r="AJ51" s="8">
        <v>16974</v>
      </c>
      <c r="AK51" s="8">
        <v>56899</v>
      </c>
      <c r="AL51">
        <f t="shared" si="2"/>
        <v>237624</v>
      </c>
    </row>
    <row r="52" spans="2:38" ht="15.75" thickBot="1" x14ac:dyDescent="0.3">
      <c r="B52">
        <v>16</v>
      </c>
      <c r="C52" t="s">
        <v>21</v>
      </c>
      <c r="D52">
        <v>1</v>
      </c>
      <c r="E52">
        <v>7</v>
      </c>
      <c r="F52">
        <v>2</v>
      </c>
      <c r="G52">
        <v>444018</v>
      </c>
      <c r="H52" s="1">
        <v>1970</v>
      </c>
      <c r="I52" s="14">
        <v>668193</v>
      </c>
      <c r="J52" s="1">
        <f t="shared" si="14"/>
        <v>0.66450561439584077</v>
      </c>
      <c r="K52" s="1">
        <f t="shared" ref="K52:K58" si="19">(J52-J51)/J51</f>
        <v>0.26600485884365926</v>
      </c>
      <c r="L52">
        <v>9543402.5657674894</v>
      </c>
      <c r="M52" s="8">
        <f>L52-R52+AF52</f>
        <v>8426089.2948776092</v>
      </c>
      <c r="N52" s="8">
        <f t="shared" si="3"/>
        <v>12.610262745759997</v>
      </c>
      <c r="O52" s="8">
        <f t="shared" si="6"/>
        <v>6.3007360852179048E-2</v>
      </c>
      <c r="P52">
        <f>L52/I52</f>
        <v>14.282404284042919</v>
      </c>
      <c r="Q52">
        <f t="shared" ref="Q52:Q58" si="20">(P52-P51)/P51</f>
        <v>7.4876501283471106E-2</v>
      </c>
      <c r="R52">
        <v>2719412.7632857598</v>
      </c>
      <c r="S52" s="8">
        <f>(R52-AF52)/I52</f>
        <v>1.672141538282921</v>
      </c>
      <c r="T52" s="8">
        <f t="shared" si="7"/>
        <v>0.17370769685936141</v>
      </c>
      <c r="U52">
        <v>330388.16783772002</v>
      </c>
      <c r="V52">
        <v>517763.25868140202</v>
      </c>
      <c r="W52">
        <v>221293.35350191401</v>
      </c>
      <c r="X52">
        <v>0</v>
      </c>
      <c r="Y52" s="8">
        <f>X52/I52</f>
        <v>0</v>
      </c>
      <c r="AA52">
        <v>0</v>
      </c>
      <c r="AB52" s="8">
        <f>AA52/I52</f>
        <v>0</v>
      </c>
      <c r="AD52">
        <v>0</v>
      </c>
      <c r="AE52">
        <v>47868.490868847199</v>
      </c>
      <c r="AF52">
        <v>1602099.4923958799</v>
      </c>
      <c r="AG52" s="12">
        <v>13.496</v>
      </c>
      <c r="AH52" s="8">
        <v>108702</v>
      </c>
      <c r="AI52" s="8">
        <v>29599</v>
      </c>
      <c r="AJ52" s="8">
        <v>14681</v>
      </c>
      <c r="AK52" s="8">
        <v>61811</v>
      </c>
      <c r="AL52">
        <f t="shared" si="2"/>
        <v>214793</v>
      </c>
    </row>
    <row r="53" spans="2:38" x14ac:dyDescent="0.25">
      <c r="B53">
        <v>16</v>
      </c>
      <c r="C53" t="s">
        <v>21</v>
      </c>
      <c r="D53">
        <v>1</v>
      </c>
      <c r="E53">
        <v>7</v>
      </c>
      <c r="F53">
        <v>2</v>
      </c>
      <c r="G53">
        <v>522179</v>
      </c>
      <c r="H53" s="1">
        <v>1975</v>
      </c>
      <c r="I53" s="19">
        <v>655205</v>
      </c>
      <c r="J53" s="1">
        <f t="shared" si="14"/>
        <v>0.79697041383994327</v>
      </c>
      <c r="K53" s="1">
        <f t="shared" si="19"/>
        <v>0.19934338638287902</v>
      </c>
      <c r="L53">
        <v>10670501.2522509</v>
      </c>
      <c r="M53" s="8">
        <f>L53-R53+AF53</f>
        <v>9466277.6169754099</v>
      </c>
      <c r="N53" s="8">
        <f t="shared" si="3"/>
        <v>14.447810405865965</v>
      </c>
      <c r="O53" s="8">
        <f t="shared" si="6"/>
        <v>0.14571842769285798</v>
      </c>
      <c r="P53">
        <f>L53/I53</f>
        <v>16.285744541404448</v>
      </c>
      <c r="Q53">
        <f t="shared" si="20"/>
        <v>0.14026631773753737</v>
      </c>
      <c r="R53">
        <v>3522209.8662435999</v>
      </c>
      <c r="S53" s="8">
        <f>(R53-AF53)/I53</f>
        <v>1.8379341355384804</v>
      </c>
      <c r="T53" s="8">
        <f t="shared" si="7"/>
        <v>9.9149858705027766E-2</v>
      </c>
      <c r="U53">
        <v>397137.57961383299</v>
      </c>
      <c r="V53">
        <v>545895.70644487604</v>
      </c>
      <c r="W53">
        <v>209474.26167219199</v>
      </c>
      <c r="X53">
        <v>0</v>
      </c>
      <c r="Y53" s="8">
        <f>X53/I53</f>
        <v>0</v>
      </c>
      <c r="AA53">
        <v>0</v>
      </c>
      <c r="AB53" s="8">
        <f>AA53/I53</f>
        <v>0</v>
      </c>
      <c r="AD53">
        <v>0</v>
      </c>
      <c r="AE53">
        <v>51716.0875445817</v>
      </c>
      <c r="AF53">
        <v>2317986.2309681098</v>
      </c>
      <c r="AG53" s="26">
        <v>13.496</v>
      </c>
      <c r="AH53" s="8">
        <v>87201</v>
      </c>
      <c r="AI53">
        <v>29525</v>
      </c>
      <c r="AJ53" s="8">
        <v>14662</v>
      </c>
      <c r="AK53" s="8">
        <v>65659</v>
      </c>
      <c r="AL53">
        <f t="shared" si="2"/>
        <v>197047</v>
      </c>
    </row>
    <row r="54" spans="2:38" x14ac:dyDescent="0.25">
      <c r="B54">
        <v>16</v>
      </c>
      <c r="C54" t="s">
        <v>21</v>
      </c>
      <c r="D54">
        <v>1</v>
      </c>
      <c r="E54">
        <v>7</v>
      </c>
      <c r="F54">
        <v>2</v>
      </c>
      <c r="G54">
        <v>528414</v>
      </c>
      <c r="H54" s="1">
        <v>1980</v>
      </c>
      <c r="I54" s="19">
        <v>640103</v>
      </c>
      <c r="J54" s="1">
        <f t="shared" si="14"/>
        <v>0.82551401883759334</v>
      </c>
      <c r="K54" s="1">
        <f t="shared" si="19"/>
        <v>3.5815137553377896E-2</v>
      </c>
      <c r="L54">
        <v>12064818.1804829</v>
      </c>
      <c r="M54" s="8">
        <f>L54-R54+AF54</f>
        <v>10857416.13457262</v>
      </c>
      <c r="N54" s="8">
        <f t="shared" si="3"/>
        <v>16.961982891148175</v>
      </c>
      <c r="O54" s="8">
        <f t="shared" si="6"/>
        <v>0.17401754415751666</v>
      </c>
      <c r="P54">
        <f>L54/I54</f>
        <v>18.848245017572015</v>
      </c>
      <c r="Q54">
        <f t="shared" si="20"/>
        <v>0.15734622814773583</v>
      </c>
      <c r="R54">
        <v>4269192.9112134902</v>
      </c>
      <c r="S54" s="8">
        <f>(R54-AF54)/I54</f>
        <v>1.8862621264238415</v>
      </c>
      <c r="T54" s="8">
        <f t="shared" si="7"/>
        <v>2.6294734915080026E-2</v>
      </c>
      <c r="U54">
        <v>453212.72181307001</v>
      </c>
      <c r="V54">
        <v>513661.04712167702</v>
      </c>
      <c r="W54">
        <v>187462.11950835999</v>
      </c>
      <c r="X54">
        <v>0</v>
      </c>
      <c r="Y54" s="8">
        <f>X54/I54</f>
        <v>0</v>
      </c>
      <c r="AA54">
        <v>0</v>
      </c>
      <c r="AB54" s="8">
        <f>AA54/I54</f>
        <v>0</v>
      </c>
      <c r="AD54">
        <v>0</v>
      </c>
      <c r="AE54">
        <v>53066.157467173398</v>
      </c>
      <c r="AF54">
        <v>3061790.86530321</v>
      </c>
      <c r="AG54" s="26">
        <v>13.496</v>
      </c>
      <c r="AH54" s="8">
        <v>69181</v>
      </c>
      <c r="AI54">
        <v>30182</v>
      </c>
      <c r="AJ54" s="8">
        <v>16100</v>
      </c>
      <c r="AK54" s="8">
        <v>66766</v>
      </c>
      <c r="AL54">
        <f t="shared" si="2"/>
        <v>182229</v>
      </c>
    </row>
    <row r="55" spans="2:38" x14ac:dyDescent="0.25">
      <c r="B55">
        <v>16</v>
      </c>
      <c r="C55" t="s">
        <v>21</v>
      </c>
      <c r="D55">
        <v>1</v>
      </c>
      <c r="E55">
        <v>7</v>
      </c>
      <c r="F55">
        <v>2</v>
      </c>
      <c r="G55">
        <v>603431</v>
      </c>
      <c r="H55" s="1">
        <v>1985</v>
      </c>
      <c r="I55" s="19">
        <v>642341</v>
      </c>
      <c r="J55" s="1">
        <f t="shared" si="14"/>
        <v>0.93942469809649387</v>
      </c>
      <c r="K55" s="1">
        <f t="shared" si="19"/>
        <v>0.13798757702418937</v>
      </c>
      <c r="L55">
        <v>13606068.6934736</v>
      </c>
      <c r="M55" s="8">
        <f>L55-R55+AF55</f>
        <v>12215124.701971041</v>
      </c>
      <c r="N55" s="8">
        <f t="shared" si="3"/>
        <v>19.016573287352109</v>
      </c>
      <c r="O55" s="8">
        <f t="shared" si="6"/>
        <v>0.12112913975854489</v>
      </c>
      <c r="P55">
        <f>L55/I55</f>
        <v>21.182002539887069</v>
      </c>
      <c r="Q55">
        <f t="shared" si="20"/>
        <v>0.12381829290415722</v>
      </c>
      <c r="R55">
        <v>4921434.0561833503</v>
      </c>
      <c r="S55" s="8">
        <f>(R55-AF55)/I55</f>
        <v>2.1654292525349623</v>
      </c>
      <c r="T55" s="8">
        <f t="shared" si="7"/>
        <v>0.14800017569159007</v>
      </c>
      <c r="U55">
        <v>630224.21029684297</v>
      </c>
      <c r="V55">
        <v>533410.26467311697</v>
      </c>
      <c r="W55">
        <v>173356.21575058001</v>
      </c>
      <c r="X55">
        <v>0</v>
      </c>
      <c r="Y55" s="8">
        <f>X55/I55</f>
        <v>0</v>
      </c>
      <c r="AA55">
        <v>0</v>
      </c>
      <c r="AB55" s="8">
        <f>AA55/I55</f>
        <v>0</v>
      </c>
      <c r="AD55">
        <v>0</v>
      </c>
      <c r="AE55">
        <v>53953.300782012499</v>
      </c>
      <c r="AF55">
        <v>3530490.0646807901</v>
      </c>
      <c r="AG55" s="26">
        <v>13.496</v>
      </c>
      <c r="AH55">
        <v>55157</v>
      </c>
      <c r="AI55">
        <v>29432</v>
      </c>
      <c r="AJ55" s="8">
        <v>16309</v>
      </c>
      <c r="AK55" s="8">
        <v>71464</v>
      </c>
      <c r="AL55">
        <f t="shared" si="2"/>
        <v>172362</v>
      </c>
    </row>
    <row r="56" spans="2:38" x14ac:dyDescent="0.25">
      <c r="B56">
        <v>16</v>
      </c>
      <c r="C56" t="s">
        <v>21</v>
      </c>
      <c r="D56">
        <v>1</v>
      </c>
      <c r="E56">
        <v>7</v>
      </c>
      <c r="F56">
        <v>2</v>
      </c>
      <c r="G56">
        <v>771747</v>
      </c>
      <c r="H56" s="1">
        <v>1990</v>
      </c>
      <c r="I56" s="19">
        <v>638032</v>
      </c>
      <c r="J56" s="1">
        <f t="shared" si="14"/>
        <v>1.209574127943426</v>
      </c>
      <c r="K56" s="1">
        <f t="shared" si="19"/>
        <v>0.28756900941003732</v>
      </c>
      <c r="L56">
        <v>17322384.280515399</v>
      </c>
      <c r="M56" s="8">
        <f>L56-R56+AF56</f>
        <v>15263082.719375938</v>
      </c>
      <c r="N56" s="8">
        <f t="shared" si="3"/>
        <v>23.922127290443015</v>
      </c>
      <c r="O56" s="8">
        <f t="shared" si="6"/>
        <v>0.25796203811091356</v>
      </c>
      <c r="P56">
        <f>L56/I56</f>
        <v>27.149710799012272</v>
      </c>
      <c r="Q56">
        <f t="shared" si="20"/>
        <v>0.28173484767965756</v>
      </c>
      <c r="R56">
        <v>6473846.3822283</v>
      </c>
      <c r="S56" s="8">
        <f>(R56-AF56)/I56</f>
        <v>3.2275835085692561</v>
      </c>
      <c r="T56" s="8">
        <f t="shared" si="7"/>
        <v>0.49050517572480451</v>
      </c>
      <c r="U56">
        <v>1001141.25375133</v>
      </c>
      <c r="V56">
        <v>727308.65345112199</v>
      </c>
      <c r="W56">
        <v>204350.57498676999</v>
      </c>
      <c r="X56">
        <v>0</v>
      </c>
      <c r="Y56" s="8">
        <f>X56/I56</f>
        <v>0</v>
      </c>
      <c r="AA56">
        <v>0</v>
      </c>
      <c r="AB56" s="8">
        <f>AA56/I56</f>
        <v>0</v>
      </c>
      <c r="AD56">
        <v>0</v>
      </c>
      <c r="AE56">
        <v>126501.078950236</v>
      </c>
      <c r="AF56">
        <v>4414544.8210888403</v>
      </c>
      <c r="AG56" s="26">
        <v>13.496</v>
      </c>
      <c r="AH56">
        <v>39402</v>
      </c>
      <c r="AI56">
        <v>30289</v>
      </c>
      <c r="AJ56" s="8">
        <v>16864</v>
      </c>
      <c r="AK56" s="8">
        <v>81447</v>
      </c>
      <c r="AL56">
        <f t="shared" si="2"/>
        <v>168002</v>
      </c>
    </row>
    <row r="57" spans="2:38" x14ac:dyDescent="0.25">
      <c r="B57">
        <v>16</v>
      </c>
      <c r="C57" t="s">
        <v>21</v>
      </c>
      <c r="D57">
        <v>1</v>
      </c>
      <c r="E57">
        <v>7</v>
      </c>
      <c r="F57">
        <v>2</v>
      </c>
      <c r="G57">
        <v>829866</v>
      </c>
      <c r="H57" s="1">
        <v>1995</v>
      </c>
      <c r="I57" s="19">
        <v>644464</v>
      </c>
      <c r="J57" s="1">
        <f t="shared" si="14"/>
        <v>1.2876840288984335</v>
      </c>
      <c r="K57" s="1">
        <f t="shared" si="19"/>
        <v>6.4576365474858122E-2</v>
      </c>
      <c r="L57">
        <v>20432604.5101819</v>
      </c>
      <c r="M57" s="8">
        <f>L57-R57+AF57</f>
        <v>17258247.921220429</v>
      </c>
      <c r="N57" s="8">
        <f t="shared" si="3"/>
        <v>26.779227266721538</v>
      </c>
      <c r="O57" s="8">
        <f t="shared" si="6"/>
        <v>0.1194333573093203</v>
      </c>
      <c r="P57">
        <f>L57/I57</f>
        <v>31.704803542450627</v>
      </c>
      <c r="Q57">
        <f t="shared" si="20"/>
        <v>0.16777684216084071</v>
      </c>
      <c r="R57">
        <v>8523669.92451993</v>
      </c>
      <c r="S57" s="8">
        <f>(R57-AF57)/I57</f>
        <v>4.9255762757290862</v>
      </c>
      <c r="T57" s="8">
        <f t="shared" si="7"/>
        <v>0.52608794246582546</v>
      </c>
      <c r="U57">
        <v>1845149.56496206</v>
      </c>
      <c r="V57">
        <v>934704.75319579698</v>
      </c>
      <c r="W57">
        <v>187592.12404667301</v>
      </c>
      <c r="X57">
        <v>0</v>
      </c>
      <c r="Y57" s="8">
        <f>X57/I57</f>
        <v>0</v>
      </c>
      <c r="AA57">
        <v>0</v>
      </c>
      <c r="AB57" s="8">
        <f>AA57/I57</f>
        <v>0</v>
      </c>
      <c r="AD57">
        <v>0</v>
      </c>
      <c r="AE57">
        <v>206910.14675694401</v>
      </c>
      <c r="AF57">
        <v>5349313.3355584601</v>
      </c>
      <c r="AG57" s="26">
        <v>13.496</v>
      </c>
      <c r="AH57">
        <v>33813</v>
      </c>
      <c r="AI57">
        <v>27440</v>
      </c>
      <c r="AJ57" s="8">
        <v>17519</v>
      </c>
      <c r="AK57" s="8">
        <v>95463</v>
      </c>
      <c r="AL57">
        <f t="shared" si="2"/>
        <v>174235</v>
      </c>
    </row>
    <row r="58" spans="2:38" x14ac:dyDescent="0.25">
      <c r="B58">
        <v>16</v>
      </c>
      <c r="C58" t="s">
        <v>21</v>
      </c>
      <c r="D58">
        <v>1</v>
      </c>
      <c r="E58">
        <v>7</v>
      </c>
      <c r="F58">
        <v>2</v>
      </c>
      <c r="G58">
        <v>1094769</v>
      </c>
      <c r="H58" s="1">
        <v>2000</v>
      </c>
      <c r="I58" s="17">
        <v>644054</v>
      </c>
      <c r="J58" s="1">
        <f t="shared" si="14"/>
        <v>1.6998093327578123</v>
      </c>
      <c r="K58" s="1">
        <f t="shared" si="19"/>
        <v>0.32005157679243484</v>
      </c>
      <c r="L58">
        <v>24250851.587279599</v>
      </c>
      <c r="M58" s="8">
        <f>L58-R58+AF58</f>
        <v>20421440.583763409</v>
      </c>
      <c r="N58" s="8">
        <f t="shared" si="3"/>
        <v>31.707652749246815</v>
      </c>
      <c r="O58" s="8">
        <f t="shared" si="6"/>
        <v>0.1840391223181341</v>
      </c>
      <c r="P58">
        <f>L58/I58</f>
        <v>37.65344456719405</v>
      </c>
      <c r="Q58">
        <f t="shared" si="20"/>
        <v>0.18762585980949506</v>
      </c>
      <c r="R58">
        <v>10194181.066506799</v>
      </c>
      <c r="S58" s="8">
        <f>(R58-AF58)/I58</f>
        <v>5.9457918179472369</v>
      </c>
      <c r="T58" s="8">
        <f t="shared" si="7"/>
        <v>0.20712612801171937</v>
      </c>
      <c r="U58">
        <v>2440596.14557586</v>
      </c>
      <c r="V58">
        <v>947670.24357016897</v>
      </c>
      <c r="W58">
        <v>168888.05854708399</v>
      </c>
      <c r="X58">
        <v>0</v>
      </c>
      <c r="Y58" s="8">
        <f>X58/I58</f>
        <v>0</v>
      </c>
      <c r="AA58">
        <v>0</v>
      </c>
      <c r="AB58" s="8">
        <f>AA58/I58</f>
        <v>0</v>
      </c>
      <c r="AD58">
        <v>0</v>
      </c>
      <c r="AE58">
        <v>272256.55582315702</v>
      </c>
      <c r="AF58">
        <v>6364770.0629906096</v>
      </c>
      <c r="AG58" s="26">
        <v>13.496</v>
      </c>
      <c r="AH58">
        <v>37011</v>
      </c>
      <c r="AI58">
        <v>32686</v>
      </c>
      <c r="AJ58" s="8">
        <v>23879</v>
      </c>
      <c r="AK58" s="8">
        <v>107464</v>
      </c>
      <c r="AL58">
        <f t="shared" si="2"/>
        <v>201040</v>
      </c>
    </row>
    <row r="59" spans="2:38" x14ac:dyDescent="0.25">
      <c r="B59">
        <v>17</v>
      </c>
      <c r="C59" t="s">
        <v>22</v>
      </c>
      <c r="D59">
        <v>1</v>
      </c>
      <c r="E59">
        <v>8</v>
      </c>
      <c r="F59">
        <v>2</v>
      </c>
      <c r="G59">
        <v>587842</v>
      </c>
      <c r="H59">
        <v>1965</v>
      </c>
      <c r="I59">
        <v>813711</v>
      </c>
      <c r="J59" s="1">
        <f t="shared" si="14"/>
        <v>0.72242110528185066</v>
      </c>
      <c r="K59">
        <v>1</v>
      </c>
      <c r="L59" s="8">
        <v>10747308.393437</v>
      </c>
      <c r="M59" s="8">
        <f>L59-R59+AF59</f>
        <v>9674437.2407837007</v>
      </c>
      <c r="N59" s="8">
        <f t="shared" si="3"/>
        <v>11.889279167645148</v>
      </c>
      <c r="O59" s="8">
        <f t="shared" si="6"/>
        <v>-0.62503439590218279</v>
      </c>
      <c r="P59">
        <f>L59/I59</f>
        <v>13.207770809829288</v>
      </c>
      <c r="Q59">
        <v>1</v>
      </c>
      <c r="R59" s="8">
        <v>2950048.72468895</v>
      </c>
      <c r="S59" s="8">
        <f>(R59-AF59)/I59</f>
        <v>1.3184916421841415</v>
      </c>
      <c r="T59" s="8">
        <v>0</v>
      </c>
      <c r="U59" s="8">
        <v>282174.23048531701</v>
      </c>
      <c r="V59" s="8">
        <v>232933.534814582</v>
      </c>
      <c r="W59" s="8">
        <v>217696.00417552399</v>
      </c>
      <c r="X59" s="8">
        <v>124631.699018931</v>
      </c>
      <c r="Y59" s="8">
        <f>X59/I59</f>
        <v>0.15316457442375855</v>
      </c>
      <c r="Z59" s="8"/>
      <c r="AA59" s="8">
        <v>160449.565977714</v>
      </c>
      <c r="AB59" s="8">
        <f>AA59/I59</f>
        <v>0.19718249596934784</v>
      </c>
      <c r="AC59" s="8"/>
      <c r="AD59" s="8">
        <v>1</v>
      </c>
      <c r="AE59" s="8">
        <v>54986.118181230202</v>
      </c>
      <c r="AF59" s="8">
        <v>1877177.57203565</v>
      </c>
      <c r="AG59" s="24">
        <v>7.3079999999999998</v>
      </c>
      <c r="AH59" s="8">
        <v>109025</v>
      </c>
      <c r="AI59" s="8">
        <v>31793</v>
      </c>
      <c r="AJ59" s="8">
        <v>29615</v>
      </c>
      <c r="AK59" s="8">
        <v>104847</v>
      </c>
      <c r="AL59">
        <f t="shared" si="2"/>
        <v>275280</v>
      </c>
    </row>
    <row r="60" spans="2:38" x14ac:dyDescent="0.25">
      <c r="B60">
        <v>17</v>
      </c>
      <c r="C60" t="s">
        <v>22</v>
      </c>
      <c r="D60">
        <v>1</v>
      </c>
      <c r="E60">
        <v>8</v>
      </c>
      <c r="F60">
        <v>2</v>
      </c>
      <c r="G60">
        <v>792255</v>
      </c>
      <c r="H60" s="1">
        <v>1970</v>
      </c>
      <c r="I60" s="14">
        <v>853567</v>
      </c>
      <c r="J60" s="1">
        <f t="shared" si="14"/>
        <v>0.9281696691648107</v>
      </c>
      <c r="K60" s="1">
        <f t="shared" ref="K60:K66" si="21">(J60-J59)/J59</f>
        <v>0.28480419851893418</v>
      </c>
      <c r="L60">
        <v>15687992.5030645</v>
      </c>
      <c r="M60" s="8">
        <f>L60-R60+AF60</f>
        <v>13901860.660625279</v>
      </c>
      <c r="N60" s="8">
        <f t="shared" si="3"/>
        <v>16.286783182369138</v>
      </c>
      <c r="O60" s="8">
        <f t="shared" si="6"/>
        <v>0.36987137342111742</v>
      </c>
      <c r="P60">
        <f>L60/I60</f>
        <v>18.37933343611515</v>
      </c>
      <c r="Q60">
        <f t="shared" ref="Q60:Q66" si="22">(P60-P59)/P59</f>
        <v>0.39155454018305341</v>
      </c>
      <c r="R60">
        <v>4550885.5409414005</v>
      </c>
      <c r="S60" s="8">
        <f>(R60-AF60)/I60</f>
        <v>2.0925502537460097</v>
      </c>
      <c r="T60" s="8">
        <f t="shared" si="7"/>
        <v>0.58707889136074065</v>
      </c>
      <c r="U60">
        <v>520539.40818319999</v>
      </c>
      <c r="V60">
        <v>635073.05399063602</v>
      </c>
      <c r="W60">
        <v>247598.55554387599</v>
      </c>
      <c r="X60">
        <v>147234.404720836</v>
      </c>
      <c r="Y60" s="8">
        <f>X60/I60</f>
        <v>0.17249308457430523</v>
      </c>
      <c r="AA60">
        <v>174165.982946059</v>
      </c>
      <c r="AB60" s="8">
        <f>AA60/I60</f>
        <v>0.2040448880358062</v>
      </c>
      <c r="AD60">
        <v>1</v>
      </c>
      <c r="AE60">
        <v>61520.437054611699</v>
      </c>
      <c r="AF60">
        <v>2764753.6985021802</v>
      </c>
      <c r="AG60" s="24">
        <v>7.3079999999999998</v>
      </c>
      <c r="AH60" s="8">
        <v>90361</v>
      </c>
      <c r="AI60" s="8">
        <v>37407</v>
      </c>
      <c r="AJ60" s="8">
        <v>36302</v>
      </c>
      <c r="AK60" s="8">
        <v>128287</v>
      </c>
      <c r="AL60">
        <f t="shared" si="2"/>
        <v>292357</v>
      </c>
    </row>
    <row r="61" spans="2:38" x14ac:dyDescent="0.25">
      <c r="B61">
        <v>17</v>
      </c>
      <c r="C61" t="s">
        <v>22</v>
      </c>
      <c r="D61">
        <v>1</v>
      </c>
      <c r="E61">
        <v>8</v>
      </c>
      <c r="F61">
        <v>2</v>
      </c>
      <c r="G61">
        <v>1015658</v>
      </c>
      <c r="H61" s="1">
        <v>1975</v>
      </c>
      <c r="I61" s="19">
        <v>938321</v>
      </c>
      <c r="J61" s="1">
        <f t="shared" si="14"/>
        <v>1.0824206215143859</v>
      </c>
      <c r="K61" s="1">
        <f t="shared" si="21"/>
        <v>0.16618831391934397</v>
      </c>
      <c r="L61">
        <v>22940019.102561999</v>
      </c>
      <c r="M61" s="8">
        <f>L61-R61+AF61</f>
        <v>20269641.123156749</v>
      </c>
      <c r="N61" s="8">
        <f t="shared" si="3"/>
        <v>21.602032911079203</v>
      </c>
      <c r="O61" s="8">
        <f t="shared" si="6"/>
        <v>0.32635356345039079</v>
      </c>
      <c r="P61">
        <f>L61/I61</f>
        <v>24.447943830056026</v>
      </c>
      <c r="Q61">
        <f t="shared" si="22"/>
        <v>0.33018664224330008</v>
      </c>
      <c r="R61">
        <v>6730277.2304223403</v>
      </c>
      <c r="S61" s="8">
        <f>(R61-AF61)/I61</f>
        <v>2.8459109189768217</v>
      </c>
      <c r="T61" s="8">
        <f t="shared" si="7"/>
        <v>0.36002034545271844</v>
      </c>
      <c r="U61">
        <v>740056.54699642397</v>
      </c>
      <c r="V61">
        <v>985965.80556381098</v>
      </c>
      <c r="W61">
        <v>470216.408339168</v>
      </c>
      <c r="X61">
        <v>204168.95998126501</v>
      </c>
      <c r="Y61" s="8">
        <f>X61/I61</f>
        <v>0.21758967344998675</v>
      </c>
      <c r="AA61">
        <v>183961.83023059799</v>
      </c>
      <c r="AB61" s="8">
        <f>AA61/I61</f>
        <v>0.19605426099447629</v>
      </c>
      <c r="AD61">
        <v>1</v>
      </c>
      <c r="AE61">
        <v>86008.4282939845</v>
      </c>
      <c r="AF61">
        <v>4059899.2510170899</v>
      </c>
      <c r="AG61" s="24">
        <v>7.3079999999999998</v>
      </c>
      <c r="AH61" s="8">
        <v>72768</v>
      </c>
      <c r="AI61">
        <v>39060</v>
      </c>
      <c r="AJ61">
        <v>32421</v>
      </c>
      <c r="AK61" s="8">
        <v>147349</v>
      </c>
      <c r="AL61">
        <f t="shared" si="2"/>
        <v>291598</v>
      </c>
    </row>
    <row r="62" spans="2:38" x14ac:dyDescent="0.25">
      <c r="B62">
        <v>17</v>
      </c>
      <c r="C62" t="s">
        <v>22</v>
      </c>
      <c r="D62">
        <v>1</v>
      </c>
      <c r="E62">
        <v>8</v>
      </c>
      <c r="F62">
        <v>2</v>
      </c>
      <c r="G62">
        <v>1126513</v>
      </c>
      <c r="H62" s="1">
        <v>1980</v>
      </c>
      <c r="I62" s="19">
        <v>1022386</v>
      </c>
      <c r="J62" s="1">
        <f t="shared" si="14"/>
        <v>1.1018470518962504</v>
      </c>
      <c r="K62" s="1">
        <f t="shared" si="21"/>
        <v>1.7947210165569029E-2</v>
      </c>
      <c r="L62">
        <v>28264109.799483102</v>
      </c>
      <c r="M62" s="8">
        <f>L62-R62+AF62</f>
        <v>25381290.460647453</v>
      </c>
      <c r="N62" s="8">
        <f t="shared" si="3"/>
        <v>24.825545792535749</v>
      </c>
      <c r="O62" s="8">
        <f t="shared" si="6"/>
        <v>0.14922266319681785</v>
      </c>
      <c r="P62">
        <f>L62/I62</f>
        <v>27.645243381152618</v>
      </c>
      <c r="Q62">
        <f t="shared" si="22"/>
        <v>0.13077989598314879</v>
      </c>
      <c r="R62">
        <v>8264538.4989864202</v>
      </c>
      <c r="S62" s="8">
        <f>(R62-AF62)/I62</f>
        <v>2.8196975886168727</v>
      </c>
      <c r="T62" s="8">
        <f t="shared" si="7"/>
        <v>-9.2108752193035479E-3</v>
      </c>
      <c r="U62">
        <v>836482.64366738603</v>
      </c>
      <c r="V62">
        <v>1023615.10182957</v>
      </c>
      <c r="W62">
        <v>439152.46303146001</v>
      </c>
      <c r="X62">
        <v>195566.18152241799</v>
      </c>
      <c r="Y62" s="8">
        <f>X62/I62</f>
        <v>0.19128409575484992</v>
      </c>
      <c r="AA62">
        <v>227517.884705084</v>
      </c>
      <c r="AB62" s="8">
        <f>AA62/I62</f>
        <v>0.22253618956547136</v>
      </c>
      <c r="AD62">
        <v>1</v>
      </c>
      <c r="AE62">
        <v>160485.06407972999</v>
      </c>
      <c r="AF62">
        <v>5381719.1601507701</v>
      </c>
      <c r="AG62" s="24">
        <v>7.3079999999999998</v>
      </c>
      <c r="AH62" s="8">
        <v>56589</v>
      </c>
      <c r="AI62">
        <v>35875</v>
      </c>
      <c r="AJ62">
        <v>32015</v>
      </c>
      <c r="AK62" s="8">
        <v>159879</v>
      </c>
      <c r="AL62">
        <f t="shared" si="2"/>
        <v>284358</v>
      </c>
    </row>
    <row r="63" spans="2:38" ht="15.75" thickBot="1" x14ac:dyDescent="0.3">
      <c r="B63">
        <v>17</v>
      </c>
      <c r="C63" t="s">
        <v>22</v>
      </c>
      <c r="D63">
        <v>1</v>
      </c>
      <c r="E63">
        <v>8</v>
      </c>
      <c r="F63">
        <v>2</v>
      </c>
      <c r="G63">
        <v>1326995</v>
      </c>
      <c r="H63" s="1">
        <v>1985</v>
      </c>
      <c r="I63" s="19">
        <v>1095661</v>
      </c>
      <c r="J63" s="1">
        <f t="shared" si="14"/>
        <v>1.2111364737815802</v>
      </c>
      <c r="K63" s="1">
        <f t="shared" si="21"/>
        <v>9.9187470436341837E-2</v>
      </c>
      <c r="L63">
        <v>36572784.6949137</v>
      </c>
      <c r="M63" s="8">
        <f>L63-R63+AF63</f>
        <v>33359717.589397948</v>
      </c>
      <c r="N63" s="8">
        <f t="shared" si="3"/>
        <v>30.447116023476191</v>
      </c>
      <c r="O63" s="8">
        <f t="shared" si="6"/>
        <v>0.22644296636695371</v>
      </c>
      <c r="P63">
        <f>L63/I63</f>
        <v>33.379653647354154</v>
      </c>
      <c r="Q63">
        <f t="shared" si="22"/>
        <v>0.20742846019257763</v>
      </c>
      <c r="R63">
        <v>9719298.5328820404</v>
      </c>
      <c r="S63" s="8">
        <f>(R63-AF63)/I63</f>
        <v>2.9325376238779604</v>
      </c>
      <c r="T63" s="8">
        <f t="shared" si="7"/>
        <v>4.0018488406921085E-2</v>
      </c>
      <c r="U63">
        <v>940529.86265614897</v>
      </c>
      <c r="V63">
        <v>1153581.6578837</v>
      </c>
      <c r="W63">
        <v>432521.42260962003</v>
      </c>
      <c r="X63">
        <v>194380.116505429</v>
      </c>
      <c r="Y63" s="8">
        <f>X63/I63</f>
        <v>0.17740899466662499</v>
      </c>
      <c r="AA63">
        <v>237350.03941584099</v>
      </c>
      <c r="AB63" s="8">
        <f>AA63/I63</f>
        <v>0.21662725917582262</v>
      </c>
      <c r="AD63">
        <v>1</v>
      </c>
      <c r="AE63">
        <v>254704.00644500201</v>
      </c>
      <c r="AF63">
        <v>6506231.4273662902</v>
      </c>
      <c r="AG63" s="10">
        <v>7.3079999999999998</v>
      </c>
      <c r="AH63">
        <v>40810</v>
      </c>
      <c r="AI63">
        <v>33424</v>
      </c>
      <c r="AJ63">
        <v>28309</v>
      </c>
      <c r="AK63" s="8">
        <v>187209</v>
      </c>
      <c r="AL63">
        <f t="shared" si="2"/>
        <v>289752</v>
      </c>
    </row>
    <row r="64" spans="2:38" ht="15.75" thickBot="1" x14ac:dyDescent="0.3">
      <c r="B64">
        <v>17</v>
      </c>
      <c r="C64" t="s">
        <v>22</v>
      </c>
      <c r="D64">
        <v>1</v>
      </c>
      <c r="E64">
        <v>8</v>
      </c>
      <c r="F64">
        <v>2</v>
      </c>
      <c r="G64">
        <v>1818400</v>
      </c>
      <c r="H64" s="1">
        <v>1990</v>
      </c>
      <c r="I64" s="19">
        <v>1158881</v>
      </c>
      <c r="J64" s="1">
        <f t="shared" si="14"/>
        <v>1.5690998471801678</v>
      </c>
      <c r="K64" s="1">
        <f t="shared" si="21"/>
        <v>0.29555989861398874</v>
      </c>
      <c r="L64">
        <v>47353051.648216903</v>
      </c>
      <c r="M64" s="8">
        <f>L64-R64+AF64</f>
        <v>43017245.040758774</v>
      </c>
      <c r="N64" s="8">
        <f t="shared" si="3"/>
        <v>37.119639584011452</v>
      </c>
      <c r="O64" s="8">
        <f t="shared" si="6"/>
        <v>0.21915125082422993</v>
      </c>
      <c r="P64">
        <f>L64/I64</f>
        <v>40.861013036038131</v>
      </c>
      <c r="Q64">
        <f t="shared" si="22"/>
        <v>0.22412932943290106</v>
      </c>
      <c r="R64">
        <v>13184007.6420446</v>
      </c>
      <c r="S64" s="8">
        <f>(R64-AF64)/I64</f>
        <v>3.7413734520266786</v>
      </c>
      <c r="T64" s="8">
        <f t="shared" si="7"/>
        <v>0.27581430552257374</v>
      </c>
      <c r="U64">
        <v>1476135.4090754699</v>
      </c>
      <c r="V64">
        <v>1270541.1082947699</v>
      </c>
      <c r="W64">
        <v>424472.26175705902</v>
      </c>
      <c r="X64">
        <v>352879.04751633399</v>
      </c>
      <c r="Y64" s="8">
        <f>X64/I64</f>
        <v>0.30449981276449783</v>
      </c>
      <c r="AA64">
        <v>318387.311344655</v>
      </c>
      <c r="AB64" s="8">
        <f>AA64/I64</f>
        <v>0.27473684644467811</v>
      </c>
      <c r="AD64">
        <v>1</v>
      </c>
      <c r="AE64">
        <v>493391.46946989902</v>
      </c>
      <c r="AF64">
        <v>8848201.0345864706</v>
      </c>
      <c r="AG64" s="10">
        <v>7.3079999999999998</v>
      </c>
      <c r="AH64">
        <v>32068</v>
      </c>
      <c r="AI64">
        <v>33019</v>
      </c>
      <c r="AJ64">
        <v>37436</v>
      </c>
      <c r="AK64" s="8">
        <v>220232</v>
      </c>
      <c r="AL64">
        <f t="shared" si="2"/>
        <v>322755</v>
      </c>
    </row>
    <row r="65" spans="2:38" ht="15.75" thickBot="1" x14ac:dyDescent="0.3">
      <c r="B65">
        <v>17</v>
      </c>
      <c r="C65" t="s">
        <v>22</v>
      </c>
      <c r="D65">
        <v>1</v>
      </c>
      <c r="E65">
        <v>8</v>
      </c>
      <c r="F65">
        <v>2</v>
      </c>
      <c r="G65">
        <v>1822527</v>
      </c>
      <c r="H65" s="1">
        <v>1995</v>
      </c>
      <c r="I65" s="19">
        <v>1218501</v>
      </c>
      <c r="J65" s="1">
        <f t="shared" si="14"/>
        <v>1.4957123547703284</v>
      </c>
      <c r="K65" s="1">
        <f t="shared" si="21"/>
        <v>-4.6770441372309249E-2</v>
      </c>
      <c r="L65">
        <v>53115364.766564898</v>
      </c>
      <c r="M65" s="8">
        <f>L65-R65+AF65</f>
        <v>47293119.585335791</v>
      </c>
      <c r="N65" s="8">
        <f t="shared" si="3"/>
        <v>38.812540642425233</v>
      </c>
      <c r="O65" s="8">
        <f t="shared" si="6"/>
        <v>4.5606613571295689E-2</v>
      </c>
      <c r="P65">
        <f>L65/I65</f>
        <v>43.590743681428982</v>
      </c>
      <c r="Q65">
        <f t="shared" si="22"/>
        <v>6.6805261117322642E-2</v>
      </c>
      <c r="R65">
        <v>16767091.0026141</v>
      </c>
      <c r="S65" s="8">
        <f>(R65-AF65)/I65</f>
        <v>4.7782030390037429</v>
      </c>
      <c r="T65" s="8">
        <f t="shared" si="7"/>
        <v>0.27712539265905684</v>
      </c>
      <c r="U65">
        <v>2567880.71031198</v>
      </c>
      <c r="V65">
        <v>1541765.3046806401</v>
      </c>
      <c r="W65">
        <v>372970.43949227</v>
      </c>
      <c r="X65">
        <v>374873.91912630899</v>
      </c>
      <c r="Y65" s="8">
        <f>X65/I65</f>
        <v>0.3076517123304035</v>
      </c>
      <c r="AA65">
        <v>372069.60415511997</v>
      </c>
      <c r="AB65" s="8">
        <f>AA65/I65</f>
        <v>0.30535026574054513</v>
      </c>
      <c r="AD65">
        <v>1</v>
      </c>
      <c r="AE65">
        <v>592685.20346278604</v>
      </c>
      <c r="AF65">
        <v>10944845.821385</v>
      </c>
      <c r="AG65" s="10">
        <v>7.3079999999999998</v>
      </c>
      <c r="AH65">
        <v>31639</v>
      </c>
      <c r="AI65">
        <v>28618</v>
      </c>
      <c r="AJ65">
        <v>39380</v>
      </c>
      <c r="AK65" s="8">
        <v>272891</v>
      </c>
      <c r="AL65">
        <f t="shared" si="2"/>
        <v>372528</v>
      </c>
    </row>
    <row r="66" spans="2:38" ht="15.75" thickBot="1" x14ac:dyDescent="0.3">
      <c r="B66">
        <v>17</v>
      </c>
      <c r="C66" t="s">
        <v>22</v>
      </c>
      <c r="D66">
        <v>1</v>
      </c>
      <c r="E66">
        <v>8</v>
      </c>
      <c r="F66">
        <v>2</v>
      </c>
      <c r="G66">
        <v>2485177</v>
      </c>
      <c r="H66" s="1">
        <v>2000</v>
      </c>
      <c r="I66" s="17">
        <v>1276063</v>
      </c>
      <c r="J66" s="1">
        <f t="shared" si="14"/>
        <v>1.9475347220317492</v>
      </c>
      <c r="K66" s="1">
        <f t="shared" si="21"/>
        <v>0.30207838146178823</v>
      </c>
      <c r="L66">
        <v>65563844.2988948</v>
      </c>
      <c r="M66" s="8">
        <f>L66-R66+AF66</f>
        <v>58459871.4532585</v>
      </c>
      <c r="N66" s="8">
        <f t="shared" si="3"/>
        <v>45.812684368450853</v>
      </c>
      <c r="O66" s="8">
        <f t="shared" si="6"/>
        <v>0.18035778153553542</v>
      </c>
      <c r="P66">
        <f>L66/I66</f>
        <v>51.379786341971204</v>
      </c>
      <c r="Q66">
        <f t="shared" si="22"/>
        <v>0.17868570257636135</v>
      </c>
      <c r="R66">
        <v>20406647.269280601</v>
      </c>
      <c r="S66" s="8">
        <f>(R66-AF66)/I66</f>
        <v>5.5671019735203515</v>
      </c>
      <c r="T66" s="8">
        <f t="shared" si="7"/>
        <v>0.16510368606711495</v>
      </c>
      <c r="U66">
        <v>3320524.78501559</v>
      </c>
      <c r="V66">
        <v>1893357.5121726</v>
      </c>
      <c r="W66">
        <v>365891.29167965299</v>
      </c>
      <c r="X66">
        <v>361611.30792713101</v>
      </c>
      <c r="Y66" s="8">
        <f>X66/I66</f>
        <v>0.28338045059462663</v>
      </c>
      <c r="AA66">
        <v>443681.96699164301</v>
      </c>
      <c r="AB66" s="8">
        <f>AA66/I66</f>
        <v>0.34769597346811482</v>
      </c>
      <c r="AD66">
        <v>1</v>
      </c>
      <c r="AE66">
        <v>718905.98184960894</v>
      </c>
      <c r="AF66">
        <v>13302674.423644301</v>
      </c>
      <c r="AG66" s="10">
        <v>7.3079999999999998</v>
      </c>
      <c r="AH66">
        <v>36113</v>
      </c>
      <c r="AI66">
        <v>34386</v>
      </c>
      <c r="AJ66">
        <v>60696</v>
      </c>
      <c r="AK66" s="8">
        <v>324442</v>
      </c>
      <c r="AL66">
        <f t="shared" si="2"/>
        <v>455637</v>
      </c>
    </row>
    <row r="67" spans="2:38" ht="15.75" thickBot="1" x14ac:dyDescent="0.3">
      <c r="B67">
        <v>18</v>
      </c>
      <c r="C67" t="s">
        <v>23</v>
      </c>
      <c r="D67">
        <v>1</v>
      </c>
      <c r="E67">
        <v>9</v>
      </c>
      <c r="F67">
        <v>2</v>
      </c>
      <c r="G67">
        <v>935023</v>
      </c>
      <c r="H67">
        <v>1965</v>
      </c>
      <c r="I67">
        <v>1285678</v>
      </c>
      <c r="J67" s="1">
        <f t="shared" ref="J67:J98" si="23">G67/I67</f>
        <v>0.72726063602239444</v>
      </c>
      <c r="K67">
        <v>1</v>
      </c>
      <c r="L67" s="8">
        <v>21447220.757461201</v>
      </c>
      <c r="M67" s="8">
        <f>L67-R67+AF67</f>
        <v>19789342.994013131</v>
      </c>
      <c r="N67" s="8">
        <f t="shared" si="3"/>
        <v>15.39214561811988</v>
      </c>
      <c r="O67" s="8">
        <f t="shared" si="6"/>
        <v>-0.66402000165875974</v>
      </c>
      <c r="P67">
        <f>L67/I67</f>
        <v>16.681642493269077</v>
      </c>
      <c r="Q67">
        <v>1</v>
      </c>
      <c r="R67" s="8">
        <v>4786694.7234802302</v>
      </c>
      <c r="S67" s="8">
        <f>(R67-AF67)/I67</f>
        <v>1.2894968751491978</v>
      </c>
      <c r="T67" s="8">
        <v>0</v>
      </c>
      <c r="U67" s="8">
        <v>451458.74866507499</v>
      </c>
      <c r="V67" s="8">
        <v>336650.43196268898</v>
      </c>
      <c r="W67" s="8">
        <v>436410.42188504199</v>
      </c>
      <c r="X67" s="8">
        <v>89663.839443894205</v>
      </c>
      <c r="Y67" s="8">
        <f>X67/I67</f>
        <v>6.9740510021867222E-2</v>
      </c>
      <c r="Z67" s="8"/>
      <c r="AA67" s="8">
        <v>245948.762706106</v>
      </c>
      <c r="AB67" s="8">
        <f>AA67/I67</f>
        <v>0.19129888098427911</v>
      </c>
      <c r="AC67" s="8"/>
      <c r="AD67" s="8">
        <v>1</v>
      </c>
      <c r="AE67" s="8">
        <v>97745.558785253903</v>
      </c>
      <c r="AF67" s="8">
        <v>3128816.9600321599</v>
      </c>
      <c r="AG67" s="11">
        <v>14.036</v>
      </c>
      <c r="AH67" s="8">
        <v>149024</v>
      </c>
      <c r="AI67" s="8">
        <v>77926</v>
      </c>
      <c r="AJ67" s="8">
        <v>42365</v>
      </c>
      <c r="AK67" s="8">
        <v>168698</v>
      </c>
      <c r="AL67">
        <f t="shared" ref="AL67:AL130" si="24">AH67+AI67+AJ67+AK67</f>
        <v>438013</v>
      </c>
    </row>
    <row r="68" spans="2:38" ht="15.75" thickBot="1" x14ac:dyDescent="0.3">
      <c r="B68">
        <v>18</v>
      </c>
      <c r="C68" t="s">
        <v>23</v>
      </c>
      <c r="D68">
        <v>1</v>
      </c>
      <c r="E68">
        <v>9</v>
      </c>
      <c r="F68">
        <v>2</v>
      </c>
      <c r="G68">
        <v>1191995</v>
      </c>
      <c r="H68" s="1">
        <v>1970</v>
      </c>
      <c r="I68" s="14">
        <v>1336672</v>
      </c>
      <c r="J68" s="1">
        <f t="shared" si="23"/>
        <v>0.89176327476000095</v>
      </c>
      <c r="K68" s="1">
        <f t="shared" ref="K68:K74" si="25">(J68-J67)/J67</f>
        <v>0.22619488886036862</v>
      </c>
      <c r="L68">
        <v>25972616.508405499</v>
      </c>
      <c r="M68" s="8">
        <f>L68-R68+AF68</f>
        <v>23481706.786283661</v>
      </c>
      <c r="N68" s="8">
        <f t="shared" ref="N68:N131" si="26">M68/I68</f>
        <v>17.567291591567461</v>
      </c>
      <c r="O68" s="8">
        <f t="shared" si="6"/>
        <v>0.14131531934618421</v>
      </c>
      <c r="P68">
        <f>L68/I68</f>
        <v>19.430807638976127</v>
      </c>
      <c r="Q68">
        <f t="shared" ref="Q68:Q74" si="27">(P68-P67)/P67</f>
        <v>0.16480182612811167</v>
      </c>
      <c r="R68">
        <v>7316139.6735714199</v>
      </c>
      <c r="S68" s="8">
        <f>(R68-AF68)/I68</f>
        <v>1.8635160474086689</v>
      </c>
      <c r="T68" s="8">
        <f t="shared" si="7"/>
        <v>0.44514971949277182</v>
      </c>
      <c r="U68">
        <v>962279.72269668698</v>
      </c>
      <c r="V68">
        <v>560910.32375959202</v>
      </c>
      <c r="W68">
        <v>495669.89862606197</v>
      </c>
      <c r="X68">
        <v>78067.177196024102</v>
      </c>
      <c r="Y68" s="8">
        <f>X68/I68</f>
        <v>5.8404138933129519E-2</v>
      </c>
      <c r="AA68">
        <v>295986.57701439498</v>
      </c>
      <c r="AB68" s="8">
        <f>AA68/I68</f>
        <v>0.22143545837303016</v>
      </c>
      <c r="AD68">
        <v>1</v>
      </c>
      <c r="AE68">
        <v>97996.0228290784</v>
      </c>
      <c r="AF68">
        <v>4825229.9514495796</v>
      </c>
      <c r="AG68" s="11">
        <v>14.036</v>
      </c>
      <c r="AH68" s="8">
        <v>134272</v>
      </c>
      <c r="AI68" s="8">
        <v>85734</v>
      </c>
      <c r="AJ68" s="8">
        <v>45759</v>
      </c>
      <c r="AK68" s="8">
        <v>190736</v>
      </c>
      <c r="AL68">
        <f t="shared" si="24"/>
        <v>456501</v>
      </c>
    </row>
    <row r="69" spans="2:38" ht="15.75" thickBot="1" x14ac:dyDescent="0.3">
      <c r="B69">
        <v>18</v>
      </c>
      <c r="C69" t="s">
        <v>23</v>
      </c>
      <c r="D69">
        <v>1</v>
      </c>
      <c r="E69">
        <v>9</v>
      </c>
      <c r="F69">
        <v>2</v>
      </c>
      <c r="G69">
        <v>1469631</v>
      </c>
      <c r="H69" s="1">
        <v>1975</v>
      </c>
      <c r="I69" s="19">
        <v>1411501</v>
      </c>
      <c r="J69" s="1">
        <f t="shared" si="23"/>
        <v>1.0411831093282966</v>
      </c>
      <c r="K69" s="1">
        <f t="shared" si="25"/>
        <v>0.16755549235699219</v>
      </c>
      <c r="L69">
        <v>32515005.6623675</v>
      </c>
      <c r="M69" s="8">
        <f>L69-R69+AF69</f>
        <v>29432862.290871553</v>
      </c>
      <c r="N69" s="8">
        <f t="shared" si="26"/>
        <v>20.852172468082951</v>
      </c>
      <c r="O69" s="8">
        <f t="shared" ref="O69:O132" si="28">(N69-N68)/N68</f>
        <v>0.18698846429419308</v>
      </c>
      <c r="P69">
        <f>L69/I69</f>
        <v>23.035765233157822</v>
      </c>
      <c r="Q69">
        <f t="shared" si="27"/>
        <v>0.18552793384411539</v>
      </c>
      <c r="R69">
        <v>9901767.2803751696</v>
      </c>
      <c r="S69" s="8">
        <f>(R69-AF69)/I69</f>
        <v>2.1835927650748741</v>
      </c>
      <c r="T69" s="8">
        <f t="shared" ref="T69:T132" si="29">(S69-S68)/S68</f>
        <v>0.17175957143556186</v>
      </c>
      <c r="U69">
        <v>1125238.0221735199</v>
      </c>
      <c r="V69">
        <v>766730.87584356405</v>
      </c>
      <c r="W69">
        <v>575463.48691005702</v>
      </c>
      <c r="X69">
        <v>83570.2011690777</v>
      </c>
      <c r="Y69" s="8">
        <f>X69/I69</f>
        <v>5.9206618464370697E-2</v>
      </c>
      <c r="AA69">
        <v>406508.47627756197</v>
      </c>
      <c r="AB69" s="8">
        <f>AA69/I69</f>
        <v>0.28799729952551362</v>
      </c>
      <c r="AD69">
        <v>1</v>
      </c>
      <c r="AE69">
        <v>124632.309122158</v>
      </c>
      <c r="AF69">
        <v>6819623.9088792196</v>
      </c>
      <c r="AG69" s="11">
        <v>14.036</v>
      </c>
      <c r="AH69" s="8">
        <v>103313</v>
      </c>
      <c r="AI69">
        <v>86822</v>
      </c>
      <c r="AJ69" s="8">
        <v>43186</v>
      </c>
      <c r="AK69" s="8">
        <v>212974</v>
      </c>
      <c r="AL69">
        <f t="shared" si="24"/>
        <v>446295</v>
      </c>
    </row>
    <row r="70" spans="2:38" ht="15.75" thickBot="1" x14ac:dyDescent="0.3">
      <c r="B70">
        <v>18</v>
      </c>
      <c r="C70" t="s">
        <v>23</v>
      </c>
      <c r="D70">
        <v>1</v>
      </c>
      <c r="E70">
        <v>9</v>
      </c>
      <c r="F70">
        <v>2</v>
      </c>
      <c r="G70">
        <v>1522974</v>
      </c>
      <c r="H70" s="1">
        <v>1980</v>
      </c>
      <c r="I70" s="19">
        <v>1476330</v>
      </c>
      <c r="J70" s="1">
        <f t="shared" si="23"/>
        <v>1.03159456219138</v>
      </c>
      <c r="K70" s="1">
        <f t="shared" si="25"/>
        <v>-9.2092803379248984E-3</v>
      </c>
      <c r="L70">
        <v>36446688.185493201</v>
      </c>
      <c r="M70" s="8">
        <f>L70-R70+AF70</f>
        <v>33289476.01603885</v>
      </c>
      <c r="N70" s="8">
        <f t="shared" si="26"/>
        <v>22.548804140022117</v>
      </c>
      <c r="O70" s="8">
        <f t="shared" si="28"/>
        <v>8.1364743867148051E-2</v>
      </c>
      <c r="P70">
        <f>L70/I70</f>
        <v>24.687358643049453</v>
      </c>
      <c r="Q70">
        <f t="shared" si="27"/>
        <v>7.1696919688794103E-2</v>
      </c>
      <c r="R70">
        <v>11539495.142595701</v>
      </c>
      <c r="S70" s="8">
        <f>(R70-AF70)/I70</f>
        <v>2.138554503027339</v>
      </c>
      <c r="T70" s="8">
        <f t="shared" si="29"/>
        <v>-2.062576079564488E-2</v>
      </c>
      <c r="U70">
        <v>1115368.2971793599</v>
      </c>
      <c r="V70">
        <v>847783.13397510198</v>
      </c>
      <c r="W70">
        <v>593782.53794279997</v>
      </c>
      <c r="X70">
        <v>87625.111205993395</v>
      </c>
      <c r="Y70" s="8">
        <f>X70/I70</f>
        <v>5.9353336453227525E-2</v>
      </c>
      <c r="AA70">
        <v>380027.95810699201</v>
      </c>
      <c r="AB70" s="8">
        <f>AA70/I70</f>
        <v>0.25741396443003395</v>
      </c>
      <c r="AD70">
        <v>1</v>
      </c>
      <c r="AE70">
        <v>132625.13104416599</v>
      </c>
      <c r="AF70">
        <v>8382282.9731413499</v>
      </c>
      <c r="AG70" s="11">
        <v>14.036</v>
      </c>
      <c r="AH70" s="8">
        <v>81919</v>
      </c>
      <c r="AI70">
        <v>77771</v>
      </c>
      <c r="AJ70" s="8">
        <v>34025</v>
      </c>
      <c r="AK70" s="8">
        <v>224085</v>
      </c>
      <c r="AL70">
        <f t="shared" si="24"/>
        <v>417800</v>
      </c>
    </row>
    <row r="71" spans="2:38" ht="15.75" thickBot="1" x14ac:dyDescent="0.3">
      <c r="B71">
        <v>18</v>
      </c>
      <c r="C71" t="s">
        <v>23</v>
      </c>
      <c r="D71">
        <v>1</v>
      </c>
      <c r="E71">
        <v>9</v>
      </c>
      <c r="F71">
        <v>2</v>
      </c>
      <c r="G71">
        <v>1698872</v>
      </c>
      <c r="H71" s="1">
        <v>1985</v>
      </c>
      <c r="I71" s="19">
        <v>1559301</v>
      </c>
      <c r="J71" s="1">
        <f t="shared" si="23"/>
        <v>1.0895086965249172</v>
      </c>
      <c r="K71" s="1">
        <f t="shared" si="25"/>
        <v>5.6140402883194968E-2</v>
      </c>
      <c r="L71">
        <v>40074804.680161402</v>
      </c>
      <c r="M71" s="8">
        <f>L71-R71+AF71</f>
        <v>36810765.325365022</v>
      </c>
      <c r="N71" s="8">
        <f t="shared" si="26"/>
        <v>23.607222290863035</v>
      </c>
      <c r="O71" s="8">
        <f t="shared" si="28"/>
        <v>4.6938992607697551E-2</v>
      </c>
      <c r="P71">
        <f>L71/I71</f>
        <v>25.700493156973156</v>
      </c>
      <c r="Q71">
        <f t="shared" si="27"/>
        <v>4.1038595038556031E-2</v>
      </c>
      <c r="R71">
        <v>12673779.152810801</v>
      </c>
      <c r="S71" s="8">
        <f>(R71-AF71)/I71</f>
        <v>2.0932708661101236</v>
      </c>
      <c r="T71" s="8">
        <f t="shared" si="29"/>
        <v>-2.1174880908161019E-2</v>
      </c>
      <c r="U71">
        <v>1125929.8573553599</v>
      </c>
      <c r="V71">
        <v>965940.45623423602</v>
      </c>
      <c r="W71">
        <v>588210.76645887503</v>
      </c>
      <c r="X71">
        <v>86293.196970286997</v>
      </c>
      <c r="Y71" s="8">
        <f>X71/I71</f>
        <v>5.5340948906136146E-2</v>
      </c>
      <c r="AA71">
        <v>344332.97818493901</v>
      </c>
      <c r="AB71" s="8">
        <f>AA71/I71</f>
        <v>0.22082521475003158</v>
      </c>
      <c r="AD71">
        <v>1</v>
      </c>
      <c r="AE71">
        <v>153332.099592735</v>
      </c>
      <c r="AF71">
        <v>9409739.7980144192</v>
      </c>
      <c r="AG71" s="11">
        <v>14.036</v>
      </c>
      <c r="AH71">
        <v>61882</v>
      </c>
      <c r="AI71">
        <v>70149</v>
      </c>
      <c r="AJ71" s="8">
        <v>26943</v>
      </c>
      <c r="AK71" s="8">
        <v>237145</v>
      </c>
      <c r="AL71">
        <f t="shared" si="24"/>
        <v>396119</v>
      </c>
    </row>
    <row r="72" spans="2:38" ht="15.75" thickBot="1" x14ac:dyDescent="0.3">
      <c r="B72">
        <v>18</v>
      </c>
      <c r="C72" t="s">
        <v>23</v>
      </c>
      <c r="D72">
        <v>1</v>
      </c>
      <c r="E72">
        <v>9</v>
      </c>
      <c r="F72">
        <v>2</v>
      </c>
      <c r="G72">
        <v>2236370</v>
      </c>
      <c r="H72" s="1">
        <v>1990</v>
      </c>
      <c r="I72" s="19">
        <v>1618604</v>
      </c>
      <c r="J72" s="1">
        <f t="shared" si="23"/>
        <v>1.3816659294058338</v>
      </c>
      <c r="K72" s="1">
        <f t="shared" si="25"/>
        <v>0.26815502603400732</v>
      </c>
      <c r="L72">
        <v>49519662.137795903</v>
      </c>
      <c r="M72" s="8">
        <f>L72-R72+AF72</f>
        <v>43433629.372914903</v>
      </c>
      <c r="N72" s="8">
        <f t="shared" si="26"/>
        <v>26.834005953843498</v>
      </c>
      <c r="O72" s="8">
        <f t="shared" si="28"/>
        <v>0.13668629130625676</v>
      </c>
      <c r="P72">
        <f>L72/I72</f>
        <v>30.594056444810406</v>
      </c>
      <c r="Q72">
        <f t="shared" si="27"/>
        <v>0.19040736914845968</v>
      </c>
      <c r="R72">
        <v>18487805.025665302</v>
      </c>
      <c r="S72" s="8">
        <f>(R72-AF72)/I72</f>
        <v>3.7600504909669086</v>
      </c>
      <c r="T72" s="8">
        <f t="shared" si="29"/>
        <v>0.79625606596919907</v>
      </c>
      <c r="U72">
        <v>2701909.0251217098</v>
      </c>
      <c r="V72">
        <v>1230166.95988693</v>
      </c>
      <c r="W72">
        <v>1072891.9333381399</v>
      </c>
      <c r="X72">
        <v>328474.87236087403</v>
      </c>
      <c r="Y72" s="8">
        <f>X72/I72</f>
        <v>0.20293714358847131</v>
      </c>
      <c r="AA72">
        <v>376796.99608934001</v>
      </c>
      <c r="AB72" s="8">
        <f>AA72/I72</f>
        <v>0.23279134123562034</v>
      </c>
      <c r="AD72">
        <v>1</v>
      </c>
      <c r="AE72">
        <v>375792.97808397497</v>
      </c>
      <c r="AF72">
        <v>12401772.2607843</v>
      </c>
      <c r="AG72" s="11">
        <v>14.036</v>
      </c>
      <c r="AH72">
        <v>57207</v>
      </c>
      <c r="AI72">
        <v>67763</v>
      </c>
      <c r="AJ72" s="8">
        <v>47161</v>
      </c>
      <c r="AK72" s="8">
        <v>275655</v>
      </c>
      <c r="AL72">
        <f t="shared" si="24"/>
        <v>447786</v>
      </c>
    </row>
    <row r="73" spans="2:38" ht="15.75" thickBot="1" x14ac:dyDescent="0.3">
      <c r="B73">
        <v>18</v>
      </c>
      <c r="C73" t="s">
        <v>23</v>
      </c>
      <c r="D73">
        <v>1</v>
      </c>
      <c r="E73">
        <v>9</v>
      </c>
      <c r="F73">
        <v>2</v>
      </c>
      <c r="G73">
        <v>2379370</v>
      </c>
      <c r="H73" s="1">
        <v>1995</v>
      </c>
      <c r="I73" s="19">
        <v>1674367</v>
      </c>
      <c r="J73" s="1">
        <f t="shared" si="23"/>
        <v>1.4210564350587416</v>
      </c>
      <c r="K73" s="1">
        <f t="shared" si="25"/>
        <v>2.8509428230489221E-2</v>
      </c>
      <c r="L73">
        <v>57495205.814713202</v>
      </c>
      <c r="M73" s="8">
        <f>L73-R73+AF73</f>
        <v>50011413.205862105</v>
      </c>
      <c r="N73" s="8">
        <f t="shared" si="26"/>
        <v>29.868847872576385</v>
      </c>
      <c r="O73" s="8">
        <f t="shared" si="28"/>
        <v>0.11309686388059401</v>
      </c>
      <c r="P73">
        <f>L73/I73</f>
        <v>34.338472876444172</v>
      </c>
      <c r="Q73">
        <f t="shared" si="27"/>
        <v>0.12239032239443104</v>
      </c>
      <c r="R73">
        <v>23089750.020890899</v>
      </c>
      <c r="S73" s="8">
        <f>(R73-AF73)/I73</f>
        <v>4.4696250038677894</v>
      </c>
      <c r="T73" s="8">
        <f t="shared" si="29"/>
        <v>0.18871409163402258</v>
      </c>
      <c r="U73">
        <v>3440093.9476519101</v>
      </c>
      <c r="V73">
        <v>1430012.63078121</v>
      </c>
      <c r="W73">
        <v>1451830.7656292</v>
      </c>
      <c r="X73">
        <v>333039.74529872101</v>
      </c>
      <c r="Y73" s="8">
        <f>X73/I73</f>
        <v>0.19890486691312062</v>
      </c>
      <c r="AA73">
        <v>365080.74835481599</v>
      </c>
      <c r="AB73" s="8">
        <f>AA73/I73</f>
        <v>0.21804105572721871</v>
      </c>
      <c r="AD73">
        <v>1</v>
      </c>
      <c r="AE73">
        <v>463734.77113518002</v>
      </c>
      <c r="AF73">
        <v>15605957.4120398</v>
      </c>
      <c r="AG73" s="11">
        <v>14.036</v>
      </c>
      <c r="AH73">
        <v>52621</v>
      </c>
      <c r="AI73">
        <v>62747</v>
      </c>
      <c r="AJ73" s="8">
        <v>44238</v>
      </c>
      <c r="AK73" s="8">
        <v>310051</v>
      </c>
      <c r="AL73">
        <f t="shared" si="24"/>
        <v>469657</v>
      </c>
    </row>
    <row r="74" spans="2:38" ht="15.75" thickBot="1" x14ac:dyDescent="0.3">
      <c r="B74">
        <v>18</v>
      </c>
      <c r="C74" t="s">
        <v>23</v>
      </c>
      <c r="D74">
        <v>1</v>
      </c>
      <c r="E74">
        <v>9</v>
      </c>
      <c r="F74">
        <v>2</v>
      </c>
      <c r="G74">
        <v>2942317</v>
      </c>
      <c r="H74" s="1">
        <v>2000</v>
      </c>
      <c r="I74" s="17">
        <v>1718915</v>
      </c>
      <c r="J74" s="1">
        <f t="shared" si="23"/>
        <v>1.7117292012694054</v>
      </c>
      <c r="K74" s="1">
        <f t="shared" si="25"/>
        <v>0.20454695467365336</v>
      </c>
      <c r="L74">
        <v>69335541.872796193</v>
      </c>
      <c r="M74" s="8">
        <f>L74-R74+AF74</f>
        <v>61893851.04382889</v>
      </c>
      <c r="N74" s="8">
        <f t="shared" si="26"/>
        <v>36.007511158974637</v>
      </c>
      <c r="O74" s="8">
        <f t="shared" si="28"/>
        <v>0.20552059164070971</v>
      </c>
      <c r="P74">
        <f>L74/I74</f>
        <v>40.336806574377555</v>
      </c>
      <c r="Q74">
        <f t="shared" si="27"/>
        <v>0.17468259929660926</v>
      </c>
      <c r="R74">
        <v>27713481.305598401</v>
      </c>
      <c r="S74" s="8">
        <f>(R74-AF74)/I74</f>
        <v>4.329295415402914</v>
      </c>
      <c r="T74" s="8">
        <f t="shared" si="29"/>
        <v>-3.1396277840633438E-2</v>
      </c>
      <c r="U74">
        <v>3448147.36698703</v>
      </c>
      <c r="V74">
        <v>1574375.23120795</v>
      </c>
      <c r="W74">
        <v>1215519.27367356</v>
      </c>
      <c r="X74">
        <v>317553.20389274799</v>
      </c>
      <c r="Y74" s="8">
        <f>X74/I74</f>
        <v>0.18474049263212433</v>
      </c>
      <c r="AA74">
        <v>333707.00186554901</v>
      </c>
      <c r="AB74" s="8">
        <f>AA74/I74</f>
        <v>0.19413816382168345</v>
      </c>
      <c r="AD74">
        <v>1</v>
      </c>
      <c r="AE74">
        <v>552388.75134043698</v>
      </c>
      <c r="AF74">
        <v>20271790.476631101</v>
      </c>
      <c r="AG74" s="11">
        <v>14.036</v>
      </c>
      <c r="AH74">
        <v>55315</v>
      </c>
      <c r="AI74">
        <v>71337</v>
      </c>
      <c r="AJ74" s="8">
        <v>52691</v>
      </c>
      <c r="AK74" s="8">
        <v>358041</v>
      </c>
      <c r="AL74" s="18">
        <f t="shared" si="24"/>
        <v>537384</v>
      </c>
    </row>
    <row r="75" spans="2:38" ht="15.75" thickBot="1" x14ac:dyDescent="0.3">
      <c r="B75">
        <v>2</v>
      </c>
      <c r="C75" t="s">
        <v>24</v>
      </c>
      <c r="D75">
        <v>2</v>
      </c>
      <c r="E75">
        <v>10</v>
      </c>
      <c r="F75">
        <v>1</v>
      </c>
      <c r="G75">
        <v>957400</v>
      </c>
      <c r="H75">
        <v>1965</v>
      </c>
      <c r="I75" s="20">
        <v>1119848</v>
      </c>
      <c r="J75" s="1">
        <f t="shared" si="23"/>
        <v>0.85493745579757252</v>
      </c>
      <c r="K75">
        <v>1</v>
      </c>
      <c r="L75" s="8">
        <v>25572275.0844726</v>
      </c>
      <c r="M75" s="8">
        <f>L75-R75+AF75</f>
        <v>21536741.557459783</v>
      </c>
      <c r="N75" s="8">
        <f t="shared" si="26"/>
        <v>19.231843569359221</v>
      </c>
      <c r="O75" s="8">
        <f t="shared" si="28"/>
        <v>-0.46589356080597066</v>
      </c>
      <c r="P75">
        <f>L75/I75</f>
        <v>22.835487570163629</v>
      </c>
      <c r="Q75">
        <v>1</v>
      </c>
      <c r="R75" s="8">
        <v>8006485.8654241497</v>
      </c>
      <c r="S75" s="8">
        <f>(R75-AF75)/I75</f>
        <v>3.6036440008044126</v>
      </c>
      <c r="T75" s="8">
        <v>0</v>
      </c>
      <c r="U75" s="8">
        <v>1011149.72062208</v>
      </c>
      <c r="V75" s="8">
        <v>1814858.32911512</v>
      </c>
      <c r="W75" s="8">
        <v>1053353.8889571701</v>
      </c>
      <c r="X75" s="8">
        <v>51766.574013609898</v>
      </c>
      <c r="Y75" s="8">
        <f>X75/I75</f>
        <v>4.622642895608145E-2</v>
      </c>
      <c r="Z75" s="8"/>
      <c r="AA75" s="8">
        <v>0</v>
      </c>
      <c r="AB75" s="8">
        <f>AA75/I75</f>
        <v>0</v>
      </c>
      <c r="AC75" s="8"/>
      <c r="AD75" s="8">
        <v>0</v>
      </c>
      <c r="AE75" s="8">
        <v>104405.01430482999</v>
      </c>
      <c r="AF75" s="8">
        <v>3970952.3384113298</v>
      </c>
      <c r="AG75" s="9"/>
      <c r="AH75" s="8">
        <v>176856</v>
      </c>
      <c r="AI75" s="8">
        <v>98472</v>
      </c>
      <c r="AJ75" s="8">
        <v>42734</v>
      </c>
      <c r="AK75" s="8">
        <v>151352</v>
      </c>
      <c r="AL75">
        <f t="shared" si="24"/>
        <v>469414</v>
      </c>
    </row>
    <row r="76" spans="2:38" ht="15.75" thickBot="1" x14ac:dyDescent="0.3">
      <c r="B76">
        <v>2</v>
      </c>
      <c r="C76" s="1" t="s">
        <v>24</v>
      </c>
      <c r="D76" s="1">
        <v>2</v>
      </c>
      <c r="E76" s="1">
        <v>10</v>
      </c>
      <c r="F76" s="1">
        <v>1</v>
      </c>
      <c r="G76" s="1">
        <v>1208290</v>
      </c>
      <c r="H76" s="1">
        <v>1970</v>
      </c>
      <c r="I76" s="4">
        <v>1153053</v>
      </c>
      <c r="J76" s="1">
        <f t="shared" si="23"/>
        <v>1.047904996561303</v>
      </c>
      <c r="K76" s="1">
        <f t="shared" ref="K76:K82" si="30">(J76-J75)/J75</f>
        <v>0.22570954103737417</v>
      </c>
      <c r="L76">
        <v>30259850.730829999</v>
      </c>
      <c r="M76" s="8">
        <f>L76-R76+AF76</f>
        <v>25331090.884539366</v>
      </c>
      <c r="N76" s="8">
        <f t="shared" si="26"/>
        <v>21.968713393520822</v>
      </c>
      <c r="O76" s="8">
        <f t="shared" si="28"/>
        <v>0.14230928066210297</v>
      </c>
      <c r="P76">
        <f>L76/I76</f>
        <v>26.243243572350966</v>
      </c>
      <c r="Q76">
        <f t="shared" ref="Q76:Q82" si="31">(P76-P75)/P75</f>
        <v>0.14923070907580885</v>
      </c>
      <c r="R76">
        <v>10496724.056367001</v>
      </c>
      <c r="S76" s="8">
        <f>(R76-AF76)/I76</f>
        <v>4.2745301788301404</v>
      </c>
      <c r="T76" s="8">
        <f t="shared" si="29"/>
        <v>0.18616882740802679</v>
      </c>
      <c r="U76">
        <v>1259696.16588276</v>
      </c>
      <c r="V76">
        <v>2491821.0775463702</v>
      </c>
      <c r="W76">
        <v>1027661.18676857</v>
      </c>
      <c r="X76">
        <v>40055.988171414203</v>
      </c>
      <c r="Y76" s="8">
        <f>X76/I76</f>
        <v>3.4739069384854125E-2</v>
      </c>
      <c r="AA76">
        <v>0</v>
      </c>
      <c r="AB76" s="8">
        <f>AA76/I76</f>
        <v>0</v>
      </c>
      <c r="AD76">
        <v>0</v>
      </c>
      <c r="AE76">
        <v>109525.427921549</v>
      </c>
      <c r="AF76">
        <v>5567964.2100763703</v>
      </c>
      <c r="AG76" s="9"/>
      <c r="AH76" s="8">
        <v>155532</v>
      </c>
      <c r="AI76" s="8">
        <v>101372</v>
      </c>
      <c r="AJ76" s="8">
        <v>38076</v>
      </c>
      <c r="AK76" s="8">
        <v>162238</v>
      </c>
      <c r="AL76">
        <f t="shared" si="24"/>
        <v>457218</v>
      </c>
    </row>
    <row r="77" spans="2:38" ht="15.75" thickBot="1" x14ac:dyDescent="0.3">
      <c r="B77">
        <v>2</v>
      </c>
      <c r="C77" t="s">
        <v>24</v>
      </c>
      <c r="D77">
        <v>2</v>
      </c>
      <c r="E77">
        <v>10</v>
      </c>
      <c r="F77">
        <v>1</v>
      </c>
      <c r="G77" s="1">
        <v>1506219</v>
      </c>
      <c r="H77" s="1">
        <v>1975</v>
      </c>
      <c r="I77" s="4">
        <v>1177605</v>
      </c>
      <c r="J77" s="1">
        <f t="shared" si="23"/>
        <v>1.2790528233151184</v>
      </c>
      <c r="K77" s="1">
        <f t="shared" si="30"/>
        <v>0.22058089952078316</v>
      </c>
      <c r="L77">
        <v>36389426.783257999</v>
      </c>
      <c r="M77" s="8">
        <f>L77-R77+AF77</f>
        <v>30525516.988957878</v>
      </c>
      <c r="N77" s="8">
        <f t="shared" si="26"/>
        <v>25.921694446743924</v>
      </c>
      <c r="O77" s="8">
        <f t="shared" si="28"/>
        <v>0.17993684848148389</v>
      </c>
      <c r="P77">
        <f>L77/I77</f>
        <v>30.901216267982896</v>
      </c>
      <c r="Q77">
        <f t="shared" si="31"/>
        <v>0.17749226321015515</v>
      </c>
      <c r="R77">
        <v>13489933.169094499</v>
      </c>
      <c r="S77" s="8">
        <f>(R77-AF77)/I77</f>
        <v>4.979521821238972</v>
      </c>
      <c r="T77" s="8">
        <f t="shared" si="29"/>
        <v>0.16492845129514905</v>
      </c>
      <c r="U77">
        <v>2125355.1420453698</v>
      </c>
      <c r="V77">
        <v>2531110.2082003201</v>
      </c>
      <c r="W77">
        <v>1027331.77743713</v>
      </c>
      <c r="X77">
        <v>40921.465892957604</v>
      </c>
      <c r="Y77" s="8">
        <f>X77/I77</f>
        <v>3.4749738573594376E-2</v>
      </c>
      <c r="AA77">
        <v>0</v>
      </c>
      <c r="AB77" s="8">
        <f>AA77/I77</f>
        <v>0</v>
      </c>
      <c r="AD77">
        <v>0</v>
      </c>
      <c r="AE77">
        <v>139191.20072432101</v>
      </c>
      <c r="AF77">
        <v>7626023.3747943798</v>
      </c>
      <c r="AG77" s="9"/>
      <c r="AH77" s="8">
        <v>114235</v>
      </c>
      <c r="AI77">
        <v>106363</v>
      </c>
      <c r="AJ77" s="8">
        <v>37359</v>
      </c>
      <c r="AK77" s="8">
        <v>176694</v>
      </c>
      <c r="AL77">
        <f t="shared" si="24"/>
        <v>434651</v>
      </c>
    </row>
    <row r="78" spans="2:38" ht="15.75" thickBot="1" x14ac:dyDescent="0.3">
      <c r="B78">
        <v>2</v>
      </c>
      <c r="C78" t="s">
        <v>24</v>
      </c>
      <c r="D78">
        <v>2</v>
      </c>
      <c r="E78">
        <v>10</v>
      </c>
      <c r="F78">
        <v>1</v>
      </c>
      <c r="G78" s="1">
        <v>1606364</v>
      </c>
      <c r="H78" s="1">
        <v>1980</v>
      </c>
      <c r="I78" s="4">
        <v>1196788</v>
      </c>
      <c r="J78" s="1">
        <f t="shared" si="23"/>
        <v>1.3422293672730676</v>
      </c>
      <c r="K78" s="1">
        <f t="shared" si="30"/>
        <v>4.9393225053993364E-2</v>
      </c>
      <c r="L78">
        <v>42640763.280783102</v>
      </c>
      <c r="M78" s="8">
        <f>L78-R78+AF78</f>
        <v>36006297.274732798</v>
      </c>
      <c r="N78" s="8">
        <f t="shared" si="26"/>
        <v>30.08577732625394</v>
      </c>
      <c r="O78" s="8">
        <f t="shared" si="28"/>
        <v>0.16064084421892699</v>
      </c>
      <c r="P78">
        <f>L78/I78</f>
        <v>35.62933726005199</v>
      </c>
      <c r="Q78">
        <f t="shared" si="31"/>
        <v>0.15300760174181086</v>
      </c>
      <c r="R78">
        <v>16753187.885708399</v>
      </c>
      <c r="S78" s="8">
        <f>(R78-AF78)/I78</f>
        <v>5.5435599337980497</v>
      </c>
      <c r="T78" s="8">
        <f t="shared" si="29"/>
        <v>0.11327154148683646</v>
      </c>
      <c r="U78">
        <v>2816496.1559099602</v>
      </c>
      <c r="V78">
        <v>2654534.6171244099</v>
      </c>
      <c r="W78">
        <v>932263.826095731</v>
      </c>
      <c r="X78">
        <v>37098.351834307301</v>
      </c>
      <c r="Y78" s="8">
        <f>X78/I78</f>
        <v>3.099826521849091E-2</v>
      </c>
      <c r="AA78">
        <v>0</v>
      </c>
      <c r="AB78" s="8">
        <f>AA78/I78</f>
        <v>0</v>
      </c>
      <c r="AD78">
        <v>0</v>
      </c>
      <c r="AE78">
        <v>194073.05508584899</v>
      </c>
      <c r="AF78">
        <v>10118721.879658099</v>
      </c>
      <c r="AG78" s="9"/>
      <c r="AH78" s="8">
        <v>88274</v>
      </c>
      <c r="AI78">
        <v>108158</v>
      </c>
      <c r="AJ78" s="8">
        <v>35116</v>
      </c>
      <c r="AK78" s="8">
        <v>192553</v>
      </c>
      <c r="AL78">
        <f t="shared" si="24"/>
        <v>424101</v>
      </c>
    </row>
    <row r="79" spans="2:38" ht="15.75" thickBot="1" x14ac:dyDescent="0.3">
      <c r="B79">
        <v>2</v>
      </c>
      <c r="C79" t="s">
        <v>24</v>
      </c>
      <c r="D79">
        <v>2</v>
      </c>
      <c r="E79">
        <v>10</v>
      </c>
      <c r="F79">
        <v>1</v>
      </c>
      <c r="G79" s="1">
        <v>1787992</v>
      </c>
      <c r="H79" s="1">
        <v>1985</v>
      </c>
      <c r="I79" s="4">
        <v>1201291</v>
      </c>
      <c r="J79" s="1">
        <f t="shared" si="23"/>
        <v>1.4883920715297125</v>
      </c>
      <c r="K79" s="1">
        <f t="shared" si="30"/>
        <v>0.10889547481262125</v>
      </c>
      <c r="L79">
        <v>49036251.020043001</v>
      </c>
      <c r="M79" s="8">
        <f>L79-R79+AF79</f>
        <v>42120024.690880701</v>
      </c>
      <c r="N79" s="8">
        <f t="shared" si="26"/>
        <v>35.062299385311888</v>
      </c>
      <c r="O79" s="8">
        <f t="shared" si="28"/>
        <v>0.16541111785452375</v>
      </c>
      <c r="P79">
        <f>L79/I79</f>
        <v>40.819627400890376</v>
      </c>
      <c r="Q79">
        <f t="shared" si="31"/>
        <v>0.14567461928790343</v>
      </c>
      <c r="R79">
        <v>19222520.625659298</v>
      </c>
      <c r="S79" s="8">
        <f>(R79-AF79)/I79</f>
        <v>5.7573280155784881</v>
      </c>
      <c r="T79" s="8">
        <f t="shared" si="29"/>
        <v>3.8561517207946885E-2</v>
      </c>
      <c r="U79">
        <v>2840434.0536521398</v>
      </c>
      <c r="V79">
        <v>2868537.0689801201</v>
      </c>
      <c r="W79">
        <v>832098.07340888097</v>
      </c>
      <c r="X79">
        <v>38450.588459815903</v>
      </c>
      <c r="Y79" s="8">
        <f>X79/I79</f>
        <v>3.2007722075513681E-2</v>
      </c>
      <c r="AA79">
        <v>0</v>
      </c>
      <c r="AB79" s="8">
        <f>AA79/I79</f>
        <v>0</v>
      </c>
      <c r="AD79">
        <v>0</v>
      </c>
      <c r="AE79">
        <v>336706.544661386</v>
      </c>
      <c r="AF79">
        <v>12306294.296497</v>
      </c>
      <c r="AG79" s="9"/>
      <c r="AH79">
        <v>71971</v>
      </c>
      <c r="AI79">
        <v>108563</v>
      </c>
      <c r="AJ79" s="8">
        <v>28700</v>
      </c>
      <c r="AK79" s="8">
        <v>203324</v>
      </c>
      <c r="AL79">
        <f t="shared" si="24"/>
        <v>412558</v>
      </c>
    </row>
    <row r="80" spans="2:38" ht="15.75" thickBot="1" x14ac:dyDescent="0.3">
      <c r="B80">
        <v>2</v>
      </c>
      <c r="C80" t="s">
        <v>24</v>
      </c>
      <c r="D80">
        <v>2</v>
      </c>
      <c r="E80">
        <v>10</v>
      </c>
      <c r="F80">
        <v>1</v>
      </c>
      <c r="G80" s="1">
        <v>2336037</v>
      </c>
      <c r="H80" s="1">
        <v>1990</v>
      </c>
      <c r="I80" s="4">
        <v>1189771</v>
      </c>
      <c r="J80" s="1">
        <f t="shared" si="23"/>
        <v>1.9634341398470798</v>
      </c>
      <c r="K80" s="1">
        <f t="shared" si="30"/>
        <v>0.31916460548539283</v>
      </c>
      <c r="L80">
        <v>56955848.078450799</v>
      </c>
      <c r="M80" s="8">
        <f>L80-R80+AF80</f>
        <v>49105006.018784799</v>
      </c>
      <c r="N80" s="8">
        <f t="shared" si="26"/>
        <v>41.272653324702652</v>
      </c>
      <c r="O80" s="8">
        <f t="shared" si="28"/>
        <v>0.17712340742810417</v>
      </c>
      <c r="P80">
        <f>L80/I80</f>
        <v>47.871269411046995</v>
      </c>
      <c r="Q80">
        <f t="shared" si="31"/>
        <v>0.17275125862620702</v>
      </c>
      <c r="R80">
        <v>23050438.423806399</v>
      </c>
      <c r="S80" s="8">
        <f>(R80-AF80)/I80</f>
        <v>6.5986160863443457</v>
      </c>
      <c r="T80" s="8">
        <f t="shared" si="29"/>
        <v>0.14612474197917075</v>
      </c>
      <c r="U80">
        <v>3522412.1873908802</v>
      </c>
      <c r="V80">
        <v>2884652.44324741</v>
      </c>
      <c r="W80">
        <v>817771.08569758502</v>
      </c>
      <c r="X80">
        <v>33205.595726944601</v>
      </c>
      <c r="Y80" s="8">
        <f>X80/I80</f>
        <v>2.7909232723729693E-2</v>
      </c>
      <c r="AA80">
        <v>0</v>
      </c>
      <c r="AB80" s="8">
        <f>AA80/I80</f>
        <v>0</v>
      </c>
      <c r="AD80">
        <v>0</v>
      </c>
      <c r="AE80">
        <v>592800.74760315404</v>
      </c>
      <c r="AF80">
        <v>15199596.364140401</v>
      </c>
      <c r="AG80" s="9"/>
      <c r="AH80">
        <v>56438</v>
      </c>
      <c r="AI80">
        <v>115284</v>
      </c>
      <c r="AJ80" s="8">
        <v>36778</v>
      </c>
      <c r="AK80" s="8">
        <v>228831</v>
      </c>
      <c r="AL80">
        <f t="shared" si="24"/>
        <v>437331</v>
      </c>
    </row>
    <row r="81" spans="2:38" ht="15.75" thickBot="1" x14ac:dyDescent="0.3">
      <c r="B81">
        <v>2</v>
      </c>
      <c r="C81" t="s">
        <v>24</v>
      </c>
      <c r="D81">
        <v>2</v>
      </c>
      <c r="E81">
        <v>10</v>
      </c>
      <c r="F81">
        <v>1</v>
      </c>
      <c r="G81" s="1">
        <v>2485574</v>
      </c>
      <c r="H81" s="1">
        <v>1995</v>
      </c>
      <c r="I81" s="4">
        <v>1197260</v>
      </c>
      <c r="J81" s="1">
        <f t="shared" si="23"/>
        <v>2.0760519853665871</v>
      </c>
      <c r="K81" s="1">
        <f t="shared" si="30"/>
        <v>5.7357587521768567E-2</v>
      </c>
      <c r="L81">
        <v>64441000.729377598</v>
      </c>
      <c r="M81" s="8">
        <f>L81-R81+AF81</f>
        <v>55460550.411626697</v>
      </c>
      <c r="N81" s="8">
        <f t="shared" si="26"/>
        <v>46.322895955453866</v>
      </c>
      <c r="O81" s="8">
        <f t="shared" si="28"/>
        <v>0.12236292614917793</v>
      </c>
      <c r="P81">
        <f>L81/I81</f>
        <v>53.823731461318005</v>
      </c>
      <c r="Q81">
        <f t="shared" si="31"/>
        <v>0.12434310022490007</v>
      </c>
      <c r="R81">
        <v>27858118.2968616</v>
      </c>
      <c r="S81" s="8">
        <f>(R81-AF81)/I81</f>
        <v>7.5008355058641403</v>
      </c>
      <c r="T81" s="8">
        <f t="shared" si="29"/>
        <v>0.13672858182898576</v>
      </c>
      <c r="U81">
        <v>4306561.47188929</v>
      </c>
      <c r="V81">
        <v>3018333.45348247</v>
      </c>
      <c r="W81">
        <v>749577.88602136995</v>
      </c>
      <c r="X81">
        <v>36053.1622562661</v>
      </c>
      <c r="Y81" s="8">
        <f>X81/I81</f>
        <v>3.0113060033965973E-2</v>
      </c>
      <c r="AA81">
        <v>0</v>
      </c>
      <c r="AB81" s="8">
        <f>AA81/I81</f>
        <v>0</v>
      </c>
      <c r="AD81">
        <v>0</v>
      </c>
      <c r="AE81">
        <v>869924.34410155797</v>
      </c>
      <c r="AF81">
        <v>18877667.979110699</v>
      </c>
      <c r="AG81" s="9"/>
      <c r="AH81">
        <v>47585</v>
      </c>
      <c r="AI81">
        <v>105165</v>
      </c>
      <c r="AJ81" s="8">
        <v>40345</v>
      </c>
      <c r="AK81" s="8">
        <v>257388</v>
      </c>
      <c r="AL81">
        <f t="shared" si="24"/>
        <v>450483</v>
      </c>
    </row>
    <row r="82" spans="2:38" ht="15.75" thickBot="1" x14ac:dyDescent="0.3">
      <c r="B82">
        <v>2</v>
      </c>
      <c r="C82" s="1" t="s">
        <v>24</v>
      </c>
      <c r="D82" s="1">
        <v>2</v>
      </c>
      <c r="E82" s="1">
        <v>10</v>
      </c>
      <c r="F82" s="1">
        <v>1</v>
      </c>
      <c r="G82" s="1">
        <v>3042085</v>
      </c>
      <c r="H82" s="1">
        <v>2000</v>
      </c>
      <c r="I82" s="5">
        <v>1202015</v>
      </c>
      <c r="J82" s="1">
        <f t="shared" si="23"/>
        <v>2.5308211627974693</v>
      </c>
      <c r="K82" s="1">
        <f t="shared" si="30"/>
        <v>0.21905481203573018</v>
      </c>
      <c r="L82">
        <v>75524862.313092604</v>
      </c>
      <c r="M82" s="8">
        <f>L82-R82+AF82</f>
        <v>63734916.321261212</v>
      </c>
      <c r="N82" s="8">
        <f t="shared" si="26"/>
        <v>53.023395150028257</v>
      </c>
      <c r="O82" s="8">
        <f t="shared" si="28"/>
        <v>0.14464767489964112</v>
      </c>
      <c r="P82">
        <f>L82/I82</f>
        <v>62.831880062305885</v>
      </c>
      <c r="Q82">
        <f t="shared" si="31"/>
        <v>0.16736388125490426</v>
      </c>
      <c r="R82">
        <v>34070115.497090697</v>
      </c>
      <c r="S82" s="8">
        <f>(R82-AF82)/I82</f>
        <v>9.8084849122776294</v>
      </c>
      <c r="T82" s="8">
        <f t="shared" si="29"/>
        <v>0.30765231481337951</v>
      </c>
      <c r="U82">
        <v>5090540.4730213303</v>
      </c>
      <c r="V82">
        <v>3082641.9603921701</v>
      </c>
      <c r="W82">
        <v>2438165.0885409699</v>
      </c>
      <c r="X82">
        <v>41800.678018101797</v>
      </c>
      <c r="Y82" s="8">
        <f>X82/I82</f>
        <v>3.4775504480478031E-2</v>
      </c>
      <c r="AA82">
        <v>0</v>
      </c>
      <c r="AB82" s="8">
        <f>AA82/I82</f>
        <v>0</v>
      </c>
      <c r="AD82">
        <v>0</v>
      </c>
      <c r="AE82">
        <v>1136797.7918587599</v>
      </c>
      <c r="AF82">
        <v>22280169.505259302</v>
      </c>
      <c r="AG82" s="9"/>
      <c r="AH82">
        <v>47605</v>
      </c>
      <c r="AI82">
        <v>123114</v>
      </c>
      <c r="AJ82" s="8">
        <v>51098</v>
      </c>
      <c r="AK82" s="8">
        <v>298879</v>
      </c>
      <c r="AL82">
        <f t="shared" si="24"/>
        <v>520696</v>
      </c>
    </row>
    <row r="83" spans="2:38" ht="15.75" thickBot="1" x14ac:dyDescent="0.3">
      <c r="B83">
        <v>19</v>
      </c>
      <c r="C83" t="s">
        <v>25</v>
      </c>
      <c r="D83">
        <v>2</v>
      </c>
      <c r="E83">
        <v>11</v>
      </c>
      <c r="F83">
        <v>2</v>
      </c>
      <c r="G83">
        <v>193667</v>
      </c>
      <c r="H83">
        <v>1965</v>
      </c>
      <c r="I83" s="20">
        <v>228544</v>
      </c>
      <c r="J83" s="1">
        <f t="shared" si="23"/>
        <v>0.84739481237748526</v>
      </c>
      <c r="K83">
        <v>1</v>
      </c>
      <c r="L83" s="8">
        <v>6148306.0634044297</v>
      </c>
      <c r="M83" s="8">
        <f>L83-R83+AF83</f>
        <v>4409641.7169877701</v>
      </c>
      <c r="N83" s="8">
        <f t="shared" si="26"/>
        <v>19.294497851563683</v>
      </c>
      <c r="O83" s="8">
        <f t="shared" si="28"/>
        <v>-0.63611349675043583</v>
      </c>
      <c r="P83">
        <f>L83/I83</f>
        <v>26.902067275467434</v>
      </c>
      <c r="Q83">
        <v>1</v>
      </c>
      <c r="R83" s="8">
        <v>2836760.7980588898</v>
      </c>
      <c r="S83" s="8">
        <f>(R83-AF83)/I83</f>
        <v>7.6075694239037555</v>
      </c>
      <c r="T83" s="8">
        <v>0</v>
      </c>
      <c r="U83" s="8">
        <v>335386.46860484697</v>
      </c>
      <c r="V83" s="8">
        <v>1187191.2117240101</v>
      </c>
      <c r="W83" s="8">
        <v>193974.125022975</v>
      </c>
      <c r="X83" s="8">
        <v>0</v>
      </c>
      <c r="Y83" s="8">
        <f>X83/I83</f>
        <v>0</v>
      </c>
      <c r="Z83" s="8"/>
      <c r="AA83" s="8">
        <v>0</v>
      </c>
      <c r="AB83" s="8">
        <f>AA83/I83</f>
        <v>0</v>
      </c>
      <c r="AC83" s="8"/>
      <c r="AD83" s="8">
        <v>0</v>
      </c>
      <c r="AE83" s="8">
        <v>22112.5410648256</v>
      </c>
      <c r="AF83" s="8">
        <v>1098096.4516422299</v>
      </c>
      <c r="AG83" s="11">
        <v>15.635999999999999</v>
      </c>
      <c r="AH83" s="8">
        <v>45661</v>
      </c>
      <c r="AI83" s="8">
        <v>14133</v>
      </c>
      <c r="AJ83" s="8">
        <v>13297</v>
      </c>
      <c r="AK83" s="8">
        <v>26741</v>
      </c>
      <c r="AL83">
        <f t="shared" si="24"/>
        <v>99832</v>
      </c>
    </row>
    <row r="84" spans="2:38" ht="15.75" thickBot="1" x14ac:dyDescent="0.3">
      <c r="B84">
        <v>19</v>
      </c>
      <c r="C84" t="s">
        <v>25</v>
      </c>
      <c r="D84">
        <v>2</v>
      </c>
      <c r="E84">
        <v>11</v>
      </c>
      <c r="F84">
        <v>2</v>
      </c>
      <c r="G84">
        <v>240396</v>
      </c>
      <c r="H84" s="1">
        <v>1970</v>
      </c>
      <c r="I84" s="15">
        <v>221760</v>
      </c>
      <c r="J84" s="1">
        <f t="shared" si="23"/>
        <v>1.0840367965367965</v>
      </c>
      <c r="K84" s="1">
        <f t="shared" ref="K84:K90" si="32">(J84-J83)/J83</f>
        <v>0.27925824031820412</v>
      </c>
      <c r="L84">
        <v>7760290.5584874498</v>
      </c>
      <c r="M84" s="8">
        <f>L84-R84+AF84</f>
        <v>5405540.3607666995</v>
      </c>
      <c r="N84" s="8">
        <f t="shared" si="26"/>
        <v>24.375632939965275</v>
      </c>
      <c r="O84" s="8">
        <f t="shared" si="28"/>
        <v>0.26334632429886229</v>
      </c>
      <c r="P84">
        <f>L84/I84</f>
        <v>34.994095231274578</v>
      </c>
      <c r="Q84">
        <f t="shared" ref="Q84:Q90" si="33">(P84-P83)/P83</f>
        <v>0.3007957668437784</v>
      </c>
      <c r="R84">
        <v>3903871.3010510001</v>
      </c>
      <c r="S84" s="8">
        <f>(R84-AF84)/I84</f>
        <v>10.618462291309299</v>
      </c>
      <c r="T84" s="8">
        <f t="shared" si="29"/>
        <v>0.39577593047590376</v>
      </c>
      <c r="U84">
        <v>379602.05277547502</v>
      </c>
      <c r="V84">
        <v>1770787.6922125299</v>
      </c>
      <c r="W84">
        <v>180286.240764463</v>
      </c>
      <c r="X84">
        <v>0</v>
      </c>
      <c r="Y84" s="8">
        <f>X84/I84</f>
        <v>0</v>
      </c>
      <c r="AA84">
        <v>0</v>
      </c>
      <c r="AB84" s="8">
        <f>AA84/I84</f>
        <v>0</v>
      </c>
      <c r="AD84">
        <v>0</v>
      </c>
      <c r="AE84">
        <v>24074.211968285101</v>
      </c>
      <c r="AF84">
        <v>1549121.1033302499</v>
      </c>
      <c r="AG84" s="11">
        <v>15.635999999999999</v>
      </c>
      <c r="AH84" s="8">
        <v>44202</v>
      </c>
      <c r="AI84" s="8">
        <v>14212</v>
      </c>
      <c r="AJ84" s="8">
        <v>10149</v>
      </c>
      <c r="AK84" s="8">
        <v>28631</v>
      </c>
      <c r="AL84">
        <f t="shared" si="24"/>
        <v>97194</v>
      </c>
    </row>
    <row r="85" spans="2:38" ht="15.75" thickBot="1" x14ac:dyDescent="0.3">
      <c r="B85">
        <v>19</v>
      </c>
      <c r="C85" t="s">
        <v>25</v>
      </c>
      <c r="D85">
        <v>2</v>
      </c>
      <c r="E85">
        <v>11</v>
      </c>
      <c r="F85">
        <v>2</v>
      </c>
      <c r="G85">
        <v>282512</v>
      </c>
      <c r="H85" s="1">
        <v>1975</v>
      </c>
      <c r="I85" s="15">
        <v>217714</v>
      </c>
      <c r="J85" s="1">
        <f t="shared" si="23"/>
        <v>1.2976289995131227</v>
      </c>
      <c r="K85" s="1">
        <f t="shared" si="32"/>
        <v>0.19703408930277583</v>
      </c>
      <c r="L85">
        <v>9187947.9135994203</v>
      </c>
      <c r="M85" s="8">
        <f>L85-R85+AF85</f>
        <v>6579035.5370698106</v>
      </c>
      <c r="N85" s="8">
        <f t="shared" si="26"/>
        <v>30.218706822114381</v>
      </c>
      <c r="O85" s="8">
        <f t="shared" si="28"/>
        <v>0.23970962709112037</v>
      </c>
      <c r="P85">
        <f>L85/I85</f>
        <v>42.201915878627098</v>
      </c>
      <c r="Q85">
        <f t="shared" si="33"/>
        <v>0.20597248192063036</v>
      </c>
      <c r="R85">
        <v>4616261.0373885296</v>
      </c>
      <c r="S85" s="8">
        <f>(R85-AF85)/I85</f>
        <v>11.983209056512717</v>
      </c>
      <c r="T85" s="8">
        <f t="shared" si="29"/>
        <v>0.12852583808866533</v>
      </c>
      <c r="U85">
        <v>712518.968050253</v>
      </c>
      <c r="V85">
        <v>1722071.8241471399</v>
      </c>
      <c r="W85">
        <v>148528.722542698</v>
      </c>
      <c r="X85">
        <v>0</v>
      </c>
      <c r="Y85" s="8">
        <f>X85/I85</f>
        <v>0</v>
      </c>
      <c r="AA85">
        <v>0</v>
      </c>
      <c r="AB85" s="8">
        <f>AA85/I85</f>
        <v>0</v>
      </c>
      <c r="AD85">
        <v>0</v>
      </c>
      <c r="AE85">
        <v>25792.861789509301</v>
      </c>
      <c r="AF85">
        <v>2007348.6608589201</v>
      </c>
      <c r="AG85" s="11">
        <v>15.635999999999999</v>
      </c>
      <c r="AH85" s="8">
        <v>32915</v>
      </c>
      <c r="AI85">
        <v>14968</v>
      </c>
      <c r="AJ85">
        <v>8769</v>
      </c>
      <c r="AK85" s="8">
        <v>30644</v>
      </c>
      <c r="AL85">
        <f t="shared" si="24"/>
        <v>87296</v>
      </c>
    </row>
    <row r="86" spans="2:38" ht="15.75" thickBot="1" x14ac:dyDescent="0.3">
      <c r="B86">
        <v>19</v>
      </c>
      <c r="C86" t="s">
        <v>25</v>
      </c>
      <c r="D86">
        <v>2</v>
      </c>
      <c r="E86">
        <v>11</v>
      </c>
      <c r="F86">
        <v>2</v>
      </c>
      <c r="G86">
        <v>286102</v>
      </c>
      <c r="H86" s="1">
        <v>1980</v>
      </c>
      <c r="I86" s="15">
        <v>215018</v>
      </c>
      <c r="J86" s="1">
        <f t="shared" si="23"/>
        <v>1.3305955780446288</v>
      </c>
      <c r="K86" s="1">
        <f t="shared" si="32"/>
        <v>2.5405241824801479E-2</v>
      </c>
      <c r="L86">
        <v>10662007.0875424</v>
      </c>
      <c r="M86" s="8">
        <f>L86-R86+AF86</f>
        <v>7938024.5860355692</v>
      </c>
      <c r="N86" s="8">
        <f t="shared" si="26"/>
        <v>36.917953780779143</v>
      </c>
      <c r="O86" s="8">
        <f t="shared" si="28"/>
        <v>0.22169204652272478</v>
      </c>
      <c r="P86">
        <f>L86/I86</f>
        <v>49.586579205193985</v>
      </c>
      <c r="Q86">
        <f t="shared" si="33"/>
        <v>0.17498407768512719</v>
      </c>
      <c r="R86">
        <v>5275595.3641232904</v>
      </c>
      <c r="S86" s="8">
        <f>(R86-AF86)/I86</f>
        <v>12.668625424414842</v>
      </c>
      <c r="T86" s="8">
        <f t="shared" si="29"/>
        <v>5.7198064781287444E-2</v>
      </c>
      <c r="U86">
        <v>853932.75701925403</v>
      </c>
      <c r="V86">
        <v>1708566.39114576</v>
      </c>
      <c r="W86">
        <v>118102.11380266301</v>
      </c>
      <c r="X86">
        <v>0</v>
      </c>
      <c r="Y86" s="8">
        <f>X86/I86</f>
        <v>0</v>
      </c>
      <c r="AA86">
        <v>0</v>
      </c>
      <c r="AB86" s="8">
        <f>AA86/I86</f>
        <v>0</v>
      </c>
      <c r="AD86">
        <v>0</v>
      </c>
      <c r="AE86">
        <v>43381.239539154703</v>
      </c>
      <c r="AF86">
        <v>2551612.8626164598</v>
      </c>
      <c r="AG86" s="11">
        <v>15.635999999999999</v>
      </c>
      <c r="AH86" s="8">
        <v>24511</v>
      </c>
      <c r="AI86">
        <v>14350</v>
      </c>
      <c r="AJ86">
        <v>8818</v>
      </c>
      <c r="AK86" s="8">
        <v>32363</v>
      </c>
      <c r="AL86">
        <f t="shared" si="24"/>
        <v>80042</v>
      </c>
    </row>
    <row r="87" spans="2:38" ht="15.75" thickBot="1" x14ac:dyDescent="0.3">
      <c r="B87">
        <v>19</v>
      </c>
      <c r="C87" t="s">
        <v>25</v>
      </c>
      <c r="D87">
        <v>2</v>
      </c>
      <c r="E87">
        <v>11</v>
      </c>
      <c r="F87">
        <v>2</v>
      </c>
      <c r="G87">
        <v>309809</v>
      </c>
      <c r="H87" s="1">
        <v>1985</v>
      </c>
      <c r="I87" s="15">
        <v>212811</v>
      </c>
      <c r="J87" s="1">
        <f t="shared" si="23"/>
        <v>1.4557941083872543</v>
      </c>
      <c r="K87" s="1">
        <f t="shared" si="32"/>
        <v>9.4092098612420225E-2</v>
      </c>
      <c r="L87">
        <v>11947637.926681601</v>
      </c>
      <c r="M87" s="8">
        <f>L87-R87+AF87</f>
        <v>9079756.0105205905</v>
      </c>
      <c r="N87" s="8">
        <f t="shared" si="26"/>
        <v>42.665820895163272</v>
      </c>
      <c r="O87" s="8">
        <f t="shared" si="28"/>
        <v>0.15569300369449732</v>
      </c>
      <c r="P87">
        <f>L87/I87</f>
        <v>56.142012991253274</v>
      </c>
      <c r="Q87">
        <f t="shared" si="33"/>
        <v>0.13220177497891678</v>
      </c>
      <c r="R87">
        <v>5837354.4034574702</v>
      </c>
      <c r="S87" s="8">
        <f>(R87-AF87)/I87</f>
        <v>13.476192096090005</v>
      </c>
      <c r="T87" s="8">
        <f t="shared" si="29"/>
        <v>6.3745406042144792E-2</v>
      </c>
      <c r="U87">
        <v>871822.45280335599</v>
      </c>
      <c r="V87">
        <v>1799499.1264572199</v>
      </c>
      <c r="W87">
        <v>101024.24869633801</v>
      </c>
      <c r="X87">
        <v>0</v>
      </c>
      <c r="Y87" s="8">
        <f>X87/I87</f>
        <v>0</v>
      </c>
      <c r="AA87">
        <v>0</v>
      </c>
      <c r="AB87" s="8">
        <f>AA87/I87</f>
        <v>0</v>
      </c>
      <c r="AD87">
        <v>0</v>
      </c>
      <c r="AE87">
        <v>95536.088204090804</v>
      </c>
      <c r="AF87">
        <v>2969472.4872964602</v>
      </c>
      <c r="AG87" s="11">
        <v>15.635999999999999</v>
      </c>
      <c r="AH87">
        <v>20230</v>
      </c>
      <c r="AI87">
        <v>12836</v>
      </c>
      <c r="AJ87">
        <v>6386</v>
      </c>
      <c r="AK87" s="8">
        <v>33653</v>
      </c>
      <c r="AL87">
        <f t="shared" si="24"/>
        <v>73105</v>
      </c>
    </row>
    <row r="88" spans="2:38" ht="15.75" thickBot="1" x14ac:dyDescent="0.3">
      <c r="B88">
        <v>19</v>
      </c>
      <c r="C88" t="s">
        <v>25</v>
      </c>
      <c r="D88">
        <v>2</v>
      </c>
      <c r="E88">
        <v>11</v>
      </c>
      <c r="F88">
        <v>2</v>
      </c>
      <c r="G88">
        <v>394216</v>
      </c>
      <c r="H88" s="1">
        <v>1990</v>
      </c>
      <c r="I88" s="15">
        <v>208060</v>
      </c>
      <c r="J88" s="1">
        <f t="shared" si="23"/>
        <v>1.8947226761511102</v>
      </c>
      <c r="K88" s="1">
        <f t="shared" si="32"/>
        <v>0.30150456389063568</v>
      </c>
      <c r="L88">
        <v>13599978.3781424</v>
      </c>
      <c r="M88" s="8">
        <f>L88-R88+AF88</f>
        <v>10518432.238461569</v>
      </c>
      <c r="N88" s="8">
        <f t="shared" si="26"/>
        <v>50.554802645686671</v>
      </c>
      <c r="O88" s="8">
        <f t="shared" si="28"/>
        <v>0.18490167504119717</v>
      </c>
      <c r="P88">
        <f>L88/I88</f>
        <v>65.365655955697392</v>
      </c>
      <c r="Q88">
        <f t="shared" si="33"/>
        <v>0.16429127622981968</v>
      </c>
      <c r="R88">
        <v>6510512.7405616799</v>
      </c>
      <c r="S88" s="8">
        <f>(R88-AF88)/I88</f>
        <v>14.810853310010717</v>
      </c>
      <c r="T88" s="8">
        <f t="shared" si="29"/>
        <v>9.9038452732352539E-2</v>
      </c>
      <c r="U88">
        <v>1080281.4543206501</v>
      </c>
      <c r="V88">
        <v>1724701.60404423</v>
      </c>
      <c r="W88">
        <v>103782.589975454</v>
      </c>
      <c r="X88">
        <v>0</v>
      </c>
      <c r="Y88" s="8">
        <f>X88/I88</f>
        <v>0</v>
      </c>
      <c r="AA88">
        <v>0</v>
      </c>
      <c r="AB88" s="8">
        <f>AA88/I88</f>
        <v>0</v>
      </c>
      <c r="AD88">
        <v>0</v>
      </c>
      <c r="AE88">
        <v>172780.49134049</v>
      </c>
      <c r="AF88">
        <v>3428966.6008808501</v>
      </c>
      <c r="AG88" s="11">
        <v>15.635999999999999</v>
      </c>
      <c r="AH88">
        <v>15657</v>
      </c>
      <c r="AI88">
        <v>12522</v>
      </c>
      <c r="AJ88">
        <v>7328</v>
      </c>
      <c r="AK88" s="8">
        <v>38293</v>
      </c>
      <c r="AL88">
        <f t="shared" si="24"/>
        <v>73800</v>
      </c>
    </row>
    <row r="89" spans="2:38" ht="15.75" thickBot="1" x14ac:dyDescent="0.3">
      <c r="B89">
        <v>19</v>
      </c>
      <c r="C89" t="s">
        <v>25</v>
      </c>
      <c r="D89">
        <v>2</v>
      </c>
      <c r="E89">
        <v>11</v>
      </c>
      <c r="F89">
        <v>2</v>
      </c>
      <c r="G89">
        <v>410657</v>
      </c>
      <c r="H89" s="1">
        <v>1995</v>
      </c>
      <c r="I89" s="15">
        <v>207809</v>
      </c>
      <c r="J89" s="1">
        <f t="shared" si="23"/>
        <v>1.9761271167273795</v>
      </c>
      <c r="K89" s="1">
        <f t="shared" si="32"/>
        <v>4.2963775966217976E-2</v>
      </c>
      <c r="L89">
        <v>15021626.4103372</v>
      </c>
      <c r="M89" s="8">
        <f>L89-R89+AF89</f>
        <v>11566315.4873889</v>
      </c>
      <c r="N89" s="8">
        <f t="shared" si="26"/>
        <v>55.65839538898171</v>
      </c>
      <c r="O89" s="8">
        <f t="shared" si="28"/>
        <v>0.10095168957662773</v>
      </c>
      <c r="P89">
        <f>L89/I89</f>
        <v>72.285735508746981</v>
      </c>
      <c r="Q89">
        <f t="shared" si="33"/>
        <v>0.10586720888626563</v>
      </c>
      <c r="R89">
        <v>7407529.7061046604</v>
      </c>
      <c r="S89" s="8">
        <f>(R89-AF89)/I89</f>
        <v>16.627340119765268</v>
      </c>
      <c r="T89" s="8">
        <f t="shared" si="29"/>
        <v>0.1226456552997375</v>
      </c>
      <c r="U89">
        <v>1398966.2296470299</v>
      </c>
      <c r="V89">
        <v>1737649.2390355601</v>
      </c>
      <c r="W89">
        <v>94765.774652791006</v>
      </c>
      <c r="X89">
        <v>0</v>
      </c>
      <c r="Y89" s="8">
        <f>X89/I89</f>
        <v>0</v>
      </c>
      <c r="AA89">
        <v>0</v>
      </c>
      <c r="AB89" s="8">
        <f>AA89/I89</f>
        <v>0</v>
      </c>
      <c r="AD89">
        <v>0</v>
      </c>
      <c r="AE89">
        <v>223929.67961291701</v>
      </c>
      <c r="AF89">
        <v>3952218.78315636</v>
      </c>
      <c r="AG89" s="11">
        <v>15.635999999999999</v>
      </c>
      <c r="AH89">
        <v>13228</v>
      </c>
      <c r="AI89">
        <v>12827</v>
      </c>
      <c r="AJ89">
        <v>9138</v>
      </c>
      <c r="AK89" s="8">
        <v>43213</v>
      </c>
      <c r="AL89">
        <f t="shared" si="24"/>
        <v>78406</v>
      </c>
    </row>
    <row r="90" spans="2:38" ht="15.75" thickBot="1" x14ac:dyDescent="0.3">
      <c r="B90">
        <v>19</v>
      </c>
      <c r="C90" t="s">
        <v>25</v>
      </c>
      <c r="D90">
        <v>2</v>
      </c>
      <c r="E90">
        <v>11</v>
      </c>
      <c r="F90">
        <v>2</v>
      </c>
      <c r="G90">
        <v>489933</v>
      </c>
      <c r="H90" s="1">
        <v>2000</v>
      </c>
      <c r="I90" s="16">
        <v>206479</v>
      </c>
      <c r="J90" s="1">
        <f t="shared" si="23"/>
        <v>2.3727982022384841</v>
      </c>
      <c r="K90" s="1">
        <f t="shared" si="32"/>
        <v>0.20073156334599712</v>
      </c>
      <c r="L90">
        <v>17381347.1043914</v>
      </c>
      <c r="M90" s="8">
        <f>L90-R90+AF90</f>
        <v>13475995.202667721</v>
      </c>
      <c r="N90" s="8">
        <f t="shared" si="26"/>
        <v>65.26569386072056</v>
      </c>
      <c r="O90" s="8">
        <f t="shared" si="28"/>
        <v>0.17261184776521132</v>
      </c>
      <c r="P90">
        <f>L90/I90</f>
        <v>84.179733069180884</v>
      </c>
      <c r="Q90">
        <f t="shared" si="33"/>
        <v>0.16454141991810628</v>
      </c>
      <c r="R90">
        <v>8459320.7606659103</v>
      </c>
      <c r="S90" s="8">
        <f>(R90-AF90)/I90</f>
        <v>18.914039208460327</v>
      </c>
      <c r="T90" s="8">
        <f t="shared" si="29"/>
        <v>0.13752645174899691</v>
      </c>
      <c r="U90">
        <v>1712021.91775099</v>
      </c>
      <c r="V90">
        <v>1604426.85467276</v>
      </c>
      <c r="W90">
        <v>331139.47017001902</v>
      </c>
      <c r="X90">
        <v>0</v>
      </c>
      <c r="Y90" s="8">
        <f>X90/I90</f>
        <v>0</v>
      </c>
      <c r="AA90">
        <v>0</v>
      </c>
      <c r="AB90" s="8">
        <f>AA90/I90</f>
        <v>0</v>
      </c>
      <c r="AD90">
        <v>0</v>
      </c>
      <c r="AE90">
        <v>257763.65912989</v>
      </c>
      <c r="AF90">
        <v>4553968.8589422302</v>
      </c>
      <c r="AG90" s="11">
        <v>15.635999999999999</v>
      </c>
      <c r="AH90">
        <v>12913</v>
      </c>
      <c r="AI90">
        <v>14958</v>
      </c>
      <c r="AJ90">
        <v>10981</v>
      </c>
      <c r="AK90" s="8">
        <v>49809</v>
      </c>
      <c r="AL90">
        <f t="shared" si="24"/>
        <v>88661</v>
      </c>
    </row>
    <row r="91" spans="2:38" ht="15.75" thickBot="1" x14ac:dyDescent="0.3">
      <c r="B91">
        <v>20</v>
      </c>
      <c r="C91" t="s">
        <v>26</v>
      </c>
      <c r="D91">
        <v>2</v>
      </c>
      <c r="E91">
        <v>12</v>
      </c>
      <c r="F91">
        <v>2</v>
      </c>
      <c r="G91">
        <v>115817</v>
      </c>
      <c r="H91">
        <v>1965</v>
      </c>
      <c r="I91" s="20">
        <v>199854</v>
      </c>
      <c r="J91" s="1">
        <f t="shared" si="23"/>
        <v>0.57950804086983498</v>
      </c>
      <c r="K91">
        <v>1</v>
      </c>
      <c r="L91" s="8">
        <v>3967415.5884491401</v>
      </c>
      <c r="M91" s="8">
        <f>L91-R91+AF91</f>
        <v>3292743.1172001152</v>
      </c>
      <c r="N91" s="8">
        <f t="shared" si="26"/>
        <v>16.475742878301737</v>
      </c>
      <c r="O91" s="8">
        <f t="shared" si="28"/>
        <v>-0.74755891029885335</v>
      </c>
      <c r="P91">
        <f>L91/I91</f>
        <v>19.851569588044974</v>
      </c>
      <c r="Q91">
        <v>1</v>
      </c>
      <c r="R91" s="8">
        <v>1222940.10349621</v>
      </c>
      <c r="S91" s="8">
        <f>(R91-AF91)/I91</f>
        <v>3.3758267097432375</v>
      </c>
      <c r="T91" s="8">
        <v>0</v>
      </c>
      <c r="U91" s="8">
        <v>225598.29473386399</v>
      </c>
      <c r="V91" s="8">
        <v>155595.025081473</v>
      </c>
      <c r="W91" s="8">
        <v>273064.99554244499</v>
      </c>
      <c r="X91" s="8">
        <v>0</v>
      </c>
      <c r="Y91" s="8">
        <f>X91/I91</f>
        <v>0</v>
      </c>
      <c r="Z91" s="8"/>
      <c r="AA91" s="8">
        <v>0</v>
      </c>
      <c r="AB91" s="8">
        <f>AA91/I91</f>
        <v>0</v>
      </c>
      <c r="AC91" s="8"/>
      <c r="AD91" s="8">
        <v>0</v>
      </c>
      <c r="AE91" s="8">
        <v>20414.155891249298</v>
      </c>
      <c r="AF91" s="8">
        <v>548267.63224718499</v>
      </c>
      <c r="AG91" s="11">
        <v>14.808999999999999</v>
      </c>
      <c r="AH91" s="8">
        <v>45966</v>
      </c>
      <c r="AI91" s="8">
        <v>14099</v>
      </c>
      <c r="AJ91" s="8">
        <v>3341</v>
      </c>
      <c r="AK91" s="8">
        <v>18375</v>
      </c>
      <c r="AL91">
        <f t="shared" si="24"/>
        <v>81781</v>
      </c>
    </row>
    <row r="92" spans="2:38" ht="15.75" thickBot="1" x14ac:dyDescent="0.3">
      <c r="B92">
        <v>20</v>
      </c>
      <c r="C92" t="s">
        <v>26</v>
      </c>
      <c r="D92">
        <v>2</v>
      </c>
      <c r="E92">
        <v>12</v>
      </c>
      <c r="F92">
        <v>2</v>
      </c>
      <c r="G92">
        <v>144546</v>
      </c>
      <c r="H92" s="1">
        <v>1970</v>
      </c>
      <c r="I92" s="15">
        <v>173860</v>
      </c>
      <c r="J92" s="1">
        <f t="shared" si="23"/>
        <v>0.83139307488784076</v>
      </c>
      <c r="K92" s="1">
        <f t="shared" ref="K92:K98" si="34">(J92-J91)/J91</f>
        <v>0.4346532166144394</v>
      </c>
      <c r="L92">
        <v>4267228.2953529796</v>
      </c>
      <c r="M92" s="8">
        <f>L92-R92+AF92</f>
        <v>3600165.5030482854</v>
      </c>
      <c r="N92" s="8">
        <f t="shared" si="26"/>
        <v>20.707267359072159</v>
      </c>
      <c r="O92" s="8">
        <f t="shared" si="28"/>
        <v>0.25683360756638562</v>
      </c>
      <c r="P92">
        <f>L92/I92</f>
        <v>24.54404863311273</v>
      </c>
      <c r="Q92">
        <f t="shared" ref="Q92:Q98" si="35">(P92-P91)/P91</f>
        <v>0.23637823821717674</v>
      </c>
      <c r="R92">
        <v>1471561.06063839</v>
      </c>
      <c r="S92" s="8">
        <f>(R92-AF92)/I92</f>
        <v>3.8367812740405731</v>
      </c>
      <c r="T92" s="8">
        <f t="shared" si="29"/>
        <v>0.13654568315575519</v>
      </c>
      <c r="U92">
        <v>212409.70688632299</v>
      </c>
      <c r="V92">
        <v>175175.15103240899</v>
      </c>
      <c r="W92">
        <v>258925.71443779601</v>
      </c>
      <c r="X92">
        <v>0</v>
      </c>
      <c r="Y92" s="8">
        <f>X92/I92</f>
        <v>0</v>
      </c>
      <c r="AA92">
        <v>0</v>
      </c>
      <c r="AB92" s="8">
        <f>AA92/I92</f>
        <v>0</v>
      </c>
      <c r="AD92">
        <v>0</v>
      </c>
      <c r="AE92">
        <v>20552.219948170001</v>
      </c>
      <c r="AF92">
        <v>804498.26833369595</v>
      </c>
      <c r="AG92" s="11">
        <v>14.808999999999999</v>
      </c>
      <c r="AH92" s="8">
        <v>35714</v>
      </c>
      <c r="AI92" s="8">
        <v>12620</v>
      </c>
      <c r="AJ92" s="8">
        <v>3568</v>
      </c>
      <c r="AK92" s="8">
        <v>18638</v>
      </c>
      <c r="AL92">
        <f t="shared" si="24"/>
        <v>70540</v>
      </c>
    </row>
    <row r="93" spans="2:38" ht="15.75" thickBot="1" x14ac:dyDescent="0.3">
      <c r="B93">
        <v>20</v>
      </c>
      <c r="C93" t="s">
        <v>26</v>
      </c>
      <c r="D93">
        <v>2</v>
      </c>
      <c r="E93">
        <v>12</v>
      </c>
      <c r="F93">
        <v>2</v>
      </c>
      <c r="G93">
        <v>163454</v>
      </c>
      <c r="H93" s="1">
        <v>1975</v>
      </c>
      <c r="I93" s="15">
        <v>163879</v>
      </c>
      <c r="J93" s="1">
        <f t="shared" si="23"/>
        <v>0.99740662317929696</v>
      </c>
      <c r="K93" s="1">
        <f t="shared" si="34"/>
        <v>0.19968117765937887</v>
      </c>
      <c r="L93">
        <v>4925962.1849567099</v>
      </c>
      <c r="M93" s="8">
        <f>L93-R93+AF93</f>
        <v>4250420.9901912604</v>
      </c>
      <c r="N93" s="8">
        <f t="shared" si="26"/>
        <v>25.936337115745523</v>
      </c>
      <c r="O93" s="8">
        <f t="shared" si="28"/>
        <v>0.2525234095836616</v>
      </c>
      <c r="P93">
        <f>L93/I93</f>
        <v>30.058532117945006</v>
      </c>
      <c r="Q93">
        <f t="shared" si="35"/>
        <v>0.22467701100431356</v>
      </c>
      <c r="R93">
        <v>1842324.1342483801</v>
      </c>
      <c r="S93" s="8">
        <f>(R93-AF93)/I93</f>
        <v>4.1221950021994882</v>
      </c>
      <c r="T93" s="8">
        <f t="shared" si="29"/>
        <v>7.4388845173428794E-2</v>
      </c>
      <c r="U93">
        <v>247247.540478713</v>
      </c>
      <c r="V93">
        <v>175458.92167416101</v>
      </c>
      <c r="W93">
        <v>230418.21372186599</v>
      </c>
      <c r="X93">
        <v>0</v>
      </c>
      <c r="Y93" s="8">
        <f>X93/I93</f>
        <v>0</v>
      </c>
      <c r="AA93">
        <v>0</v>
      </c>
      <c r="AB93" s="8">
        <f>AA93/I93</f>
        <v>0</v>
      </c>
      <c r="AD93">
        <v>0</v>
      </c>
      <c r="AE93">
        <v>22416.518890710799</v>
      </c>
      <c r="AF93">
        <v>1166782.9394829301</v>
      </c>
      <c r="AG93" s="11">
        <v>14.808999999999999</v>
      </c>
      <c r="AH93" s="8">
        <v>26502</v>
      </c>
      <c r="AI93">
        <v>12572</v>
      </c>
      <c r="AJ93" s="8">
        <v>4780</v>
      </c>
      <c r="AK93" s="8">
        <v>19055</v>
      </c>
      <c r="AL93">
        <f t="shared" si="24"/>
        <v>62909</v>
      </c>
    </row>
    <row r="94" spans="2:38" ht="15.75" thickBot="1" x14ac:dyDescent="0.3">
      <c r="B94">
        <v>20</v>
      </c>
      <c r="C94" t="s">
        <v>26</v>
      </c>
      <c r="D94">
        <v>2</v>
      </c>
      <c r="E94">
        <v>12</v>
      </c>
      <c r="F94">
        <v>2</v>
      </c>
      <c r="G94">
        <v>189674</v>
      </c>
      <c r="H94" s="1">
        <v>1980</v>
      </c>
      <c r="I94" s="15">
        <v>153863</v>
      </c>
      <c r="J94" s="1">
        <f t="shared" si="23"/>
        <v>1.2327460143114328</v>
      </c>
      <c r="K94" s="1">
        <f t="shared" si="34"/>
        <v>0.2359513017689582</v>
      </c>
      <c r="L94">
        <v>5997294.85914117</v>
      </c>
      <c r="M94" s="8">
        <f>L94-R94+AF94</f>
        <v>5336352.5708066896</v>
      </c>
      <c r="N94" s="8">
        <f t="shared" si="26"/>
        <v>34.682493977152987</v>
      </c>
      <c r="O94" s="8">
        <f t="shared" si="28"/>
        <v>0.33721634718025839</v>
      </c>
      <c r="P94">
        <f>L94/I94</f>
        <v>38.978148477159358</v>
      </c>
      <c r="Q94">
        <f t="shared" si="35"/>
        <v>0.29674158153216412</v>
      </c>
      <c r="R94">
        <v>2423118.35238415</v>
      </c>
      <c r="S94" s="8">
        <f>(R94-AF94)/I94</f>
        <v>4.2956545000063695</v>
      </c>
      <c r="T94" s="8">
        <f t="shared" si="29"/>
        <v>4.2079401317581568E-2</v>
      </c>
      <c r="U94">
        <v>264844.17864495399</v>
      </c>
      <c r="V94">
        <v>189510.23487727801</v>
      </c>
      <c r="W94">
        <v>185141.895887227</v>
      </c>
      <c r="X94">
        <v>0</v>
      </c>
      <c r="Y94" s="8">
        <f>X94/I94</f>
        <v>0</v>
      </c>
      <c r="AA94">
        <v>0</v>
      </c>
      <c r="AB94" s="8">
        <f>AA94/I94</f>
        <v>0</v>
      </c>
      <c r="AD94">
        <v>0</v>
      </c>
      <c r="AE94">
        <v>21445.978925013598</v>
      </c>
      <c r="AF94">
        <v>1762176.06404967</v>
      </c>
      <c r="AG94" s="11">
        <v>14.808999999999999</v>
      </c>
      <c r="AH94" s="8">
        <v>20062</v>
      </c>
      <c r="AI94">
        <v>13040</v>
      </c>
      <c r="AJ94" s="8">
        <v>4259</v>
      </c>
      <c r="AK94" s="8">
        <v>19001</v>
      </c>
      <c r="AL94">
        <f t="shared" si="24"/>
        <v>56362</v>
      </c>
    </row>
    <row r="95" spans="2:38" ht="15.75" thickBot="1" x14ac:dyDescent="0.3">
      <c r="B95">
        <v>20</v>
      </c>
      <c r="C95" t="s">
        <v>26</v>
      </c>
      <c r="D95">
        <v>2</v>
      </c>
      <c r="E95">
        <v>12</v>
      </c>
      <c r="F95">
        <v>2</v>
      </c>
      <c r="G95">
        <v>199324</v>
      </c>
      <c r="H95" s="1">
        <v>1985</v>
      </c>
      <c r="I95" s="15">
        <v>149263</v>
      </c>
      <c r="J95" s="1">
        <f t="shared" si="23"/>
        <v>1.3353878724131232</v>
      </c>
      <c r="K95" s="1">
        <f t="shared" si="34"/>
        <v>8.3262778309628013E-2</v>
      </c>
      <c r="L95">
        <v>7012826.69599941</v>
      </c>
      <c r="M95" s="8">
        <f>L95-R95+AF95</f>
        <v>6288735.7672128398</v>
      </c>
      <c r="N95" s="8">
        <f t="shared" si="26"/>
        <v>42.131913248513293</v>
      </c>
      <c r="O95" s="8">
        <f t="shared" si="28"/>
        <v>0.21478903092342763</v>
      </c>
      <c r="P95">
        <f>L95/I95</f>
        <v>46.983021217578433</v>
      </c>
      <c r="Q95">
        <f t="shared" si="35"/>
        <v>0.20536821406767988</v>
      </c>
      <c r="R95">
        <v>2978450.2259291401</v>
      </c>
      <c r="S95" s="8">
        <f>(R95-AF95)/I95</f>
        <v>4.8511079690651417</v>
      </c>
      <c r="T95" s="8">
        <f t="shared" si="29"/>
        <v>0.12930589949865581</v>
      </c>
      <c r="U95">
        <v>327504.52803099499</v>
      </c>
      <c r="V95">
        <v>214579.77673412301</v>
      </c>
      <c r="W95">
        <v>148962.38513616499</v>
      </c>
      <c r="X95">
        <v>0</v>
      </c>
      <c r="Y95" s="8">
        <f>X95/I95</f>
        <v>0</v>
      </c>
      <c r="AA95">
        <v>0</v>
      </c>
      <c r="AB95" s="8">
        <f>AA95/I95</f>
        <v>0</v>
      </c>
      <c r="AD95">
        <v>0</v>
      </c>
      <c r="AE95">
        <v>33044.238885283099</v>
      </c>
      <c r="AF95">
        <v>2254359.2971425699</v>
      </c>
      <c r="AG95" s="11">
        <v>14.808999999999999</v>
      </c>
      <c r="AH95">
        <v>17605</v>
      </c>
      <c r="AI95">
        <v>12482</v>
      </c>
      <c r="AJ95" s="8">
        <v>3401</v>
      </c>
      <c r="AK95" s="8">
        <v>19486</v>
      </c>
      <c r="AL95">
        <f t="shared" si="24"/>
        <v>52974</v>
      </c>
    </row>
    <row r="96" spans="2:38" ht="15.75" thickBot="1" x14ac:dyDescent="0.3">
      <c r="B96">
        <v>20</v>
      </c>
      <c r="C96" t="s">
        <v>26</v>
      </c>
      <c r="D96">
        <v>2</v>
      </c>
      <c r="E96">
        <v>12</v>
      </c>
      <c r="F96">
        <v>2</v>
      </c>
      <c r="G96">
        <v>267830</v>
      </c>
      <c r="H96" s="1">
        <v>1990</v>
      </c>
      <c r="I96" s="15">
        <v>143963</v>
      </c>
      <c r="J96" s="1">
        <f t="shared" si="23"/>
        <v>1.860408577203865</v>
      </c>
      <c r="K96" s="1">
        <f t="shared" si="34"/>
        <v>0.39315970710592046</v>
      </c>
      <c r="L96">
        <v>8048457.1290161796</v>
      </c>
      <c r="M96" s="8">
        <f>L96-R96+AF96</f>
        <v>7042516.6452118298</v>
      </c>
      <c r="N96" s="8">
        <f t="shared" si="26"/>
        <v>48.918935040335569</v>
      </c>
      <c r="O96" s="8">
        <f t="shared" si="28"/>
        <v>0.16108980742909343</v>
      </c>
      <c r="P96">
        <f>L96/I96</f>
        <v>55.906428242091231</v>
      </c>
      <c r="Q96">
        <f t="shared" si="35"/>
        <v>0.18992833566808079</v>
      </c>
      <c r="R96">
        <v>3761583.69792677</v>
      </c>
      <c r="S96" s="8">
        <f>(R96-AF96)/I96</f>
        <v>6.9874932017556581</v>
      </c>
      <c r="T96" s="8">
        <f t="shared" si="29"/>
        <v>0.44039119440629965</v>
      </c>
      <c r="U96">
        <v>537118.725742182</v>
      </c>
      <c r="V96">
        <v>254634.173640483</v>
      </c>
      <c r="W96">
        <v>130694.223517576</v>
      </c>
      <c r="X96">
        <v>0</v>
      </c>
      <c r="Y96" s="8">
        <f>X96/I96</f>
        <v>0</v>
      </c>
      <c r="AA96">
        <v>0</v>
      </c>
      <c r="AB96" s="8">
        <f>AA96/I96</f>
        <v>0</v>
      </c>
      <c r="AD96">
        <v>0</v>
      </c>
      <c r="AE96">
        <v>83493.360904106099</v>
      </c>
      <c r="AF96">
        <v>2755643.2141224202</v>
      </c>
      <c r="AG96" s="11">
        <v>14.808999999999999</v>
      </c>
      <c r="AH96">
        <v>11735</v>
      </c>
      <c r="AI96">
        <v>11833</v>
      </c>
      <c r="AJ96" s="8">
        <v>5216</v>
      </c>
      <c r="AK96" s="8">
        <v>21913</v>
      </c>
      <c r="AL96">
        <f t="shared" si="24"/>
        <v>50697</v>
      </c>
    </row>
    <row r="97" spans="2:38" ht="15.75" thickBot="1" x14ac:dyDescent="0.3">
      <c r="B97">
        <v>20</v>
      </c>
      <c r="C97" t="s">
        <v>26</v>
      </c>
      <c r="D97">
        <v>2</v>
      </c>
      <c r="E97">
        <v>12</v>
      </c>
      <c r="F97">
        <v>2</v>
      </c>
      <c r="G97">
        <v>280776</v>
      </c>
      <c r="H97" s="1">
        <v>1995</v>
      </c>
      <c r="I97" s="15">
        <v>140505</v>
      </c>
      <c r="J97" s="1">
        <f t="shared" si="23"/>
        <v>1.9983345788406106</v>
      </c>
      <c r="K97" s="1">
        <f t="shared" si="34"/>
        <v>7.4137478899416825E-2</v>
      </c>
      <c r="L97">
        <v>8866085.0161992107</v>
      </c>
      <c r="M97" s="8">
        <f>L97-R97+AF97</f>
        <v>7543807.1261852803</v>
      </c>
      <c r="N97" s="8">
        <f t="shared" si="26"/>
        <v>53.690666710688447</v>
      </c>
      <c r="O97" s="8">
        <f t="shared" si="28"/>
        <v>9.7543653933152868E-2</v>
      </c>
      <c r="P97">
        <f>L97/I97</f>
        <v>63.101562337277755</v>
      </c>
      <c r="Q97">
        <f t="shared" si="35"/>
        <v>0.12869958467082684</v>
      </c>
      <c r="R97">
        <v>4483652.5565856602</v>
      </c>
      <c r="S97" s="8">
        <f>(R97-AF97)/I97</f>
        <v>9.4108956265893049</v>
      </c>
      <c r="T97" s="8">
        <f t="shared" si="29"/>
        <v>0.34682000466558582</v>
      </c>
      <c r="U97">
        <v>835947.36092928401</v>
      </c>
      <c r="V97">
        <v>272157.893498744</v>
      </c>
      <c r="W97">
        <v>108958.486306821</v>
      </c>
      <c r="X97">
        <v>0</v>
      </c>
      <c r="Y97" s="8">
        <f>X97/I97</f>
        <v>0</v>
      </c>
      <c r="AA97">
        <v>0</v>
      </c>
      <c r="AB97" s="8">
        <f>AA97/I97</f>
        <v>0</v>
      </c>
      <c r="AD97">
        <v>0</v>
      </c>
      <c r="AE97">
        <v>105214.149279074</v>
      </c>
      <c r="AF97">
        <v>3161374.6665717298</v>
      </c>
      <c r="AG97" s="11">
        <v>14.808999999999999</v>
      </c>
      <c r="AH97">
        <v>10128</v>
      </c>
      <c r="AI97">
        <v>11379</v>
      </c>
      <c r="AJ97" s="8">
        <v>5655</v>
      </c>
      <c r="AK97" s="8">
        <v>24685</v>
      </c>
      <c r="AL97">
        <f t="shared" si="24"/>
        <v>51847</v>
      </c>
    </row>
    <row r="98" spans="2:38" ht="15.75" thickBot="1" x14ac:dyDescent="0.3">
      <c r="B98">
        <v>20</v>
      </c>
      <c r="C98" t="s">
        <v>26</v>
      </c>
      <c r="D98">
        <v>2</v>
      </c>
      <c r="E98">
        <v>12</v>
      </c>
      <c r="F98">
        <v>2</v>
      </c>
      <c r="G98">
        <v>331505</v>
      </c>
      <c r="H98" s="1">
        <v>2000</v>
      </c>
      <c r="I98" s="16">
        <v>136400</v>
      </c>
      <c r="J98" s="1">
        <f t="shared" si="23"/>
        <v>2.4303885630498532</v>
      </c>
      <c r="K98" s="1">
        <f t="shared" si="34"/>
        <v>0.21620702998589492</v>
      </c>
      <c r="L98">
        <v>10471456.1367153</v>
      </c>
      <c r="M98" s="8">
        <f>L98-R98+AF98</f>
        <v>8783855.9639855605</v>
      </c>
      <c r="N98" s="8">
        <f t="shared" si="26"/>
        <v>64.397770996961583</v>
      </c>
      <c r="O98" s="8">
        <f t="shared" si="28"/>
        <v>0.19942207728520578</v>
      </c>
      <c r="P98">
        <f>L98/I98</f>
        <v>76.770206280903963</v>
      </c>
      <c r="Q98">
        <f t="shared" si="35"/>
        <v>0.21661339968996848</v>
      </c>
      <c r="R98">
        <v>5348113.9598786803</v>
      </c>
      <c r="S98" s="8">
        <f>(R98-AF98)/I98</f>
        <v>12.372435283942378</v>
      </c>
      <c r="T98" s="8">
        <f t="shared" si="29"/>
        <v>0.31469264721049661</v>
      </c>
      <c r="U98">
        <v>1176657.7420115201</v>
      </c>
      <c r="V98">
        <v>292439.89076973399</v>
      </c>
      <c r="W98">
        <v>86425.632000779005</v>
      </c>
      <c r="X98">
        <v>0</v>
      </c>
      <c r="Y98" s="8">
        <f>X98/I98</f>
        <v>0</v>
      </c>
      <c r="AA98">
        <v>0</v>
      </c>
      <c r="AB98" s="8">
        <f>AA98/I98</f>
        <v>0</v>
      </c>
      <c r="AD98">
        <v>0</v>
      </c>
      <c r="AE98">
        <v>132076.90794770501</v>
      </c>
      <c r="AF98">
        <v>3660513.7871489399</v>
      </c>
      <c r="AG98" s="11">
        <v>14.808999999999999</v>
      </c>
      <c r="AH98">
        <v>9777</v>
      </c>
      <c r="AI98">
        <v>12273</v>
      </c>
      <c r="AJ98" s="8">
        <v>7492</v>
      </c>
      <c r="AK98" s="8">
        <v>26872</v>
      </c>
      <c r="AL98">
        <f t="shared" si="24"/>
        <v>56414</v>
      </c>
    </row>
    <row r="99" spans="2:38" ht="15.75" thickBot="1" x14ac:dyDescent="0.3">
      <c r="B99">
        <v>21</v>
      </c>
      <c r="C99" t="s">
        <v>27</v>
      </c>
      <c r="D99">
        <v>2</v>
      </c>
      <c r="E99">
        <v>13</v>
      </c>
      <c r="F99">
        <v>2</v>
      </c>
      <c r="G99">
        <v>647916</v>
      </c>
      <c r="H99">
        <v>1965</v>
      </c>
      <c r="I99" s="20">
        <v>691450</v>
      </c>
      <c r="J99" s="1">
        <f t="shared" ref="J99:J130" si="36">G99/I99</f>
        <v>0.93703955455925958</v>
      </c>
      <c r="K99" s="28">
        <v>1</v>
      </c>
      <c r="L99" s="8">
        <v>15456553.4326191</v>
      </c>
      <c r="M99" s="8">
        <f>L99-R99+AF99</f>
        <v>13834356.723271981</v>
      </c>
      <c r="N99" s="8">
        <f t="shared" si="26"/>
        <v>20.007747086950584</v>
      </c>
      <c r="O99" s="8">
        <f t="shared" si="28"/>
        <v>-0.68930994385046973</v>
      </c>
      <c r="P99">
        <f>L99/I99</f>
        <v>22.353826643458095</v>
      </c>
      <c r="Q99">
        <v>1</v>
      </c>
      <c r="R99" s="8">
        <v>3946784.9638690301</v>
      </c>
      <c r="S99" s="8">
        <f>(R99-AF99)/I99</f>
        <v>2.3460795565075134</v>
      </c>
      <c r="T99" s="8">
        <v>0</v>
      </c>
      <c r="U99" s="8">
        <v>450164.95728336798</v>
      </c>
      <c r="V99" s="8">
        <v>472072.09230963601</v>
      </c>
      <c r="W99" s="8">
        <v>586314.76839175401</v>
      </c>
      <c r="X99" s="8">
        <v>51766.574013609898</v>
      </c>
      <c r="Y99" s="8">
        <f>X99/I99</f>
        <v>7.486669175444341E-2</v>
      </c>
      <c r="Z99" s="8"/>
      <c r="AA99" s="8">
        <v>0</v>
      </c>
      <c r="AB99" s="8">
        <f>AA99/I99</f>
        <v>0</v>
      </c>
      <c r="AC99" s="8"/>
      <c r="AD99" s="8">
        <v>0</v>
      </c>
      <c r="AE99" s="8">
        <v>61878.317348755001</v>
      </c>
      <c r="AF99" s="8">
        <v>2324588.2545219101</v>
      </c>
      <c r="AG99" s="11">
        <v>17.274999999999999</v>
      </c>
      <c r="AH99" s="8">
        <v>85229</v>
      </c>
      <c r="AI99" s="8">
        <v>70240</v>
      </c>
      <c r="AJ99" s="8">
        <v>26096</v>
      </c>
      <c r="AK99" s="8">
        <v>106236</v>
      </c>
      <c r="AL99">
        <f t="shared" si="24"/>
        <v>287801</v>
      </c>
    </row>
    <row r="100" spans="2:38" ht="15.75" thickBot="1" x14ac:dyDescent="0.3">
      <c r="B100">
        <v>21</v>
      </c>
      <c r="C100" t="s">
        <v>27</v>
      </c>
      <c r="D100">
        <v>2</v>
      </c>
      <c r="E100">
        <v>13</v>
      </c>
      <c r="F100">
        <v>2</v>
      </c>
      <c r="G100">
        <v>823348</v>
      </c>
      <c r="H100" s="1">
        <v>1970</v>
      </c>
      <c r="I100" s="15">
        <v>757432</v>
      </c>
      <c r="J100" s="1">
        <f t="shared" si="36"/>
        <v>1.087025633984305</v>
      </c>
      <c r="K100" s="1">
        <f t="shared" ref="K100:K106" si="37">(J100-J99)/J99</f>
        <v>0.16006376539311828</v>
      </c>
      <c r="L100">
        <v>18232331.876989499</v>
      </c>
      <c r="M100" s="8">
        <f>L100-R100+AF100</f>
        <v>16325385.020724267</v>
      </c>
      <c r="N100" s="8">
        <f t="shared" si="26"/>
        <v>21.553598238157704</v>
      </c>
      <c r="O100" s="8">
        <f t="shared" si="28"/>
        <v>7.7262629544900263E-2</v>
      </c>
      <c r="P100">
        <f>L100/I100</f>
        <v>24.071245837236212</v>
      </c>
      <c r="Q100">
        <f t="shared" ref="Q100:Q106" si="38">(P100-P99)/P99</f>
        <v>7.6828867878901794E-2</v>
      </c>
      <c r="R100">
        <v>5121291.69467765</v>
      </c>
      <c r="S100" s="8">
        <f>(R100-AF100)/I100</f>
        <v>2.5176475990785048</v>
      </c>
      <c r="T100" s="8">
        <f t="shared" si="29"/>
        <v>7.3129678017567215E-2</v>
      </c>
      <c r="U100">
        <v>667684.40622096299</v>
      </c>
      <c r="V100">
        <v>545858.23430143704</v>
      </c>
      <c r="W100">
        <v>588449.23156631598</v>
      </c>
      <c r="X100">
        <v>40055.988171414203</v>
      </c>
      <c r="Y100" s="8">
        <f>X100/I100</f>
        <v>5.2883939642653338E-2</v>
      </c>
      <c r="AA100">
        <v>0</v>
      </c>
      <c r="AB100" s="8">
        <f>AA100/I100</f>
        <v>0</v>
      </c>
      <c r="AD100">
        <v>0</v>
      </c>
      <c r="AE100">
        <v>64898.996005094603</v>
      </c>
      <c r="AF100">
        <v>3214344.8384124199</v>
      </c>
      <c r="AG100" s="11">
        <v>17.274999999999999</v>
      </c>
      <c r="AH100" s="8">
        <v>75616</v>
      </c>
      <c r="AI100" s="8">
        <v>74540</v>
      </c>
      <c r="AJ100" s="8">
        <v>24359</v>
      </c>
      <c r="AK100" s="8">
        <v>114969</v>
      </c>
      <c r="AL100">
        <f t="shared" si="24"/>
        <v>289484</v>
      </c>
    </row>
    <row r="101" spans="2:38" ht="15.75" thickBot="1" x14ac:dyDescent="0.3">
      <c r="B101">
        <v>21</v>
      </c>
      <c r="C101" t="s">
        <v>27</v>
      </c>
      <c r="D101">
        <v>2</v>
      </c>
      <c r="E101">
        <v>13</v>
      </c>
      <c r="F101">
        <v>2</v>
      </c>
      <c r="G101">
        <v>1060253</v>
      </c>
      <c r="H101" s="1">
        <v>1975</v>
      </c>
      <c r="I101" s="15">
        <v>796012</v>
      </c>
      <c r="J101" s="1">
        <f t="shared" si="36"/>
        <v>1.3319560509138053</v>
      </c>
      <c r="K101" s="1">
        <f t="shared" si="37"/>
        <v>0.22532165688839384</v>
      </c>
      <c r="L101">
        <v>22275516.684701901</v>
      </c>
      <c r="M101" s="8">
        <f>L101-R101+AF101</f>
        <v>19696060.461696852</v>
      </c>
      <c r="N101" s="8">
        <f t="shared" si="26"/>
        <v>24.743421533465391</v>
      </c>
      <c r="O101" s="8">
        <f t="shared" si="28"/>
        <v>0.14799493152194604</v>
      </c>
      <c r="P101">
        <f>L101/I101</f>
        <v>27.983895575320346</v>
      </c>
      <c r="Q101">
        <f t="shared" si="38"/>
        <v>0.16254454649088379</v>
      </c>
      <c r="R101">
        <v>7031347.9974575797</v>
      </c>
      <c r="S101" s="8">
        <f>(R101-AF101)/I101</f>
        <v>3.2404740418549594</v>
      </c>
      <c r="T101" s="8">
        <f t="shared" si="29"/>
        <v>0.28710389930704339</v>
      </c>
      <c r="U101">
        <v>1165588.6335163999</v>
      </c>
      <c r="V101">
        <v>633579.46237901598</v>
      </c>
      <c r="W101">
        <v>648384.84117256699</v>
      </c>
      <c r="X101">
        <v>40921.465892957604</v>
      </c>
      <c r="Y101" s="8">
        <f>X101/I101</f>
        <v>5.1408101753437893E-2</v>
      </c>
      <c r="AA101">
        <v>0</v>
      </c>
      <c r="AB101" s="8">
        <f>AA101/I101</f>
        <v>0</v>
      </c>
      <c r="AD101">
        <v>0</v>
      </c>
      <c r="AE101">
        <v>90981.820044101594</v>
      </c>
      <c r="AF101">
        <v>4451891.7744525298</v>
      </c>
      <c r="AG101" s="11">
        <v>17.274999999999999</v>
      </c>
      <c r="AH101" s="8">
        <v>54818</v>
      </c>
      <c r="AI101">
        <v>78823</v>
      </c>
      <c r="AJ101">
        <v>23810</v>
      </c>
      <c r="AK101" s="8">
        <v>126995</v>
      </c>
      <c r="AL101">
        <f t="shared" si="24"/>
        <v>284446</v>
      </c>
    </row>
    <row r="102" spans="2:38" ht="15.75" thickBot="1" x14ac:dyDescent="0.3">
      <c r="B102">
        <v>21</v>
      </c>
      <c r="C102" t="s">
        <v>27</v>
      </c>
      <c r="D102">
        <v>2</v>
      </c>
      <c r="E102">
        <v>13</v>
      </c>
      <c r="F102">
        <v>2</v>
      </c>
      <c r="G102">
        <v>1130588</v>
      </c>
      <c r="H102" s="1">
        <v>1980</v>
      </c>
      <c r="I102" s="15">
        <v>827907</v>
      </c>
      <c r="J102" s="1">
        <f t="shared" si="36"/>
        <v>1.3655978268090498</v>
      </c>
      <c r="K102" s="1">
        <f t="shared" si="37"/>
        <v>2.5257421873765402E-2</v>
      </c>
      <c r="L102">
        <v>25981461.334099598</v>
      </c>
      <c r="M102" s="8">
        <f>L102-R102+AF102</f>
        <v>22731920.117890637</v>
      </c>
      <c r="N102" s="8">
        <f t="shared" si="26"/>
        <v>27.457093753151788</v>
      </c>
      <c r="O102" s="8">
        <f t="shared" si="28"/>
        <v>0.10967247258089047</v>
      </c>
      <c r="P102">
        <f>L102/I102</f>
        <v>31.382101291690489</v>
      </c>
      <c r="Q102">
        <f t="shared" si="38"/>
        <v>0.12143433380187067</v>
      </c>
      <c r="R102">
        <v>9054474.1692009997</v>
      </c>
      <c r="S102" s="8">
        <f>(R102-AF102)/I102</f>
        <v>3.9250075385387007</v>
      </c>
      <c r="T102" s="8">
        <f t="shared" si="29"/>
        <v>0.21124486351135549</v>
      </c>
      <c r="U102">
        <v>1697719.2202457499</v>
      </c>
      <c r="V102">
        <v>756457.99110137601</v>
      </c>
      <c r="W102">
        <v>629019.81640583905</v>
      </c>
      <c r="X102">
        <v>37098.351834307301</v>
      </c>
      <c r="Y102" s="8">
        <f>X102/I102</f>
        <v>4.4809805732174385E-2</v>
      </c>
      <c r="AA102">
        <v>0</v>
      </c>
      <c r="AB102" s="8">
        <f>AA102/I102</f>
        <v>0</v>
      </c>
      <c r="AD102">
        <v>0</v>
      </c>
      <c r="AE102">
        <v>129245.836621681</v>
      </c>
      <c r="AF102">
        <v>5804932.9529920397</v>
      </c>
      <c r="AG102" s="11">
        <v>17.274999999999999</v>
      </c>
      <c r="AH102" s="8">
        <v>43701</v>
      </c>
      <c r="AI102">
        <v>80768</v>
      </c>
      <c r="AJ102">
        <v>22039</v>
      </c>
      <c r="AK102" s="8">
        <v>141189</v>
      </c>
      <c r="AL102">
        <f t="shared" si="24"/>
        <v>287697</v>
      </c>
    </row>
    <row r="103" spans="2:38" ht="15.75" thickBot="1" x14ac:dyDescent="0.3">
      <c r="B103">
        <v>21</v>
      </c>
      <c r="C103" t="s">
        <v>27</v>
      </c>
      <c r="D103">
        <v>2</v>
      </c>
      <c r="E103">
        <v>13</v>
      </c>
      <c r="F103">
        <v>2</v>
      </c>
      <c r="G103">
        <v>1278859</v>
      </c>
      <c r="H103" s="1">
        <v>1985</v>
      </c>
      <c r="I103" s="15">
        <v>839217</v>
      </c>
      <c r="J103" s="1">
        <f t="shared" si="36"/>
        <v>1.5238716565560517</v>
      </c>
      <c r="K103" s="1">
        <f t="shared" si="37"/>
        <v>0.11590076275738916</v>
      </c>
      <c r="L103">
        <v>30075786.397362001</v>
      </c>
      <c r="M103" s="8">
        <f>L103-R103+AF103</f>
        <v>26751532.913147252</v>
      </c>
      <c r="N103" s="8">
        <f t="shared" si="26"/>
        <v>31.876776701553059</v>
      </c>
      <c r="O103" s="8">
        <f t="shared" si="28"/>
        <v>0.16096688848920643</v>
      </c>
      <c r="P103">
        <f>L103/I103</f>
        <v>35.837913671150609</v>
      </c>
      <c r="Q103">
        <f t="shared" si="38"/>
        <v>0.14198578795104305</v>
      </c>
      <c r="R103">
        <v>10406715.9962727</v>
      </c>
      <c r="S103" s="8">
        <f>(R103-AF103)/I103</f>
        <v>3.9611369695975536</v>
      </c>
      <c r="T103" s="8">
        <f t="shared" si="29"/>
        <v>9.2049329088178204E-3</v>
      </c>
      <c r="U103">
        <v>1641107.0728177801</v>
      </c>
      <c r="V103">
        <v>854458.16578877403</v>
      </c>
      <c r="W103">
        <v>582111.43957637704</v>
      </c>
      <c r="X103">
        <v>38450.588459815903</v>
      </c>
      <c r="Y103" s="8">
        <f>X103/I103</f>
        <v>4.5817218263948301E-2</v>
      </c>
      <c r="AA103">
        <v>0</v>
      </c>
      <c r="AB103" s="8">
        <f>AA103/I103</f>
        <v>0</v>
      </c>
      <c r="AD103">
        <v>0</v>
      </c>
      <c r="AE103">
        <v>208126.21757201201</v>
      </c>
      <c r="AF103">
        <v>7082462.5120579498</v>
      </c>
      <c r="AG103" s="11">
        <v>17.274999999999999</v>
      </c>
      <c r="AH103">
        <v>34136</v>
      </c>
      <c r="AI103">
        <v>83245</v>
      </c>
      <c r="AJ103">
        <v>18913</v>
      </c>
      <c r="AK103" s="8">
        <v>150185</v>
      </c>
      <c r="AL103">
        <f t="shared" si="24"/>
        <v>286479</v>
      </c>
    </row>
    <row r="104" spans="2:38" ht="15.75" thickBot="1" x14ac:dyDescent="0.3">
      <c r="B104">
        <v>21</v>
      </c>
      <c r="C104" t="s">
        <v>27</v>
      </c>
      <c r="D104">
        <v>2</v>
      </c>
      <c r="E104">
        <v>13</v>
      </c>
      <c r="F104">
        <v>2</v>
      </c>
      <c r="G104">
        <v>1673991</v>
      </c>
      <c r="H104" s="1">
        <v>1990</v>
      </c>
      <c r="I104" s="15">
        <v>837747</v>
      </c>
      <c r="J104" s="1">
        <f t="shared" si="36"/>
        <v>1.998205902259274</v>
      </c>
      <c r="K104" s="1">
        <f t="shared" si="37"/>
        <v>0.31126915686273549</v>
      </c>
      <c r="L104">
        <v>35307412.571292199</v>
      </c>
      <c r="M104" s="8">
        <f>L104-R104+AF104</f>
        <v>31544057.135111451</v>
      </c>
      <c r="N104" s="8">
        <f t="shared" si="26"/>
        <v>37.653440877868199</v>
      </c>
      <c r="O104" s="8">
        <f t="shared" si="28"/>
        <v>0.18121857897990348</v>
      </c>
      <c r="P104">
        <f>L104/I104</f>
        <v>42.145674733890061</v>
      </c>
      <c r="Q104">
        <f t="shared" si="38"/>
        <v>0.17600804334257819</v>
      </c>
      <c r="R104">
        <v>12778341.985317901</v>
      </c>
      <c r="S104" s="8">
        <f>(R104-AF104)/I104</f>
        <v>4.4922338560218655</v>
      </c>
      <c r="T104" s="8">
        <f t="shared" si="29"/>
        <v>0.13407688007271071</v>
      </c>
      <c r="U104">
        <v>1905012.00732805</v>
      </c>
      <c r="V104">
        <v>905316.66556269897</v>
      </c>
      <c r="W104">
        <v>583294.27220455301</v>
      </c>
      <c r="X104">
        <v>33205.595726944601</v>
      </c>
      <c r="Y104" s="8">
        <f>X104/I104</f>
        <v>3.9636782616881472E-2</v>
      </c>
      <c r="AA104">
        <v>0</v>
      </c>
      <c r="AB104" s="8">
        <f>AA104/I104</f>
        <v>0</v>
      </c>
      <c r="AD104">
        <v>0</v>
      </c>
      <c r="AE104">
        <v>336526.895358557</v>
      </c>
      <c r="AF104">
        <v>9014986.5491371509</v>
      </c>
      <c r="AG104" s="11">
        <v>17.274999999999999</v>
      </c>
      <c r="AH104">
        <v>29046</v>
      </c>
      <c r="AI104">
        <v>90929</v>
      </c>
      <c r="AJ104">
        <v>24234</v>
      </c>
      <c r="AK104" s="8">
        <v>168625</v>
      </c>
      <c r="AL104">
        <f t="shared" si="24"/>
        <v>312834</v>
      </c>
    </row>
    <row r="105" spans="2:38" ht="15.75" thickBot="1" x14ac:dyDescent="0.3">
      <c r="B105">
        <v>21</v>
      </c>
      <c r="C105" t="s">
        <v>27</v>
      </c>
      <c r="D105">
        <v>2</v>
      </c>
      <c r="E105">
        <v>13</v>
      </c>
      <c r="F105">
        <v>2</v>
      </c>
      <c r="G105">
        <v>1794141</v>
      </c>
      <c r="H105" s="1">
        <v>1995</v>
      </c>
      <c r="I105" s="15">
        <v>848945</v>
      </c>
      <c r="J105" s="1">
        <f t="shared" si="36"/>
        <v>2.1133771916908635</v>
      </c>
      <c r="K105" s="1">
        <f t="shared" si="37"/>
        <v>5.7637348233918702E-2</v>
      </c>
      <c r="L105">
        <v>40553289.302841201</v>
      </c>
      <c r="M105" s="8">
        <f>L105-R105+AF105</f>
        <v>36350427.798052505</v>
      </c>
      <c r="N105" s="8">
        <f t="shared" si="26"/>
        <v>42.818354308055888</v>
      </c>
      <c r="O105" s="8">
        <f t="shared" si="28"/>
        <v>0.13716975951654667</v>
      </c>
      <c r="P105">
        <f>L105/I105</f>
        <v>47.769041931858013</v>
      </c>
      <c r="Q105">
        <f t="shared" si="38"/>
        <v>0.13342691114744701</v>
      </c>
      <c r="R105">
        <v>15966936.0341713</v>
      </c>
      <c r="S105" s="8">
        <f>(R105-AF105)/I105</f>
        <v>4.9506876238021311</v>
      </c>
      <c r="T105" s="8">
        <f t="shared" si="29"/>
        <v>0.10205474213362817</v>
      </c>
      <c r="U105">
        <v>2071647.8813129701</v>
      </c>
      <c r="V105">
        <v>1008526.32094816</v>
      </c>
      <c r="W105">
        <v>545853.62506175798</v>
      </c>
      <c r="X105">
        <v>36053.1622562661</v>
      </c>
      <c r="Y105" s="8">
        <f>X105/I105</f>
        <v>4.2468195532415057E-2</v>
      </c>
      <c r="AA105">
        <v>0</v>
      </c>
      <c r="AB105" s="8">
        <f>AA105/I105</f>
        <v>0</v>
      </c>
      <c r="AD105">
        <v>0</v>
      </c>
      <c r="AE105">
        <v>540780.51520956599</v>
      </c>
      <c r="AF105">
        <v>11764074.5293826</v>
      </c>
      <c r="AG105" s="11">
        <v>17.274999999999999</v>
      </c>
      <c r="AH105">
        <v>24229</v>
      </c>
      <c r="AI105">
        <v>80959</v>
      </c>
      <c r="AJ105">
        <v>25552</v>
      </c>
      <c r="AK105" s="8">
        <v>189490</v>
      </c>
      <c r="AL105">
        <f t="shared" si="24"/>
        <v>320230</v>
      </c>
    </row>
    <row r="106" spans="2:38" ht="15.75" thickBot="1" x14ac:dyDescent="0.3">
      <c r="B106">
        <v>21</v>
      </c>
      <c r="C106" t="s">
        <v>27</v>
      </c>
      <c r="D106">
        <v>2</v>
      </c>
      <c r="E106">
        <v>13</v>
      </c>
      <c r="F106">
        <v>2</v>
      </c>
      <c r="G106">
        <v>2220647</v>
      </c>
      <c r="H106" s="1">
        <v>2000</v>
      </c>
      <c r="I106" s="16">
        <v>859136</v>
      </c>
      <c r="J106" s="1">
        <f t="shared" si="36"/>
        <v>2.5847444409266984</v>
      </c>
      <c r="K106" s="1">
        <f t="shared" si="37"/>
        <v>0.22303981091927327</v>
      </c>
      <c r="L106">
        <v>47672059.071985804</v>
      </c>
      <c r="M106" s="8">
        <f>L106-R106+AF106</f>
        <v>41475065.154607803</v>
      </c>
      <c r="N106" s="8">
        <f t="shared" si="26"/>
        <v>48.275319803392946</v>
      </c>
      <c r="O106" s="8">
        <f t="shared" si="28"/>
        <v>0.12744454063033384</v>
      </c>
      <c r="P106">
        <f>L106/I106</f>
        <v>55.48837328663425</v>
      </c>
      <c r="Q106">
        <f t="shared" si="38"/>
        <v>0.16159694736578084</v>
      </c>
      <c r="R106">
        <v>20262680.776546098</v>
      </c>
      <c r="S106" s="8">
        <f>(R106-AF106)/I106</f>
        <v>7.2130534832413016</v>
      </c>
      <c r="T106" s="8">
        <f t="shared" si="29"/>
        <v>0.45698012707609942</v>
      </c>
      <c r="U106">
        <v>2201860.81325881</v>
      </c>
      <c r="V106">
        <v>1185775.21494966</v>
      </c>
      <c r="W106">
        <v>2020599.98637017</v>
      </c>
      <c r="X106">
        <v>41800.678018101797</v>
      </c>
      <c r="Y106" s="8">
        <f>X106/I106</f>
        <v>4.8654320175271201E-2</v>
      </c>
      <c r="AA106">
        <v>0</v>
      </c>
      <c r="AB106" s="8">
        <f>AA106/I106</f>
        <v>0</v>
      </c>
      <c r="AD106">
        <v>0</v>
      </c>
      <c r="AE106">
        <v>746957.22478117002</v>
      </c>
      <c r="AF106">
        <v>14065686.859168099</v>
      </c>
      <c r="AG106" s="11">
        <v>17.274999999999999</v>
      </c>
      <c r="AH106">
        <v>24915</v>
      </c>
      <c r="AI106">
        <v>95883</v>
      </c>
      <c r="AJ106">
        <v>32625</v>
      </c>
      <c r="AK106" s="8">
        <v>222198</v>
      </c>
      <c r="AL106">
        <f t="shared" si="24"/>
        <v>375621</v>
      </c>
    </row>
    <row r="107" spans="2:38" ht="15.75" thickBot="1" x14ac:dyDescent="0.3">
      <c r="B107">
        <v>22</v>
      </c>
      <c r="C107" t="s">
        <v>28</v>
      </c>
      <c r="D107">
        <v>3</v>
      </c>
      <c r="E107">
        <v>14</v>
      </c>
      <c r="F107">
        <v>3</v>
      </c>
      <c r="G107">
        <v>875943</v>
      </c>
      <c r="H107">
        <v>1965</v>
      </c>
      <c r="I107" s="20">
        <v>1020660</v>
      </c>
      <c r="J107" s="1">
        <f t="shared" si="36"/>
        <v>0.85821233319616719</v>
      </c>
      <c r="K107">
        <v>1</v>
      </c>
      <c r="L107" s="8">
        <v>23283701.508125499</v>
      </c>
      <c r="M107" s="8">
        <f>L107-R107+AF107</f>
        <v>21330353.175216846</v>
      </c>
      <c r="N107" s="8">
        <f t="shared" si="26"/>
        <v>20.89858834011017</v>
      </c>
      <c r="O107" s="8">
        <f t="shared" si="28"/>
        <v>-0.56709580743903532</v>
      </c>
      <c r="P107">
        <f>L107/I107</f>
        <v>22.812397378290026</v>
      </c>
      <c r="Q107">
        <v>1</v>
      </c>
      <c r="R107" s="8">
        <v>6518688.0091641499</v>
      </c>
      <c r="S107" s="8">
        <f>(R107-AF107)/I107</f>
        <v>1.913809038179854</v>
      </c>
      <c r="T107" s="8">
        <v>0</v>
      </c>
      <c r="U107" s="8">
        <v>605317.15069045103</v>
      </c>
      <c r="V107" s="8">
        <v>440681.47660861001</v>
      </c>
      <c r="W107" s="8">
        <v>353483.46332441899</v>
      </c>
      <c r="X107" s="8">
        <v>9268.4490543679494</v>
      </c>
      <c r="Y107" s="8">
        <f>X107/I107</f>
        <v>9.0808389222345829E-3</v>
      </c>
      <c r="Z107" s="8"/>
      <c r="AA107" s="8">
        <v>464705.66421853902</v>
      </c>
      <c r="AB107" s="8">
        <f>AA107/I107</f>
        <v>0.45529918309578021</v>
      </c>
      <c r="AC107" s="8"/>
      <c r="AD107" s="8">
        <v>1</v>
      </c>
      <c r="AE107" s="8">
        <v>79892.129012258796</v>
      </c>
      <c r="AF107" s="8">
        <v>4565339.6762554999</v>
      </c>
      <c r="AG107" s="10">
        <v>10.603999999999999</v>
      </c>
      <c r="AH107" s="8">
        <v>150479</v>
      </c>
      <c r="AI107" s="8">
        <v>118628</v>
      </c>
      <c r="AJ107" s="8">
        <v>41659</v>
      </c>
      <c r="AK107" s="8">
        <v>116034</v>
      </c>
      <c r="AL107">
        <f t="shared" si="24"/>
        <v>426800</v>
      </c>
    </row>
    <row r="108" spans="2:38" ht="15.75" thickBot="1" x14ac:dyDescent="0.3">
      <c r="B108">
        <v>22</v>
      </c>
      <c r="C108" s="1" t="s">
        <v>28</v>
      </c>
      <c r="D108" s="1">
        <v>3</v>
      </c>
      <c r="E108" s="1">
        <v>14</v>
      </c>
      <c r="F108" s="1">
        <v>3</v>
      </c>
      <c r="G108" s="1">
        <v>1105416</v>
      </c>
      <c r="H108" s="1">
        <v>1970</v>
      </c>
      <c r="I108" s="15">
        <v>1052039</v>
      </c>
      <c r="J108" s="1">
        <f t="shared" si="36"/>
        <v>1.0507367122321511</v>
      </c>
      <c r="K108" s="1">
        <f t="shared" ref="K108:K114" si="39">(J108-J107)/J107</f>
        <v>0.22433187171638724</v>
      </c>
      <c r="L108">
        <v>27624462.215151601</v>
      </c>
      <c r="M108" s="8">
        <f>L108-R108+AF108</f>
        <v>25002693.101713959</v>
      </c>
      <c r="N108" s="8">
        <f t="shared" si="26"/>
        <v>23.765937481133264</v>
      </c>
      <c r="O108" s="8">
        <f t="shared" si="28"/>
        <v>0.13720300598102403</v>
      </c>
      <c r="P108">
        <f>L108/I108</f>
        <v>26.258021057348255</v>
      </c>
      <c r="Q108">
        <f t="shared" ref="Q108:Q114" si="40">(P108-P107)/P107</f>
        <v>0.15104171744515293</v>
      </c>
      <c r="R108">
        <v>8474835.8195472807</v>
      </c>
      <c r="S108" s="8">
        <f>(R108-AF108)/I108</f>
        <v>2.4920835762149887</v>
      </c>
      <c r="T108" s="8">
        <f t="shared" si="29"/>
        <v>0.30215895447181501</v>
      </c>
      <c r="U108">
        <v>927782.17561944702</v>
      </c>
      <c r="V108">
        <v>497389.92924772599</v>
      </c>
      <c r="W108">
        <v>458637.37720767199</v>
      </c>
      <c r="X108">
        <v>30207.852424646801</v>
      </c>
      <c r="Y108" s="8">
        <f>X108/I108</f>
        <v>2.8713624138123017E-2</v>
      </c>
      <c r="AA108">
        <v>622558.16482173395</v>
      </c>
      <c r="AB108" s="8">
        <f>AA108/I108</f>
        <v>0.59176338978092446</v>
      </c>
      <c r="AD108">
        <v>1</v>
      </c>
      <c r="AE108">
        <v>85193.614116415702</v>
      </c>
      <c r="AF108">
        <v>5853066.7061096402</v>
      </c>
      <c r="AG108" s="10">
        <v>10.603999999999999</v>
      </c>
      <c r="AH108" s="8">
        <v>139883</v>
      </c>
      <c r="AI108" s="8">
        <v>116263</v>
      </c>
      <c r="AJ108" s="8">
        <v>39341</v>
      </c>
      <c r="AK108" s="8">
        <v>127696</v>
      </c>
      <c r="AL108">
        <f t="shared" si="24"/>
        <v>423183</v>
      </c>
    </row>
    <row r="109" spans="2:38" ht="15.75" thickBot="1" x14ac:dyDescent="0.3">
      <c r="B109">
        <v>22</v>
      </c>
      <c r="C109" t="s">
        <v>28</v>
      </c>
      <c r="D109">
        <v>3</v>
      </c>
      <c r="E109">
        <v>14</v>
      </c>
      <c r="F109">
        <v>3</v>
      </c>
      <c r="G109" s="1">
        <v>1428008</v>
      </c>
      <c r="H109" s="1">
        <v>1975</v>
      </c>
      <c r="I109" s="15">
        <v>1093550</v>
      </c>
      <c r="J109" s="1">
        <f t="shared" si="36"/>
        <v>1.3058460975721276</v>
      </c>
      <c r="K109" s="1">
        <f t="shared" si="39"/>
        <v>0.24279096977398865</v>
      </c>
      <c r="L109">
        <v>32342264.118017301</v>
      </c>
      <c r="M109" s="8">
        <f>L109-R109+AF109</f>
        <v>29056798.970771421</v>
      </c>
      <c r="N109" s="8">
        <f t="shared" si="26"/>
        <v>26.571074912689333</v>
      </c>
      <c r="O109" s="8">
        <f t="shared" si="28"/>
        <v>0.11803184426378908</v>
      </c>
      <c r="P109">
        <f>L109/I109</f>
        <v>29.575478138189659</v>
      </c>
      <c r="Q109">
        <f t="shared" si="40"/>
        <v>0.12634071218070791</v>
      </c>
      <c r="R109">
        <v>10826908.4170084</v>
      </c>
      <c r="S109" s="8">
        <f>(R109-AF109)/I109</f>
        <v>3.004403225500325</v>
      </c>
      <c r="T109" s="8">
        <f t="shared" si="29"/>
        <v>0.20557883939970206</v>
      </c>
      <c r="U109">
        <v>1334126.5614123701</v>
      </c>
      <c r="V109">
        <v>440640.27283283602</v>
      </c>
      <c r="W109">
        <v>625286.59740952298</v>
      </c>
      <c r="X109">
        <v>24142.452842246999</v>
      </c>
      <c r="Y109" s="8">
        <f>X109/I109</f>
        <v>2.2077136703623063E-2</v>
      </c>
      <c r="AA109">
        <v>769245.87862068601</v>
      </c>
      <c r="AB109" s="8">
        <f>AA109/I109</f>
        <v>0.70343914646855288</v>
      </c>
      <c r="AD109">
        <v>1</v>
      </c>
      <c r="AE109">
        <v>92023.384128257894</v>
      </c>
      <c r="AF109">
        <v>7541443.2697625197</v>
      </c>
      <c r="AG109" s="10">
        <v>10.603999999999999</v>
      </c>
      <c r="AH109" s="8">
        <v>127726</v>
      </c>
      <c r="AI109">
        <v>121909</v>
      </c>
      <c r="AJ109" s="8">
        <v>32946</v>
      </c>
      <c r="AK109" s="8">
        <v>141058</v>
      </c>
      <c r="AL109">
        <f t="shared" si="24"/>
        <v>423639</v>
      </c>
    </row>
    <row r="110" spans="2:38" ht="15.75" thickBot="1" x14ac:dyDescent="0.3">
      <c r="B110">
        <v>22</v>
      </c>
      <c r="C110" t="s">
        <v>28</v>
      </c>
      <c r="D110">
        <v>3</v>
      </c>
      <c r="E110">
        <v>14</v>
      </c>
      <c r="F110">
        <v>3</v>
      </c>
      <c r="G110" s="1">
        <v>1511751</v>
      </c>
      <c r="H110" s="1">
        <v>1980</v>
      </c>
      <c r="I110" s="15">
        <v>1128756</v>
      </c>
      <c r="J110" s="1">
        <f t="shared" si="36"/>
        <v>1.3393071664735337</v>
      </c>
      <c r="K110" s="1">
        <f t="shared" si="39"/>
        <v>2.5624052454280816E-2</v>
      </c>
      <c r="L110">
        <v>35801427.725353003</v>
      </c>
      <c r="M110" s="8">
        <f>L110-R110+AF110</f>
        <v>32219738.888178639</v>
      </c>
      <c r="N110" s="8">
        <f t="shared" si="26"/>
        <v>28.54446743864807</v>
      </c>
      <c r="O110" s="8">
        <f t="shared" si="28"/>
        <v>7.4268449147923618E-2</v>
      </c>
      <c r="P110">
        <f>L110/I110</f>
        <v>31.717596828147983</v>
      </c>
      <c r="Q110">
        <f t="shared" si="40"/>
        <v>7.2428877732742022E-2</v>
      </c>
      <c r="R110">
        <v>13005014.1920377</v>
      </c>
      <c r="S110" s="8">
        <f>(R110-AF110)/I110</f>
        <v>3.1731293894999095</v>
      </c>
      <c r="T110" s="8">
        <f t="shared" si="29"/>
        <v>5.6159626832875086E-2</v>
      </c>
      <c r="U110">
        <v>1390273.1775754101</v>
      </c>
      <c r="V110">
        <v>407522.24191229697</v>
      </c>
      <c r="W110">
        <v>833548.56955056603</v>
      </c>
      <c r="X110">
        <v>22681.015898337799</v>
      </c>
      <c r="Y110" s="8">
        <f>X110/I110</f>
        <v>2.0093816465505211E-2</v>
      </c>
      <c r="AA110">
        <v>824477.34071283694</v>
      </c>
      <c r="AB110" s="8">
        <f>AA110/I110</f>
        <v>0.73043008472410065</v>
      </c>
      <c r="AD110">
        <v>1</v>
      </c>
      <c r="AE110">
        <v>103186.49152494399</v>
      </c>
      <c r="AF110">
        <v>9423325.35486334</v>
      </c>
      <c r="AG110" s="10">
        <v>10.603999999999999</v>
      </c>
      <c r="AH110" s="8">
        <v>104700</v>
      </c>
      <c r="AI110">
        <v>115162</v>
      </c>
      <c r="AJ110" s="8">
        <v>27932</v>
      </c>
      <c r="AK110" s="8">
        <v>154653</v>
      </c>
      <c r="AL110">
        <f t="shared" si="24"/>
        <v>402447</v>
      </c>
    </row>
    <row r="111" spans="2:38" ht="15.75" thickBot="1" x14ac:dyDescent="0.3">
      <c r="B111">
        <v>22</v>
      </c>
      <c r="C111" t="s">
        <v>28</v>
      </c>
      <c r="D111">
        <v>3</v>
      </c>
      <c r="E111">
        <v>14</v>
      </c>
      <c r="F111">
        <v>3</v>
      </c>
      <c r="G111" s="1">
        <v>1568314</v>
      </c>
      <c r="H111" s="1">
        <v>1985</v>
      </c>
      <c r="I111" s="15">
        <v>1122981</v>
      </c>
      <c r="J111" s="1">
        <f t="shared" si="36"/>
        <v>1.396563254409469</v>
      </c>
      <c r="K111" s="1">
        <f t="shared" si="39"/>
        <v>4.2750527563212917E-2</v>
      </c>
      <c r="L111">
        <v>38250196.0707573</v>
      </c>
      <c r="M111" s="8">
        <f>L111-R111+AF111</f>
        <v>33961357.251745999</v>
      </c>
      <c r="N111" s="8">
        <f t="shared" si="26"/>
        <v>30.24214768704546</v>
      </c>
      <c r="O111" s="8">
        <f t="shared" si="28"/>
        <v>5.9474931597385435E-2</v>
      </c>
      <c r="P111">
        <f>L111/I111</f>
        <v>34.061302970181416</v>
      </c>
      <c r="Q111">
        <f t="shared" si="40"/>
        <v>7.3892929364481233E-2</v>
      </c>
      <c r="R111">
        <v>14764117.2021299</v>
      </c>
      <c r="S111" s="8">
        <f>(R111-AF111)/I111</f>
        <v>3.8191552831359576</v>
      </c>
      <c r="T111" s="8">
        <f t="shared" si="29"/>
        <v>0.20359267282758453</v>
      </c>
      <c r="U111">
        <v>1858625.9421594399</v>
      </c>
      <c r="V111">
        <v>457553.31369153602</v>
      </c>
      <c r="W111">
        <v>1020801.87711982</v>
      </c>
      <c r="X111">
        <v>32772.374912527797</v>
      </c>
      <c r="Y111" s="8">
        <f>X111/I111</f>
        <v>2.9183374351416273E-2</v>
      </c>
      <c r="AA111">
        <v>774789.33708438405</v>
      </c>
      <c r="AB111" s="8">
        <f>AA111/I111</f>
        <v>0.68993984500573391</v>
      </c>
      <c r="AD111">
        <v>1</v>
      </c>
      <c r="AE111">
        <v>144295.97404360399</v>
      </c>
      <c r="AF111">
        <v>10475278.3831186</v>
      </c>
      <c r="AG111" s="10">
        <v>10.603999999999999</v>
      </c>
      <c r="AH111">
        <v>80464</v>
      </c>
      <c r="AI111">
        <v>105524</v>
      </c>
      <c r="AJ111" s="8">
        <v>27029</v>
      </c>
      <c r="AK111" s="8">
        <v>166756</v>
      </c>
      <c r="AL111" s="18">
        <f t="shared" si="24"/>
        <v>379773</v>
      </c>
    </row>
    <row r="112" spans="2:38" ht="15.75" thickBot="1" x14ac:dyDescent="0.3">
      <c r="B112">
        <v>22</v>
      </c>
      <c r="C112" t="s">
        <v>28</v>
      </c>
      <c r="D112">
        <v>3</v>
      </c>
      <c r="E112">
        <v>14</v>
      </c>
      <c r="F112">
        <v>3</v>
      </c>
      <c r="G112" s="1">
        <v>1818530</v>
      </c>
      <c r="H112" s="1">
        <v>1990</v>
      </c>
      <c r="I112" s="15">
        <v>1095557</v>
      </c>
      <c r="J112" s="1">
        <f t="shared" si="36"/>
        <v>1.6599136329739119</v>
      </c>
      <c r="K112" s="1">
        <f t="shared" si="39"/>
        <v>0.18857031912657582</v>
      </c>
      <c r="L112">
        <v>44546041.292003602</v>
      </c>
      <c r="M112" s="8">
        <f>L112-R112+AF112</f>
        <v>39371636.857218102</v>
      </c>
      <c r="N112" s="8">
        <f t="shared" si="26"/>
        <v>35.937552183243866</v>
      </c>
      <c r="O112" s="8">
        <f t="shared" si="28"/>
        <v>0.18832672054697006</v>
      </c>
      <c r="P112">
        <f>L112/I112</f>
        <v>40.660633168336837</v>
      </c>
      <c r="Q112">
        <f t="shared" si="40"/>
        <v>0.19374861272725621</v>
      </c>
      <c r="R112">
        <v>17894324.578941401</v>
      </c>
      <c r="S112" s="8">
        <f>(R112-AF112)/I112</f>
        <v>4.7230809850929711</v>
      </c>
      <c r="T112" s="8">
        <f t="shared" si="29"/>
        <v>0.23668210243988519</v>
      </c>
      <c r="U112">
        <v>2396508.4978439999</v>
      </c>
      <c r="V112">
        <v>529572.27845842403</v>
      </c>
      <c r="W112">
        <v>1094505.43397465</v>
      </c>
      <c r="X112">
        <v>32113.5861460948</v>
      </c>
      <c r="Y112" s="8">
        <f>X112/I112</f>
        <v>2.9312565339909107E-2</v>
      </c>
      <c r="AA112">
        <v>791500.33115159499</v>
      </c>
      <c r="AB112" s="8">
        <f>AA112/I112</f>
        <v>0.72246385277223824</v>
      </c>
      <c r="AD112">
        <v>1</v>
      </c>
      <c r="AE112">
        <v>330204.30721074803</v>
      </c>
      <c r="AF112">
        <v>12719920.144155901</v>
      </c>
      <c r="AG112" s="27">
        <v>10.603999999999999</v>
      </c>
      <c r="AH112">
        <v>62395</v>
      </c>
      <c r="AI112">
        <v>96300</v>
      </c>
      <c r="AJ112" s="8">
        <v>32170</v>
      </c>
      <c r="AK112" s="8">
        <v>185201</v>
      </c>
      <c r="AL112" s="18">
        <f t="shared" si="24"/>
        <v>376066</v>
      </c>
    </row>
    <row r="113" spans="2:38" x14ac:dyDescent="0.25">
      <c r="B113">
        <v>22</v>
      </c>
      <c r="C113" t="s">
        <v>28</v>
      </c>
      <c r="D113">
        <v>3</v>
      </c>
      <c r="E113">
        <v>14</v>
      </c>
      <c r="F113">
        <v>3</v>
      </c>
      <c r="G113" s="1">
        <v>1801344</v>
      </c>
      <c r="H113" s="1">
        <v>1995</v>
      </c>
      <c r="I113" s="15">
        <v>1082714</v>
      </c>
      <c r="J113" s="1">
        <f t="shared" si="36"/>
        <v>1.663730218691178</v>
      </c>
      <c r="K113" s="1">
        <f t="shared" si="39"/>
        <v>2.2992676495030913E-3</v>
      </c>
      <c r="L113">
        <v>48316410.498944901</v>
      </c>
      <c r="M113" s="8">
        <f>L113-R113+AF113</f>
        <v>41440164.509746999</v>
      </c>
      <c r="N113" s="8">
        <f t="shared" si="26"/>
        <v>38.274340693615301</v>
      </c>
      <c r="O113" s="8">
        <f t="shared" si="28"/>
        <v>6.502358587074214E-2</v>
      </c>
      <c r="P113">
        <f>L113/I113</f>
        <v>44.625275464199134</v>
      </c>
      <c r="Q113">
        <f t="shared" si="40"/>
        <v>9.7505670397421057E-2</v>
      </c>
      <c r="R113">
        <v>21348205.271651499</v>
      </c>
      <c r="S113" s="8">
        <f>(R113-AF113)/I113</f>
        <v>6.3509347705838275</v>
      </c>
      <c r="T113" s="8">
        <f t="shared" si="29"/>
        <v>0.34465929985717003</v>
      </c>
      <c r="U113">
        <v>3419917.8574313801</v>
      </c>
      <c r="V113">
        <v>996649.86040721904</v>
      </c>
      <c r="W113">
        <v>1051917.5606088</v>
      </c>
      <c r="X113">
        <v>44127.338992726</v>
      </c>
      <c r="Y113" s="8">
        <f>X113/I113</f>
        <v>4.075622832320077E-2</v>
      </c>
      <c r="AA113">
        <v>824770.87210746505</v>
      </c>
      <c r="AB113" s="8">
        <f>AA113/I113</f>
        <v>0.76176245260287112</v>
      </c>
      <c r="AD113">
        <v>1</v>
      </c>
      <c r="AE113">
        <v>538862.49965031503</v>
      </c>
      <c r="AF113">
        <v>14471959.2824536</v>
      </c>
      <c r="AG113" s="24">
        <v>10.603999999999999</v>
      </c>
      <c r="AH113">
        <v>39593</v>
      </c>
      <c r="AI113">
        <v>76894</v>
      </c>
      <c r="AJ113" s="8">
        <v>34215</v>
      </c>
      <c r="AK113" s="8">
        <v>220267</v>
      </c>
      <c r="AL113">
        <f t="shared" si="24"/>
        <v>370969</v>
      </c>
    </row>
    <row r="114" spans="2:38" x14ac:dyDescent="0.25">
      <c r="B114">
        <v>22</v>
      </c>
      <c r="C114" s="1" t="s">
        <v>28</v>
      </c>
      <c r="D114" s="1">
        <v>3</v>
      </c>
      <c r="E114" s="1">
        <v>14</v>
      </c>
      <c r="F114" s="1">
        <v>3</v>
      </c>
      <c r="G114" s="1">
        <v>2157323</v>
      </c>
      <c r="H114" s="1">
        <v>2000</v>
      </c>
      <c r="I114" s="16">
        <v>1064851</v>
      </c>
      <c r="J114" s="1">
        <f t="shared" si="36"/>
        <v>2.0259388402696716</v>
      </c>
      <c r="K114" s="1">
        <f t="shared" si="39"/>
        <v>0.21770874719306094</v>
      </c>
      <c r="L114">
        <v>53029287.953937002</v>
      </c>
      <c r="M114" s="8">
        <f>L114-R114+AF114</f>
        <v>44608760.247725904</v>
      </c>
      <c r="N114" s="8">
        <f t="shared" si="26"/>
        <v>41.892020806409448</v>
      </c>
      <c r="O114" s="8">
        <f t="shared" si="28"/>
        <v>9.4519723847199477E-2</v>
      </c>
      <c r="P114">
        <f>L114/I114</f>
        <v>49.799725927793652</v>
      </c>
      <c r="Q114">
        <f t="shared" si="40"/>
        <v>0.11595335624865213</v>
      </c>
      <c r="R114">
        <v>24929447.750970699</v>
      </c>
      <c r="S114" s="8">
        <f>(R114-AF114)/I114</f>
        <v>7.907705121384212</v>
      </c>
      <c r="T114" s="8">
        <f t="shared" si="29"/>
        <v>0.24512460087151455</v>
      </c>
      <c r="U114">
        <v>4396688.94780875</v>
      </c>
      <c r="V114">
        <v>1331801.9841911199</v>
      </c>
      <c r="W114">
        <v>1020134.67316569</v>
      </c>
      <c r="X114">
        <v>51770.659661912498</v>
      </c>
      <c r="Y114" s="8">
        <f>X114/I114</f>
        <v>4.8617749959301813E-2</v>
      </c>
      <c r="AA114">
        <v>813179.03742135596</v>
      </c>
      <c r="AB114" s="8">
        <f>AA114/I114</f>
        <v>0.76365523197269469</v>
      </c>
      <c r="AD114">
        <v>1</v>
      </c>
      <c r="AE114">
        <v>806952.40396226896</v>
      </c>
      <c r="AF114">
        <v>16508920.044759599</v>
      </c>
      <c r="AG114" s="24">
        <v>10.603999999999999</v>
      </c>
      <c r="AH114">
        <v>34869</v>
      </c>
      <c r="AI114">
        <v>78460</v>
      </c>
      <c r="AJ114" s="8">
        <v>45206</v>
      </c>
      <c r="AK114" s="8">
        <v>233786</v>
      </c>
      <c r="AL114">
        <f t="shared" si="24"/>
        <v>392321</v>
      </c>
    </row>
    <row r="115" spans="2:38" x14ac:dyDescent="0.25">
      <c r="B115">
        <v>23</v>
      </c>
      <c r="C115" t="s">
        <v>29</v>
      </c>
      <c r="D115">
        <v>4</v>
      </c>
      <c r="E115">
        <v>15</v>
      </c>
      <c r="F115">
        <v>3</v>
      </c>
      <c r="G115">
        <v>623105</v>
      </c>
      <c r="H115">
        <v>1965</v>
      </c>
      <c r="I115" s="20">
        <v>480934</v>
      </c>
      <c r="J115" s="1">
        <f t="shared" si="36"/>
        <v>1.2956143670441267</v>
      </c>
      <c r="K115">
        <v>1</v>
      </c>
      <c r="L115" s="8">
        <v>9408165.8725272901</v>
      </c>
      <c r="M115" s="8">
        <f>L115-R115+AF115</f>
        <v>8402727.7293624599</v>
      </c>
      <c r="N115" s="8">
        <f t="shared" si="26"/>
        <v>17.471685780923078</v>
      </c>
      <c r="O115" s="8">
        <f t="shared" si="28"/>
        <v>-0.58293523576571116</v>
      </c>
      <c r="P115">
        <f>L115/I115</f>
        <v>19.562280630039236</v>
      </c>
      <c r="Q115">
        <v>1</v>
      </c>
      <c r="R115" s="8">
        <v>2491394.4660224998</v>
      </c>
      <c r="S115" s="8">
        <f>(R115-AF115)/I115</f>
        <v>2.0905948491161568</v>
      </c>
      <c r="T115" s="8">
        <v>0</v>
      </c>
      <c r="U115" s="8">
        <v>222427.34681798899</v>
      </c>
      <c r="V115" s="8">
        <v>35570.4182855283</v>
      </c>
      <c r="W115" s="8">
        <v>156173.36283611701</v>
      </c>
      <c r="X115" s="8">
        <v>242074.33275076299</v>
      </c>
      <c r="Y115" s="8">
        <f>X115/I115</f>
        <v>0.50334210671477375</v>
      </c>
      <c r="Z115" s="8"/>
      <c r="AA115" s="8">
        <v>315247.20075968001</v>
      </c>
      <c r="AB115" s="8">
        <f>AA115/I115</f>
        <v>0.65548952820902662</v>
      </c>
      <c r="AC115" s="8"/>
      <c r="AD115" s="8">
        <v>1</v>
      </c>
      <c r="AE115" s="8">
        <v>33945.481714754998</v>
      </c>
      <c r="AF115" s="8">
        <v>1485956.32285767</v>
      </c>
      <c r="AG115" s="26">
        <v>4.992</v>
      </c>
      <c r="AH115" s="8">
        <v>59062</v>
      </c>
      <c r="AI115" s="8">
        <v>45014</v>
      </c>
      <c r="AJ115" s="8">
        <v>21797</v>
      </c>
      <c r="AK115" s="8">
        <v>102020</v>
      </c>
      <c r="AL115">
        <f t="shared" si="24"/>
        <v>227893</v>
      </c>
    </row>
    <row r="116" spans="2:38" x14ac:dyDescent="0.25">
      <c r="B116">
        <v>23</v>
      </c>
      <c r="C116" s="1" t="s">
        <v>29</v>
      </c>
      <c r="D116" s="1">
        <v>4</v>
      </c>
      <c r="E116" s="1">
        <v>15</v>
      </c>
      <c r="F116" s="1">
        <v>3</v>
      </c>
      <c r="G116" s="1">
        <v>867260</v>
      </c>
      <c r="H116" s="1">
        <v>1970</v>
      </c>
      <c r="I116" s="15">
        <v>532942</v>
      </c>
      <c r="J116" s="1">
        <f t="shared" si="36"/>
        <v>1.6273065361709154</v>
      </c>
      <c r="K116" s="1">
        <f t="shared" ref="K116:K122" si="41">(J116-J115)/J115</f>
        <v>0.25601149351525504</v>
      </c>
      <c r="L116">
        <v>15099929.653107001</v>
      </c>
      <c r="M116" s="8">
        <f>L116-R116+AF116</f>
        <v>13928475.630253101</v>
      </c>
      <c r="N116" s="8">
        <f t="shared" si="26"/>
        <v>26.135068413172728</v>
      </c>
      <c r="O116" s="8">
        <f t="shared" si="28"/>
        <v>0.49585270367608109</v>
      </c>
      <c r="P116">
        <f>L116/I116</f>
        <v>28.333157553930821</v>
      </c>
      <c r="Q116">
        <f t="shared" ref="Q116:Q122" si="42">(P116-P115)/P115</f>
        <v>0.44835656382637185</v>
      </c>
      <c r="R116">
        <v>3643175.0020502401</v>
      </c>
      <c r="S116" s="8">
        <f>(R116-AF116)/I116</f>
        <v>2.198089140758094</v>
      </c>
      <c r="T116" s="8">
        <f t="shared" si="29"/>
        <v>5.1418040988373589E-2</v>
      </c>
      <c r="U116">
        <v>277170.70304845902</v>
      </c>
      <c r="V116">
        <v>94291.342157188396</v>
      </c>
      <c r="W116">
        <v>148360.183426965</v>
      </c>
      <c r="X116">
        <v>335372.94624712801</v>
      </c>
      <c r="Y116" s="8">
        <f>X116/I116</f>
        <v>0.62928601282527552</v>
      </c>
      <c r="AA116">
        <v>275394.29826150701</v>
      </c>
      <c r="AB116" s="8">
        <f>AA116/I116</f>
        <v>0.51674346976126295</v>
      </c>
      <c r="AD116">
        <v>1</v>
      </c>
      <c r="AE116">
        <v>40864.549712643297</v>
      </c>
      <c r="AF116">
        <v>2471720.9791963398</v>
      </c>
      <c r="AG116" s="26">
        <v>4.992</v>
      </c>
      <c r="AH116" s="8">
        <v>53016</v>
      </c>
      <c r="AI116" s="8">
        <v>40153</v>
      </c>
      <c r="AJ116" s="8">
        <v>28266</v>
      </c>
      <c r="AK116" s="8">
        <v>138508</v>
      </c>
      <c r="AL116">
        <f t="shared" si="24"/>
        <v>259943</v>
      </c>
    </row>
    <row r="117" spans="2:38" x14ac:dyDescent="0.25">
      <c r="B117">
        <v>23</v>
      </c>
      <c r="C117" t="s">
        <v>29</v>
      </c>
      <c r="D117">
        <v>4</v>
      </c>
      <c r="E117">
        <v>15</v>
      </c>
      <c r="F117">
        <v>3</v>
      </c>
      <c r="G117" s="1">
        <v>1205795</v>
      </c>
      <c r="H117" s="1">
        <v>1975</v>
      </c>
      <c r="I117" s="15">
        <v>596495</v>
      </c>
      <c r="J117" s="1">
        <f t="shared" si="36"/>
        <v>2.0214670701347037</v>
      </c>
      <c r="K117" s="1">
        <f t="shared" si="41"/>
        <v>0.24221652479271419</v>
      </c>
      <c r="L117">
        <v>22151369.1845592</v>
      </c>
      <c r="M117" s="8">
        <f>L117-R117+AF117</f>
        <v>20738634.539057869</v>
      </c>
      <c r="N117" s="8">
        <f t="shared" si="26"/>
        <v>34.767490991639278</v>
      </c>
      <c r="O117" s="8">
        <f t="shared" si="28"/>
        <v>0.33030036279207109</v>
      </c>
      <c r="P117">
        <f>L117/I117</f>
        <v>37.135884097199806</v>
      </c>
      <c r="Q117">
        <f t="shared" si="42"/>
        <v>0.31068639372485796</v>
      </c>
      <c r="R117">
        <v>5504216.2414444098</v>
      </c>
      <c r="S117" s="8">
        <f>(R117-AF117)/I117</f>
        <v>2.368393105560533</v>
      </c>
      <c r="T117" s="8">
        <f t="shared" si="29"/>
        <v>7.7478188506815135E-2</v>
      </c>
      <c r="U117">
        <v>367641.01274777699</v>
      </c>
      <c r="V117">
        <v>178769.40812984301</v>
      </c>
      <c r="W117">
        <v>117416.138089489</v>
      </c>
      <c r="X117">
        <v>417496.84781073697</v>
      </c>
      <c r="Y117" s="8">
        <f>X117/I117</f>
        <v>0.699916760091429</v>
      </c>
      <c r="AA117">
        <v>259705.50271084599</v>
      </c>
      <c r="AB117" s="8">
        <f>AA117/I117</f>
        <v>0.43538588372215359</v>
      </c>
      <c r="AD117">
        <v>1</v>
      </c>
      <c r="AE117">
        <v>71705.736012633293</v>
      </c>
      <c r="AF117">
        <v>4091481.5959430798</v>
      </c>
      <c r="AG117" s="26">
        <v>4.992</v>
      </c>
      <c r="AH117" s="8">
        <v>42508</v>
      </c>
      <c r="AI117">
        <v>40606</v>
      </c>
      <c r="AJ117">
        <v>31264</v>
      </c>
      <c r="AK117" s="8">
        <v>158037</v>
      </c>
      <c r="AL117">
        <f t="shared" si="24"/>
        <v>272415</v>
      </c>
    </row>
    <row r="118" spans="2:38" x14ac:dyDescent="0.25">
      <c r="B118">
        <v>23</v>
      </c>
      <c r="C118" t="s">
        <v>29</v>
      </c>
      <c r="D118">
        <v>4</v>
      </c>
      <c r="E118">
        <v>15</v>
      </c>
      <c r="F118">
        <v>3</v>
      </c>
      <c r="G118" s="1">
        <v>1382518</v>
      </c>
      <c r="H118" s="1">
        <v>1980</v>
      </c>
      <c r="I118" s="15">
        <v>653994</v>
      </c>
      <c r="J118" s="1">
        <f t="shared" si="36"/>
        <v>2.1139612901647418</v>
      </c>
      <c r="K118" s="1">
        <f t="shared" si="41"/>
        <v>4.5755986529067989E-2</v>
      </c>
      <c r="L118">
        <v>27824325.6675434</v>
      </c>
      <c r="M118" s="8">
        <f>L118-R118+AF118</f>
        <v>26336672.086394798</v>
      </c>
      <c r="N118" s="8">
        <f t="shared" si="26"/>
        <v>40.270510259107574</v>
      </c>
      <c r="O118" s="8">
        <f t="shared" si="28"/>
        <v>0.15828059806764994</v>
      </c>
      <c r="P118">
        <f>L118/I118</f>
        <v>42.545230793468136</v>
      </c>
      <c r="Q118">
        <f t="shared" si="42"/>
        <v>0.14566360348685534</v>
      </c>
      <c r="R118">
        <v>7176312.40204552</v>
      </c>
      <c r="S118" s="8">
        <f>(R118-AF118)/I118</f>
        <v>2.2747205343605601</v>
      </c>
      <c r="T118" s="8">
        <f t="shared" si="29"/>
        <v>-3.9551107871428785E-2</v>
      </c>
      <c r="U118">
        <v>426067.95366051799</v>
      </c>
      <c r="V118">
        <v>210875.81867487499</v>
      </c>
      <c r="W118">
        <v>93604.993106143796</v>
      </c>
      <c r="X118">
        <v>396786.04498708702</v>
      </c>
      <c r="Y118" s="8">
        <f>X118/I118</f>
        <v>0.6067120569716038</v>
      </c>
      <c r="AA118">
        <v>265537.69678157102</v>
      </c>
      <c r="AB118" s="8">
        <f>AA118/I118</f>
        <v>0.40602466808804211</v>
      </c>
      <c r="AD118">
        <v>1</v>
      </c>
      <c r="AE118">
        <v>94781.073938410802</v>
      </c>
      <c r="AF118">
        <v>5688658.8208969198</v>
      </c>
      <c r="AG118" s="26">
        <v>4.992</v>
      </c>
      <c r="AH118" s="8">
        <v>34984</v>
      </c>
      <c r="AI118">
        <v>38824</v>
      </c>
      <c r="AJ118">
        <v>25149</v>
      </c>
      <c r="AK118" s="8">
        <v>179136</v>
      </c>
      <c r="AL118">
        <f t="shared" si="24"/>
        <v>278093</v>
      </c>
    </row>
    <row r="119" spans="2:38" x14ac:dyDescent="0.25">
      <c r="B119">
        <v>23</v>
      </c>
      <c r="C119" t="s">
        <v>29</v>
      </c>
      <c r="D119">
        <v>4</v>
      </c>
      <c r="E119">
        <v>15</v>
      </c>
      <c r="F119">
        <v>3</v>
      </c>
      <c r="G119" s="1">
        <v>1529028</v>
      </c>
      <c r="H119" s="1">
        <v>1985</v>
      </c>
      <c r="I119" s="15">
        <v>685509</v>
      </c>
      <c r="J119" s="1">
        <f t="shared" si="36"/>
        <v>2.2305002560141443</v>
      </c>
      <c r="K119" s="1">
        <f t="shared" si="41"/>
        <v>5.5128240233916756E-2</v>
      </c>
      <c r="L119">
        <v>29883707.823891498</v>
      </c>
      <c r="M119" s="8">
        <f>L119-R119+AF119</f>
        <v>28028548.257649086</v>
      </c>
      <c r="N119" s="8">
        <f t="shared" si="26"/>
        <v>40.887206816612306</v>
      </c>
      <c r="O119" s="8">
        <f t="shared" si="28"/>
        <v>1.5313850098665174E-2</v>
      </c>
      <c r="P119">
        <f>L119/I119</f>
        <v>43.593458034674235</v>
      </c>
      <c r="Q119">
        <f t="shared" si="42"/>
        <v>2.4637949346064683E-2</v>
      </c>
      <c r="R119">
        <v>8639355.4324198104</v>
      </c>
      <c r="S119" s="8">
        <f>(R119-AF119)/I119</f>
        <v>2.7062512180619231</v>
      </c>
      <c r="T119" s="8">
        <f t="shared" si="29"/>
        <v>0.18970712102120682</v>
      </c>
      <c r="U119">
        <v>553695.52878971095</v>
      </c>
      <c r="V119">
        <v>250400.67872230601</v>
      </c>
      <c r="W119">
        <v>94374.983020805797</v>
      </c>
      <c r="X119">
        <v>536603.54699578602</v>
      </c>
      <c r="Y119" s="8">
        <f>X119/I119</f>
        <v>0.78278118448596012</v>
      </c>
      <c r="AA119">
        <v>271098.87713642302</v>
      </c>
      <c r="AB119" s="8">
        <f>AA119/I119</f>
        <v>0.39547092326493599</v>
      </c>
      <c r="AD119">
        <v>1</v>
      </c>
      <c r="AE119">
        <v>148985.95157737099</v>
      </c>
      <c r="AF119">
        <v>6784195.8661773996</v>
      </c>
      <c r="AG119" s="26">
        <v>4.992</v>
      </c>
      <c r="AH119">
        <v>24663</v>
      </c>
      <c r="AI119">
        <v>37342</v>
      </c>
      <c r="AJ119">
        <v>27186</v>
      </c>
      <c r="AK119" s="8">
        <v>217407</v>
      </c>
      <c r="AL119">
        <f t="shared" si="24"/>
        <v>306598</v>
      </c>
    </row>
    <row r="120" spans="2:38" x14ac:dyDescent="0.25">
      <c r="B120">
        <v>23</v>
      </c>
      <c r="C120" t="s">
        <v>29</v>
      </c>
      <c r="D120">
        <v>4</v>
      </c>
      <c r="E120">
        <v>15</v>
      </c>
      <c r="F120">
        <v>3</v>
      </c>
      <c r="G120" s="1">
        <v>2099134</v>
      </c>
      <c r="H120" s="1">
        <v>1990</v>
      </c>
      <c r="I120" s="15">
        <v>708917</v>
      </c>
      <c r="J120" s="1">
        <f t="shared" si="36"/>
        <v>2.961043394360694</v>
      </c>
      <c r="K120" s="1">
        <f t="shared" si="41"/>
        <v>0.32752434633296773</v>
      </c>
      <c r="L120">
        <v>44956238.968356699</v>
      </c>
      <c r="M120" s="8">
        <f>L120-R120+AF120</f>
        <v>42481423.099696487</v>
      </c>
      <c r="N120" s="8">
        <f t="shared" si="26"/>
        <v>59.924396085432406</v>
      </c>
      <c r="O120" s="8">
        <f t="shared" si="28"/>
        <v>0.46560258699514212</v>
      </c>
      <c r="P120">
        <f>L120/I120</f>
        <v>63.415377213914603</v>
      </c>
      <c r="Q120">
        <f t="shared" si="42"/>
        <v>0.4546993992418315</v>
      </c>
      <c r="R120">
        <v>11996030.877562599</v>
      </c>
      <c r="S120" s="8">
        <f>(R120-AF120)/I120</f>
        <v>3.4909811284821912</v>
      </c>
      <c r="T120" s="8">
        <f t="shared" si="29"/>
        <v>0.28996935139755836</v>
      </c>
      <c r="U120">
        <v>788331.45172500098</v>
      </c>
      <c r="V120">
        <v>368978.01657066098</v>
      </c>
      <c r="W120">
        <v>76417.345566824399</v>
      </c>
      <c r="X120">
        <v>636176.94954238797</v>
      </c>
      <c r="Y120" s="8">
        <f>X120/I120</f>
        <v>0.89739271246477093</v>
      </c>
      <c r="AA120">
        <v>311315.65698329598</v>
      </c>
      <c r="AB120" s="8">
        <f>AA120/I120</f>
        <v>0.43914260341238254</v>
      </c>
      <c r="AD120">
        <v>1</v>
      </c>
      <c r="AE120">
        <v>293596.44827211503</v>
      </c>
      <c r="AF120">
        <v>9521215.0089023896</v>
      </c>
      <c r="AG120" s="26">
        <v>4.992</v>
      </c>
      <c r="AH120">
        <v>14248</v>
      </c>
      <c r="AI120">
        <v>36908</v>
      </c>
      <c r="AJ120">
        <v>32998</v>
      </c>
      <c r="AK120" s="8">
        <v>248744</v>
      </c>
      <c r="AL120">
        <f t="shared" si="24"/>
        <v>332898</v>
      </c>
    </row>
    <row r="121" spans="2:38" x14ac:dyDescent="0.25">
      <c r="B121">
        <v>23</v>
      </c>
      <c r="C121" t="s">
        <v>29</v>
      </c>
      <c r="D121">
        <v>4</v>
      </c>
      <c r="E121">
        <v>15</v>
      </c>
      <c r="F121">
        <v>3</v>
      </c>
      <c r="G121" s="1">
        <v>2011724</v>
      </c>
      <c r="H121" s="1">
        <v>1995</v>
      </c>
      <c r="I121" s="15">
        <v>767952</v>
      </c>
      <c r="J121" s="1">
        <f t="shared" si="36"/>
        <v>2.6195960164176926</v>
      </c>
      <c r="K121" s="1">
        <f t="shared" si="41"/>
        <v>-0.11531319621768725</v>
      </c>
      <c r="L121">
        <v>52422936.126551099</v>
      </c>
      <c r="M121" s="8">
        <f>L121-R121+AF121</f>
        <v>49293021.143492207</v>
      </c>
      <c r="N121" s="8">
        <f t="shared" si="26"/>
        <v>64.187633007651783</v>
      </c>
      <c r="O121" s="8">
        <f t="shared" si="28"/>
        <v>7.11435942740484E-2</v>
      </c>
      <c r="P121">
        <f>L121/I121</f>
        <v>68.263297870897006</v>
      </c>
      <c r="Q121">
        <f t="shared" si="42"/>
        <v>7.6447083814218358E-2</v>
      </c>
      <c r="R121">
        <v>16055827.4949059</v>
      </c>
      <c r="S121" s="8">
        <f>(R121-AF121)/I121</f>
        <v>4.0756648632452288</v>
      </c>
      <c r="T121" s="8">
        <f t="shared" si="29"/>
        <v>0.16748407202569049</v>
      </c>
      <c r="U121">
        <v>1003238.38246992</v>
      </c>
      <c r="V121">
        <v>533507.16012102598</v>
      </c>
      <c r="W121">
        <v>64851.7467285776</v>
      </c>
      <c r="X121">
        <v>792034.56187675102</v>
      </c>
      <c r="Y121" s="8">
        <f>X121/I121</f>
        <v>1.0313594624100868</v>
      </c>
      <c r="AA121">
        <v>357279.02730048698</v>
      </c>
      <c r="AB121" s="8">
        <f>AA121/I121</f>
        <v>0.46523614405651265</v>
      </c>
      <c r="AD121">
        <v>1</v>
      </c>
      <c r="AE121">
        <v>379004.10456209403</v>
      </c>
      <c r="AF121">
        <v>12925912.511847001</v>
      </c>
      <c r="AG121" s="26">
        <v>4.992</v>
      </c>
      <c r="AH121">
        <v>10085</v>
      </c>
      <c r="AI121">
        <v>33496</v>
      </c>
      <c r="AJ121" s="8">
        <v>34214</v>
      </c>
      <c r="AK121" s="8">
        <v>290359</v>
      </c>
      <c r="AL121">
        <f t="shared" si="24"/>
        <v>368154</v>
      </c>
    </row>
    <row r="122" spans="2:38" x14ac:dyDescent="0.25">
      <c r="B122">
        <v>23</v>
      </c>
      <c r="C122" s="1" t="s">
        <v>29</v>
      </c>
      <c r="D122" s="1">
        <v>4</v>
      </c>
      <c r="E122" s="1">
        <v>15</v>
      </c>
      <c r="F122" s="1">
        <v>3</v>
      </c>
      <c r="G122" s="1">
        <v>2617067</v>
      </c>
      <c r="H122" s="1">
        <v>2000</v>
      </c>
      <c r="I122" s="16">
        <v>830428</v>
      </c>
      <c r="J122" s="1">
        <f t="shared" si="36"/>
        <v>3.1514676769087746</v>
      </c>
      <c r="K122" s="1">
        <f t="shared" si="41"/>
        <v>0.20303575710060001</v>
      </c>
      <c r="L122">
        <v>64301931.2972655</v>
      </c>
      <c r="M122" s="8">
        <f>L122-R122+AF122</f>
        <v>60430443.048779897</v>
      </c>
      <c r="N122" s="8">
        <f t="shared" si="26"/>
        <v>72.770237815656387</v>
      </c>
      <c r="O122" s="8">
        <f t="shared" si="28"/>
        <v>0.13371119023786832</v>
      </c>
      <c r="P122">
        <f>L122/I122</f>
        <v>77.432277448816151</v>
      </c>
      <c r="Q122">
        <f t="shared" si="42"/>
        <v>0.13431785254881742</v>
      </c>
      <c r="R122">
        <v>20530618.4917669</v>
      </c>
      <c r="S122" s="8">
        <f>(R122-AF122)/I122</f>
        <v>4.6620396331597691</v>
      </c>
      <c r="T122" s="8">
        <f t="shared" si="29"/>
        <v>0.14387217536027783</v>
      </c>
      <c r="U122">
        <v>1200244.35608966</v>
      </c>
      <c r="V122">
        <v>681962.48454786697</v>
      </c>
      <c r="W122">
        <v>70108.404510221706</v>
      </c>
      <c r="X122">
        <v>1034913.15978283</v>
      </c>
      <c r="Y122" s="8">
        <f>X122/I122</f>
        <v>1.2462406852645023</v>
      </c>
      <c r="AA122">
        <v>411472.93835163402</v>
      </c>
      <c r="AB122" s="8">
        <f>AA122/I122</f>
        <v>0.49549501985919792</v>
      </c>
      <c r="AD122">
        <v>1</v>
      </c>
      <c r="AE122">
        <v>472786.90520334098</v>
      </c>
      <c r="AF122">
        <v>16659130.243281299</v>
      </c>
      <c r="AG122" s="26">
        <v>4.992</v>
      </c>
      <c r="AH122">
        <v>9699</v>
      </c>
      <c r="AI122">
        <v>36313</v>
      </c>
      <c r="AJ122">
        <v>46521</v>
      </c>
      <c r="AK122" s="8">
        <v>326197</v>
      </c>
      <c r="AL122">
        <f t="shared" si="24"/>
        <v>418730</v>
      </c>
    </row>
    <row r="123" spans="2:38" ht="15.75" thickBot="1" x14ac:dyDescent="0.3">
      <c r="B123">
        <v>3</v>
      </c>
      <c r="C123" t="s">
        <v>30</v>
      </c>
      <c r="D123">
        <v>5</v>
      </c>
      <c r="E123">
        <v>16</v>
      </c>
      <c r="F123">
        <v>1</v>
      </c>
      <c r="G123">
        <v>835369</v>
      </c>
      <c r="H123">
        <v>1965</v>
      </c>
      <c r="I123" s="20">
        <v>1033437</v>
      </c>
      <c r="J123" s="1">
        <f t="shared" si="36"/>
        <v>0.80834051809641028</v>
      </c>
      <c r="K123">
        <v>1</v>
      </c>
      <c r="L123" s="8">
        <v>15651768.1601902</v>
      </c>
      <c r="M123" s="8">
        <f>L123-R123+AF123</f>
        <v>14092693.700909849</v>
      </c>
      <c r="N123" s="8">
        <f t="shared" si="26"/>
        <v>13.636722607096369</v>
      </c>
      <c r="O123" s="8">
        <f t="shared" si="28"/>
        <v>-0.81260577103456366</v>
      </c>
      <c r="P123">
        <f>L123/I123</f>
        <v>15.145352992190332</v>
      </c>
      <c r="Q123">
        <v>1</v>
      </c>
      <c r="R123" s="8">
        <v>4145003.27596976</v>
      </c>
      <c r="S123" s="8">
        <f>(R123-AF123)/I123</f>
        <v>1.5086303850939633</v>
      </c>
      <c r="T123" s="8">
        <v>0</v>
      </c>
      <c r="U123" s="8">
        <v>425701.45431607298</v>
      </c>
      <c r="V123" s="8">
        <v>344330.20013273298</v>
      </c>
      <c r="W123" s="8">
        <v>0</v>
      </c>
      <c r="X123" s="8">
        <v>307527.56141939102</v>
      </c>
      <c r="Y123" s="8">
        <f>X123/I123</f>
        <v>0.29757746376352989</v>
      </c>
      <c r="Z123" s="8"/>
      <c r="AA123" s="8">
        <v>382016.65159987402</v>
      </c>
      <c r="AB123" s="8">
        <f>AA123/I123</f>
        <v>0.36965644891742216</v>
      </c>
      <c r="AC123" s="8"/>
      <c r="AD123" s="8">
        <v>1</v>
      </c>
      <c r="AE123" s="8">
        <v>99498.591812281797</v>
      </c>
      <c r="AF123" s="8">
        <v>2585928.8166894098</v>
      </c>
      <c r="AG123" s="9"/>
      <c r="AH123" s="8">
        <v>159998</v>
      </c>
      <c r="AI123" s="8">
        <v>36126</v>
      </c>
      <c r="AJ123" s="8">
        <v>30093</v>
      </c>
      <c r="AK123" s="8">
        <v>141924</v>
      </c>
      <c r="AL123">
        <f t="shared" si="24"/>
        <v>368141</v>
      </c>
    </row>
    <row r="124" spans="2:38" ht="15.75" thickBot="1" x14ac:dyDescent="0.3">
      <c r="B124">
        <v>3</v>
      </c>
      <c r="C124" s="1" t="s">
        <v>30</v>
      </c>
      <c r="D124" s="1">
        <v>5</v>
      </c>
      <c r="E124" s="1">
        <v>16</v>
      </c>
      <c r="F124" s="1">
        <v>1</v>
      </c>
      <c r="G124" s="1">
        <v>1160538</v>
      </c>
      <c r="H124" s="1">
        <v>1970</v>
      </c>
      <c r="I124" s="4">
        <v>1125433</v>
      </c>
      <c r="J124" s="1">
        <f t="shared" si="36"/>
        <v>1.0311924388213247</v>
      </c>
      <c r="K124" s="1">
        <f t="shared" ref="K124:K130" si="43">(J124-J123)/J123</f>
        <v>0.2756906473644502</v>
      </c>
      <c r="L124">
        <v>23818739.236840501</v>
      </c>
      <c r="M124" s="8">
        <f>L124-R124+AF124</f>
        <v>21388759.320378989</v>
      </c>
      <c r="N124" s="8">
        <f t="shared" si="26"/>
        <v>19.004915726106297</v>
      </c>
      <c r="O124" s="8">
        <f t="shared" si="28"/>
        <v>0.39365713255884466</v>
      </c>
      <c r="P124">
        <f>L124/I124</f>
        <v>21.164066840798611</v>
      </c>
      <c r="Q124">
        <f t="shared" ref="Q124:Q130" si="44">(P124-P123)/P123</f>
        <v>0.39739673626041039</v>
      </c>
      <c r="R124">
        <v>6912808.8255114099</v>
      </c>
      <c r="S124" s="8">
        <f>(R124-AF124)/I124</f>
        <v>2.159151114692309</v>
      </c>
      <c r="T124" s="8">
        <f t="shared" si="29"/>
        <v>0.43119954100475633</v>
      </c>
      <c r="U124">
        <v>690639.33663154405</v>
      </c>
      <c r="V124">
        <v>657550.86912919302</v>
      </c>
      <c r="W124">
        <v>0</v>
      </c>
      <c r="X124">
        <v>360982.875500886</v>
      </c>
      <c r="Y124" s="8">
        <f>X124/I124</f>
        <v>0.32075021391845271</v>
      </c>
      <c r="AA124">
        <v>601453.01353644999</v>
      </c>
      <c r="AB124" s="8">
        <f>AA124/I124</f>
        <v>0.53441920890577221</v>
      </c>
      <c r="AD124">
        <v>1</v>
      </c>
      <c r="AE124">
        <v>119353.821663436</v>
      </c>
      <c r="AF124">
        <v>4482828.9090499002</v>
      </c>
      <c r="AG124" s="9"/>
      <c r="AH124" s="8">
        <v>127716</v>
      </c>
      <c r="AI124" s="8">
        <v>40962</v>
      </c>
      <c r="AJ124" s="8">
        <v>49213</v>
      </c>
      <c r="AK124" s="8">
        <v>192205</v>
      </c>
      <c r="AL124">
        <f t="shared" si="24"/>
        <v>410096</v>
      </c>
    </row>
    <row r="125" spans="2:38" ht="15.75" thickBot="1" x14ac:dyDescent="0.3">
      <c r="B125">
        <v>3</v>
      </c>
      <c r="C125" t="s">
        <v>30</v>
      </c>
      <c r="D125">
        <v>5</v>
      </c>
      <c r="E125">
        <v>16</v>
      </c>
      <c r="F125">
        <v>1</v>
      </c>
      <c r="G125" s="1">
        <v>1629860</v>
      </c>
      <c r="H125" s="1">
        <v>1975</v>
      </c>
      <c r="I125" s="4">
        <v>1253443</v>
      </c>
      <c r="J125" s="1">
        <f t="shared" si="36"/>
        <v>1.3003064359528116</v>
      </c>
      <c r="K125" s="1">
        <f t="shared" si="43"/>
        <v>0.26097359425859445</v>
      </c>
      <c r="L125">
        <v>34542249.348129898</v>
      </c>
      <c r="M125" s="8">
        <f>L125-R125+AF125</f>
        <v>31167290.460577317</v>
      </c>
      <c r="N125" s="8">
        <f t="shared" si="26"/>
        <v>24.865343266967319</v>
      </c>
      <c r="O125" s="8">
        <f t="shared" si="28"/>
        <v>0.3083637741582187</v>
      </c>
      <c r="P125">
        <f>L125/I125</f>
        <v>27.557894015228374</v>
      </c>
      <c r="Q125">
        <f t="shared" si="44"/>
        <v>0.30210768197462828</v>
      </c>
      <c r="R125">
        <v>10921566.551388901</v>
      </c>
      <c r="S125" s="8">
        <f>(R125-AF125)/I125</f>
        <v>2.6925507482610542</v>
      </c>
      <c r="T125" s="8">
        <f t="shared" si="29"/>
        <v>0.24704136266291746</v>
      </c>
      <c r="U125">
        <v>980377.97328088095</v>
      </c>
      <c r="V125">
        <v>973961.17316568305</v>
      </c>
      <c r="W125">
        <v>0</v>
      </c>
      <c r="X125">
        <v>525735.07175835001</v>
      </c>
      <c r="Y125" s="8">
        <f>X125/I125</f>
        <v>0.41943277178008892</v>
      </c>
      <c r="AA125">
        <v>699913.84952259099</v>
      </c>
      <c r="AB125" s="8">
        <f>AA125/I125</f>
        <v>0.55839304182367366</v>
      </c>
      <c r="AD125">
        <v>1</v>
      </c>
      <c r="AE125">
        <v>194970.81982514201</v>
      </c>
      <c r="AF125">
        <v>7546607.6638363199</v>
      </c>
      <c r="AG125" s="9"/>
      <c r="AH125" s="8">
        <v>97985</v>
      </c>
      <c r="AI125">
        <v>42095</v>
      </c>
      <c r="AJ125" s="8">
        <v>47873</v>
      </c>
      <c r="AK125" s="8">
        <v>235442</v>
      </c>
      <c r="AL125">
        <f t="shared" si="24"/>
        <v>423395</v>
      </c>
    </row>
    <row r="126" spans="2:38" ht="15.75" thickBot="1" x14ac:dyDescent="0.3">
      <c r="B126">
        <v>3</v>
      </c>
      <c r="C126" t="s">
        <v>30</v>
      </c>
      <c r="D126">
        <v>5</v>
      </c>
      <c r="E126">
        <v>16</v>
      </c>
      <c r="F126">
        <v>1</v>
      </c>
      <c r="G126" s="1">
        <v>1807483</v>
      </c>
      <c r="H126" s="1">
        <v>1980</v>
      </c>
      <c r="I126" s="4">
        <v>1363880</v>
      </c>
      <c r="J126" s="1">
        <f t="shared" si="36"/>
        <v>1.3252507551984045</v>
      </c>
      <c r="K126" s="1">
        <f t="shared" si="43"/>
        <v>1.9183415967109898E-2</v>
      </c>
      <c r="L126">
        <v>43069717.354935803</v>
      </c>
      <c r="M126" s="8">
        <f>L126-R126+AF126</f>
        <v>39017354.369368702</v>
      </c>
      <c r="N126" s="8">
        <f t="shared" si="26"/>
        <v>28.60761531026828</v>
      </c>
      <c r="O126" s="8">
        <f t="shared" si="28"/>
        <v>0.15050152347071877</v>
      </c>
      <c r="P126">
        <f>L126/I126</f>
        <v>31.578817311593252</v>
      </c>
      <c r="Q126">
        <f t="shared" si="44"/>
        <v>0.14590822122122005</v>
      </c>
      <c r="R126">
        <v>14805518.293117</v>
      </c>
      <c r="S126" s="8">
        <f>(R126-AF126)/I126</f>
        <v>2.9712020013249703</v>
      </c>
      <c r="T126" s="8">
        <f t="shared" si="29"/>
        <v>0.10348969401742159</v>
      </c>
      <c r="U126">
        <v>1213268.0014266199</v>
      </c>
      <c r="V126">
        <v>1186130.27250821</v>
      </c>
      <c r="W126">
        <v>6145.4659501230499</v>
      </c>
      <c r="X126">
        <v>567761.90503542405</v>
      </c>
      <c r="Y126" s="8">
        <f>X126/I126</f>
        <v>0.41628435422135673</v>
      </c>
      <c r="AA126">
        <v>827591.58459716802</v>
      </c>
      <c r="AB126" s="8">
        <f>AA126/I126</f>
        <v>0.60679208185263223</v>
      </c>
      <c r="AD126">
        <v>1</v>
      </c>
      <c r="AE126">
        <v>251465.756049505</v>
      </c>
      <c r="AF126">
        <v>10753155.307549899</v>
      </c>
      <c r="AG126" s="9"/>
      <c r="AH126" s="8">
        <v>87275</v>
      </c>
      <c r="AI126">
        <v>43438</v>
      </c>
      <c r="AJ126" s="8">
        <v>50347</v>
      </c>
      <c r="AK126" s="8">
        <v>276583</v>
      </c>
      <c r="AL126">
        <f t="shared" si="24"/>
        <v>457643</v>
      </c>
    </row>
    <row r="127" spans="2:38" ht="15.75" thickBot="1" x14ac:dyDescent="0.3">
      <c r="B127">
        <v>3</v>
      </c>
      <c r="C127" t="s">
        <v>30</v>
      </c>
      <c r="D127">
        <v>5</v>
      </c>
      <c r="E127">
        <v>16</v>
      </c>
      <c r="F127">
        <v>1</v>
      </c>
      <c r="G127" s="1">
        <v>2011119</v>
      </c>
      <c r="H127" s="1">
        <v>1985</v>
      </c>
      <c r="I127" s="4">
        <v>1437814</v>
      </c>
      <c r="J127" s="1">
        <f t="shared" si="36"/>
        <v>1.3987337722403592</v>
      </c>
      <c r="K127" s="1">
        <f t="shared" si="43"/>
        <v>5.5448387223105931E-2</v>
      </c>
      <c r="L127">
        <v>50015695.880659401</v>
      </c>
      <c r="M127" s="8">
        <f>L127-R127+AF127</f>
        <v>45553280.313619003</v>
      </c>
      <c r="N127" s="8">
        <f t="shared" si="26"/>
        <v>31.682317958803434</v>
      </c>
      <c r="O127" s="8">
        <f t="shared" si="28"/>
        <v>0.10747846736569951</v>
      </c>
      <c r="P127">
        <f>L127/I127</f>
        <v>34.78592911229088</v>
      </c>
      <c r="Q127">
        <f t="shared" si="44"/>
        <v>0.10155895862256469</v>
      </c>
      <c r="R127">
        <v>17174410.114718601</v>
      </c>
      <c r="S127" s="8">
        <f>(R127-AF127)/I127</f>
        <v>3.1036111534874475</v>
      </c>
      <c r="T127" s="8">
        <f t="shared" si="29"/>
        <v>4.4564170360490832E-2</v>
      </c>
      <c r="U127">
        <v>1487134.34004403</v>
      </c>
      <c r="V127">
        <v>1250091.2441117801</v>
      </c>
      <c r="W127">
        <v>8984.1833822363606</v>
      </c>
      <c r="X127">
        <v>553067.20810741303</v>
      </c>
      <c r="Y127" s="8">
        <f>X127/I127</f>
        <v>0.38465838286969872</v>
      </c>
      <c r="AA127">
        <v>826225.20603353495</v>
      </c>
      <c r="AB127" s="8">
        <f>AA127/I127</f>
        <v>0.57463983939058527</v>
      </c>
      <c r="AD127">
        <v>1</v>
      </c>
      <c r="AE127">
        <v>336913.38536141301</v>
      </c>
      <c r="AF127">
        <v>12711994.547678201</v>
      </c>
      <c r="AG127" s="9"/>
      <c r="AH127">
        <v>64501</v>
      </c>
      <c r="AI127">
        <v>43810</v>
      </c>
      <c r="AJ127" s="8">
        <v>43195</v>
      </c>
      <c r="AK127" s="8">
        <v>305793</v>
      </c>
      <c r="AL127">
        <f t="shared" si="24"/>
        <v>457299</v>
      </c>
    </row>
    <row r="128" spans="2:38" ht="15.75" thickBot="1" x14ac:dyDescent="0.3">
      <c r="B128">
        <v>3</v>
      </c>
      <c r="C128" t="s">
        <v>30</v>
      </c>
      <c r="D128">
        <v>5</v>
      </c>
      <c r="E128">
        <v>16</v>
      </c>
      <c r="F128">
        <v>1</v>
      </c>
      <c r="G128" s="1">
        <v>2679065</v>
      </c>
      <c r="H128" s="1">
        <v>1990</v>
      </c>
      <c r="I128" s="4">
        <v>1492835</v>
      </c>
      <c r="J128" s="1">
        <f t="shared" si="36"/>
        <v>1.7946156139158045</v>
      </c>
      <c r="K128" s="1">
        <f t="shared" si="43"/>
        <v>0.28302872893485603</v>
      </c>
      <c r="L128">
        <v>68170641.924764007</v>
      </c>
      <c r="M128" s="8">
        <f>L128-R128+AF128</f>
        <v>62374377.467814207</v>
      </c>
      <c r="N128" s="8">
        <f t="shared" si="26"/>
        <v>41.782499383933391</v>
      </c>
      <c r="O128" s="8">
        <f t="shared" si="28"/>
        <v>0.31879553251953463</v>
      </c>
      <c r="P128">
        <f>L128/I128</f>
        <v>45.66522216103187</v>
      </c>
      <c r="Q128">
        <f t="shared" si="44"/>
        <v>0.31274981943480762</v>
      </c>
      <c r="R128">
        <v>23568746.497726299</v>
      </c>
      <c r="S128" s="8">
        <f>(R128-AF128)/I128</f>
        <v>3.8827227770984738</v>
      </c>
      <c r="T128" s="8">
        <f t="shared" si="29"/>
        <v>0.25103390375935425</v>
      </c>
      <c r="U128">
        <v>2226318.4015406999</v>
      </c>
      <c r="V128">
        <v>1460440.0244440499</v>
      </c>
      <c r="W128">
        <v>7038.9778950207101</v>
      </c>
      <c r="X128">
        <v>600797.09177759301</v>
      </c>
      <c r="Y128" s="8">
        <f>X128/I128</f>
        <v>0.40245378208415061</v>
      </c>
      <c r="AA128">
        <v>918644.79968417098</v>
      </c>
      <c r="AB128" s="8">
        <f>AA128/I128</f>
        <v>0.61536928038542171</v>
      </c>
      <c r="AD128">
        <v>1</v>
      </c>
      <c r="AE128">
        <v>583025.16160822695</v>
      </c>
      <c r="AF128">
        <v>17772482.040776499</v>
      </c>
      <c r="AG128" s="9"/>
      <c r="AH128">
        <v>44133</v>
      </c>
      <c r="AI128">
        <v>46148</v>
      </c>
      <c r="AJ128" s="8">
        <v>50605</v>
      </c>
      <c r="AK128" s="8">
        <v>356168</v>
      </c>
      <c r="AL128" s="18">
        <f t="shared" si="24"/>
        <v>497054</v>
      </c>
    </row>
    <row r="129" spans="2:38" ht="15.75" thickBot="1" x14ac:dyDescent="0.3">
      <c r="B129">
        <v>3</v>
      </c>
      <c r="C129" t="s">
        <v>30</v>
      </c>
      <c r="D129">
        <v>5</v>
      </c>
      <c r="E129">
        <v>16</v>
      </c>
      <c r="F129">
        <v>1</v>
      </c>
      <c r="G129" s="1">
        <v>2874268</v>
      </c>
      <c r="H129" s="1">
        <v>1995</v>
      </c>
      <c r="I129" s="4">
        <v>1586644</v>
      </c>
      <c r="J129" s="1">
        <f t="shared" si="36"/>
        <v>1.8115393245113585</v>
      </c>
      <c r="K129" s="1">
        <f t="shared" si="43"/>
        <v>9.4302704514126461E-3</v>
      </c>
      <c r="L129">
        <v>78464078.411660001</v>
      </c>
      <c r="M129" s="8">
        <f>L129-R129+AF129</f>
        <v>70915900.600738108</v>
      </c>
      <c r="N129" s="8">
        <f t="shared" si="26"/>
        <v>44.695533844225992</v>
      </c>
      <c r="O129" s="8">
        <f t="shared" si="28"/>
        <v>6.9719009232194193E-2</v>
      </c>
      <c r="P129">
        <f>L129/I129</f>
        <v>49.452856728831421</v>
      </c>
      <c r="Q129">
        <f t="shared" si="44"/>
        <v>8.2943526573526757E-2</v>
      </c>
      <c r="R129">
        <v>31523311.6818243</v>
      </c>
      <c r="S129" s="8">
        <f>(R129-AF129)/I129</f>
        <v>4.757322884605431</v>
      </c>
      <c r="T129" s="8">
        <f t="shared" si="29"/>
        <v>0.22525432736677081</v>
      </c>
      <c r="U129">
        <v>3178163.5964175798</v>
      </c>
      <c r="V129">
        <v>1639181.13888874</v>
      </c>
      <c r="W129">
        <v>5446.6269146509003</v>
      </c>
      <c r="X129">
        <v>926244.99602716696</v>
      </c>
      <c r="Y129" s="8">
        <f>X129/I129</f>
        <v>0.58377619429888927</v>
      </c>
      <c r="AA129">
        <v>1107117.33720982</v>
      </c>
      <c r="AB129" s="8">
        <f>AA129/I129</f>
        <v>0.69777299583890273</v>
      </c>
      <c r="AD129">
        <v>1</v>
      </c>
      <c r="AE129">
        <v>692024.115463914</v>
      </c>
      <c r="AF129">
        <v>23975133.8709024</v>
      </c>
      <c r="AG129" s="9"/>
      <c r="AH129">
        <v>38986</v>
      </c>
      <c r="AI129">
        <v>44585</v>
      </c>
      <c r="AJ129" s="8">
        <v>56203</v>
      </c>
      <c r="AK129" s="8">
        <v>436696</v>
      </c>
      <c r="AL129">
        <f t="shared" si="24"/>
        <v>576470</v>
      </c>
    </row>
    <row r="130" spans="2:38" ht="15.75" thickBot="1" x14ac:dyDescent="0.3">
      <c r="B130">
        <v>3</v>
      </c>
      <c r="C130" s="1" t="s">
        <v>30</v>
      </c>
      <c r="D130" s="1">
        <v>5</v>
      </c>
      <c r="E130" s="1">
        <v>16</v>
      </c>
      <c r="F130" s="1">
        <v>1</v>
      </c>
      <c r="G130" s="1">
        <v>3668607</v>
      </c>
      <c r="H130" s="1">
        <v>2000</v>
      </c>
      <c r="I130" s="5">
        <v>1677983</v>
      </c>
      <c r="J130" s="1">
        <f t="shared" si="36"/>
        <v>2.1863195276710194</v>
      </c>
      <c r="K130" s="1">
        <f t="shared" si="43"/>
        <v>0.20688493928264767</v>
      </c>
      <c r="L130">
        <v>91739906.431691304</v>
      </c>
      <c r="M130" s="8">
        <f>L130-R130+AF130</f>
        <v>82470361.442787796</v>
      </c>
      <c r="N130" s="8">
        <f t="shared" si="26"/>
        <v>49.148508323855367</v>
      </c>
      <c r="O130" s="8">
        <f t="shared" si="28"/>
        <v>9.9629070214240986E-2</v>
      </c>
      <c r="P130">
        <f>L130/I130</f>
        <v>54.672726977383739</v>
      </c>
      <c r="Q130">
        <f t="shared" si="44"/>
        <v>0.10555245124007348</v>
      </c>
      <c r="R130">
        <v>39400714.4792547</v>
      </c>
      <c r="S130" s="8">
        <f>(R130-AF130)/I130</f>
        <v>5.524218653528373</v>
      </c>
      <c r="T130" s="8">
        <f t="shared" si="29"/>
        <v>0.16120322028269221</v>
      </c>
      <c r="U130">
        <v>4266707.8144724201</v>
      </c>
      <c r="V130">
        <v>1706463.9506566499</v>
      </c>
      <c r="W130">
        <v>4214.4960802312999</v>
      </c>
      <c r="X130">
        <v>1204133.89320927</v>
      </c>
      <c r="Y130" s="8">
        <f>X130/I130</f>
        <v>0.71760792165908116</v>
      </c>
      <c r="AA130">
        <v>1264839.93047373</v>
      </c>
      <c r="AB130" s="8">
        <f>AA130/I130</f>
        <v>0.75378590276166679</v>
      </c>
      <c r="AD130">
        <v>1</v>
      </c>
      <c r="AE130">
        <v>823184.90401113301</v>
      </c>
      <c r="AF130">
        <v>30131169.4903512</v>
      </c>
      <c r="AG130" s="9"/>
      <c r="AH130">
        <v>39239</v>
      </c>
      <c r="AI130">
        <v>52007</v>
      </c>
      <c r="AJ130" s="8">
        <v>89652</v>
      </c>
      <c r="AK130" s="8">
        <v>543435</v>
      </c>
      <c r="AL130">
        <f t="shared" si="24"/>
        <v>724333</v>
      </c>
    </row>
    <row r="131" spans="2:38" ht="15.75" thickBot="1" x14ac:dyDescent="0.3">
      <c r="B131">
        <v>24</v>
      </c>
      <c r="C131" t="s">
        <v>31</v>
      </c>
      <c r="D131">
        <v>5</v>
      </c>
      <c r="E131">
        <v>17</v>
      </c>
      <c r="F131">
        <v>2</v>
      </c>
      <c r="G131">
        <v>428580</v>
      </c>
      <c r="H131">
        <v>1965</v>
      </c>
      <c r="I131" s="20">
        <v>498041</v>
      </c>
      <c r="J131" s="1">
        <f t="shared" ref="J131" si="45">G131/I131</f>
        <v>0.86053156266251174</v>
      </c>
      <c r="K131">
        <v>1</v>
      </c>
      <c r="L131" s="8">
        <v>6689556.0186183201</v>
      </c>
      <c r="M131" s="8">
        <f>L131-R131+AF131</f>
        <v>5843393.8234134903</v>
      </c>
      <c r="N131" s="8">
        <f t="shared" si="26"/>
        <v>11.732756587135377</v>
      </c>
      <c r="O131" s="8">
        <f t="shared" si="28"/>
        <v>-0.76127949784712767</v>
      </c>
      <c r="P131">
        <f>L131/I131</f>
        <v>13.431737585095043</v>
      </c>
      <c r="Q131">
        <v>1</v>
      </c>
      <c r="R131" s="8">
        <v>1942399.3466101701</v>
      </c>
      <c r="S131" s="8">
        <f>(R131-AF131)/I131</f>
        <v>1.698980997959666</v>
      </c>
      <c r="T131" s="8">
        <v>0</v>
      </c>
      <c r="U131" s="8">
        <v>210175.77841614099</v>
      </c>
      <c r="V131" s="8">
        <v>243470.478609905</v>
      </c>
      <c r="W131" s="8">
        <v>0</v>
      </c>
      <c r="X131" s="8">
        <v>176471.42831636799</v>
      </c>
      <c r="Y131" s="8">
        <f>X131/I131</f>
        <v>0.35433112598434263</v>
      </c>
      <c r="Z131" s="8"/>
      <c r="AA131" s="8">
        <v>173051.79620336901</v>
      </c>
      <c r="AB131" s="8">
        <f>AA131/I131</f>
        <v>0.34746496012049011</v>
      </c>
      <c r="AC131" s="8"/>
      <c r="AD131" s="8">
        <v>1</v>
      </c>
      <c r="AE131" s="8">
        <v>42992.713659048299</v>
      </c>
      <c r="AF131" s="8">
        <v>1096237.1514053401</v>
      </c>
      <c r="AG131" s="11">
        <v>4.07</v>
      </c>
      <c r="AH131" s="8">
        <v>71063</v>
      </c>
      <c r="AI131" s="8">
        <v>18746</v>
      </c>
      <c r="AJ131" s="8">
        <v>15826</v>
      </c>
      <c r="AK131" s="8">
        <v>71412</v>
      </c>
      <c r="AL131">
        <f t="shared" ref="AL131:AL194" si="46">AH131+AI131+AJ131+AK131</f>
        <v>177047</v>
      </c>
    </row>
    <row r="132" spans="2:38" ht="15.75" thickBot="1" x14ac:dyDescent="0.3">
      <c r="B132">
        <v>24</v>
      </c>
      <c r="C132" t="s">
        <v>31</v>
      </c>
      <c r="D132">
        <v>5</v>
      </c>
      <c r="E132">
        <v>17</v>
      </c>
      <c r="F132">
        <v>2</v>
      </c>
      <c r="G132" s="6">
        <v>587419</v>
      </c>
      <c r="H132" s="1">
        <v>1970</v>
      </c>
      <c r="I132" s="15">
        <v>548979</v>
      </c>
      <c r="J132" s="1">
        <f t="shared" ref="J132:J139" si="47">G132/I146</f>
        <v>0.73408197108505402</v>
      </c>
      <c r="K132" s="1">
        <f t="shared" ref="K132:K138" si="48">(J132-J131)/J131</f>
        <v>-0.14694358355226239</v>
      </c>
      <c r="L132">
        <v>11557756.9680136</v>
      </c>
      <c r="M132" s="8">
        <f>L132-R132+AF132</f>
        <v>10295338.46497223</v>
      </c>
      <c r="N132" s="8">
        <f t="shared" ref="N132:N195" si="49">M132/I132</f>
        <v>18.753610730050202</v>
      </c>
      <c r="O132" s="8">
        <f t="shared" si="28"/>
        <v>0.59839766475791245</v>
      </c>
      <c r="P132">
        <f>L132/I146</f>
        <v>14.443422865793311</v>
      </c>
      <c r="Q132">
        <f t="shared" ref="Q132:Q138" si="50">(P132-P131)/P131</f>
        <v>7.5320506694600484E-2</v>
      </c>
      <c r="R132">
        <v>3359469.73320428</v>
      </c>
      <c r="S132" s="8">
        <f>(R132-AF132)/I132</f>
        <v>2.2995752169780084</v>
      </c>
      <c r="T132" s="8">
        <f t="shared" si="29"/>
        <v>0.35350261111784409</v>
      </c>
      <c r="U132">
        <v>324967.38995809498</v>
      </c>
      <c r="V132">
        <v>420596.59510828002</v>
      </c>
      <c r="W132">
        <v>0</v>
      </c>
      <c r="X132">
        <v>205827.18717211901</v>
      </c>
      <c r="Y132" s="8">
        <f>X132/I132</f>
        <v>0.37492725071836813</v>
      </c>
      <c r="AA132">
        <v>258616.699303473</v>
      </c>
      <c r="AB132" s="8">
        <f>AA132/I132</f>
        <v>0.47108668875034015</v>
      </c>
      <c r="AD132">
        <v>1</v>
      </c>
      <c r="AE132">
        <v>52410.631499401199</v>
      </c>
      <c r="AF132">
        <v>2097051.23016291</v>
      </c>
      <c r="AG132" s="11">
        <v>4.07</v>
      </c>
      <c r="AH132" s="8">
        <v>55526</v>
      </c>
      <c r="AI132" s="8">
        <v>21403</v>
      </c>
      <c r="AJ132" s="8">
        <v>25110</v>
      </c>
      <c r="AK132" s="8">
        <v>98853</v>
      </c>
      <c r="AL132">
        <f t="shared" si="46"/>
        <v>200892</v>
      </c>
    </row>
    <row r="133" spans="2:38" ht="15.75" thickBot="1" x14ac:dyDescent="0.3">
      <c r="B133">
        <v>24</v>
      </c>
      <c r="C133" t="s">
        <v>31</v>
      </c>
      <c r="D133">
        <v>5</v>
      </c>
      <c r="E133">
        <v>17</v>
      </c>
      <c r="F133">
        <v>2</v>
      </c>
      <c r="G133">
        <v>834738</v>
      </c>
      <c r="H133" s="1">
        <v>1975</v>
      </c>
      <c r="I133" s="15">
        <v>633600</v>
      </c>
      <c r="J133" s="1">
        <f t="shared" si="47"/>
        <v>1.8606047637516216</v>
      </c>
      <c r="K133" s="1">
        <f t="shared" si="48"/>
        <v>1.5346008171286958</v>
      </c>
      <c r="L133">
        <v>17261028.835502099</v>
      </c>
      <c r="M133" s="8">
        <f>L133-R133+AF133</f>
        <v>15493084.903140439</v>
      </c>
      <c r="N133" s="8">
        <f t="shared" si="49"/>
        <v>24.45246985975448</v>
      </c>
      <c r="O133" s="8">
        <f t="shared" ref="O133:O196" si="51">(N133-N132)/N132</f>
        <v>0.30388063460081338</v>
      </c>
      <c r="P133">
        <f>L133/I147</f>
        <v>38.474290709886589</v>
      </c>
      <c r="Q133">
        <f t="shared" si="50"/>
        <v>1.6637931373598522</v>
      </c>
      <c r="R133">
        <v>5341349.06464973</v>
      </c>
      <c r="S133" s="8">
        <f>(R133-AF133)/I133</f>
        <v>2.7903155498132262</v>
      </c>
      <c r="T133" s="8">
        <f t="shared" ref="T133:T196" si="52">(S133-S132)/S132</f>
        <v>0.21340477546115028</v>
      </c>
      <c r="U133">
        <v>486167.412387961</v>
      </c>
      <c r="V133">
        <v>562403.90964831796</v>
      </c>
      <c r="W133">
        <v>0</v>
      </c>
      <c r="X133">
        <v>299111.79725442699</v>
      </c>
      <c r="Y133" s="8">
        <f>X133/I133</f>
        <v>0.47208301334347691</v>
      </c>
      <c r="AA133">
        <v>319704.71164373099</v>
      </c>
      <c r="AB133" s="8">
        <f>AA133/I133</f>
        <v>0.50458445650841377</v>
      </c>
      <c r="AD133">
        <v>1</v>
      </c>
      <c r="AE133">
        <v>100556.101427225</v>
      </c>
      <c r="AF133">
        <v>3573405.1322880699</v>
      </c>
      <c r="AG133" s="11">
        <v>4.07</v>
      </c>
      <c r="AH133" s="8">
        <v>41169</v>
      </c>
      <c r="AI133">
        <v>22101</v>
      </c>
      <c r="AJ133">
        <v>23258</v>
      </c>
      <c r="AK133" s="8">
        <v>121185</v>
      </c>
      <c r="AL133">
        <f t="shared" si="46"/>
        <v>207713</v>
      </c>
    </row>
    <row r="134" spans="2:38" ht="15.75" thickBot="1" x14ac:dyDescent="0.3">
      <c r="B134">
        <v>24</v>
      </c>
      <c r="C134" t="s">
        <v>31</v>
      </c>
      <c r="D134">
        <v>5</v>
      </c>
      <c r="E134">
        <v>17</v>
      </c>
      <c r="F134">
        <v>2</v>
      </c>
      <c r="G134">
        <v>942682</v>
      </c>
      <c r="H134" s="1">
        <v>1980</v>
      </c>
      <c r="I134" s="15">
        <v>706192</v>
      </c>
      <c r="J134" s="1">
        <f t="shared" si="47"/>
        <v>2.0096444308954355</v>
      </c>
      <c r="K134" s="1">
        <f t="shared" si="48"/>
        <v>8.0102808531618747E-2</v>
      </c>
      <c r="L134">
        <v>21553726.237168401</v>
      </c>
      <c r="M134" s="8">
        <f>L134-R134+AF134</f>
        <v>19506603.33359522</v>
      </c>
      <c r="N134" s="8">
        <f t="shared" si="49"/>
        <v>27.62223776762583</v>
      </c>
      <c r="O134" s="8">
        <f t="shared" si="51"/>
        <v>0.12962976443898483</v>
      </c>
      <c r="P134">
        <f>L134/I148</f>
        <v>45.949032544983687</v>
      </c>
      <c r="Q134">
        <f t="shared" si="50"/>
        <v>0.19427887290918514</v>
      </c>
      <c r="R134">
        <v>7395753.9702607002</v>
      </c>
      <c r="S134" s="8">
        <f>(R134-AF134)/I134</f>
        <v>2.8988191647217478</v>
      </c>
      <c r="T134" s="8">
        <f t="shared" si="52"/>
        <v>3.8885786561231227E-2</v>
      </c>
      <c r="U134">
        <v>573849.38591574098</v>
      </c>
      <c r="V134">
        <v>645437.45144212304</v>
      </c>
      <c r="W134">
        <v>0</v>
      </c>
      <c r="X134">
        <v>332728.01700332802</v>
      </c>
      <c r="Y134" s="8">
        <f>X134/I134</f>
        <v>0.47115800944123981</v>
      </c>
      <c r="AA134">
        <v>369591.305971016</v>
      </c>
      <c r="AB134" s="8">
        <f>AA134/I134</f>
        <v>0.52335810370411451</v>
      </c>
      <c r="AD134">
        <v>1</v>
      </c>
      <c r="AE134">
        <v>125516.743240967</v>
      </c>
      <c r="AF134">
        <v>5348631.0666875197</v>
      </c>
      <c r="AG134" s="11">
        <v>4.07</v>
      </c>
      <c r="AH134" s="8">
        <v>37867</v>
      </c>
      <c r="AI134">
        <v>23917</v>
      </c>
      <c r="AJ134">
        <v>25861</v>
      </c>
      <c r="AK134" s="8">
        <v>145280</v>
      </c>
      <c r="AL134">
        <f t="shared" si="46"/>
        <v>232925</v>
      </c>
    </row>
    <row r="135" spans="2:38" ht="15.75" thickBot="1" x14ac:dyDescent="0.3">
      <c r="B135">
        <v>24</v>
      </c>
      <c r="C135" t="s">
        <v>31</v>
      </c>
      <c r="D135">
        <v>5</v>
      </c>
      <c r="E135">
        <v>17</v>
      </c>
      <c r="F135">
        <v>2</v>
      </c>
      <c r="G135">
        <v>1055193</v>
      </c>
      <c r="H135" s="1">
        <v>1985</v>
      </c>
      <c r="I135" s="15">
        <v>742671</v>
      </c>
      <c r="J135" s="1">
        <f t="shared" si="47"/>
        <v>2.1496252594866698</v>
      </c>
      <c r="K135" s="1">
        <f t="shared" si="48"/>
        <v>6.9654525168346901E-2</v>
      </c>
      <c r="L135">
        <v>24427746.228686102</v>
      </c>
      <c r="M135" s="8">
        <f>L135-R135+AF135</f>
        <v>22212654.50928729</v>
      </c>
      <c r="N135" s="8">
        <f t="shared" si="49"/>
        <v>29.909144842450143</v>
      </c>
      <c r="O135" s="8">
        <f t="shared" si="51"/>
        <v>8.2792244931894812E-2</v>
      </c>
      <c r="P135">
        <f>L135/I149</f>
        <v>49.763882366082676</v>
      </c>
      <c r="Q135">
        <f t="shared" si="50"/>
        <v>8.3023506912017903E-2</v>
      </c>
      <c r="R135">
        <v>8585422.4078667108</v>
      </c>
      <c r="S135" s="8">
        <f>(R135-AF135)/I135</f>
        <v>2.9826016087861387</v>
      </c>
      <c r="T135" s="8">
        <f t="shared" si="52"/>
        <v>2.8902266510450973E-2</v>
      </c>
      <c r="U135">
        <v>678688.46671078994</v>
      </c>
      <c r="V135">
        <v>669158.02759692504</v>
      </c>
      <c r="W135">
        <v>0</v>
      </c>
      <c r="X135">
        <v>320927.29082453903</v>
      </c>
      <c r="Y135" s="8">
        <f>X135/I135</f>
        <v>0.43212578762943354</v>
      </c>
      <c r="AA135">
        <v>377973.75257596601</v>
      </c>
      <c r="AB135" s="8">
        <f>AA135/I135</f>
        <v>0.50893834898086232</v>
      </c>
      <c r="AD135">
        <v>1</v>
      </c>
      <c r="AE135">
        <v>168344.181690586</v>
      </c>
      <c r="AF135">
        <v>6370330.6884679003</v>
      </c>
      <c r="AG135" s="11">
        <v>4.07</v>
      </c>
      <c r="AH135">
        <v>27829</v>
      </c>
      <c r="AI135">
        <v>25154</v>
      </c>
      <c r="AJ135">
        <v>23376</v>
      </c>
      <c r="AK135" s="8">
        <v>160555</v>
      </c>
      <c r="AL135" s="18">
        <f t="shared" si="46"/>
        <v>236914</v>
      </c>
    </row>
    <row r="136" spans="2:38" ht="15.75" thickBot="1" x14ac:dyDescent="0.3">
      <c r="B136">
        <v>24</v>
      </c>
      <c r="C136" t="s">
        <v>31</v>
      </c>
      <c r="D136">
        <v>5</v>
      </c>
      <c r="E136">
        <v>17</v>
      </c>
      <c r="F136">
        <v>2</v>
      </c>
      <c r="G136">
        <v>1402792</v>
      </c>
      <c r="H136" s="1">
        <v>1990</v>
      </c>
      <c r="I136" s="15">
        <v>767695</v>
      </c>
      <c r="J136" s="1">
        <f t="shared" si="47"/>
        <v>2.7365784381047504</v>
      </c>
      <c r="K136" s="1">
        <f t="shared" si="48"/>
        <v>0.27304907031016418</v>
      </c>
      <c r="L136">
        <v>33368407.555155501</v>
      </c>
      <c r="M136" s="8">
        <f>L136-R136+AF136</f>
        <v>30285397.646484878</v>
      </c>
      <c r="N136" s="8">
        <f t="shared" si="49"/>
        <v>39.449778423051967</v>
      </c>
      <c r="O136" s="8">
        <f t="shared" si="51"/>
        <v>0.31898717368410923</v>
      </c>
      <c r="P136">
        <f>L136/I150</f>
        <v>65.095370253986474</v>
      </c>
      <c r="Q136">
        <f t="shared" si="50"/>
        <v>0.30808464209282038</v>
      </c>
      <c r="R136">
        <v>11924992.366980201</v>
      </c>
      <c r="S136" s="8">
        <f>(R136-AF136)/I136</f>
        <v>4.0159306868881792</v>
      </c>
      <c r="T136" s="8">
        <f t="shared" si="52"/>
        <v>0.34645226337237361</v>
      </c>
      <c r="U136">
        <v>1126182.69488883</v>
      </c>
      <c r="V136">
        <v>814095.95705139602</v>
      </c>
      <c r="W136">
        <v>0</v>
      </c>
      <c r="X136">
        <v>364903.44551801798</v>
      </c>
      <c r="Y136" s="8">
        <f>X136/I136</f>
        <v>0.47532346246623719</v>
      </c>
      <c r="AA136">
        <v>432940.34219129902</v>
      </c>
      <c r="AB136" s="8">
        <f>AA136/I136</f>
        <v>0.5639483677649314</v>
      </c>
      <c r="AD136">
        <v>1</v>
      </c>
      <c r="AE136">
        <v>344887.46902106702</v>
      </c>
      <c r="AF136">
        <v>8841982.4583095796</v>
      </c>
      <c r="AG136" s="11">
        <v>4.07</v>
      </c>
      <c r="AH136">
        <v>21386</v>
      </c>
      <c r="AI136">
        <v>26182</v>
      </c>
      <c r="AJ136">
        <v>24406</v>
      </c>
      <c r="AK136" s="8">
        <v>183621</v>
      </c>
      <c r="AL136">
        <f t="shared" si="46"/>
        <v>255595</v>
      </c>
    </row>
    <row r="137" spans="2:38" ht="15.75" thickBot="1" x14ac:dyDescent="0.3">
      <c r="B137">
        <v>24</v>
      </c>
      <c r="C137" t="s">
        <v>31</v>
      </c>
      <c r="D137">
        <v>5</v>
      </c>
      <c r="E137">
        <v>17</v>
      </c>
      <c r="F137">
        <v>2</v>
      </c>
      <c r="G137">
        <v>1521350</v>
      </c>
      <c r="H137" s="1">
        <v>1995</v>
      </c>
      <c r="I137" s="15">
        <v>822345</v>
      </c>
      <c r="J137" s="1">
        <f t="shared" si="47"/>
        <v>2.8981296981380802</v>
      </c>
      <c r="K137" s="1">
        <f t="shared" si="48"/>
        <v>5.9034032346324407E-2</v>
      </c>
      <c r="L137">
        <v>38129379.1862754</v>
      </c>
      <c r="M137" s="8">
        <f>L137-R137+AF137</f>
        <v>34084846.2839472</v>
      </c>
      <c r="N137" s="8">
        <f t="shared" si="49"/>
        <v>41.448353530388339</v>
      </c>
      <c r="O137" s="8">
        <f t="shared" si="51"/>
        <v>5.0661250512082222E-2</v>
      </c>
      <c r="P137">
        <f>L137/I151</f>
        <v>72.635413410006052</v>
      </c>
      <c r="Q137">
        <f t="shared" si="50"/>
        <v>0.11583071309987399</v>
      </c>
      <c r="R137">
        <v>16067066.3562597</v>
      </c>
      <c r="S137" s="8">
        <f>(R137-AF137)/I137</f>
        <v>4.918292082189593</v>
      </c>
      <c r="T137" s="8">
        <f t="shared" si="52"/>
        <v>0.22469546056847556</v>
      </c>
      <c r="U137">
        <v>1621062.83377443</v>
      </c>
      <c r="V137">
        <v>876917.07322521403</v>
      </c>
      <c r="W137">
        <v>0</v>
      </c>
      <c r="X137">
        <v>599195.08451280405</v>
      </c>
      <c r="Y137" s="8">
        <f>X137/I137</f>
        <v>0.72864197449100321</v>
      </c>
      <c r="AA137">
        <v>533411.95793224697</v>
      </c>
      <c r="AB137" s="8">
        <f>AA137/I137</f>
        <v>0.64864741432397222</v>
      </c>
      <c r="AD137">
        <v>1</v>
      </c>
      <c r="AE137">
        <v>413945.952883569</v>
      </c>
      <c r="AF137">
        <v>12022533.453931499</v>
      </c>
      <c r="AG137" s="11">
        <v>4.07</v>
      </c>
      <c r="AH137">
        <v>20407</v>
      </c>
      <c r="AI137">
        <v>24430</v>
      </c>
      <c r="AJ137" s="8">
        <v>28527</v>
      </c>
      <c r="AK137" s="8">
        <v>230543</v>
      </c>
      <c r="AL137">
        <f t="shared" si="46"/>
        <v>303907</v>
      </c>
    </row>
    <row r="138" spans="2:38" ht="15.75" thickBot="1" x14ac:dyDescent="0.3">
      <c r="B138">
        <v>24</v>
      </c>
      <c r="C138" t="s">
        <v>31</v>
      </c>
      <c r="D138">
        <v>5</v>
      </c>
      <c r="E138">
        <v>17</v>
      </c>
      <c r="F138">
        <v>2</v>
      </c>
      <c r="G138">
        <v>1940225</v>
      </c>
      <c r="H138" s="1">
        <v>2000</v>
      </c>
      <c r="I138" s="16">
        <v>877774</v>
      </c>
      <c r="J138" s="1">
        <f t="shared" si="47"/>
        <v>3.6776845405417702</v>
      </c>
      <c r="K138" s="1">
        <f t="shared" si="48"/>
        <v>0.26898549188620491</v>
      </c>
      <c r="L138">
        <v>43604536.9406818</v>
      </c>
      <c r="M138" s="8">
        <f>L138-R138+AF138</f>
        <v>38489250.584382497</v>
      </c>
      <c r="N138" s="8">
        <f t="shared" si="49"/>
        <v>43.848702039912887</v>
      </c>
      <c r="O138" s="8">
        <f t="shared" si="51"/>
        <v>5.7911793957381316E-2</v>
      </c>
      <c r="P138">
        <f>L138/I152</f>
        <v>82.652131275613897</v>
      </c>
      <c r="Q138">
        <f t="shared" si="50"/>
        <v>0.13790405251865709</v>
      </c>
      <c r="R138">
        <v>20460157.001499701</v>
      </c>
      <c r="S138" s="8">
        <f>(R138-AF138)/I138</f>
        <v>5.8275664992347709</v>
      </c>
      <c r="T138" s="8">
        <f t="shared" si="52"/>
        <v>0.184876050842506</v>
      </c>
      <c r="U138">
        <v>2287755.0497904201</v>
      </c>
      <c r="V138">
        <v>917922.44710338698</v>
      </c>
      <c r="W138">
        <v>0</v>
      </c>
      <c r="X138">
        <v>747866.11756578297</v>
      </c>
      <c r="Y138" s="8">
        <f>X138/I138</f>
        <v>0.85200304129056337</v>
      </c>
      <c r="AA138">
        <v>654699.26026461495</v>
      </c>
      <c r="AB138" s="8">
        <f>AA138/I138</f>
        <v>0.74586312680099309</v>
      </c>
      <c r="AD138">
        <v>1</v>
      </c>
      <c r="AE138">
        <v>507043.48157500901</v>
      </c>
      <c r="AF138">
        <v>15344870.6452004</v>
      </c>
      <c r="AG138" s="11">
        <v>4.07</v>
      </c>
      <c r="AH138">
        <v>20687</v>
      </c>
      <c r="AI138">
        <v>28274</v>
      </c>
      <c r="AJ138">
        <v>46698</v>
      </c>
      <c r="AK138" s="8">
        <v>287244</v>
      </c>
      <c r="AL138">
        <f t="shared" si="46"/>
        <v>382903</v>
      </c>
    </row>
    <row r="139" spans="2:38" ht="15.75" thickBot="1" x14ac:dyDescent="0.3">
      <c r="B139">
        <v>25</v>
      </c>
      <c r="C139" t="s">
        <v>32</v>
      </c>
      <c r="D139">
        <v>5</v>
      </c>
      <c r="E139">
        <v>18</v>
      </c>
      <c r="F139">
        <v>2</v>
      </c>
      <c r="G139">
        <v>406789</v>
      </c>
      <c r="H139">
        <v>1965</v>
      </c>
      <c r="I139" s="20">
        <v>535396</v>
      </c>
      <c r="J139" s="1">
        <f t="shared" si="47"/>
        <v>0.76521488861006659</v>
      </c>
      <c r="K139">
        <v>1</v>
      </c>
      <c r="L139" s="8">
        <v>8962212.1415719297</v>
      </c>
      <c r="M139" s="8">
        <f>L139-R139+AF139</f>
        <v>8249299.8774964092</v>
      </c>
      <c r="N139" s="8">
        <f t="shared" si="49"/>
        <v>15.407847420407341</v>
      </c>
      <c r="O139" s="8">
        <f t="shared" si="51"/>
        <v>-0.64861337500064453</v>
      </c>
      <c r="P139">
        <f>L139/I153</f>
        <v>16.858907604710918</v>
      </c>
      <c r="Q139">
        <v>1</v>
      </c>
      <c r="R139" s="8">
        <v>2202603.9293595902</v>
      </c>
      <c r="S139" s="8">
        <f>(R139-AF139)/I139</f>
        <v>1.3315606841954744</v>
      </c>
      <c r="T139" s="8">
        <v>0</v>
      </c>
      <c r="U139" s="8">
        <v>215525.67589993199</v>
      </c>
      <c r="V139" s="8">
        <v>100859.721522828</v>
      </c>
      <c r="W139" s="8">
        <v>0</v>
      </c>
      <c r="X139" s="8">
        <v>131056.13310302301</v>
      </c>
      <c r="Y139" s="8">
        <f>X139/I139</f>
        <v>0.24478354919166936</v>
      </c>
      <c r="Z139" s="8"/>
      <c r="AA139" s="8">
        <v>208964.85539650399</v>
      </c>
      <c r="AB139" s="8">
        <f>AA139/I139</f>
        <v>0.39029962008775559</v>
      </c>
      <c r="AC139" s="8"/>
      <c r="AD139" s="8">
        <v>1</v>
      </c>
      <c r="AE139" s="8">
        <v>56505.878153233498</v>
      </c>
      <c r="AF139" s="8">
        <v>1489691.66528407</v>
      </c>
      <c r="AG139" s="10">
        <v>3.375</v>
      </c>
      <c r="AH139" s="8">
        <v>88935</v>
      </c>
      <c r="AI139" s="8">
        <v>17380</v>
      </c>
      <c r="AJ139" s="8">
        <v>14267</v>
      </c>
      <c r="AK139" s="8">
        <v>70512</v>
      </c>
      <c r="AL139">
        <f t="shared" si="46"/>
        <v>191094</v>
      </c>
    </row>
    <row r="140" spans="2:38" ht="15.75" thickBot="1" x14ac:dyDescent="0.3">
      <c r="B140">
        <v>25</v>
      </c>
      <c r="C140" t="s">
        <v>32</v>
      </c>
      <c r="D140">
        <v>5</v>
      </c>
      <c r="E140">
        <v>18</v>
      </c>
      <c r="F140">
        <v>2</v>
      </c>
      <c r="G140" s="6">
        <v>573119</v>
      </c>
      <c r="H140" s="1">
        <v>1970</v>
      </c>
      <c r="I140" s="15">
        <v>576454</v>
      </c>
      <c r="J140" s="1">
        <f t="shared" ref="J140:J155" si="53">G140/I133</f>
        <v>0.90454387626262622</v>
      </c>
      <c r="K140" s="1">
        <f t="shared" ref="K140:K146" si="54">(J140-J139)/J139</f>
        <v>0.18207824981769014</v>
      </c>
      <c r="L140">
        <v>12260982.2688269</v>
      </c>
      <c r="M140" s="8">
        <f>L140-R140+AF140</f>
        <v>11093420.855406759</v>
      </c>
      <c r="N140" s="8">
        <f t="shared" si="49"/>
        <v>19.244243001881781</v>
      </c>
      <c r="O140" s="8">
        <f t="shared" si="51"/>
        <v>0.24898971782347881</v>
      </c>
      <c r="P140">
        <f>L140/I133</f>
        <v>19.35129777276973</v>
      </c>
      <c r="Q140">
        <f t="shared" ref="Q140:Q146" si="55">(P140-P139)/P139</f>
        <v>0.14783817709294272</v>
      </c>
      <c r="R140">
        <v>3553339.0923071201</v>
      </c>
      <c r="S140" s="8">
        <f>(R140-AF140)/I140</f>
        <v>2.0254199180162518</v>
      </c>
      <c r="T140" s="8">
        <f t="shared" si="52"/>
        <v>0.52108720395271013</v>
      </c>
      <c r="U140">
        <v>365671.94667344802</v>
      </c>
      <c r="V140">
        <v>236954.274020913</v>
      </c>
      <c r="W140">
        <v>0</v>
      </c>
      <c r="X140">
        <v>155155.68832876699</v>
      </c>
      <c r="Y140" s="8">
        <f>X140/I140</f>
        <v>0.26915536769415599</v>
      </c>
      <c r="AA140">
        <v>342836.31423297699</v>
      </c>
      <c r="AB140" s="8">
        <f>AA140/I140</f>
        <v>0.59473316905247775</v>
      </c>
      <c r="AD140">
        <v>1</v>
      </c>
      <c r="AE140">
        <v>66943.190164035594</v>
      </c>
      <c r="AF140">
        <v>2385777.6788869798</v>
      </c>
      <c r="AG140" s="10">
        <v>3.375</v>
      </c>
      <c r="AH140" s="8">
        <v>72190</v>
      </c>
      <c r="AI140" s="8">
        <v>19559</v>
      </c>
      <c r="AJ140" s="8">
        <v>24103</v>
      </c>
      <c r="AK140" s="8">
        <v>93352</v>
      </c>
      <c r="AL140">
        <f t="shared" si="46"/>
        <v>209204</v>
      </c>
    </row>
    <row r="141" spans="2:38" ht="15.75" thickBot="1" x14ac:dyDescent="0.3">
      <c r="B141">
        <v>25</v>
      </c>
      <c r="C141" t="s">
        <v>32</v>
      </c>
      <c r="D141">
        <v>5</v>
      </c>
      <c r="E141">
        <v>18</v>
      </c>
      <c r="F141">
        <v>2</v>
      </c>
      <c r="G141">
        <v>795122</v>
      </c>
      <c r="H141" s="1">
        <v>1975</v>
      </c>
      <c r="I141" s="15">
        <v>619844</v>
      </c>
      <c r="J141" s="1">
        <f t="shared" si="53"/>
        <v>1.1259289258445295</v>
      </c>
      <c r="K141" s="1">
        <f t="shared" si="54"/>
        <v>0.24474771803952397</v>
      </c>
      <c r="L141">
        <v>17281220.512627799</v>
      </c>
      <c r="M141" s="8">
        <f>L141-R141+AF141</f>
        <v>15674205.557436809</v>
      </c>
      <c r="N141" s="8">
        <f t="shared" si="49"/>
        <v>25.287339326406013</v>
      </c>
      <c r="O141" s="8">
        <f t="shared" si="51"/>
        <v>0.31402099443107806</v>
      </c>
      <c r="P141">
        <f>L141/I134</f>
        <v>24.470994449990652</v>
      </c>
      <c r="Q141">
        <f t="shared" si="55"/>
        <v>0.26456606359626833</v>
      </c>
      <c r="R141">
        <v>5580217.4867392303</v>
      </c>
      <c r="S141" s="8">
        <f>(R141-AF141)/I141</f>
        <v>2.5926119397638603</v>
      </c>
      <c r="T141" s="8">
        <f t="shared" si="52"/>
        <v>0.28003675519451343</v>
      </c>
      <c r="U141">
        <v>494210.56089292001</v>
      </c>
      <c r="V141">
        <v>411557.26351736399</v>
      </c>
      <c r="W141">
        <v>0</v>
      </c>
      <c r="X141">
        <v>226623.274503922</v>
      </c>
      <c r="Y141" s="8">
        <f>X141/I141</f>
        <v>0.36561340354011979</v>
      </c>
      <c r="AA141">
        <v>380209.13787885901</v>
      </c>
      <c r="AB141" s="8">
        <f>AA141/I141</f>
        <v>0.61339488303324552</v>
      </c>
      <c r="AD141">
        <v>1</v>
      </c>
      <c r="AE141">
        <v>94414.718397916906</v>
      </c>
      <c r="AF141">
        <v>3973202.5315482402</v>
      </c>
      <c r="AG141" s="10">
        <v>3.375</v>
      </c>
      <c r="AH141" s="8">
        <v>56816</v>
      </c>
      <c r="AI141">
        <v>19994</v>
      </c>
      <c r="AJ141" s="8">
        <v>24615</v>
      </c>
      <c r="AK141" s="8">
        <v>114257</v>
      </c>
      <c r="AL141">
        <f t="shared" si="46"/>
        <v>215682</v>
      </c>
    </row>
    <row r="142" spans="2:38" ht="15.75" thickBot="1" x14ac:dyDescent="0.3">
      <c r="B142">
        <v>25</v>
      </c>
      <c r="C142" t="s">
        <v>32</v>
      </c>
      <c r="D142">
        <v>5</v>
      </c>
      <c r="E142">
        <v>18</v>
      </c>
      <c r="F142">
        <v>2</v>
      </c>
      <c r="G142">
        <v>864801</v>
      </c>
      <c r="H142" s="1">
        <v>1980</v>
      </c>
      <c r="I142" s="15">
        <v>657688</v>
      </c>
      <c r="J142" s="1">
        <f t="shared" si="53"/>
        <v>1.1644469758479865</v>
      </c>
      <c r="K142" s="1">
        <f t="shared" si="54"/>
        <v>3.4210019051216407E-2</v>
      </c>
      <c r="L142">
        <v>21515991.117767401</v>
      </c>
      <c r="M142" s="8">
        <f>L142-R142+AF142</f>
        <v>19510751.035773523</v>
      </c>
      <c r="N142" s="8">
        <f t="shared" si="49"/>
        <v>29.665663712540784</v>
      </c>
      <c r="O142" s="8">
        <f t="shared" si="51"/>
        <v>0.17314294436515734</v>
      </c>
      <c r="P142">
        <f>L142/I135</f>
        <v>28.971093684508215</v>
      </c>
      <c r="Q142">
        <f t="shared" si="55"/>
        <v>0.18389523334305208</v>
      </c>
      <c r="R142">
        <v>7409764.3228563201</v>
      </c>
      <c r="S142" s="8">
        <f>(R142-AF142)/I142</f>
        <v>3.0489230181999365</v>
      </c>
      <c r="T142" s="8">
        <f t="shared" si="52"/>
        <v>0.17600438825319836</v>
      </c>
      <c r="U142">
        <v>639418.61551088002</v>
      </c>
      <c r="V142">
        <v>540692.82106609503</v>
      </c>
      <c r="W142">
        <v>6145.4659501230499</v>
      </c>
      <c r="X142">
        <v>235033.88803209501</v>
      </c>
      <c r="Y142" s="8">
        <f>X142/I142</f>
        <v>0.3573638078117512</v>
      </c>
      <c r="AA142">
        <v>458000.27862615098</v>
      </c>
      <c r="AB142" s="8">
        <f>AA142/I142</f>
        <v>0.69637925372844112</v>
      </c>
      <c r="AD142">
        <v>1</v>
      </c>
      <c r="AE142">
        <v>125949.01280853699</v>
      </c>
      <c r="AF142">
        <v>5404524.2408624403</v>
      </c>
      <c r="AG142" s="10">
        <v>3.375</v>
      </c>
      <c r="AH142" s="8">
        <v>49408</v>
      </c>
      <c r="AI142">
        <v>19521</v>
      </c>
      <c r="AJ142" s="8">
        <v>24486</v>
      </c>
      <c r="AK142" s="8">
        <v>131303</v>
      </c>
      <c r="AL142">
        <f t="shared" si="46"/>
        <v>224718</v>
      </c>
    </row>
    <row r="143" spans="2:38" ht="15.75" thickBot="1" x14ac:dyDescent="0.3">
      <c r="B143">
        <v>25</v>
      </c>
      <c r="C143" t="s">
        <v>32</v>
      </c>
      <c r="D143">
        <v>5</v>
      </c>
      <c r="E143">
        <v>18</v>
      </c>
      <c r="F143">
        <v>2</v>
      </c>
      <c r="G143">
        <v>955926</v>
      </c>
      <c r="H143" s="1">
        <v>1985</v>
      </c>
      <c r="I143" s="15">
        <v>695142</v>
      </c>
      <c r="J143" s="1">
        <f t="shared" si="53"/>
        <v>1.2451898214785819</v>
      </c>
      <c r="K143" s="1">
        <f t="shared" si="54"/>
        <v>6.9340079286818498E-2</v>
      </c>
      <c r="L143">
        <v>25587949.6519733</v>
      </c>
      <c r="M143" s="8">
        <f>L143-R143+AF143</f>
        <v>23340625.80433169</v>
      </c>
      <c r="N143" s="8">
        <f t="shared" si="49"/>
        <v>33.576773960329959</v>
      </c>
      <c r="O143" s="8">
        <f t="shared" si="51"/>
        <v>0.13183963405261021</v>
      </c>
      <c r="P143">
        <f>L143/I136</f>
        <v>33.330879648784084</v>
      </c>
      <c r="Q143">
        <f t="shared" si="55"/>
        <v>0.15048744834259356</v>
      </c>
      <c r="R143">
        <v>8588987.7068519108</v>
      </c>
      <c r="S143" s="8">
        <f>(R143-AF143)/I143</f>
        <v>3.2328989582583278</v>
      </c>
      <c r="T143" s="8">
        <f t="shared" si="52"/>
        <v>6.034128738580271E-2</v>
      </c>
      <c r="U143">
        <v>808445.873333239</v>
      </c>
      <c r="V143">
        <v>580933.21651486203</v>
      </c>
      <c r="W143">
        <v>8984.1833822363606</v>
      </c>
      <c r="X143">
        <v>232139.91728287301</v>
      </c>
      <c r="Y143" s="8">
        <f>X143/I143</f>
        <v>0.33394603877031315</v>
      </c>
      <c r="AA143">
        <v>448251.453457569</v>
      </c>
      <c r="AB143" s="8">
        <f>AA143/I143</f>
        <v>0.6448343697511717</v>
      </c>
      <c r="AD143">
        <v>1</v>
      </c>
      <c r="AE143">
        <v>168569.20367082601</v>
      </c>
      <c r="AF143">
        <v>6341663.8592103003</v>
      </c>
      <c r="AG143" s="10">
        <v>3.375</v>
      </c>
      <c r="AH143">
        <v>36672</v>
      </c>
      <c r="AI143">
        <v>18656</v>
      </c>
      <c r="AJ143" s="8">
        <v>19819</v>
      </c>
      <c r="AK143" s="8">
        <v>145238</v>
      </c>
      <c r="AL143">
        <f t="shared" si="46"/>
        <v>220385</v>
      </c>
    </row>
    <row r="144" spans="2:38" ht="15.75" thickBot="1" x14ac:dyDescent="0.3">
      <c r="B144">
        <v>25</v>
      </c>
      <c r="C144" t="s">
        <v>32</v>
      </c>
      <c r="D144">
        <v>5</v>
      </c>
      <c r="E144">
        <v>18</v>
      </c>
      <c r="F144">
        <v>2</v>
      </c>
      <c r="G144">
        <v>1276273</v>
      </c>
      <c r="H144" s="1">
        <v>1990</v>
      </c>
      <c r="I144" s="15">
        <v>725139</v>
      </c>
      <c r="J144" s="1">
        <f t="shared" si="53"/>
        <v>1.5519921687369655</v>
      </c>
      <c r="K144" s="1">
        <f t="shared" si="54"/>
        <v>0.2463900217993075</v>
      </c>
      <c r="L144">
        <v>34802234.369608402</v>
      </c>
      <c r="M144" s="8">
        <f>L144-R144+AF144</f>
        <v>32088979.821329262</v>
      </c>
      <c r="N144" s="8">
        <f t="shared" si="49"/>
        <v>44.252177611918903</v>
      </c>
      <c r="O144" s="8">
        <f t="shared" si="51"/>
        <v>0.31794012325906124</v>
      </c>
      <c r="P144">
        <f>L144/I137</f>
        <v>42.320722287614565</v>
      </c>
      <c r="Q144">
        <f t="shared" si="55"/>
        <v>0.26971513304055367</v>
      </c>
      <c r="R144">
        <v>11643754.1307461</v>
      </c>
      <c r="S144" s="8">
        <f>(R144-AF144)/I144</f>
        <v>3.7417026918689245</v>
      </c>
      <c r="T144" s="8">
        <f t="shared" si="52"/>
        <v>0.15738312275763372</v>
      </c>
      <c r="U144">
        <v>1100135.7066518599</v>
      </c>
      <c r="V144">
        <v>646344.067392656</v>
      </c>
      <c r="W144">
        <v>7038.9778950207101</v>
      </c>
      <c r="X144">
        <v>235893.64625957501</v>
      </c>
      <c r="Y144" s="8">
        <f>X144/I144</f>
        <v>0.3253081771351079</v>
      </c>
      <c r="AA144">
        <v>485704.45749287202</v>
      </c>
      <c r="AB144" s="8">
        <f>AA144/I144</f>
        <v>0.66980876424088631</v>
      </c>
      <c r="AD144">
        <v>1</v>
      </c>
      <c r="AE144">
        <v>238137.69258715899</v>
      </c>
      <c r="AF144">
        <v>8930499.58246696</v>
      </c>
      <c r="AG144" s="10">
        <v>3.375</v>
      </c>
      <c r="AH144">
        <v>22747</v>
      </c>
      <c r="AI144">
        <v>19966</v>
      </c>
      <c r="AJ144" s="8">
        <v>26199</v>
      </c>
      <c r="AK144" s="8">
        <v>172547</v>
      </c>
      <c r="AL144">
        <f t="shared" si="46"/>
        <v>241459</v>
      </c>
    </row>
    <row r="145" spans="2:38" ht="15.75" thickBot="1" x14ac:dyDescent="0.3">
      <c r="B145">
        <v>25</v>
      </c>
      <c r="C145" t="s">
        <v>32</v>
      </c>
      <c r="D145">
        <v>5</v>
      </c>
      <c r="E145">
        <v>18</v>
      </c>
      <c r="F145">
        <v>2</v>
      </c>
      <c r="G145">
        <v>1352918</v>
      </c>
      <c r="H145" s="1">
        <v>1995</v>
      </c>
      <c r="I145" s="15">
        <v>764298</v>
      </c>
      <c r="J145" s="1">
        <f t="shared" si="53"/>
        <v>1.541305620809001</v>
      </c>
      <c r="K145" s="1">
        <f t="shared" si="54"/>
        <v>-6.8856970693746489E-3</v>
      </c>
      <c r="L145">
        <v>40334699.2253846</v>
      </c>
      <c r="M145" s="8">
        <f>L145-R145+AF145</f>
        <v>36831054.316790998</v>
      </c>
      <c r="N145" s="8">
        <f t="shared" si="49"/>
        <v>48.189389893459094</v>
      </c>
      <c r="O145" s="8">
        <f t="shared" si="51"/>
        <v>8.8972170275293763E-2</v>
      </c>
      <c r="P145">
        <f>L145/I138</f>
        <v>45.951120932477608</v>
      </c>
      <c r="Q145">
        <f t="shared" si="55"/>
        <v>8.5783002950436463E-2</v>
      </c>
      <c r="R145">
        <v>15456245.3255645</v>
      </c>
      <c r="S145" s="8">
        <f>(R145-AF145)/I145</f>
        <v>4.5841346027251157</v>
      </c>
      <c r="T145" s="8">
        <f t="shared" si="52"/>
        <v>0.22514667257953869</v>
      </c>
      <c r="U145">
        <v>1557100.7626431501</v>
      </c>
      <c r="V145">
        <v>762264.065663527</v>
      </c>
      <c r="W145">
        <v>5446.6269146509003</v>
      </c>
      <c r="X145">
        <v>327049.91151436197</v>
      </c>
      <c r="Y145" s="8">
        <f>X145/I145</f>
        <v>0.42790889353938122</v>
      </c>
      <c r="AA145">
        <v>573705.37927757704</v>
      </c>
      <c r="AB145" s="8">
        <f>AA145/I145</f>
        <v>0.75063048611611838</v>
      </c>
      <c r="AD145">
        <v>1</v>
      </c>
      <c r="AE145">
        <v>278078.16258034401</v>
      </c>
      <c r="AF145">
        <v>11952600.416970899</v>
      </c>
      <c r="AG145" s="10">
        <v>3.375</v>
      </c>
      <c r="AH145">
        <v>18579</v>
      </c>
      <c r="AI145">
        <v>20155</v>
      </c>
      <c r="AJ145" s="8">
        <v>27676</v>
      </c>
      <c r="AK145" s="8">
        <v>206153</v>
      </c>
      <c r="AL145">
        <f t="shared" si="46"/>
        <v>272563</v>
      </c>
    </row>
    <row r="146" spans="2:38" ht="15.75" thickBot="1" x14ac:dyDescent="0.3">
      <c r="B146">
        <v>25</v>
      </c>
      <c r="C146" t="s">
        <v>32</v>
      </c>
      <c r="D146">
        <v>5</v>
      </c>
      <c r="E146">
        <v>18</v>
      </c>
      <c r="F146">
        <v>2</v>
      </c>
      <c r="G146">
        <v>1728382</v>
      </c>
      <c r="H146" s="1">
        <v>2000</v>
      </c>
      <c r="I146" s="16">
        <v>800209</v>
      </c>
      <c r="J146" s="1">
        <f t="shared" si="53"/>
        <v>3.228231066350888</v>
      </c>
      <c r="K146" s="1">
        <f t="shared" si="54"/>
        <v>1.0944782285660211</v>
      </c>
      <c r="L146">
        <v>48135369.491009504</v>
      </c>
      <c r="M146" s="8">
        <f>L146-R146+AF146</f>
        <v>43981110.858405203</v>
      </c>
      <c r="N146" s="8">
        <f t="shared" si="49"/>
        <v>54.962029742736213</v>
      </c>
      <c r="O146" s="8">
        <f t="shared" si="51"/>
        <v>0.14054213726819548</v>
      </c>
      <c r="P146">
        <f>L146/I139</f>
        <v>89.906105930954851</v>
      </c>
      <c r="Q146">
        <f t="shared" si="55"/>
        <v>0.95655958127912555</v>
      </c>
      <c r="R146">
        <v>18940557.477754999</v>
      </c>
      <c r="S146" s="8">
        <f>(R146-AF146)/I146</f>
        <v>5.1914670199963995</v>
      </c>
      <c r="T146" s="8">
        <f t="shared" si="52"/>
        <v>0.13248572956610932</v>
      </c>
      <c r="U146">
        <v>1978952.76468199</v>
      </c>
      <c r="V146">
        <v>788541.50355326396</v>
      </c>
      <c r="W146">
        <v>4214.4960802312999</v>
      </c>
      <c r="X146">
        <v>456267.77564349602</v>
      </c>
      <c r="Y146" s="8">
        <f>X146/I146</f>
        <v>0.57018575852495534</v>
      </c>
      <c r="AA146">
        <v>610140.67020912305</v>
      </c>
      <c r="AB146" s="8">
        <f>AA146/I146</f>
        <v>0.76247664073901078</v>
      </c>
      <c r="AD146">
        <v>1</v>
      </c>
      <c r="AE146">
        <v>316141.42243612302</v>
      </c>
      <c r="AF146">
        <v>14786298.8451507</v>
      </c>
      <c r="AG146" s="10">
        <v>3.375</v>
      </c>
      <c r="AH146">
        <v>18552</v>
      </c>
      <c r="AI146">
        <v>23733</v>
      </c>
      <c r="AJ146" s="8">
        <v>42954</v>
      </c>
      <c r="AK146" s="8">
        <v>256191</v>
      </c>
      <c r="AL146">
        <f t="shared" si="46"/>
        <v>341430</v>
      </c>
    </row>
    <row r="147" spans="2:38" ht="15.75" thickBot="1" x14ac:dyDescent="0.3">
      <c r="B147">
        <v>26</v>
      </c>
      <c r="C147" t="s">
        <v>33</v>
      </c>
      <c r="D147">
        <v>6</v>
      </c>
      <c r="E147">
        <v>19</v>
      </c>
      <c r="F147">
        <v>3</v>
      </c>
      <c r="G147">
        <v>392514</v>
      </c>
      <c r="H147">
        <v>1965</v>
      </c>
      <c r="I147" s="20">
        <v>448638</v>
      </c>
      <c r="J147" s="1">
        <f t="shared" si="53"/>
        <v>0.68091122622099942</v>
      </c>
      <c r="K147">
        <v>1</v>
      </c>
      <c r="L147" s="8">
        <v>11209459.8882397</v>
      </c>
      <c r="M147" s="8">
        <f>L147-R147+AF147</f>
        <v>10372105.54583339</v>
      </c>
      <c r="N147" s="8">
        <f t="shared" si="49"/>
        <v>23.119097236153401</v>
      </c>
      <c r="O147" s="8">
        <f t="shared" si="51"/>
        <v>-0.5793623826418306</v>
      </c>
      <c r="P147">
        <f>L147/I140</f>
        <v>19.445540994146455</v>
      </c>
      <c r="Q147">
        <v>1</v>
      </c>
      <c r="R147" s="8">
        <v>3394540.9788036202</v>
      </c>
      <c r="S147" s="8">
        <f>(R147-AF147)/I147</f>
        <v>1.8664365087360191</v>
      </c>
      <c r="T147" s="8">
        <v>0</v>
      </c>
      <c r="U147" s="8">
        <v>304499.07460328197</v>
      </c>
      <c r="V147" s="8">
        <v>139095.354647984</v>
      </c>
      <c r="W147" s="8">
        <v>155741.986736986</v>
      </c>
      <c r="X147" s="8">
        <v>25508.166905257</v>
      </c>
      <c r="Y147" s="8">
        <f>X147/I147</f>
        <v>5.6856902235782526E-2</v>
      </c>
      <c r="Z147" s="8"/>
      <c r="AA147" s="8">
        <v>173683.05791262299</v>
      </c>
      <c r="AB147" s="8">
        <f>AA147/I147</f>
        <v>0.38713407672248668</v>
      </c>
      <c r="AC147" s="8"/>
      <c r="AD147" s="8">
        <v>1</v>
      </c>
      <c r="AE147" s="8">
        <v>38826.701600173503</v>
      </c>
      <c r="AF147" s="8">
        <v>2557186.6363973101</v>
      </c>
      <c r="AG147" s="11">
        <v>5.3289999999999997</v>
      </c>
      <c r="AH147" s="8">
        <v>69858</v>
      </c>
      <c r="AI147" s="8">
        <v>50418</v>
      </c>
      <c r="AJ147" s="8">
        <v>13556</v>
      </c>
      <c r="AK147" s="8">
        <v>59766</v>
      </c>
      <c r="AL147">
        <f t="shared" si="46"/>
        <v>193598</v>
      </c>
    </row>
    <row r="148" spans="2:38" ht="15.75" thickBot="1" x14ac:dyDescent="0.3">
      <c r="B148">
        <v>26</v>
      </c>
      <c r="C148" s="1" t="s">
        <v>33</v>
      </c>
      <c r="D148" s="1">
        <v>6</v>
      </c>
      <c r="E148" s="1">
        <v>19</v>
      </c>
      <c r="F148" s="1">
        <v>3</v>
      </c>
      <c r="G148" s="1">
        <v>508390</v>
      </c>
      <c r="H148" s="1">
        <v>1970</v>
      </c>
      <c r="I148" s="15">
        <v>469079</v>
      </c>
      <c r="J148" s="1">
        <f t="shared" si="53"/>
        <v>0.82019024141558194</v>
      </c>
      <c r="K148" s="1">
        <f t="shared" ref="K148:K154" si="56">(J148-J147)/J147</f>
        <v>0.20454797898922808</v>
      </c>
      <c r="L148">
        <v>13629002.1627123</v>
      </c>
      <c r="M148" s="8">
        <f>L148-R148+AF148</f>
        <v>12677835.17972081</v>
      </c>
      <c r="N148" s="8">
        <f t="shared" si="49"/>
        <v>27.027078977572668</v>
      </c>
      <c r="O148" s="8">
        <f t="shared" si="51"/>
        <v>0.16903695250297257</v>
      </c>
      <c r="P148">
        <f>L148/I141</f>
        <v>21.98779396543695</v>
      </c>
      <c r="Q148">
        <f t="shared" ref="Q148:Q154" si="57">(P148-P147)/P147</f>
        <v>0.13073706573942942</v>
      </c>
      <c r="R148">
        <v>4302582.29642078</v>
      </c>
      <c r="S148" s="8">
        <f>(R148-AF148)/I148</f>
        <v>2.0277330321576752</v>
      </c>
      <c r="T148" s="8">
        <f t="shared" si="52"/>
        <v>8.6419507262472453E-2</v>
      </c>
      <c r="U148">
        <v>362489.10554377298</v>
      </c>
      <c r="V148">
        <v>172418.77897399801</v>
      </c>
      <c r="W148">
        <v>162164.44958026</v>
      </c>
      <c r="X148">
        <v>19737.733301856199</v>
      </c>
      <c r="Y148" s="8">
        <f>X148/I148</f>
        <v>4.2077631490337872E-2</v>
      </c>
      <c r="AA148">
        <v>188252.57058155499</v>
      </c>
      <c r="AB148" s="8">
        <f>AA148/I148</f>
        <v>0.40132380810386947</v>
      </c>
      <c r="AD148">
        <v>1</v>
      </c>
      <c r="AE148">
        <v>46104.3450100427</v>
      </c>
      <c r="AF148">
        <v>3351415.31342929</v>
      </c>
      <c r="AG148" s="11">
        <v>5.3289999999999997</v>
      </c>
      <c r="AH148">
        <v>63818</v>
      </c>
      <c r="AI148" s="8">
        <v>50962</v>
      </c>
      <c r="AJ148" s="8">
        <v>14268</v>
      </c>
      <c r="AK148" s="8">
        <v>64241</v>
      </c>
      <c r="AL148">
        <f t="shared" si="46"/>
        <v>193289</v>
      </c>
    </row>
    <row r="149" spans="2:38" ht="15.75" thickBot="1" x14ac:dyDescent="0.3">
      <c r="B149">
        <v>26</v>
      </c>
      <c r="C149" t="s">
        <v>33</v>
      </c>
      <c r="D149">
        <v>6</v>
      </c>
      <c r="E149">
        <v>19</v>
      </c>
      <c r="F149">
        <v>3</v>
      </c>
      <c r="G149" s="1">
        <v>640396</v>
      </c>
      <c r="H149" s="1">
        <v>1975</v>
      </c>
      <c r="I149" s="15">
        <v>490873</v>
      </c>
      <c r="J149" s="1">
        <f t="shared" si="53"/>
        <v>0.97370789796985802</v>
      </c>
      <c r="K149" s="1">
        <f t="shared" si="56"/>
        <v>0.18717322982204351</v>
      </c>
      <c r="L149">
        <v>16055457.6752703</v>
      </c>
      <c r="M149" s="8">
        <f>L149-R149+AF149</f>
        <v>14880027.902780732</v>
      </c>
      <c r="N149" s="8">
        <f t="shared" si="49"/>
        <v>30.313396546114234</v>
      </c>
      <c r="O149" s="8">
        <f t="shared" si="51"/>
        <v>0.12159351631260576</v>
      </c>
      <c r="P149">
        <f>L149/I142</f>
        <v>24.411966882884133</v>
      </c>
      <c r="Q149">
        <f t="shared" si="57"/>
        <v>0.1102508474136964</v>
      </c>
      <c r="R149">
        <v>5500132.8368394496</v>
      </c>
      <c r="S149" s="8">
        <f>(R149-AF149)/I149</f>
        <v>2.3945700262380885</v>
      </c>
      <c r="T149" s="8">
        <f t="shared" si="52"/>
        <v>0.18090990690725614</v>
      </c>
      <c r="U149">
        <v>439218.20917619899</v>
      </c>
      <c r="V149">
        <v>172777.65502125301</v>
      </c>
      <c r="W149">
        <v>281539.04836915398</v>
      </c>
      <c r="X149">
        <v>45371.383581811897</v>
      </c>
      <c r="Y149" s="8">
        <f>X149/I149</f>
        <v>9.2429984093262196E-2</v>
      </c>
      <c r="AA149">
        <v>176588.07890325499</v>
      </c>
      <c r="AB149" s="8">
        <f>AA149/I149</f>
        <v>0.35974290479055682</v>
      </c>
      <c r="AD149">
        <v>1</v>
      </c>
      <c r="AE149">
        <v>59935.397437895503</v>
      </c>
      <c r="AF149">
        <v>4324703.0643498804</v>
      </c>
      <c r="AG149" s="11">
        <v>5.3289999999999997</v>
      </c>
      <c r="AH149" s="8">
        <v>59835</v>
      </c>
      <c r="AI149">
        <v>50574</v>
      </c>
      <c r="AJ149">
        <v>14340</v>
      </c>
      <c r="AK149" s="8">
        <v>68391</v>
      </c>
      <c r="AL149">
        <f t="shared" si="46"/>
        <v>193140</v>
      </c>
    </row>
    <row r="150" spans="2:38" ht="15.75" thickBot="1" x14ac:dyDescent="0.3">
      <c r="B150">
        <v>26</v>
      </c>
      <c r="C150" t="s">
        <v>33</v>
      </c>
      <c r="D150">
        <v>6</v>
      </c>
      <c r="E150">
        <v>19</v>
      </c>
      <c r="F150">
        <v>3</v>
      </c>
      <c r="G150" s="1">
        <v>681163</v>
      </c>
      <c r="H150" s="1">
        <v>1980</v>
      </c>
      <c r="I150" s="15">
        <v>512608</v>
      </c>
      <c r="J150" s="1">
        <f t="shared" si="53"/>
        <v>0.97989043965117917</v>
      </c>
      <c r="K150" s="1">
        <f t="shared" si="56"/>
        <v>6.34948293447296E-3</v>
      </c>
      <c r="L150">
        <v>17662127.7585743</v>
      </c>
      <c r="M150" s="8">
        <f>L150-R150+AF150</f>
        <v>16359539.172047071</v>
      </c>
      <c r="N150" s="8">
        <f t="shared" si="49"/>
        <v>31.914326682469003</v>
      </c>
      <c r="O150" s="8">
        <f t="shared" si="51"/>
        <v>5.2812628037882704E-2</v>
      </c>
      <c r="P150">
        <f>L150/I143</f>
        <v>25.407942202563362</v>
      </c>
      <c r="Q150">
        <f t="shared" si="57"/>
        <v>4.0798651106541226E-2</v>
      </c>
      <c r="R150">
        <v>6398978.5302091697</v>
      </c>
      <c r="S150" s="8">
        <f>(R150-AF150)/I150</f>
        <v>2.5411007758896256</v>
      </c>
      <c r="T150" s="8">
        <f t="shared" si="52"/>
        <v>6.1192927350610625E-2</v>
      </c>
      <c r="U150">
        <v>483831.36112818698</v>
      </c>
      <c r="V150">
        <v>181124.170466888</v>
      </c>
      <c r="W150">
        <v>331074.64292676002</v>
      </c>
      <c r="X150">
        <v>59783.868456514901</v>
      </c>
      <c r="Y150" s="8">
        <f>X150/I150</f>
        <v>0.11662687366665152</v>
      </c>
      <c r="AA150">
        <v>177123.516591097</v>
      </c>
      <c r="AB150" s="8">
        <f>AA150/I150</f>
        <v>0.34553404666157572</v>
      </c>
      <c r="AD150">
        <v>1</v>
      </c>
      <c r="AE150">
        <v>69651.026957782495</v>
      </c>
      <c r="AF150">
        <v>5096389.9436819404</v>
      </c>
      <c r="AG150" s="11">
        <v>5.3289999999999997</v>
      </c>
      <c r="AH150" s="8">
        <v>50235</v>
      </c>
      <c r="AI150">
        <v>50079</v>
      </c>
      <c r="AJ150">
        <v>13504</v>
      </c>
      <c r="AK150" s="8">
        <v>77129</v>
      </c>
      <c r="AL150">
        <f t="shared" si="46"/>
        <v>190947</v>
      </c>
    </row>
    <row r="151" spans="2:38" ht="15.75" thickBot="1" x14ac:dyDescent="0.3">
      <c r="B151">
        <v>26</v>
      </c>
      <c r="C151" t="s">
        <v>33</v>
      </c>
      <c r="D151">
        <v>6</v>
      </c>
      <c r="E151">
        <v>19</v>
      </c>
      <c r="F151">
        <v>3</v>
      </c>
      <c r="G151" s="1">
        <v>735053</v>
      </c>
      <c r="H151" s="1">
        <v>1985</v>
      </c>
      <c r="I151" s="15">
        <v>524942</v>
      </c>
      <c r="J151" s="1">
        <f t="shared" si="53"/>
        <v>1.0136718615327545</v>
      </c>
      <c r="K151" s="1">
        <f t="shared" si="56"/>
        <v>3.4474692796881236E-2</v>
      </c>
      <c r="L151">
        <v>19574567.4064928</v>
      </c>
      <c r="M151" s="8">
        <f>L151-R151+AF151</f>
        <v>18011738.187994719</v>
      </c>
      <c r="N151" s="8">
        <f t="shared" si="49"/>
        <v>34.31186338299225</v>
      </c>
      <c r="O151" s="8">
        <f t="shared" si="51"/>
        <v>7.512415111800709E-2</v>
      </c>
      <c r="P151">
        <f>L151/I144</f>
        <v>26.994227874232113</v>
      </c>
      <c r="Q151">
        <f t="shared" si="57"/>
        <v>6.2432670029795384E-2</v>
      </c>
      <c r="R151">
        <v>6960850.77260915</v>
      </c>
      <c r="S151" s="8">
        <f>(R151-AF151)/I151</f>
        <v>2.9771464628436668</v>
      </c>
      <c r="T151" s="8">
        <f t="shared" si="52"/>
        <v>0.17159716414685836</v>
      </c>
      <c r="U151">
        <v>619587.351043851</v>
      </c>
      <c r="V151">
        <v>215732.35884202601</v>
      </c>
      <c r="W151">
        <v>376785.62071900198</v>
      </c>
      <c r="X151">
        <v>52223.833585046297</v>
      </c>
      <c r="Y151" s="8">
        <f>X151/I151</f>
        <v>9.9484959452751542E-2</v>
      </c>
      <c r="AA151">
        <v>201566.24723631999</v>
      </c>
      <c r="AB151" s="8">
        <f>AA151/I151</f>
        <v>0.38397812946253107</v>
      </c>
      <c r="AD151">
        <v>1</v>
      </c>
      <c r="AE151">
        <v>96933.807071833406</v>
      </c>
      <c r="AF151">
        <v>5398021.55411107</v>
      </c>
      <c r="AG151" s="11">
        <v>5.3289999999999997</v>
      </c>
      <c r="AH151">
        <v>37712</v>
      </c>
      <c r="AI151">
        <v>43894</v>
      </c>
      <c r="AJ151">
        <v>11698</v>
      </c>
      <c r="AK151" s="8">
        <v>84499</v>
      </c>
      <c r="AL151">
        <f t="shared" si="46"/>
        <v>177803</v>
      </c>
    </row>
    <row r="152" spans="2:38" ht="15.75" thickBot="1" x14ac:dyDescent="0.3">
      <c r="B152">
        <v>26</v>
      </c>
      <c r="C152" t="s">
        <v>33</v>
      </c>
      <c r="D152">
        <v>6</v>
      </c>
      <c r="E152">
        <v>19</v>
      </c>
      <c r="F152">
        <v>3</v>
      </c>
      <c r="G152" s="1">
        <v>908523</v>
      </c>
      <c r="H152" s="1">
        <v>1990</v>
      </c>
      <c r="I152" s="15">
        <v>527567</v>
      </c>
      <c r="J152" s="1">
        <f t="shared" si="53"/>
        <v>1.1887025741268458</v>
      </c>
      <c r="K152" s="1">
        <f t="shared" si="56"/>
        <v>0.17266999236757999</v>
      </c>
      <c r="L152">
        <v>22033271.029349901</v>
      </c>
      <c r="M152" s="8">
        <f>L152-R152+AF152</f>
        <v>19680043.94627836</v>
      </c>
      <c r="N152" s="8">
        <f t="shared" si="49"/>
        <v>37.303402120068846</v>
      </c>
      <c r="O152" s="8">
        <f t="shared" si="51"/>
        <v>8.7186717424371812E-2</v>
      </c>
      <c r="P152">
        <f>L152/I145</f>
        <v>28.828115511685102</v>
      </c>
      <c r="Q152">
        <f t="shared" si="57"/>
        <v>6.7936287935227935E-2</v>
      </c>
      <c r="R152">
        <v>8593682.1694584601</v>
      </c>
      <c r="S152" s="8">
        <f>(R152-AF152)/I152</f>
        <v>4.4605274459386965</v>
      </c>
      <c r="T152" s="8">
        <f t="shared" si="52"/>
        <v>0.49825596476639439</v>
      </c>
      <c r="U152">
        <v>1199133.8040608601</v>
      </c>
      <c r="V152">
        <v>260422.57097389601</v>
      </c>
      <c r="W152">
        <v>361193.61323919299</v>
      </c>
      <c r="X152">
        <v>42406.067511137197</v>
      </c>
      <c r="Y152" s="8">
        <f>X152/I152</f>
        <v>8.03804398515017E-2</v>
      </c>
      <c r="AA152">
        <v>296167.25262009399</v>
      </c>
      <c r="AB152" s="8">
        <f>AA152/I152</f>
        <v>0.56138320368805095</v>
      </c>
      <c r="AD152">
        <v>1</v>
      </c>
      <c r="AE152">
        <v>193903.77466635499</v>
      </c>
      <c r="AF152">
        <v>6240455.08638692</v>
      </c>
      <c r="AG152" s="11">
        <v>5.3289999999999997</v>
      </c>
      <c r="AH152">
        <v>28778</v>
      </c>
      <c r="AI152">
        <v>41371</v>
      </c>
      <c r="AJ152">
        <v>16228</v>
      </c>
      <c r="AK152" s="8">
        <v>95138</v>
      </c>
      <c r="AL152">
        <f t="shared" si="46"/>
        <v>181515</v>
      </c>
    </row>
    <row r="153" spans="2:38" ht="15.75" thickBot="1" x14ac:dyDescent="0.3">
      <c r="B153">
        <v>26</v>
      </c>
      <c r="C153" t="s">
        <v>33</v>
      </c>
      <c r="D153">
        <v>6</v>
      </c>
      <c r="E153">
        <v>19</v>
      </c>
      <c r="F153">
        <v>3</v>
      </c>
      <c r="G153" s="1">
        <v>941446</v>
      </c>
      <c r="H153" s="1">
        <v>1995</v>
      </c>
      <c r="I153" s="15">
        <v>531601</v>
      </c>
      <c r="J153" s="1">
        <f t="shared" si="53"/>
        <v>1.1765001393385979</v>
      </c>
      <c r="K153" s="1">
        <f t="shared" si="56"/>
        <v>-1.0265338911385062E-2</v>
      </c>
      <c r="L153">
        <v>25678361.1609459</v>
      </c>
      <c r="M153" s="8">
        <f>L153-R153+AF153</f>
        <v>22322116.43581596</v>
      </c>
      <c r="N153" s="8">
        <f t="shared" si="49"/>
        <v>41.990358249544229</v>
      </c>
      <c r="O153" s="8">
        <f t="shared" si="51"/>
        <v>0.125644200343696</v>
      </c>
      <c r="P153">
        <f>L153/I146</f>
        <v>32.089568051528914</v>
      </c>
      <c r="Q153">
        <f t="shared" si="57"/>
        <v>0.11313443428245683</v>
      </c>
      <c r="R153">
        <v>10621326.2683686</v>
      </c>
      <c r="S153" s="8">
        <f>(R153-AF153)/I153</f>
        <v>6.3134657856737286</v>
      </c>
      <c r="T153" s="8">
        <f t="shared" si="52"/>
        <v>0.41540790011776063</v>
      </c>
      <c r="U153">
        <v>2026432.39677776</v>
      </c>
      <c r="V153">
        <v>285900.91673009202</v>
      </c>
      <c r="W153">
        <v>356990.13306433399</v>
      </c>
      <c r="X153">
        <v>36979.225861217601</v>
      </c>
      <c r="Y153" s="8">
        <f>X153/I153</f>
        <v>6.9561994543308983E-2</v>
      </c>
      <c r="AA153">
        <v>358547.86679526599</v>
      </c>
      <c r="AB153" s="8">
        <f>AA153/I153</f>
        <v>0.67446800663517559</v>
      </c>
      <c r="AD153">
        <v>1</v>
      </c>
      <c r="AE153">
        <v>291394.18590132898</v>
      </c>
      <c r="AF153">
        <v>7265081.5432386603</v>
      </c>
      <c r="AG153" s="11">
        <v>5.3289999999999997</v>
      </c>
      <c r="AH153">
        <v>18236</v>
      </c>
      <c r="AI153">
        <v>35380</v>
      </c>
      <c r="AJ153" s="8">
        <v>18191</v>
      </c>
      <c r="AK153" s="8">
        <v>108945</v>
      </c>
      <c r="AL153">
        <f t="shared" si="46"/>
        <v>180752</v>
      </c>
    </row>
    <row r="154" spans="2:38" ht="15.75" thickBot="1" x14ac:dyDescent="0.3">
      <c r="B154">
        <v>26</v>
      </c>
      <c r="C154" s="1" t="s">
        <v>33</v>
      </c>
      <c r="D154" s="1">
        <v>6</v>
      </c>
      <c r="E154" s="1">
        <v>19</v>
      </c>
      <c r="F154" s="1">
        <v>3</v>
      </c>
      <c r="G154" s="1">
        <v>1151185</v>
      </c>
      <c r="H154" s="1">
        <v>2000</v>
      </c>
      <c r="I154" s="16">
        <v>534231</v>
      </c>
      <c r="J154" s="1">
        <f t="shared" si="53"/>
        <v>2.5659551799000528</v>
      </c>
      <c r="K154" s="1">
        <f t="shared" si="56"/>
        <v>1.1810071194233565</v>
      </c>
      <c r="L154">
        <v>30206025.4854073</v>
      </c>
      <c r="M154" s="8">
        <f>L154-R154+AF154</f>
        <v>26197479.805764358</v>
      </c>
      <c r="N154" s="8">
        <f t="shared" si="49"/>
        <v>49.037737993048623</v>
      </c>
      <c r="O154" s="8">
        <f t="shared" si="51"/>
        <v>0.16783328452742807</v>
      </c>
      <c r="P154">
        <f>L154/I147</f>
        <v>67.328281343549364</v>
      </c>
      <c r="Q154">
        <f t="shared" si="57"/>
        <v>1.0981361056476262</v>
      </c>
      <c r="R154">
        <v>12313709.6826241</v>
      </c>
      <c r="S154" s="8">
        <f>(R154-AF154)/I154</f>
        <v>7.5033939993054313</v>
      </c>
      <c r="T154" s="8">
        <f t="shared" si="52"/>
        <v>0.18847464356769644</v>
      </c>
      <c r="U154">
        <v>2428875.3306043101</v>
      </c>
      <c r="V154">
        <v>348732.536756129</v>
      </c>
      <c r="W154">
        <v>343425.62314663699</v>
      </c>
      <c r="X154">
        <v>42820.242162636801</v>
      </c>
      <c r="Y154" s="8">
        <f>X154/I154</f>
        <v>8.0153046458623325E-2</v>
      </c>
      <c r="AA154">
        <v>384970.67979549401</v>
      </c>
      <c r="AB154" s="8">
        <f>AA154/I154</f>
        <v>0.72060715270265863</v>
      </c>
      <c r="AD154">
        <v>1</v>
      </c>
      <c r="AE154">
        <v>459721.26717774902</v>
      </c>
      <c r="AF154">
        <v>8305164.0029811598</v>
      </c>
      <c r="AG154" s="11">
        <v>5.3289999999999997</v>
      </c>
      <c r="AH154">
        <v>17715</v>
      </c>
      <c r="AI154">
        <v>39537</v>
      </c>
      <c r="AJ154">
        <v>23955</v>
      </c>
      <c r="AK154" s="8">
        <v>120679</v>
      </c>
      <c r="AL154">
        <f t="shared" si="46"/>
        <v>201886</v>
      </c>
    </row>
    <row r="155" spans="2:38" ht="15.75" thickBot="1" x14ac:dyDescent="0.3">
      <c r="B155">
        <v>4</v>
      </c>
      <c r="C155" t="s">
        <v>34</v>
      </c>
      <c r="D155">
        <v>8</v>
      </c>
      <c r="E155">
        <v>20</v>
      </c>
      <c r="F155">
        <v>1</v>
      </c>
      <c r="G155">
        <v>1874878</v>
      </c>
      <c r="H155">
        <v>1965</v>
      </c>
      <c r="I155" s="20">
        <v>2797322</v>
      </c>
      <c r="J155" s="1">
        <f t="shared" si="53"/>
        <v>3.9969344182962785</v>
      </c>
      <c r="K155">
        <v>1</v>
      </c>
      <c r="L155" s="8">
        <v>48318034.094261497</v>
      </c>
      <c r="M155" s="8">
        <f>L155-R155+AF155</f>
        <v>41156674.093596078</v>
      </c>
      <c r="N155" s="8">
        <f t="shared" si="49"/>
        <v>14.712883998908984</v>
      </c>
      <c r="O155" s="8">
        <f t="shared" si="51"/>
        <v>-0.69996813472524733</v>
      </c>
      <c r="P155">
        <f>L155/I148</f>
        <v>103.00617613293602</v>
      </c>
      <c r="Q155">
        <v>1</v>
      </c>
      <c r="R155" s="8">
        <v>15106982.2565565</v>
      </c>
      <c r="S155" s="8">
        <f>(R155-AF155)/I155</f>
        <v>2.5600771025521625</v>
      </c>
      <c r="T155" s="8">
        <v>0</v>
      </c>
      <c r="U155" s="8">
        <v>2225599.6253194702</v>
      </c>
      <c r="V155" s="8">
        <v>2335222.6485143299</v>
      </c>
      <c r="W155" s="8">
        <v>2375504.6056252201</v>
      </c>
      <c r="X155" s="8">
        <v>0</v>
      </c>
      <c r="Y155" s="8">
        <f>X155/I155</f>
        <v>0</v>
      </c>
      <c r="Z155" s="8"/>
      <c r="AA155" s="8">
        <v>0</v>
      </c>
      <c r="AB155" s="8">
        <f>AA155/I155</f>
        <v>0</v>
      </c>
      <c r="AC155" s="8"/>
      <c r="AD155" s="8">
        <v>0</v>
      </c>
      <c r="AE155" s="8">
        <v>225033.12120638901</v>
      </c>
      <c r="AF155" s="8">
        <v>7945622.25589108</v>
      </c>
      <c r="AG155" s="9"/>
      <c r="AH155" s="8">
        <v>534344</v>
      </c>
      <c r="AI155" s="8">
        <v>166015</v>
      </c>
      <c r="AJ155" s="8">
        <v>79301</v>
      </c>
      <c r="AK155" s="8">
        <v>315990</v>
      </c>
      <c r="AL155" s="18">
        <f t="shared" si="46"/>
        <v>1095650</v>
      </c>
    </row>
    <row r="156" spans="2:38" ht="15.75" thickBot="1" x14ac:dyDescent="0.3">
      <c r="B156">
        <v>4</v>
      </c>
      <c r="C156" s="1" t="s">
        <v>34</v>
      </c>
      <c r="D156" s="1">
        <v>8</v>
      </c>
      <c r="E156" s="1">
        <v>20</v>
      </c>
      <c r="F156" s="1">
        <v>1</v>
      </c>
      <c r="G156" s="1">
        <v>2305470</v>
      </c>
      <c r="H156" s="1">
        <v>1970</v>
      </c>
      <c r="I156" s="4">
        <v>2668279</v>
      </c>
      <c r="J156" s="1">
        <f t="shared" ref="J156:J219" si="58">G156/I156</f>
        <v>0.86402883656469209</v>
      </c>
      <c r="K156" s="1">
        <f t="shared" ref="K156:K162" si="59">(J156-J155)/J155</f>
        <v>-0.78382711695004736</v>
      </c>
      <c r="L156">
        <v>55112686.262187399</v>
      </c>
      <c r="M156" s="8">
        <f>L156-R156+AF156</f>
        <v>46743600.9356682</v>
      </c>
      <c r="N156" s="8">
        <f t="shared" si="49"/>
        <v>17.518258373906253</v>
      </c>
      <c r="O156" s="8">
        <f t="shared" si="51"/>
        <v>0.19067467501309046</v>
      </c>
      <c r="P156">
        <f>L156/I156</f>
        <v>20.654768958638659</v>
      </c>
      <c r="Q156">
        <f t="shared" ref="Q156:Q162" si="60">(P156-P155)/P155</f>
        <v>-0.79948028619194289</v>
      </c>
      <c r="R156">
        <v>18828004.720249798</v>
      </c>
      <c r="S156" s="8">
        <f>(R156-AF156)/I156</f>
        <v>3.1365105847324055</v>
      </c>
      <c r="T156" s="8">
        <f t="shared" si="52"/>
        <v>0.22516254748952352</v>
      </c>
      <c r="U156">
        <v>2748644.1155953198</v>
      </c>
      <c r="V156">
        <v>2769041.6957348702</v>
      </c>
      <c r="W156">
        <v>2610729.5380607601</v>
      </c>
      <c r="X156">
        <v>0</v>
      </c>
      <c r="Y156" s="8">
        <f>X156/I156</f>
        <v>0</v>
      </c>
      <c r="AA156">
        <v>0</v>
      </c>
      <c r="AB156" s="8">
        <f>AA156/I156</f>
        <v>0</v>
      </c>
      <c r="AD156">
        <v>0</v>
      </c>
      <c r="AE156">
        <v>240669.97712823999</v>
      </c>
      <c r="AF156">
        <v>10458919.393730599</v>
      </c>
      <c r="AG156" s="9"/>
      <c r="AH156" s="8">
        <v>467212</v>
      </c>
      <c r="AI156" s="8">
        <v>162478</v>
      </c>
      <c r="AJ156" s="8">
        <v>79219</v>
      </c>
      <c r="AK156" s="8">
        <v>339253</v>
      </c>
      <c r="AL156">
        <f t="shared" si="46"/>
        <v>1048162</v>
      </c>
    </row>
    <row r="157" spans="2:38" ht="15.75" thickBot="1" x14ac:dyDescent="0.3">
      <c r="B157">
        <v>4</v>
      </c>
      <c r="C157" t="s">
        <v>34</v>
      </c>
      <c r="D157">
        <v>8</v>
      </c>
      <c r="E157">
        <v>20</v>
      </c>
      <c r="F157">
        <v>1</v>
      </c>
      <c r="G157" s="1">
        <v>2767512</v>
      </c>
      <c r="H157" s="1">
        <v>1975</v>
      </c>
      <c r="I157" s="4">
        <v>2630855</v>
      </c>
      <c r="J157" s="1">
        <f t="shared" si="58"/>
        <v>1.0519439497805847</v>
      </c>
      <c r="K157" s="1">
        <f t="shared" si="59"/>
        <v>0.21748708522626131</v>
      </c>
      <c r="L157">
        <v>66665888.920386203</v>
      </c>
      <c r="M157" s="8">
        <f>L157-R157+AF157</f>
        <v>57103246.231509902</v>
      </c>
      <c r="N157" s="8">
        <f t="shared" si="49"/>
        <v>21.705204669778418</v>
      </c>
      <c r="O157" s="8">
        <f t="shared" si="51"/>
        <v>0.23900471191295439</v>
      </c>
      <c r="P157">
        <f>L157/I157</f>
        <v>25.340008826174838</v>
      </c>
      <c r="Q157">
        <f t="shared" si="60"/>
        <v>0.22683574320867059</v>
      </c>
      <c r="R157">
        <v>24046751.487968899</v>
      </c>
      <c r="S157" s="8">
        <f>(R157-AF157)/I157</f>
        <v>3.6348041563964184</v>
      </c>
      <c r="T157" s="8">
        <f t="shared" si="52"/>
        <v>0.15886876776043951</v>
      </c>
      <c r="U157">
        <v>3927770.1839779499</v>
      </c>
      <c r="V157">
        <v>2899938.1719152699</v>
      </c>
      <c r="W157">
        <v>2458213.2417393401</v>
      </c>
      <c r="X157">
        <v>9097.0839750233608</v>
      </c>
      <c r="Y157" s="8">
        <f>X157/I157</f>
        <v>3.4578431631630633E-3</v>
      </c>
      <c r="AA157">
        <v>0</v>
      </c>
      <c r="AB157" s="8">
        <f>AA157/I157</f>
        <v>0</v>
      </c>
      <c r="AD157">
        <v>0</v>
      </c>
      <c r="AE157">
        <v>267624.00726865802</v>
      </c>
      <c r="AF157">
        <v>14484108.7990926</v>
      </c>
      <c r="AG157" s="9"/>
      <c r="AH157" s="8">
        <v>368716</v>
      </c>
      <c r="AI157">
        <v>177913</v>
      </c>
      <c r="AJ157" s="8">
        <v>75545</v>
      </c>
      <c r="AK157" s="8">
        <v>360129</v>
      </c>
      <c r="AL157">
        <f t="shared" si="46"/>
        <v>982303</v>
      </c>
    </row>
    <row r="158" spans="2:38" ht="15.75" thickBot="1" x14ac:dyDescent="0.3">
      <c r="B158">
        <v>4</v>
      </c>
      <c r="C158" t="s">
        <v>34</v>
      </c>
      <c r="D158">
        <v>8</v>
      </c>
      <c r="E158">
        <v>20</v>
      </c>
      <c r="F158">
        <v>1</v>
      </c>
      <c r="G158" s="1">
        <v>2891886</v>
      </c>
      <c r="H158" s="1">
        <v>1980</v>
      </c>
      <c r="I158" s="4">
        <v>2585788</v>
      </c>
      <c r="J158" s="1">
        <f t="shared" si="58"/>
        <v>1.1183770672615079</v>
      </c>
      <c r="K158" s="1">
        <f t="shared" si="59"/>
        <v>6.3152715973868997E-2</v>
      </c>
      <c r="L158">
        <v>79502305.918199405</v>
      </c>
      <c r="M158" s="8">
        <f>L158-R158+AF158</f>
        <v>69548339.305148005</v>
      </c>
      <c r="N158" s="8">
        <f t="shared" si="49"/>
        <v>26.896381027813575</v>
      </c>
      <c r="O158" s="8">
        <f t="shared" si="51"/>
        <v>0.23916735349946611</v>
      </c>
      <c r="P158">
        <f>L158/I158</f>
        <v>30.74587163301841</v>
      </c>
      <c r="Q158">
        <f t="shared" si="60"/>
        <v>0.21333310670593031</v>
      </c>
      <c r="R158">
        <v>29375778.880285401</v>
      </c>
      <c r="S158" s="8">
        <f>(R158-AF158)/I158</f>
        <v>3.849490605204835</v>
      </c>
      <c r="T158" s="8">
        <f t="shared" si="52"/>
        <v>5.9064103476006505E-2</v>
      </c>
      <c r="U158">
        <v>4683577.2392210998</v>
      </c>
      <c r="V158">
        <v>2761921.21879669</v>
      </c>
      <c r="W158">
        <v>2153437.3954698099</v>
      </c>
      <c r="X158">
        <v>18746.0165742631</v>
      </c>
      <c r="Y158" s="8">
        <f>X158/I158</f>
        <v>7.2496339894311135E-3</v>
      </c>
      <c r="AA158">
        <v>0</v>
      </c>
      <c r="AB158" s="8">
        <f>AA158/I158</f>
        <v>0</v>
      </c>
      <c r="AD158">
        <v>0</v>
      </c>
      <c r="AE158">
        <v>336284.74298950803</v>
      </c>
      <c r="AF158">
        <v>19421812.267234001</v>
      </c>
      <c r="AG158" s="9"/>
      <c r="AH158" s="8">
        <v>278297</v>
      </c>
      <c r="AI158">
        <v>181158</v>
      </c>
      <c r="AJ158" s="8">
        <v>71666</v>
      </c>
      <c r="AK158" s="8">
        <v>375783</v>
      </c>
      <c r="AL158">
        <f t="shared" si="46"/>
        <v>906904</v>
      </c>
    </row>
    <row r="159" spans="2:38" ht="15.75" thickBot="1" x14ac:dyDescent="0.3">
      <c r="B159">
        <v>4</v>
      </c>
      <c r="C159" t="s">
        <v>34</v>
      </c>
      <c r="D159">
        <v>8</v>
      </c>
      <c r="E159">
        <v>20</v>
      </c>
      <c r="F159">
        <v>1</v>
      </c>
      <c r="G159" s="1">
        <v>3188532</v>
      </c>
      <c r="H159" s="1">
        <v>1985</v>
      </c>
      <c r="I159" s="4">
        <v>2586361</v>
      </c>
      <c r="J159" s="1">
        <f t="shared" si="58"/>
        <v>1.2328255800331045</v>
      </c>
      <c r="K159" s="1">
        <f t="shared" si="59"/>
        <v>0.10233445956813003</v>
      </c>
      <c r="L159">
        <v>93733859.831592202</v>
      </c>
      <c r="M159" s="8">
        <f>L159-R159+AF159</f>
        <v>82645154.48853451</v>
      </c>
      <c r="N159" s="8">
        <f t="shared" si="49"/>
        <v>31.954222356637185</v>
      </c>
      <c r="O159" s="8">
        <f t="shared" si="51"/>
        <v>0.1880491402762807</v>
      </c>
      <c r="P159">
        <f>L159/I159</f>
        <v>36.241599618766365</v>
      </c>
      <c r="Q159">
        <f t="shared" si="60"/>
        <v>0.17874685913428512</v>
      </c>
      <c r="R159">
        <v>34921378.823688</v>
      </c>
      <c r="S159" s="8">
        <f>(R159-AF159)/I159</f>
        <v>4.2873772621291844</v>
      </c>
      <c r="T159" s="8">
        <f t="shared" si="52"/>
        <v>0.11375184455114393</v>
      </c>
      <c r="U159">
        <v>5746347.0078508304</v>
      </c>
      <c r="V159">
        <v>2832821.4261867399</v>
      </c>
      <c r="W159">
        <v>1952571.4501865399</v>
      </c>
      <c r="X159">
        <v>30297.5380853604</v>
      </c>
      <c r="Y159" s="8">
        <f>X159/I159</f>
        <v>1.1714350040601602E-2</v>
      </c>
      <c r="AA159">
        <v>0</v>
      </c>
      <c r="AB159" s="8">
        <f>AA159/I159</f>
        <v>0</v>
      </c>
      <c r="AD159">
        <v>0</v>
      </c>
      <c r="AE159">
        <v>526667.92074825102</v>
      </c>
      <c r="AF159">
        <v>23832673.480630301</v>
      </c>
      <c r="AG159" s="9"/>
      <c r="AH159">
        <v>215418</v>
      </c>
      <c r="AI159">
        <v>173744</v>
      </c>
      <c r="AJ159" s="8">
        <v>64863</v>
      </c>
      <c r="AK159" s="8">
        <v>392283</v>
      </c>
      <c r="AL159">
        <f t="shared" si="46"/>
        <v>846308</v>
      </c>
    </row>
    <row r="160" spans="2:38" ht="15.75" thickBot="1" x14ac:dyDescent="0.3">
      <c r="B160">
        <v>4</v>
      </c>
      <c r="C160" t="s">
        <v>34</v>
      </c>
      <c r="D160">
        <v>8</v>
      </c>
      <c r="E160">
        <v>20</v>
      </c>
      <c r="F160">
        <v>1</v>
      </c>
      <c r="G160" s="1">
        <v>4135767</v>
      </c>
      <c r="H160" s="1">
        <v>1990</v>
      </c>
      <c r="I160" s="4">
        <v>2548508</v>
      </c>
      <c r="J160" s="1">
        <f t="shared" si="58"/>
        <v>1.6228189199327607</v>
      </c>
      <c r="K160" s="1">
        <f t="shared" si="59"/>
        <v>0.31634105117220551</v>
      </c>
      <c r="L160">
        <v>106529089.839945</v>
      </c>
      <c r="M160" s="8">
        <f>L160-R160+AF160</f>
        <v>93030987.0780323</v>
      </c>
      <c r="N160" s="8">
        <f t="shared" si="49"/>
        <v>36.504098507060718</v>
      </c>
      <c r="O160" s="8">
        <f t="shared" si="51"/>
        <v>0.14238732207728039</v>
      </c>
      <c r="P160">
        <f>L160/I160</f>
        <v>41.800571094909259</v>
      </c>
      <c r="Q160">
        <f t="shared" si="60"/>
        <v>0.15338648223640733</v>
      </c>
      <c r="R160">
        <v>42631821.993387401</v>
      </c>
      <c r="S160" s="8">
        <f>(R160-AF160)/I160</f>
        <v>5.2964725878485375</v>
      </c>
      <c r="T160" s="8">
        <f t="shared" si="52"/>
        <v>0.23536424812269011</v>
      </c>
      <c r="U160">
        <v>7548178.8860342596</v>
      </c>
      <c r="V160">
        <v>3063794.97455996</v>
      </c>
      <c r="W160">
        <v>2037059.5222548</v>
      </c>
      <c r="X160">
        <v>31918.944088878201</v>
      </c>
      <c r="Y160" s="8">
        <f>X160/I160</f>
        <v>1.2524561072156023E-2</v>
      </c>
      <c r="AA160">
        <v>0</v>
      </c>
      <c r="AB160" s="8">
        <f>AA160/I160</f>
        <v>0</v>
      </c>
      <c r="AD160">
        <v>0</v>
      </c>
      <c r="AE160">
        <v>817150.43497477996</v>
      </c>
      <c r="AF160">
        <v>29133719.231474701</v>
      </c>
      <c r="AG160" s="9"/>
      <c r="AH160">
        <v>168826</v>
      </c>
      <c r="AI160">
        <v>174480</v>
      </c>
      <c r="AJ160" s="8">
        <v>81417</v>
      </c>
      <c r="AK160" s="8">
        <v>444643</v>
      </c>
      <c r="AL160">
        <f t="shared" si="46"/>
        <v>869366</v>
      </c>
    </row>
    <row r="161" spans="2:38" ht="15.75" thickBot="1" x14ac:dyDescent="0.3">
      <c r="B161">
        <v>4</v>
      </c>
      <c r="C161" t="s">
        <v>34</v>
      </c>
      <c r="D161">
        <v>8</v>
      </c>
      <c r="E161">
        <v>20</v>
      </c>
      <c r="F161">
        <v>1</v>
      </c>
      <c r="G161" s="1">
        <v>4469346</v>
      </c>
      <c r="H161" s="1">
        <v>1995</v>
      </c>
      <c r="I161" s="4">
        <v>2512008</v>
      </c>
      <c r="J161" s="1">
        <f t="shared" si="58"/>
        <v>1.7791925821892287</v>
      </c>
      <c r="K161" s="1">
        <f t="shared" si="59"/>
        <v>9.6359279729710756E-2</v>
      </c>
      <c r="L161">
        <v>122912017.873767</v>
      </c>
      <c r="M161" s="8">
        <f>L161-R161+AF161</f>
        <v>106443599.63200471</v>
      </c>
      <c r="N161" s="8">
        <f t="shared" si="49"/>
        <v>42.373909490735983</v>
      </c>
      <c r="O161" s="8">
        <f t="shared" si="51"/>
        <v>0.16079868353795701</v>
      </c>
      <c r="P161">
        <f>L161/I161</f>
        <v>48.929787593736563</v>
      </c>
      <c r="Q161">
        <f t="shared" si="60"/>
        <v>0.17055308844083103</v>
      </c>
      <c r="R161">
        <v>52668420.874173798</v>
      </c>
      <c r="S161" s="8">
        <f>(R161-AF161)/I161</f>
        <v>6.5558781030005857</v>
      </c>
      <c r="T161" s="8">
        <f t="shared" si="52"/>
        <v>0.23778193774502798</v>
      </c>
      <c r="U161">
        <v>9825442.4197765607</v>
      </c>
      <c r="V161">
        <v>3721027.69423019</v>
      </c>
      <c r="W161">
        <v>1830053.64377914</v>
      </c>
      <c r="X161">
        <v>29838.5320427812</v>
      </c>
      <c r="Y161" s="8">
        <f>X161/I161</f>
        <v>1.1878358684678233E-2</v>
      </c>
      <c r="AA161">
        <v>0</v>
      </c>
      <c r="AB161" s="8">
        <f>AA161/I161</f>
        <v>0</v>
      </c>
      <c r="AD161">
        <v>0</v>
      </c>
      <c r="AE161">
        <v>1062055.95193359</v>
      </c>
      <c r="AF161">
        <v>36200002.632411502</v>
      </c>
      <c r="AG161" s="9"/>
      <c r="AH161">
        <v>123839</v>
      </c>
      <c r="AI161">
        <v>163113</v>
      </c>
      <c r="AJ161" s="8">
        <v>95268</v>
      </c>
      <c r="AK161" s="8">
        <v>517818</v>
      </c>
      <c r="AL161">
        <f t="shared" si="46"/>
        <v>900038</v>
      </c>
    </row>
    <row r="162" spans="2:38" ht="15.75" thickBot="1" x14ac:dyDescent="0.3">
      <c r="B162">
        <v>4</v>
      </c>
      <c r="C162" s="1" t="s">
        <v>34</v>
      </c>
      <c r="D162" s="1">
        <v>8</v>
      </c>
      <c r="E162" s="1">
        <v>20</v>
      </c>
      <c r="F162" s="1">
        <v>1</v>
      </c>
      <c r="G162" s="1">
        <v>5490060</v>
      </c>
      <c r="H162" s="1">
        <v>2000</v>
      </c>
      <c r="I162" s="5">
        <v>2463479</v>
      </c>
      <c r="J162" s="1">
        <f t="shared" si="58"/>
        <v>2.2285799878951678</v>
      </c>
      <c r="K162" s="1">
        <f t="shared" si="59"/>
        <v>0.25257940607698859</v>
      </c>
      <c r="L162">
        <v>145144580.834737</v>
      </c>
      <c r="M162" s="8">
        <f>L162-R162+AF162</f>
        <v>125025892.10661241</v>
      </c>
      <c r="N162" s="8">
        <f t="shared" si="49"/>
        <v>50.751758836431087</v>
      </c>
      <c r="O162" s="8">
        <f t="shared" si="51"/>
        <v>0.1977124472672675</v>
      </c>
      <c r="P162">
        <f>L162/I162</f>
        <v>58.918537902996938</v>
      </c>
      <c r="Q162">
        <f t="shared" si="60"/>
        <v>0.20414456715399726</v>
      </c>
      <c r="R162">
        <v>63130474.946115203</v>
      </c>
      <c r="S162" s="8">
        <f>(R162-AF162)/I162</f>
        <v>8.1667790665658622</v>
      </c>
      <c r="T162" s="8">
        <f t="shared" si="52"/>
        <v>0.24571856557674202</v>
      </c>
      <c r="U162">
        <v>12654444.9292801</v>
      </c>
      <c r="V162">
        <v>4131002.0695444001</v>
      </c>
      <c r="W162">
        <v>1984780.2684076501</v>
      </c>
      <c r="X162">
        <v>48742.962769348502</v>
      </c>
      <c r="Y162" s="8">
        <f>X162/I162</f>
        <v>1.9786230274075202E-2</v>
      </c>
      <c r="AA162">
        <v>0</v>
      </c>
      <c r="AB162" s="8">
        <f>AA162/I162</f>
        <v>0</v>
      </c>
      <c r="AD162">
        <v>0</v>
      </c>
      <c r="AE162">
        <v>1299718.49812306</v>
      </c>
      <c r="AF162">
        <v>43011786.2179906</v>
      </c>
      <c r="AG162" s="9"/>
      <c r="AH162">
        <v>117001</v>
      </c>
      <c r="AI162">
        <v>180809</v>
      </c>
      <c r="AJ162" s="8">
        <v>117936</v>
      </c>
      <c r="AK162" s="8">
        <v>595348</v>
      </c>
      <c r="AL162">
        <f t="shared" si="46"/>
        <v>1011094</v>
      </c>
    </row>
    <row r="163" spans="2:38" ht="15.75" thickBot="1" x14ac:dyDescent="0.3">
      <c r="B163">
        <v>27</v>
      </c>
      <c r="C163" t="s">
        <v>35</v>
      </c>
      <c r="D163">
        <v>8</v>
      </c>
      <c r="E163">
        <v>21</v>
      </c>
      <c r="F163">
        <v>2</v>
      </c>
      <c r="G163">
        <v>125933</v>
      </c>
      <c r="H163">
        <v>1965</v>
      </c>
      <c r="I163" s="20">
        <v>231082</v>
      </c>
      <c r="J163" s="1">
        <f t="shared" si="58"/>
        <v>0.54497104923793283</v>
      </c>
      <c r="K163">
        <v>1</v>
      </c>
      <c r="L163" s="8">
        <v>3324272.0392098501</v>
      </c>
      <c r="M163" s="8">
        <f>L163-R163+AF163</f>
        <v>2840111.4530654904</v>
      </c>
      <c r="N163" s="8">
        <f t="shared" si="49"/>
        <v>12.290491916572863</v>
      </c>
      <c r="O163" s="8">
        <f t="shared" si="51"/>
        <v>-0.75783121219140115</v>
      </c>
      <c r="P163">
        <f>L163/I163</f>
        <v>14.385681442993613</v>
      </c>
      <c r="Q163">
        <v>1</v>
      </c>
      <c r="R163" s="8">
        <v>959657.08428960596</v>
      </c>
      <c r="S163" s="8">
        <f>(R163-AF163)/I163</f>
        <v>2.095189526420751</v>
      </c>
      <c r="T163" s="8">
        <v>0</v>
      </c>
      <c r="U163" s="8">
        <v>185736.69521634499</v>
      </c>
      <c r="V163" s="8">
        <v>131733.682313331</v>
      </c>
      <c r="W163" s="8">
        <v>147973.41112632799</v>
      </c>
      <c r="X163" s="8">
        <v>0</v>
      </c>
      <c r="Y163" s="8">
        <f>X163/I163</f>
        <v>0</v>
      </c>
      <c r="Z163" s="8"/>
      <c r="AA163" s="8">
        <v>0</v>
      </c>
      <c r="AB163" s="8">
        <f>AA163/I163</f>
        <v>0</v>
      </c>
      <c r="AC163" s="8"/>
      <c r="AD163" s="8">
        <v>0</v>
      </c>
      <c r="AE163" s="8">
        <v>18716.797488353699</v>
      </c>
      <c r="AF163" s="8">
        <v>475496.49814524601</v>
      </c>
      <c r="AG163" s="11">
        <v>8.0500000000000007</v>
      </c>
      <c r="AH163" s="8">
        <v>57415</v>
      </c>
      <c r="AI163" s="8">
        <v>6078</v>
      </c>
      <c r="AJ163" s="8">
        <v>4114</v>
      </c>
      <c r="AK163" s="8">
        <v>22065</v>
      </c>
      <c r="AL163" s="18">
        <f t="shared" si="46"/>
        <v>89672</v>
      </c>
    </row>
    <row r="164" spans="2:38" ht="15.75" thickBot="1" x14ac:dyDescent="0.3">
      <c r="B164">
        <v>27</v>
      </c>
      <c r="C164" t="s">
        <v>35</v>
      </c>
      <c r="D164">
        <v>8</v>
      </c>
      <c r="E164" s="7">
        <v>21</v>
      </c>
      <c r="F164">
        <v>2</v>
      </c>
      <c r="G164" s="6">
        <v>141947</v>
      </c>
      <c r="H164" s="1">
        <v>1970</v>
      </c>
      <c r="I164" s="15">
        <v>211556</v>
      </c>
      <c r="J164" s="1">
        <f t="shared" si="58"/>
        <v>0.67096655259127602</v>
      </c>
      <c r="K164" s="1">
        <f t="shared" ref="K164:K170" si="61">(J164-J163)/J163</f>
        <v>0.23119669114447566</v>
      </c>
      <c r="L164">
        <v>3637089.7618819699</v>
      </c>
      <c r="M164" s="8">
        <f>L164-R164+AF164</f>
        <v>3099174.5896041496</v>
      </c>
      <c r="N164" s="8">
        <f t="shared" si="49"/>
        <v>14.649428943656288</v>
      </c>
      <c r="O164" s="8">
        <f t="shared" si="51"/>
        <v>0.19193186433022782</v>
      </c>
      <c r="P164">
        <f>L164/I164</f>
        <v>17.192089857446586</v>
      </c>
      <c r="Q164">
        <f t="shared" ref="Q164:Q170" si="62">(P164-P163)/P163</f>
        <v>0.1950834533333701</v>
      </c>
      <c r="R164">
        <v>1108860.4381891999</v>
      </c>
      <c r="S164" s="8">
        <f>(R164-AF164)/I164</f>
        <v>2.5426609137902965</v>
      </c>
      <c r="T164" s="8">
        <f t="shared" si="52"/>
        <v>0.21357084012059221</v>
      </c>
      <c r="U164">
        <v>217611.856568002</v>
      </c>
      <c r="V164">
        <v>138913.29791446801</v>
      </c>
      <c r="W164">
        <v>162819.10524089701</v>
      </c>
      <c r="X164">
        <v>0</v>
      </c>
      <c r="Y164" s="8">
        <f>X164/I164</f>
        <v>0</v>
      </c>
      <c r="AA164">
        <v>0</v>
      </c>
      <c r="AB164" s="8">
        <f>AA164/I164</f>
        <v>0</v>
      </c>
      <c r="AD164">
        <v>0</v>
      </c>
      <c r="AE164">
        <v>18570.912554457602</v>
      </c>
      <c r="AF164">
        <v>570945.26591137995</v>
      </c>
      <c r="AG164" s="11">
        <v>8.0500000000000007</v>
      </c>
      <c r="AH164" s="8">
        <v>46975</v>
      </c>
      <c r="AI164" s="8">
        <v>5800</v>
      </c>
      <c r="AJ164" s="8">
        <v>4644</v>
      </c>
      <c r="AK164" s="8">
        <v>23692</v>
      </c>
      <c r="AL164">
        <f t="shared" si="46"/>
        <v>81111</v>
      </c>
    </row>
    <row r="165" spans="2:38" ht="15.75" thickBot="1" x14ac:dyDescent="0.3">
      <c r="B165">
        <v>27</v>
      </c>
      <c r="C165" t="s">
        <v>35</v>
      </c>
      <c r="D165">
        <v>8</v>
      </c>
      <c r="E165">
        <v>21</v>
      </c>
      <c r="F165">
        <v>2</v>
      </c>
      <c r="G165">
        <v>159576</v>
      </c>
      <c r="H165" s="1">
        <v>1975</v>
      </c>
      <c r="I165" s="15">
        <v>197467</v>
      </c>
      <c r="J165" s="1">
        <f t="shared" si="58"/>
        <v>0.80811477360774209</v>
      </c>
      <c r="K165" s="1">
        <f t="shared" si="61"/>
        <v>0.20440396095274643</v>
      </c>
      <c r="L165">
        <v>4538309.9368081596</v>
      </c>
      <c r="M165" s="8">
        <f>L165-R165+AF165</f>
        <v>3835754.3859419515</v>
      </c>
      <c r="N165" s="8">
        <f t="shared" si="49"/>
        <v>19.424786855231261</v>
      </c>
      <c r="O165" s="8">
        <f t="shared" si="51"/>
        <v>0.32597570389546615</v>
      </c>
      <c r="P165">
        <f>L165/I165</f>
        <v>22.982624624915349</v>
      </c>
      <c r="Q165">
        <f t="shared" si="62"/>
        <v>0.3368138961279713</v>
      </c>
      <c r="R165">
        <v>1483617.2962052701</v>
      </c>
      <c r="S165" s="8">
        <f>(R165-AF165)/I165</f>
        <v>3.5578377696840899</v>
      </c>
      <c r="T165" s="8">
        <f t="shared" si="52"/>
        <v>0.39925766364988424</v>
      </c>
      <c r="U165">
        <v>408187.34379588399</v>
      </c>
      <c r="V165">
        <v>125291.566371195</v>
      </c>
      <c r="W165">
        <v>149759.12417097099</v>
      </c>
      <c r="X165">
        <v>0</v>
      </c>
      <c r="Y165" s="8">
        <f>X165/I165</f>
        <v>0</v>
      </c>
      <c r="AA165">
        <v>0</v>
      </c>
      <c r="AB165" s="8">
        <f>AA165/I165</f>
        <v>0</v>
      </c>
      <c r="AD165">
        <v>0</v>
      </c>
      <c r="AE165">
        <v>19317.516528158601</v>
      </c>
      <c r="AF165">
        <v>781061.74533906195</v>
      </c>
      <c r="AG165" s="11">
        <v>8.0500000000000007</v>
      </c>
      <c r="AH165" s="8">
        <v>33840</v>
      </c>
      <c r="AI165">
        <v>6288</v>
      </c>
      <c r="AJ165">
        <v>5892</v>
      </c>
      <c r="AK165" s="8">
        <v>25150</v>
      </c>
      <c r="AL165">
        <f t="shared" si="46"/>
        <v>71170</v>
      </c>
    </row>
    <row r="166" spans="2:38" ht="15.75" thickBot="1" x14ac:dyDescent="0.3">
      <c r="B166">
        <v>27</v>
      </c>
      <c r="C166" t="s">
        <v>35</v>
      </c>
      <c r="D166">
        <v>8</v>
      </c>
      <c r="E166">
        <v>21</v>
      </c>
      <c r="F166">
        <v>2</v>
      </c>
      <c r="G166">
        <v>165946</v>
      </c>
      <c r="H166" s="1">
        <v>1980</v>
      </c>
      <c r="I166" s="15">
        <v>184062</v>
      </c>
      <c r="J166" s="1">
        <f t="shared" si="58"/>
        <v>0.90157664265301907</v>
      </c>
      <c r="K166" s="1">
        <f t="shared" si="61"/>
        <v>0.11565420172684933</v>
      </c>
      <c r="L166">
        <v>5476879.5266856402</v>
      </c>
      <c r="M166" s="8">
        <f>L166-R166+AF166</f>
        <v>4824655.1526834005</v>
      </c>
      <c r="N166" s="8">
        <f t="shared" si="49"/>
        <v>26.212119572119182</v>
      </c>
      <c r="O166" s="8">
        <f t="shared" si="51"/>
        <v>0.34941607171663941</v>
      </c>
      <c r="P166">
        <f>L166/I166</f>
        <v>29.755623250239811</v>
      </c>
      <c r="Q166">
        <f t="shared" si="62"/>
        <v>0.29470083316689111</v>
      </c>
      <c r="R166">
        <v>1653279.0785968699</v>
      </c>
      <c r="S166" s="8">
        <f>(R166-AF166)/I166</f>
        <v>3.5435036781206328</v>
      </c>
      <c r="T166" s="8">
        <f t="shared" si="52"/>
        <v>-4.0288772258241191E-3</v>
      </c>
      <c r="U166">
        <v>394739.52802234498</v>
      </c>
      <c r="V166">
        <v>114115.067954058</v>
      </c>
      <c r="W166">
        <v>123551.525971253</v>
      </c>
      <c r="X166">
        <v>0</v>
      </c>
      <c r="Y166" s="8">
        <f>X166/I166</f>
        <v>0</v>
      </c>
      <c r="AA166">
        <v>0</v>
      </c>
      <c r="AB166" s="8">
        <f>AA166/I166</f>
        <v>0</v>
      </c>
      <c r="AD166">
        <v>0</v>
      </c>
      <c r="AE166">
        <v>19818.252054582001</v>
      </c>
      <c r="AF166">
        <v>1001054.70459463</v>
      </c>
      <c r="AG166" s="11">
        <v>8.0500000000000007</v>
      </c>
      <c r="AH166" s="8">
        <v>24698</v>
      </c>
      <c r="AI166">
        <v>6311</v>
      </c>
      <c r="AJ166">
        <v>6485</v>
      </c>
      <c r="AK166" s="8">
        <v>25719</v>
      </c>
      <c r="AL166">
        <f t="shared" si="46"/>
        <v>63213</v>
      </c>
    </row>
    <row r="167" spans="2:38" ht="15.75" thickBot="1" x14ac:dyDescent="0.3">
      <c r="B167">
        <v>27</v>
      </c>
      <c r="C167" t="s">
        <v>35</v>
      </c>
      <c r="D167">
        <v>8</v>
      </c>
      <c r="E167">
        <v>21</v>
      </c>
      <c r="F167">
        <v>2</v>
      </c>
      <c r="G167">
        <v>191238</v>
      </c>
      <c r="H167" s="1">
        <v>1985</v>
      </c>
      <c r="I167" s="15">
        <v>180473</v>
      </c>
      <c r="J167" s="1">
        <f t="shared" si="58"/>
        <v>1.0596488117336111</v>
      </c>
      <c r="K167" s="1">
        <f t="shared" si="61"/>
        <v>0.17532859837122883</v>
      </c>
      <c r="L167">
        <v>6251313.5967006302</v>
      </c>
      <c r="M167" s="8">
        <f>L167-R167+AF167</f>
        <v>5525166.6707254704</v>
      </c>
      <c r="N167" s="8">
        <f t="shared" si="49"/>
        <v>30.614921183365215</v>
      </c>
      <c r="O167" s="8">
        <f t="shared" si="51"/>
        <v>0.16796816446423979</v>
      </c>
      <c r="P167">
        <f>L167/I167</f>
        <v>34.638497707139742</v>
      </c>
      <c r="Q167">
        <f t="shared" si="62"/>
        <v>0.16409921633419586</v>
      </c>
      <c r="R167">
        <v>1909403.5198393001</v>
      </c>
      <c r="S167" s="8">
        <f>(R167-AF167)/I167</f>
        <v>4.0235765237745253</v>
      </c>
      <c r="T167" s="8">
        <f t="shared" si="52"/>
        <v>0.13547970857716413</v>
      </c>
      <c r="U167">
        <v>448509.92782889499</v>
      </c>
      <c r="V167">
        <v>139863.69888932101</v>
      </c>
      <c r="W167">
        <v>108786.48391200601</v>
      </c>
      <c r="X167">
        <v>0</v>
      </c>
      <c r="Y167" s="8">
        <f>X167/I167</f>
        <v>0</v>
      </c>
      <c r="AA167">
        <v>0</v>
      </c>
      <c r="AB167" s="8">
        <f>AA167/I167</f>
        <v>0</v>
      </c>
      <c r="AD167">
        <v>0</v>
      </c>
      <c r="AE167">
        <v>28986.8153449407</v>
      </c>
      <c r="AF167">
        <v>1183256.5938641401</v>
      </c>
      <c r="AG167" s="11">
        <v>8.0500000000000007</v>
      </c>
      <c r="AH167">
        <v>21463</v>
      </c>
      <c r="AI167">
        <v>5892</v>
      </c>
      <c r="AJ167">
        <v>6460</v>
      </c>
      <c r="AK167" s="8">
        <v>27758</v>
      </c>
      <c r="AL167" s="18">
        <f t="shared" si="46"/>
        <v>61573</v>
      </c>
    </row>
    <row r="168" spans="2:38" ht="15.75" thickBot="1" x14ac:dyDescent="0.3">
      <c r="B168">
        <v>27</v>
      </c>
      <c r="C168" t="s">
        <v>35</v>
      </c>
      <c r="D168">
        <v>8</v>
      </c>
      <c r="E168">
        <v>21</v>
      </c>
      <c r="F168">
        <v>2</v>
      </c>
      <c r="G168">
        <v>250833</v>
      </c>
      <c r="H168" s="1">
        <v>1990</v>
      </c>
      <c r="I168" s="15">
        <v>174732</v>
      </c>
      <c r="J168" s="1">
        <f t="shared" si="58"/>
        <v>1.4355298399835177</v>
      </c>
      <c r="K168" s="1">
        <f t="shared" si="61"/>
        <v>0.35472226655447864</v>
      </c>
      <c r="L168">
        <v>7199496.9142431598</v>
      </c>
      <c r="M168" s="8">
        <f>L168-R168+AF168</f>
        <v>6220262.5866975794</v>
      </c>
      <c r="N168" s="8">
        <f t="shared" si="49"/>
        <v>35.598874772208752</v>
      </c>
      <c r="O168" s="8">
        <f t="shared" si="51"/>
        <v>0.16279491817054212</v>
      </c>
      <c r="P168">
        <f>L168/I168</f>
        <v>41.203081944023758</v>
      </c>
      <c r="Q168">
        <f t="shared" si="62"/>
        <v>0.18951700193195486</v>
      </c>
      <c r="R168">
        <v>2509757.2221214599</v>
      </c>
      <c r="S168" s="8">
        <f>(R168-AF168)/I168</f>
        <v>5.6042071718150082</v>
      </c>
      <c r="T168" s="8">
        <f t="shared" si="52"/>
        <v>0.39284219865108716</v>
      </c>
      <c r="U168">
        <v>624927.59901143902</v>
      </c>
      <c r="V168">
        <v>211954.31437199499</v>
      </c>
      <c r="W168">
        <v>99032.701673336705</v>
      </c>
      <c r="X168">
        <v>0</v>
      </c>
      <c r="Y168" s="8">
        <f>X168/I168</f>
        <v>0</v>
      </c>
      <c r="AA168">
        <v>0</v>
      </c>
      <c r="AB168" s="8">
        <f>AA168/I168</f>
        <v>0</v>
      </c>
      <c r="AD168">
        <v>0</v>
      </c>
      <c r="AE168">
        <v>43319.712488811798</v>
      </c>
      <c r="AF168">
        <v>1530522.8945758799</v>
      </c>
      <c r="AG168" s="11">
        <v>8.0500000000000007</v>
      </c>
      <c r="AH168">
        <v>14739</v>
      </c>
      <c r="AI168">
        <v>6049</v>
      </c>
      <c r="AJ168">
        <v>8274</v>
      </c>
      <c r="AK168" s="8">
        <v>30797</v>
      </c>
      <c r="AL168">
        <f t="shared" si="46"/>
        <v>59859</v>
      </c>
    </row>
    <row r="169" spans="2:38" ht="15.75" thickBot="1" x14ac:dyDescent="0.3">
      <c r="B169">
        <v>27</v>
      </c>
      <c r="C169" t="s">
        <v>35</v>
      </c>
      <c r="D169">
        <v>8</v>
      </c>
      <c r="E169">
        <v>21</v>
      </c>
      <c r="F169">
        <v>2</v>
      </c>
      <c r="G169">
        <v>270977</v>
      </c>
      <c r="H169" s="1">
        <v>1995</v>
      </c>
      <c r="I169" s="15">
        <v>170224</v>
      </c>
      <c r="J169" s="1">
        <f t="shared" si="58"/>
        <v>1.5918848106025003</v>
      </c>
      <c r="K169" s="1">
        <f t="shared" si="61"/>
        <v>0.10891795228776147</v>
      </c>
      <c r="L169">
        <v>8521536.5370545592</v>
      </c>
      <c r="M169" s="8">
        <f>L169-R169+AF169</f>
        <v>7248778.8056958392</v>
      </c>
      <c r="N169" s="8">
        <f t="shared" si="49"/>
        <v>42.583764954976026</v>
      </c>
      <c r="O169" s="8">
        <f t="shared" si="51"/>
        <v>0.19621098215779059</v>
      </c>
      <c r="P169">
        <f>L169/I169</f>
        <v>50.060723147467804</v>
      </c>
      <c r="Q169">
        <f t="shared" si="62"/>
        <v>0.21497521023979593</v>
      </c>
      <c r="R169">
        <v>3209352.6423779102</v>
      </c>
      <c r="S169" s="8">
        <f>(R169-AF169)/I169</f>
        <v>7.476958192491777</v>
      </c>
      <c r="T169" s="8">
        <f t="shared" si="52"/>
        <v>0.33416877057923783</v>
      </c>
      <c r="U169">
        <v>810897.74648975802</v>
      </c>
      <c r="V169">
        <v>279909.22078853397</v>
      </c>
      <c r="W169">
        <v>122623.988261085</v>
      </c>
      <c r="X169">
        <v>0</v>
      </c>
      <c r="Y169" s="8">
        <f>X169/I169</f>
        <v>0</v>
      </c>
      <c r="AA169">
        <v>0</v>
      </c>
      <c r="AB169" s="8">
        <f>AA169/I169</f>
        <v>0</v>
      </c>
      <c r="AD169">
        <v>0</v>
      </c>
      <c r="AE169">
        <v>59326.775819341899</v>
      </c>
      <c r="AF169">
        <v>1936594.91101919</v>
      </c>
      <c r="AG169" s="11">
        <v>8.0500000000000007</v>
      </c>
      <c r="AH169">
        <v>9838</v>
      </c>
      <c r="AI169">
        <v>6028</v>
      </c>
      <c r="AJ169" s="8">
        <v>7944</v>
      </c>
      <c r="AK169" s="8">
        <v>35368</v>
      </c>
      <c r="AL169">
        <f t="shared" si="46"/>
        <v>59178</v>
      </c>
    </row>
    <row r="170" spans="2:38" ht="15.75" thickBot="1" x14ac:dyDescent="0.3">
      <c r="B170">
        <v>27</v>
      </c>
      <c r="C170" t="s">
        <v>35</v>
      </c>
      <c r="D170">
        <v>8</v>
      </c>
      <c r="E170" s="7">
        <v>21</v>
      </c>
      <c r="F170">
        <v>2</v>
      </c>
      <c r="G170">
        <v>329088</v>
      </c>
      <c r="H170" s="1">
        <v>2000</v>
      </c>
      <c r="I170" s="16">
        <v>164465</v>
      </c>
      <c r="J170" s="1">
        <f t="shared" si="58"/>
        <v>2.0009606907244701</v>
      </c>
      <c r="K170" s="1">
        <f t="shared" si="61"/>
        <v>0.25697580465457287</v>
      </c>
      <c r="L170">
        <v>10046858.791303899</v>
      </c>
      <c r="M170" s="8">
        <f>L170-R170+AF170</f>
        <v>8529967.4947022293</v>
      </c>
      <c r="N170" s="8">
        <f t="shared" si="49"/>
        <v>51.864940836665731</v>
      </c>
      <c r="O170" s="8">
        <f t="shared" si="51"/>
        <v>0.21795104053159056</v>
      </c>
      <c r="P170">
        <f>L170/I170</f>
        <v>61.088126904228247</v>
      </c>
      <c r="Q170">
        <f t="shared" si="62"/>
        <v>0.22028055256565418</v>
      </c>
      <c r="R170">
        <v>4026822.7499885401</v>
      </c>
      <c r="S170" s="8">
        <f>(R170-AF170)/I170</f>
        <v>9.2231860675625192</v>
      </c>
      <c r="T170" s="8">
        <f t="shared" si="52"/>
        <v>0.23354789877309626</v>
      </c>
      <c r="U170">
        <v>976628.27765210602</v>
      </c>
      <c r="V170">
        <v>316589.998551898</v>
      </c>
      <c r="W170">
        <v>153017.38646263001</v>
      </c>
      <c r="X170">
        <v>0</v>
      </c>
      <c r="Y170" s="8">
        <f>X170/I170</f>
        <v>0</v>
      </c>
      <c r="AA170">
        <v>0</v>
      </c>
      <c r="AB170" s="8">
        <f>AA170/I170</f>
        <v>0</v>
      </c>
      <c r="AD170">
        <v>0</v>
      </c>
      <c r="AE170">
        <v>70655.633935030899</v>
      </c>
      <c r="AF170">
        <v>2509931.4533868702</v>
      </c>
      <c r="AG170" s="11">
        <v>8.0500000000000007</v>
      </c>
      <c r="AH170">
        <v>9023</v>
      </c>
      <c r="AI170">
        <v>6635</v>
      </c>
      <c r="AJ170">
        <v>9455</v>
      </c>
      <c r="AK170" s="8">
        <v>39814</v>
      </c>
      <c r="AL170">
        <f t="shared" si="46"/>
        <v>64927</v>
      </c>
    </row>
    <row r="171" spans="2:38" ht="15.75" thickBot="1" x14ac:dyDescent="0.3">
      <c r="B171">
        <v>28</v>
      </c>
      <c r="C171" t="s">
        <v>36</v>
      </c>
      <c r="D171">
        <v>8</v>
      </c>
      <c r="E171">
        <v>22</v>
      </c>
      <c r="F171">
        <v>2</v>
      </c>
      <c r="G171">
        <v>266148</v>
      </c>
      <c r="H171">
        <v>1965</v>
      </c>
      <c r="I171" s="20">
        <v>375963</v>
      </c>
      <c r="J171" s="1">
        <f t="shared" si="58"/>
        <v>0.70791008689684887</v>
      </c>
      <c r="K171">
        <v>1</v>
      </c>
      <c r="L171" s="8">
        <v>6097058.8149427101</v>
      </c>
      <c r="M171" s="8">
        <f>L171-R171+AF171</f>
        <v>5246227.4435063051</v>
      </c>
      <c r="N171" s="8">
        <f t="shared" si="49"/>
        <v>13.954105705897403</v>
      </c>
      <c r="O171" s="8">
        <f t="shared" si="51"/>
        <v>-0.73095301988597661</v>
      </c>
      <c r="P171">
        <f>L171/I171</f>
        <v>16.217177793939058</v>
      </c>
      <c r="Q171">
        <v>1</v>
      </c>
      <c r="R171" s="8">
        <v>1842653.6403507099</v>
      </c>
      <c r="S171" s="8">
        <f>(R171-AF171)/I171</f>
        <v>2.2630720880416555</v>
      </c>
      <c r="T171" s="8">
        <v>0</v>
      </c>
      <c r="U171" s="8">
        <v>361062.25141322601</v>
      </c>
      <c r="V171" s="8">
        <v>155777.84141653299</v>
      </c>
      <c r="W171" s="8">
        <v>301794.10600311297</v>
      </c>
      <c r="X171" s="8">
        <v>0</v>
      </c>
      <c r="Y171" s="8">
        <f>X171/I171</f>
        <v>0</v>
      </c>
      <c r="Z171" s="8"/>
      <c r="AA171" s="8">
        <v>0</v>
      </c>
      <c r="AB171" s="8">
        <f>AA171/I171</f>
        <v>0</v>
      </c>
      <c r="AC171" s="8"/>
      <c r="AD171" s="8">
        <v>0</v>
      </c>
      <c r="AE171" s="8">
        <v>32197.172603539901</v>
      </c>
      <c r="AF171" s="8">
        <v>991822.26891430502</v>
      </c>
      <c r="AG171" s="10">
        <v>14.291</v>
      </c>
      <c r="AH171" s="8">
        <v>76461</v>
      </c>
      <c r="AI171" s="8">
        <v>24997</v>
      </c>
      <c r="AJ171" s="8">
        <v>10545</v>
      </c>
      <c r="AK171" s="8">
        <v>45490</v>
      </c>
      <c r="AL171" s="18">
        <f t="shared" si="46"/>
        <v>157493</v>
      </c>
    </row>
    <row r="172" spans="2:38" ht="15.75" thickBot="1" x14ac:dyDescent="0.3">
      <c r="B172">
        <v>28</v>
      </c>
      <c r="C172" t="s">
        <v>36</v>
      </c>
      <c r="D172">
        <v>8</v>
      </c>
      <c r="E172" s="7">
        <v>22</v>
      </c>
      <c r="F172">
        <v>2</v>
      </c>
      <c r="G172" s="6">
        <v>340559</v>
      </c>
      <c r="H172" s="1">
        <v>1970</v>
      </c>
      <c r="I172" s="15">
        <v>361180</v>
      </c>
      <c r="J172" s="1">
        <f t="shared" si="58"/>
        <v>0.94290658397474947</v>
      </c>
      <c r="K172" s="1">
        <f t="shared" ref="K172:K178" si="63">(J172-J171)/J171</f>
        <v>0.33195811364691352</v>
      </c>
      <c r="L172">
        <v>7751860.5719045103</v>
      </c>
      <c r="M172" s="8">
        <f>L172-R172+AF172</f>
        <v>6683377.2284733504</v>
      </c>
      <c r="N172" s="8">
        <f t="shared" si="49"/>
        <v>18.504283815475247</v>
      </c>
      <c r="O172" s="8">
        <f t="shared" si="51"/>
        <v>0.3260816712643082</v>
      </c>
      <c r="P172">
        <f>L172/I172</f>
        <v>21.462596411497067</v>
      </c>
      <c r="Q172">
        <f t="shared" ref="Q172:Q178" si="64">(P172-P171)/P171</f>
        <v>0.32344830180738415</v>
      </c>
      <c r="R172">
        <v>2467746.3995695799</v>
      </c>
      <c r="S172" s="8">
        <f>(R172-AF172)/I172</f>
        <v>2.9583125960218171</v>
      </c>
      <c r="T172" s="8">
        <f t="shared" si="52"/>
        <v>0.30721094199954824</v>
      </c>
      <c r="U172">
        <v>469475.89801367401</v>
      </c>
      <c r="V172">
        <v>172697.57450044801</v>
      </c>
      <c r="W172">
        <v>389557.59962639498</v>
      </c>
      <c r="X172">
        <v>0</v>
      </c>
      <c r="Y172" s="8">
        <f>X172/I172</f>
        <v>0</v>
      </c>
      <c r="AA172">
        <v>0</v>
      </c>
      <c r="AB172" s="8">
        <f>AA172/I172</f>
        <v>0</v>
      </c>
      <c r="AD172">
        <v>0</v>
      </c>
      <c r="AE172">
        <v>36752.2712906374</v>
      </c>
      <c r="AF172">
        <v>1399263.05613842</v>
      </c>
      <c r="AG172" s="27">
        <v>14.291</v>
      </c>
      <c r="AH172" s="8">
        <v>63459</v>
      </c>
      <c r="AI172" s="8">
        <v>26999</v>
      </c>
      <c r="AJ172" s="8">
        <v>10959</v>
      </c>
      <c r="AK172" s="8">
        <v>49950</v>
      </c>
      <c r="AL172">
        <f t="shared" si="46"/>
        <v>151367</v>
      </c>
    </row>
    <row r="173" spans="2:38" x14ac:dyDescent="0.25">
      <c r="B173">
        <v>28</v>
      </c>
      <c r="C173" t="s">
        <v>36</v>
      </c>
      <c r="D173">
        <v>8</v>
      </c>
      <c r="E173">
        <v>22</v>
      </c>
      <c r="F173">
        <v>2</v>
      </c>
      <c r="G173">
        <v>419019</v>
      </c>
      <c r="H173" s="1">
        <v>1975</v>
      </c>
      <c r="I173" s="15">
        <v>362787</v>
      </c>
      <c r="J173" s="1">
        <f t="shared" si="58"/>
        <v>1.1550000413465753</v>
      </c>
      <c r="K173" s="1">
        <f t="shared" si="63"/>
        <v>0.22493581122083414</v>
      </c>
      <c r="L173">
        <v>9896171.0907710996</v>
      </c>
      <c r="M173" s="8">
        <f>L173-R173+AF173</f>
        <v>8581000.2917884104</v>
      </c>
      <c r="N173" s="8">
        <f t="shared" si="49"/>
        <v>23.652998293181426</v>
      </c>
      <c r="O173" s="8">
        <f t="shared" si="51"/>
        <v>0.27824446106907835</v>
      </c>
      <c r="P173">
        <f>L173/I173</f>
        <v>27.278185521452254</v>
      </c>
      <c r="Q173">
        <f t="shared" si="64"/>
        <v>0.27096391314705509</v>
      </c>
      <c r="R173">
        <v>3345279.0296537899</v>
      </c>
      <c r="S173" s="8">
        <f>(R173-AF173)/I173</f>
        <v>3.6251872282708306</v>
      </c>
      <c r="T173" s="8">
        <f t="shared" si="52"/>
        <v>0.2254239910771402</v>
      </c>
      <c r="U173">
        <v>660782.55478399398</v>
      </c>
      <c r="V173">
        <v>191326.496165624</v>
      </c>
      <c r="W173">
        <v>420909.17426610203</v>
      </c>
      <c r="X173">
        <v>0</v>
      </c>
      <c r="Y173" s="8">
        <f>X173/I173</f>
        <v>0</v>
      </c>
      <c r="AA173">
        <v>0</v>
      </c>
      <c r="AB173" s="8">
        <f>AA173/I173</f>
        <v>0</v>
      </c>
      <c r="AD173">
        <v>0</v>
      </c>
      <c r="AE173">
        <v>42152.573766965303</v>
      </c>
      <c r="AF173">
        <v>2030108.2306711001</v>
      </c>
      <c r="AG173" s="24">
        <v>14.291</v>
      </c>
      <c r="AH173" s="8">
        <v>51860</v>
      </c>
      <c r="AI173">
        <v>31121</v>
      </c>
      <c r="AJ173" s="8">
        <v>9913</v>
      </c>
      <c r="AK173" s="8">
        <v>54670</v>
      </c>
      <c r="AL173">
        <f t="shared" si="46"/>
        <v>147564</v>
      </c>
    </row>
    <row r="174" spans="2:38" x14ac:dyDescent="0.25">
      <c r="B174">
        <v>28</v>
      </c>
      <c r="C174" t="s">
        <v>36</v>
      </c>
      <c r="D174">
        <v>8</v>
      </c>
      <c r="E174">
        <v>22</v>
      </c>
      <c r="F174">
        <v>2</v>
      </c>
      <c r="G174">
        <v>445445</v>
      </c>
      <c r="H174" s="1">
        <v>1980</v>
      </c>
      <c r="I174" s="15">
        <v>363595</v>
      </c>
      <c r="J174" s="1">
        <f t="shared" si="58"/>
        <v>1.2251131066158776</v>
      </c>
      <c r="K174" s="1">
        <f t="shared" si="63"/>
        <v>6.0703950441040537E-2</v>
      </c>
      <c r="L174">
        <v>12595406.208932601</v>
      </c>
      <c r="M174" s="8">
        <f>L174-R174+AF174</f>
        <v>10736881.602044262</v>
      </c>
      <c r="N174" s="8">
        <f t="shared" si="49"/>
        <v>29.529783418485572</v>
      </c>
      <c r="O174" s="8">
        <f t="shared" si="51"/>
        <v>0.24845835832145971</v>
      </c>
      <c r="P174">
        <f>L174/I174</f>
        <v>34.641307523295424</v>
      </c>
      <c r="Q174">
        <f t="shared" si="64"/>
        <v>0.26992711799150365</v>
      </c>
      <c r="R174">
        <v>4662247.43147879</v>
      </c>
      <c r="S174" s="8">
        <f>(R174-AF174)/I174</f>
        <v>5.111524104809857</v>
      </c>
      <c r="T174" s="8">
        <f t="shared" si="52"/>
        <v>0.41000278963467235</v>
      </c>
      <c r="U174">
        <v>1215630.68096081</v>
      </c>
      <c r="V174">
        <v>223940.038342374</v>
      </c>
      <c r="W174">
        <v>363236.28251656599</v>
      </c>
      <c r="X174">
        <v>0</v>
      </c>
      <c r="Y174" s="8">
        <f>X174/I174</f>
        <v>0</v>
      </c>
      <c r="AA174">
        <v>0</v>
      </c>
      <c r="AB174" s="8">
        <f>AA174/I174</f>
        <v>0</v>
      </c>
      <c r="AD174">
        <v>0</v>
      </c>
      <c r="AE174">
        <v>55717.605068578101</v>
      </c>
      <c r="AF174">
        <v>2803722.8245904502</v>
      </c>
      <c r="AG174" s="24">
        <v>14.291</v>
      </c>
      <c r="AH174" s="8">
        <v>33235</v>
      </c>
      <c r="AI174">
        <v>32716</v>
      </c>
      <c r="AJ174" s="8">
        <v>9910</v>
      </c>
      <c r="AK174" s="8">
        <v>55050</v>
      </c>
      <c r="AL174">
        <f t="shared" si="46"/>
        <v>130911</v>
      </c>
    </row>
    <row r="175" spans="2:38" x14ac:dyDescent="0.25">
      <c r="B175">
        <v>28</v>
      </c>
      <c r="C175" t="s">
        <v>36</v>
      </c>
      <c r="D175">
        <v>8</v>
      </c>
      <c r="E175">
        <v>22</v>
      </c>
      <c r="F175">
        <v>2</v>
      </c>
      <c r="G175">
        <v>493549</v>
      </c>
      <c r="H175" s="1">
        <v>1985</v>
      </c>
      <c r="I175" s="15">
        <v>361209</v>
      </c>
      <c r="J175" s="1">
        <f t="shared" si="58"/>
        <v>1.3663806826518718</v>
      </c>
      <c r="K175" s="1">
        <f t="shared" si="63"/>
        <v>0.11530982345476397</v>
      </c>
      <c r="L175">
        <v>14967479.560018601</v>
      </c>
      <c r="M175" s="8">
        <f>L175-R175+AF175</f>
        <v>13103147.989440991</v>
      </c>
      <c r="N175" s="8">
        <f t="shared" si="49"/>
        <v>36.275807051986497</v>
      </c>
      <c r="O175" s="8">
        <f t="shared" si="51"/>
        <v>0.22844812431905381</v>
      </c>
      <c r="P175">
        <f>L175/I175</f>
        <v>41.437172274275007</v>
      </c>
      <c r="Q175">
        <f t="shared" si="64"/>
        <v>0.19617806707814164</v>
      </c>
      <c r="R175">
        <v>5359081.9069949398</v>
      </c>
      <c r="S175" s="8">
        <f>(R175-AF175)/I175</f>
        <v>5.1613652222885085</v>
      </c>
      <c r="T175" s="8">
        <f t="shared" si="52"/>
        <v>9.7507350951845963E-3</v>
      </c>
      <c r="U175">
        <v>1195064.38812079</v>
      </c>
      <c r="V175">
        <v>276490.39259294397</v>
      </c>
      <c r="W175">
        <v>318191.922657552</v>
      </c>
      <c r="X175">
        <v>0</v>
      </c>
      <c r="Y175" s="8">
        <f>X175/I175</f>
        <v>0</v>
      </c>
      <c r="AA175">
        <v>0</v>
      </c>
      <c r="AB175" s="8">
        <f>AA175/I175</f>
        <v>0</v>
      </c>
      <c r="AD175">
        <v>0</v>
      </c>
      <c r="AE175">
        <v>74584.867206317693</v>
      </c>
      <c r="AF175">
        <v>3494750.33641733</v>
      </c>
      <c r="AG175" s="24">
        <v>14.291</v>
      </c>
      <c r="AH175">
        <v>23922</v>
      </c>
      <c r="AI175">
        <v>32362</v>
      </c>
      <c r="AJ175" s="8">
        <v>8954</v>
      </c>
      <c r="AK175" s="8">
        <v>57871</v>
      </c>
      <c r="AL175">
        <f t="shared" si="46"/>
        <v>123109</v>
      </c>
    </row>
    <row r="176" spans="2:38" x14ac:dyDescent="0.25">
      <c r="B176">
        <v>28</v>
      </c>
      <c r="C176" t="s">
        <v>36</v>
      </c>
      <c r="D176">
        <v>8</v>
      </c>
      <c r="E176">
        <v>22</v>
      </c>
      <c r="F176">
        <v>2</v>
      </c>
      <c r="G176">
        <v>641097</v>
      </c>
      <c r="H176" s="1">
        <v>1990</v>
      </c>
      <c r="I176" s="15">
        <v>353243</v>
      </c>
      <c r="J176" s="1">
        <f t="shared" si="58"/>
        <v>1.8148894670241165</v>
      </c>
      <c r="K176" s="1">
        <f t="shared" si="63"/>
        <v>0.32824584690540171</v>
      </c>
      <c r="L176">
        <v>16362208.855555</v>
      </c>
      <c r="M176" s="8">
        <f>L176-R176+AF176</f>
        <v>14219544.42206433</v>
      </c>
      <c r="N176" s="8">
        <f t="shared" si="49"/>
        <v>40.254285073063954</v>
      </c>
      <c r="O176" s="8">
        <f t="shared" si="51"/>
        <v>0.10967303953778175</v>
      </c>
      <c r="P176">
        <f>L176/I176</f>
        <v>46.319980454120817</v>
      </c>
      <c r="Q176">
        <f t="shared" si="64"/>
        <v>0.11783642347808447</v>
      </c>
      <c r="R176">
        <v>6520610.2793718604</v>
      </c>
      <c r="S176" s="8">
        <f>(R176-AF176)/I176</f>
        <v>6.065695381056865</v>
      </c>
      <c r="T176" s="8">
        <f t="shared" si="52"/>
        <v>0.17521142562497907</v>
      </c>
      <c r="U176">
        <v>1373433.28059053</v>
      </c>
      <c r="V176">
        <v>308764.26516114001</v>
      </c>
      <c r="W176">
        <v>329217.93343664397</v>
      </c>
      <c r="X176">
        <v>0</v>
      </c>
      <c r="Y176" s="8">
        <f>X176/I176</f>
        <v>0</v>
      </c>
      <c r="AA176">
        <v>0</v>
      </c>
      <c r="AB176" s="8">
        <f>AA176/I176</f>
        <v>0</v>
      </c>
      <c r="AD176">
        <v>0</v>
      </c>
      <c r="AE176">
        <v>131248.95430235099</v>
      </c>
      <c r="AF176">
        <v>4377945.8458811902</v>
      </c>
      <c r="AG176" s="24">
        <v>14.291</v>
      </c>
      <c r="AH176">
        <v>20419</v>
      </c>
      <c r="AI176">
        <v>34865</v>
      </c>
      <c r="AJ176" s="8">
        <v>10616</v>
      </c>
      <c r="AK176" s="8">
        <v>66180</v>
      </c>
      <c r="AL176">
        <f t="shared" si="46"/>
        <v>132080</v>
      </c>
    </row>
    <row r="177" spans="2:38" x14ac:dyDescent="0.25">
      <c r="B177">
        <v>28</v>
      </c>
      <c r="C177" t="s">
        <v>36</v>
      </c>
      <c r="D177">
        <v>8</v>
      </c>
      <c r="E177">
        <v>22</v>
      </c>
      <c r="F177">
        <v>2</v>
      </c>
      <c r="G177">
        <v>701701</v>
      </c>
      <c r="H177" s="1">
        <v>1995</v>
      </c>
      <c r="I177" s="15">
        <v>351479</v>
      </c>
      <c r="J177" s="1">
        <f t="shared" si="58"/>
        <v>1.9964236839185272</v>
      </c>
      <c r="K177" s="1">
        <f t="shared" si="63"/>
        <v>0.10002494377361357</v>
      </c>
      <c r="L177">
        <v>18789432.319060698</v>
      </c>
      <c r="M177" s="8">
        <f>L177-R177+AF177</f>
        <v>16129893.723774347</v>
      </c>
      <c r="N177" s="8">
        <f t="shared" si="49"/>
        <v>45.891486329978029</v>
      </c>
      <c r="O177" s="8">
        <f t="shared" si="51"/>
        <v>0.14003978077569171</v>
      </c>
      <c r="P177">
        <f>L177/I177</f>
        <v>53.458193289103185</v>
      </c>
      <c r="Q177">
        <f t="shared" si="64"/>
        <v>0.15410655973943366</v>
      </c>
      <c r="R177">
        <v>8248290.7143575903</v>
      </c>
      <c r="S177" s="8">
        <f>(R177-AF177)/I177</f>
        <v>7.5667069591251561</v>
      </c>
      <c r="T177" s="8">
        <f t="shared" si="52"/>
        <v>0.24745910959458045</v>
      </c>
      <c r="U177">
        <v>1812423.75641305</v>
      </c>
      <c r="V177">
        <v>366506.36574266403</v>
      </c>
      <c r="W177">
        <v>283793.83158598898</v>
      </c>
      <c r="X177">
        <v>0</v>
      </c>
      <c r="Y177" s="8">
        <f>X177/I177</f>
        <v>0</v>
      </c>
      <c r="AA177">
        <v>0</v>
      </c>
      <c r="AB177" s="8">
        <f>AA177/I177</f>
        <v>0</v>
      </c>
      <c r="AD177">
        <v>0</v>
      </c>
      <c r="AE177">
        <v>196814.64154463701</v>
      </c>
      <c r="AF177">
        <v>5588752.1190712396</v>
      </c>
      <c r="AG177" s="24">
        <v>14.291</v>
      </c>
      <c r="AH177">
        <v>15731</v>
      </c>
      <c r="AI177">
        <v>35293</v>
      </c>
      <c r="AJ177" s="8">
        <v>11976</v>
      </c>
      <c r="AK177" s="8">
        <v>74854</v>
      </c>
      <c r="AL177">
        <f t="shared" si="46"/>
        <v>137854</v>
      </c>
    </row>
    <row r="178" spans="2:38" x14ac:dyDescent="0.25">
      <c r="B178">
        <v>28</v>
      </c>
      <c r="C178" t="s">
        <v>36</v>
      </c>
      <c r="D178">
        <v>8</v>
      </c>
      <c r="E178" s="7">
        <v>22</v>
      </c>
      <c r="F178">
        <v>2</v>
      </c>
      <c r="G178">
        <v>859042</v>
      </c>
      <c r="H178" s="1">
        <v>2000</v>
      </c>
      <c r="I178" s="16">
        <v>349104</v>
      </c>
      <c r="J178" s="1">
        <f t="shared" si="58"/>
        <v>2.4607051193913563</v>
      </c>
      <c r="K178" s="1">
        <f t="shared" si="63"/>
        <v>0.23255656562917038</v>
      </c>
      <c r="L178">
        <v>22258242.9198457</v>
      </c>
      <c r="M178" s="8">
        <f>L178-R178+AF178</f>
        <v>19454231.36533723</v>
      </c>
      <c r="N178" s="8">
        <f t="shared" si="49"/>
        <v>55.726177200310595</v>
      </c>
      <c r="O178" s="8">
        <f t="shared" si="51"/>
        <v>0.21430316725017856</v>
      </c>
      <c r="P178">
        <f>L178/I178</f>
        <v>63.758200764945975</v>
      </c>
      <c r="Q178">
        <f t="shared" si="64"/>
        <v>0.1926740662584705</v>
      </c>
      <c r="R178">
        <v>9527143.6381390002</v>
      </c>
      <c r="S178" s="8">
        <f>(R178-AF178)/I178</f>
        <v>8.0320235646353808</v>
      </c>
      <c r="T178" s="8">
        <f t="shared" si="52"/>
        <v>6.1495259169389513E-2</v>
      </c>
      <c r="U178">
        <v>1914030.6027971201</v>
      </c>
      <c r="V178">
        <v>377786.42106515501</v>
      </c>
      <c r="W178">
        <v>269406.28482743999</v>
      </c>
      <c r="X178">
        <v>0</v>
      </c>
      <c r="Y178" s="8">
        <f>X178/I178</f>
        <v>0</v>
      </c>
      <c r="AA178">
        <v>0</v>
      </c>
      <c r="AB178" s="8">
        <f>AA178/I178</f>
        <v>0</v>
      </c>
      <c r="AD178">
        <v>0</v>
      </c>
      <c r="AE178">
        <v>242788.24581876001</v>
      </c>
      <c r="AF178">
        <v>6723132.0836305302</v>
      </c>
      <c r="AG178" s="24">
        <v>14.291</v>
      </c>
      <c r="AH178">
        <v>15164</v>
      </c>
      <c r="AI178">
        <v>41092</v>
      </c>
      <c r="AJ178" s="8">
        <v>15289</v>
      </c>
      <c r="AK178" s="8">
        <v>84777</v>
      </c>
      <c r="AL178">
        <f t="shared" si="46"/>
        <v>156322</v>
      </c>
    </row>
    <row r="179" spans="2:38" x14ac:dyDescent="0.25">
      <c r="B179">
        <v>29</v>
      </c>
      <c r="C179" t="s">
        <v>37</v>
      </c>
      <c r="D179">
        <v>8</v>
      </c>
      <c r="E179">
        <v>23</v>
      </c>
      <c r="F179">
        <v>2</v>
      </c>
      <c r="G179">
        <v>384362</v>
      </c>
      <c r="H179">
        <v>1965</v>
      </c>
      <c r="I179" s="20">
        <v>578513</v>
      </c>
      <c r="J179" s="1">
        <f t="shared" si="58"/>
        <v>0.66439647855795803</v>
      </c>
      <c r="K179">
        <v>1</v>
      </c>
      <c r="L179" s="8">
        <v>9510150.9247922301</v>
      </c>
      <c r="M179" s="8">
        <f>L179-R179+AF179</f>
        <v>8272771.8849084005</v>
      </c>
      <c r="N179" s="8">
        <f t="shared" si="49"/>
        <v>14.300062202419653</v>
      </c>
      <c r="O179" s="8">
        <f t="shared" si="51"/>
        <v>-0.7433869875728718</v>
      </c>
      <c r="P179">
        <f>L179/I179</f>
        <v>16.438958026513198</v>
      </c>
      <c r="Q179">
        <v>1</v>
      </c>
      <c r="R179" s="8">
        <v>2802061.4518698999</v>
      </c>
      <c r="S179" s="8">
        <f>(R179-AF179)/I179</f>
        <v>2.1388958240935465</v>
      </c>
      <c r="T179" s="8">
        <v>0</v>
      </c>
      <c r="U179" s="8">
        <v>344676.68407702702</v>
      </c>
      <c r="V179" s="8">
        <v>415391.197077994</v>
      </c>
      <c r="W179" s="8">
        <v>446060.130574368</v>
      </c>
      <c r="X179" s="8">
        <v>0</v>
      </c>
      <c r="Y179" s="8">
        <f>X179/I179</f>
        <v>0</v>
      </c>
      <c r="Z179" s="8"/>
      <c r="AA179" s="8">
        <v>0</v>
      </c>
      <c r="AB179" s="8">
        <f>AA179/I179</f>
        <v>0</v>
      </c>
      <c r="AC179" s="8"/>
      <c r="AD179" s="8">
        <v>0</v>
      </c>
      <c r="AE179" s="8">
        <v>31251.028154447002</v>
      </c>
      <c r="AF179" s="8">
        <v>1564682.41198607</v>
      </c>
      <c r="AG179" s="24">
        <v>15.577999999999999</v>
      </c>
      <c r="AH179" s="8">
        <v>115011</v>
      </c>
      <c r="AI179" s="8">
        <v>46894</v>
      </c>
      <c r="AJ179" s="8">
        <v>17822</v>
      </c>
      <c r="AK179" s="8">
        <v>60167</v>
      </c>
      <c r="AL179" s="18">
        <f t="shared" si="46"/>
        <v>239894</v>
      </c>
    </row>
    <row r="180" spans="2:38" x14ac:dyDescent="0.25">
      <c r="B180">
        <v>29</v>
      </c>
      <c r="C180" t="s">
        <v>37</v>
      </c>
      <c r="D180">
        <v>8</v>
      </c>
      <c r="E180" s="7">
        <v>23</v>
      </c>
      <c r="F180">
        <v>2</v>
      </c>
      <c r="G180" s="6">
        <v>476193</v>
      </c>
      <c r="H180" s="1">
        <v>1970</v>
      </c>
      <c r="I180" s="15">
        <v>562758</v>
      </c>
      <c r="J180" s="1">
        <f t="shared" si="58"/>
        <v>0.84617722004840445</v>
      </c>
      <c r="K180" s="1">
        <f t="shared" ref="K180:K186" si="65">(J180-J179)/J179</f>
        <v>0.27360280699409056</v>
      </c>
      <c r="L180">
        <v>10968623.0175862</v>
      </c>
      <c r="M180" s="8">
        <f>L180-R180+AF180</f>
        <v>9370955.3293981887</v>
      </c>
      <c r="N180" s="8">
        <f t="shared" si="49"/>
        <v>16.651838497894634</v>
      </c>
      <c r="O180" s="8">
        <f t="shared" si="51"/>
        <v>0.1644591654347522</v>
      </c>
      <c r="P180">
        <f>L180/I180</f>
        <v>19.490834457415442</v>
      </c>
      <c r="Q180">
        <f t="shared" ref="Q180:Q186" si="66">(P180-P179)/P179</f>
        <v>0.18564901899378869</v>
      </c>
      <c r="R180">
        <v>3652780.97745449</v>
      </c>
      <c r="S180" s="8">
        <f>(R180-AF180)/I180</f>
        <v>2.8389959595208065</v>
      </c>
      <c r="T180" s="8">
        <f t="shared" si="52"/>
        <v>0.32731848252775891</v>
      </c>
      <c r="U180">
        <v>470507.842481345</v>
      </c>
      <c r="V180">
        <v>586701.93397259805</v>
      </c>
      <c r="W180">
        <v>502896.46820447798</v>
      </c>
      <c r="X180">
        <v>0</v>
      </c>
      <c r="Y180" s="8">
        <f>X180/I180</f>
        <v>0</v>
      </c>
      <c r="AA180">
        <v>0</v>
      </c>
      <c r="AB180" s="8">
        <f>AA180/I180</f>
        <v>0</v>
      </c>
      <c r="AD180">
        <v>0</v>
      </c>
      <c r="AE180">
        <v>37561.443529591197</v>
      </c>
      <c r="AF180">
        <v>2055113.2892664799</v>
      </c>
      <c r="AG180" s="24">
        <v>15.577999999999999</v>
      </c>
      <c r="AH180" s="8">
        <v>107999</v>
      </c>
      <c r="AI180" s="8">
        <v>36692</v>
      </c>
      <c r="AJ180" s="8">
        <v>15323</v>
      </c>
      <c r="AK180" s="8">
        <v>64386</v>
      </c>
      <c r="AL180">
        <f t="shared" si="46"/>
        <v>224400</v>
      </c>
    </row>
    <row r="181" spans="2:38" x14ac:dyDescent="0.25">
      <c r="B181">
        <v>29</v>
      </c>
      <c r="C181" t="s">
        <v>37</v>
      </c>
      <c r="D181">
        <v>8</v>
      </c>
      <c r="E181">
        <v>23</v>
      </c>
      <c r="F181">
        <v>2</v>
      </c>
      <c r="G181">
        <v>569083</v>
      </c>
      <c r="H181" s="1">
        <v>1975</v>
      </c>
      <c r="I181" s="15">
        <v>545723</v>
      </c>
      <c r="J181" s="1">
        <f t="shared" si="58"/>
        <v>1.0428055991776048</v>
      </c>
      <c r="K181" s="1">
        <f t="shared" si="65"/>
        <v>0.23237257452753518</v>
      </c>
      <c r="L181">
        <v>13205979.9682297</v>
      </c>
      <c r="M181" s="8">
        <f>L181-R181+AF181</f>
        <v>11121858.430919681</v>
      </c>
      <c r="N181" s="8">
        <f t="shared" si="49"/>
        <v>20.380043411986815</v>
      </c>
      <c r="O181" s="8">
        <f t="shared" si="51"/>
        <v>0.22389148889256613</v>
      </c>
      <c r="P181">
        <f>L181/I181</f>
        <v>24.199053307684849</v>
      </c>
      <c r="Q181">
        <f t="shared" si="66"/>
        <v>0.24156066075858174</v>
      </c>
      <c r="R181">
        <v>5083944.1638539797</v>
      </c>
      <c r="S181" s="8">
        <f>(R181-AF181)/I181</f>
        <v>3.8190098956980365</v>
      </c>
      <c r="T181" s="8">
        <f t="shared" si="52"/>
        <v>0.3451973691229368</v>
      </c>
      <c r="U181">
        <v>676001.258862552</v>
      </c>
      <c r="V181">
        <v>843491.09792713402</v>
      </c>
      <c r="W181">
        <v>524320.65939195105</v>
      </c>
      <c r="X181">
        <v>0</v>
      </c>
      <c r="Y181" s="8">
        <f>X181/I181</f>
        <v>0</v>
      </c>
      <c r="AA181">
        <v>0</v>
      </c>
      <c r="AB181" s="8">
        <f>AA181/I181</f>
        <v>0</v>
      </c>
      <c r="AD181">
        <v>0</v>
      </c>
      <c r="AE181">
        <v>40308.521128378103</v>
      </c>
      <c r="AF181">
        <v>2999822.6265439601</v>
      </c>
      <c r="AG181" s="24">
        <v>15.577999999999999</v>
      </c>
      <c r="AH181" s="8">
        <v>98601</v>
      </c>
      <c r="AI181">
        <v>35100</v>
      </c>
      <c r="AJ181">
        <v>14780</v>
      </c>
      <c r="AK181" s="8">
        <v>68111</v>
      </c>
      <c r="AL181">
        <f t="shared" si="46"/>
        <v>216592</v>
      </c>
    </row>
    <row r="182" spans="2:38" x14ac:dyDescent="0.25">
      <c r="B182">
        <v>29</v>
      </c>
      <c r="C182" t="s">
        <v>37</v>
      </c>
      <c r="D182">
        <v>8</v>
      </c>
      <c r="E182">
        <v>23</v>
      </c>
      <c r="F182">
        <v>2</v>
      </c>
      <c r="G182">
        <v>579233</v>
      </c>
      <c r="H182" s="1">
        <v>1980</v>
      </c>
      <c r="I182" s="15">
        <v>524491</v>
      </c>
      <c r="J182" s="1">
        <f t="shared" si="58"/>
        <v>1.1043716670066788</v>
      </c>
      <c r="K182" s="1">
        <f t="shared" si="65"/>
        <v>5.9038873475197304E-2</v>
      </c>
      <c r="L182">
        <v>16337526.3056395</v>
      </c>
      <c r="M182" s="8">
        <f>L182-R182+AF182</f>
        <v>14143641.517530819</v>
      </c>
      <c r="N182" s="8">
        <f t="shared" si="49"/>
        <v>26.966414137765604</v>
      </c>
      <c r="O182" s="8">
        <f t="shared" si="51"/>
        <v>0.32317746300309252</v>
      </c>
      <c r="P182">
        <f>L182/I182</f>
        <v>31.149297710808192</v>
      </c>
      <c r="Q182">
        <f t="shared" si="66"/>
        <v>0.2872114175192203</v>
      </c>
      <c r="R182">
        <v>6620057.1104797199</v>
      </c>
      <c r="S182" s="8">
        <f>(R182-AF182)/I182</f>
        <v>4.1828835730425888</v>
      </c>
      <c r="T182" s="8">
        <f t="shared" si="52"/>
        <v>9.5279584835441675E-2</v>
      </c>
      <c r="U182">
        <v>821808.99413430097</v>
      </c>
      <c r="V182">
        <v>852617.58738058701</v>
      </c>
      <c r="W182">
        <v>457751.646536791</v>
      </c>
      <c r="X182">
        <v>0</v>
      </c>
      <c r="Y182" s="8">
        <f>X182/I182</f>
        <v>0</v>
      </c>
      <c r="AA182">
        <v>0</v>
      </c>
      <c r="AB182" s="8">
        <f>AA182/I182</f>
        <v>0</v>
      </c>
      <c r="AD182">
        <v>0</v>
      </c>
      <c r="AE182">
        <v>61706.560056999799</v>
      </c>
      <c r="AF182">
        <v>4426172.3223710395</v>
      </c>
      <c r="AG182" s="24">
        <v>15.577999999999999</v>
      </c>
      <c r="AH182" s="8">
        <v>86933</v>
      </c>
      <c r="AI182">
        <v>34700</v>
      </c>
      <c r="AJ182">
        <v>12993</v>
      </c>
      <c r="AK182" s="8">
        <v>70458</v>
      </c>
      <c r="AL182">
        <f t="shared" si="46"/>
        <v>205084</v>
      </c>
    </row>
    <row r="183" spans="2:38" ht="15.75" thickBot="1" x14ac:dyDescent="0.3">
      <c r="B183">
        <v>29</v>
      </c>
      <c r="C183" t="s">
        <v>37</v>
      </c>
      <c r="D183">
        <v>8</v>
      </c>
      <c r="E183">
        <v>23</v>
      </c>
      <c r="F183">
        <v>2</v>
      </c>
      <c r="G183">
        <v>617565</v>
      </c>
      <c r="H183" s="1">
        <v>1985</v>
      </c>
      <c r="I183" s="15">
        <v>528748</v>
      </c>
      <c r="J183" s="1">
        <f t="shared" si="58"/>
        <v>1.1679760490819824</v>
      </c>
      <c r="K183" s="1">
        <f t="shared" si="65"/>
        <v>5.759327586490768E-2</v>
      </c>
      <c r="L183">
        <v>20497680.440336701</v>
      </c>
      <c r="M183" s="8">
        <f>L183-R183+AF183</f>
        <v>17918576.1628813</v>
      </c>
      <c r="N183" s="8">
        <f t="shared" si="49"/>
        <v>33.888688303088237</v>
      </c>
      <c r="O183" s="8">
        <f t="shared" si="51"/>
        <v>0.25669983891659548</v>
      </c>
      <c r="P183">
        <f>L183/I183</f>
        <v>38.766445339437126</v>
      </c>
      <c r="Q183">
        <f t="shared" si="66"/>
        <v>0.24453673721144392</v>
      </c>
      <c r="R183">
        <v>8337879.4724243097</v>
      </c>
      <c r="S183" s="8">
        <f>(R183-AF183)/I183</f>
        <v>4.8777570363488838</v>
      </c>
      <c r="T183" s="8">
        <f t="shared" si="52"/>
        <v>0.16612307064546164</v>
      </c>
      <c r="U183">
        <v>1291580.64897937</v>
      </c>
      <c r="V183">
        <v>811788.29298602103</v>
      </c>
      <c r="W183">
        <v>398326.794652379</v>
      </c>
      <c r="X183">
        <v>0</v>
      </c>
      <c r="Y183" s="8">
        <f>X183/I183</f>
        <v>0</v>
      </c>
      <c r="AA183">
        <v>0</v>
      </c>
      <c r="AB183" s="8">
        <f>AA183/I183</f>
        <v>0</v>
      </c>
      <c r="AD183">
        <v>0</v>
      </c>
      <c r="AE183">
        <v>77408.540837635897</v>
      </c>
      <c r="AF183">
        <v>5758775.19496891</v>
      </c>
      <c r="AG183" s="10">
        <v>15.577999999999999</v>
      </c>
      <c r="AH183">
        <v>61234</v>
      </c>
      <c r="AI183">
        <v>34697</v>
      </c>
      <c r="AJ183">
        <v>11333</v>
      </c>
      <c r="AK183" s="8">
        <v>71509</v>
      </c>
      <c r="AL183">
        <f t="shared" si="46"/>
        <v>178773</v>
      </c>
    </row>
    <row r="184" spans="2:38" ht="15.75" thickBot="1" x14ac:dyDescent="0.3">
      <c r="B184">
        <v>29</v>
      </c>
      <c r="C184" t="s">
        <v>37</v>
      </c>
      <c r="D184">
        <v>8</v>
      </c>
      <c r="E184">
        <v>23</v>
      </c>
      <c r="F184">
        <v>2</v>
      </c>
      <c r="G184">
        <v>789828</v>
      </c>
      <c r="H184" s="1">
        <v>1990</v>
      </c>
      <c r="I184" s="15">
        <v>526205</v>
      </c>
      <c r="J184" s="1">
        <f t="shared" si="58"/>
        <v>1.5009891582178048</v>
      </c>
      <c r="K184" s="1">
        <f t="shared" si="65"/>
        <v>0.285119809946075</v>
      </c>
      <c r="L184">
        <v>22764503.8260765</v>
      </c>
      <c r="M184" s="8">
        <f>L184-R184+AF184</f>
        <v>19735275.583984349</v>
      </c>
      <c r="N184" s="8">
        <f t="shared" si="49"/>
        <v>37.504918394892385</v>
      </c>
      <c r="O184" s="8">
        <f t="shared" si="51"/>
        <v>0.10670906054143751</v>
      </c>
      <c r="P184">
        <f>L184/I184</f>
        <v>43.261663849785727</v>
      </c>
      <c r="Q184">
        <f t="shared" si="66"/>
        <v>0.11595642754935831</v>
      </c>
      <c r="R184">
        <v>9682412.3359979</v>
      </c>
      <c r="S184" s="8">
        <f>(R184-AF184)/I184</f>
        <v>5.7567454548933403</v>
      </c>
      <c r="T184" s="8">
        <f t="shared" si="52"/>
        <v>0.18020340332539403</v>
      </c>
      <c r="U184">
        <v>1506083.7030245</v>
      </c>
      <c r="V184">
        <v>873545.70384464099</v>
      </c>
      <c r="W184">
        <v>482911.79176086199</v>
      </c>
      <c r="X184">
        <v>0</v>
      </c>
      <c r="Y184" s="8">
        <f>X184/I184</f>
        <v>0</v>
      </c>
      <c r="AA184">
        <v>0</v>
      </c>
      <c r="AB184" s="8">
        <f>AA184/I184</f>
        <v>0</v>
      </c>
      <c r="AD184">
        <v>0</v>
      </c>
      <c r="AE184">
        <v>166687.043462136</v>
      </c>
      <c r="AF184">
        <v>6653184.0939057497</v>
      </c>
      <c r="AG184" s="10">
        <v>15.577999999999999</v>
      </c>
      <c r="AH184">
        <v>49027</v>
      </c>
      <c r="AI184">
        <v>32080</v>
      </c>
      <c r="AJ184">
        <v>15074</v>
      </c>
      <c r="AK184" s="8">
        <v>81015</v>
      </c>
      <c r="AL184">
        <f t="shared" si="46"/>
        <v>177196</v>
      </c>
    </row>
    <row r="185" spans="2:38" ht="15.75" thickBot="1" x14ac:dyDescent="0.3">
      <c r="B185">
        <v>29</v>
      </c>
      <c r="C185" t="s">
        <v>37</v>
      </c>
      <c r="D185">
        <v>8</v>
      </c>
      <c r="E185">
        <v>23</v>
      </c>
      <c r="F185">
        <v>2</v>
      </c>
      <c r="G185">
        <v>849684</v>
      </c>
      <c r="H185" s="1">
        <v>1995</v>
      </c>
      <c r="I185" s="15">
        <v>510674</v>
      </c>
      <c r="J185" s="1">
        <f t="shared" si="58"/>
        <v>1.6638481692821643</v>
      </c>
      <c r="K185" s="1">
        <f t="shared" si="65"/>
        <v>0.10850112419048363</v>
      </c>
      <c r="L185">
        <v>25131880.631607901</v>
      </c>
      <c r="M185" s="8">
        <f>L185-R185+AF185</f>
        <v>21621351.160279442</v>
      </c>
      <c r="N185" s="8">
        <f t="shared" si="49"/>
        <v>42.338852497443462</v>
      </c>
      <c r="O185" s="8">
        <f t="shared" si="51"/>
        <v>0.12888800481190718</v>
      </c>
      <c r="P185">
        <f>L185/I185</f>
        <v>49.213158750216188</v>
      </c>
      <c r="Q185">
        <f t="shared" si="66"/>
        <v>0.13756971810181404</v>
      </c>
      <c r="R185">
        <v>11513313.419559</v>
      </c>
      <c r="S185" s="8">
        <f>(R185-AF185)/I185</f>
        <v>6.874306252772727</v>
      </c>
      <c r="T185" s="8">
        <f t="shared" si="52"/>
        <v>0.19413066056784556</v>
      </c>
      <c r="U185">
        <v>1725935.5971367401</v>
      </c>
      <c r="V185">
        <v>1102352.6886945099</v>
      </c>
      <c r="W185">
        <v>447297.91177734197</v>
      </c>
      <c r="X185">
        <v>0</v>
      </c>
      <c r="Y185" s="8">
        <f>X185/I185</f>
        <v>0</v>
      </c>
      <c r="AA185">
        <v>0</v>
      </c>
      <c r="AB185" s="8">
        <f>AA185/I185</f>
        <v>0</v>
      </c>
      <c r="AD185">
        <v>0</v>
      </c>
      <c r="AE185">
        <v>234943.273719891</v>
      </c>
      <c r="AF185">
        <v>8002783.9482305404</v>
      </c>
      <c r="AG185" s="10">
        <v>15.577999999999999</v>
      </c>
      <c r="AH185">
        <v>34221</v>
      </c>
      <c r="AI185">
        <v>31005</v>
      </c>
      <c r="AJ185" s="8">
        <v>17858</v>
      </c>
      <c r="AK185" s="8">
        <v>92975</v>
      </c>
      <c r="AL185">
        <f t="shared" si="46"/>
        <v>176059</v>
      </c>
    </row>
    <row r="186" spans="2:38" ht="15.75" thickBot="1" x14ac:dyDescent="0.3">
      <c r="B186">
        <v>29</v>
      </c>
      <c r="C186" t="s">
        <v>37</v>
      </c>
      <c r="D186">
        <v>8</v>
      </c>
      <c r="E186" s="7">
        <v>23</v>
      </c>
      <c r="F186">
        <v>2</v>
      </c>
      <c r="G186">
        <v>1019733</v>
      </c>
      <c r="H186" s="1">
        <v>2000</v>
      </c>
      <c r="I186" s="16">
        <v>491874</v>
      </c>
      <c r="J186" s="1">
        <f t="shared" si="58"/>
        <v>2.0731589797387135</v>
      </c>
      <c r="K186" s="1">
        <f t="shared" si="65"/>
        <v>0.24600250071684043</v>
      </c>
      <c r="L186">
        <v>29460501.3030468</v>
      </c>
      <c r="M186" s="8">
        <f>L186-R186+AF186</f>
        <v>24621010.056437802</v>
      </c>
      <c r="N186" s="8">
        <f t="shared" si="49"/>
        <v>50.055522463959882</v>
      </c>
      <c r="O186" s="8">
        <f t="shared" si="51"/>
        <v>0.18225978058763814</v>
      </c>
      <c r="P186">
        <f>L186/I186</f>
        <v>59.894406500540384</v>
      </c>
      <c r="Q186">
        <f t="shared" si="66"/>
        <v>0.21704048310610169</v>
      </c>
      <c r="R186">
        <v>13994030.618348099</v>
      </c>
      <c r="S186" s="8">
        <f>(R186-AF186)/I186</f>
        <v>9.8388840365805041</v>
      </c>
      <c r="T186" s="8">
        <f t="shared" si="52"/>
        <v>0.43125483136745985</v>
      </c>
      <c r="U186">
        <v>2853104.5405654102</v>
      </c>
      <c r="V186">
        <v>1240104.5513416701</v>
      </c>
      <c r="W186">
        <v>435768.20705508097</v>
      </c>
      <c r="X186">
        <v>5160.1208312311101</v>
      </c>
      <c r="Y186" s="8">
        <f>X186/I186</f>
        <v>1.0490737122171755E-2</v>
      </c>
      <c r="AA186">
        <v>0</v>
      </c>
      <c r="AB186" s="8">
        <f>AA186/I186</f>
        <v>0</v>
      </c>
      <c r="AD186">
        <v>0</v>
      </c>
      <c r="AE186">
        <v>305353.82681567402</v>
      </c>
      <c r="AF186">
        <v>9154539.3717391007</v>
      </c>
      <c r="AG186" s="10">
        <v>15.577999999999999</v>
      </c>
      <c r="AH186">
        <v>30646</v>
      </c>
      <c r="AI186">
        <v>31000</v>
      </c>
      <c r="AJ186">
        <v>21026</v>
      </c>
      <c r="AK186" s="8">
        <v>106057</v>
      </c>
      <c r="AL186">
        <f t="shared" si="46"/>
        <v>188729</v>
      </c>
    </row>
    <row r="187" spans="2:38" ht="15.75" thickBot="1" x14ac:dyDescent="0.3">
      <c r="B187">
        <v>30</v>
      </c>
      <c r="C187" t="s">
        <v>38</v>
      </c>
      <c r="D187">
        <v>8</v>
      </c>
      <c r="E187">
        <v>24</v>
      </c>
      <c r="F187">
        <v>2</v>
      </c>
      <c r="G187">
        <v>153738</v>
      </c>
      <c r="H187">
        <v>1965</v>
      </c>
      <c r="I187" s="20">
        <v>220664</v>
      </c>
      <c r="J187" s="1">
        <f t="shared" si="58"/>
        <v>0.69670630460791072</v>
      </c>
      <c r="K187">
        <v>1</v>
      </c>
      <c r="L187" s="8">
        <v>4274610.5956925796</v>
      </c>
      <c r="M187" s="8">
        <f>L187-R187+AF187</f>
        <v>3545910.1750317495</v>
      </c>
      <c r="N187" s="8">
        <f t="shared" si="49"/>
        <v>16.069273533660905</v>
      </c>
      <c r="O187" s="8">
        <f t="shared" si="51"/>
        <v>-0.67897101573096497</v>
      </c>
      <c r="P187">
        <f>L187/I187</f>
        <v>19.371581208047438</v>
      </c>
      <c r="Q187">
        <v>1</v>
      </c>
      <c r="R187" s="8">
        <v>1432617.73274245</v>
      </c>
      <c r="S187" s="8">
        <f>(R187-AF187)/I187</f>
        <v>3.3023076743865332</v>
      </c>
      <c r="T187" s="8">
        <v>0</v>
      </c>
      <c r="U187" s="8">
        <v>210880.24124263701</v>
      </c>
      <c r="V187" s="8">
        <v>291491.67486770998</v>
      </c>
      <c r="W187" s="8">
        <v>209482.177420472</v>
      </c>
      <c r="X187" s="8">
        <v>0</v>
      </c>
      <c r="Y187" s="8">
        <f>X187/I187</f>
        <v>0</v>
      </c>
      <c r="Z187" s="8"/>
      <c r="AA187" s="8">
        <v>0</v>
      </c>
      <c r="AB187" s="8">
        <f>AA187/I187</f>
        <v>0</v>
      </c>
      <c r="AC187" s="8"/>
      <c r="AD187" s="8">
        <v>0</v>
      </c>
      <c r="AE187" s="8">
        <v>16846.327130019501</v>
      </c>
      <c r="AF187" s="8">
        <v>703917.31208161998</v>
      </c>
      <c r="AG187" s="10">
        <v>8.0530000000000008</v>
      </c>
      <c r="AH187" s="8">
        <v>38625</v>
      </c>
      <c r="AI187" s="8">
        <v>16511</v>
      </c>
      <c r="AJ187" s="8">
        <v>7333</v>
      </c>
      <c r="AK187" s="8">
        <v>23753</v>
      </c>
      <c r="AL187" s="18">
        <f t="shared" si="46"/>
        <v>86222</v>
      </c>
    </row>
    <row r="188" spans="2:38" ht="15.75" thickBot="1" x14ac:dyDescent="0.3">
      <c r="B188">
        <v>30</v>
      </c>
      <c r="C188" t="s">
        <v>38</v>
      </c>
      <c r="D188">
        <v>8</v>
      </c>
      <c r="E188" s="7">
        <v>24</v>
      </c>
      <c r="F188">
        <v>2</v>
      </c>
      <c r="G188" s="6">
        <v>176360</v>
      </c>
      <c r="H188" s="1">
        <v>1970</v>
      </c>
      <c r="I188" s="15">
        <v>201530</v>
      </c>
      <c r="J188" s="1">
        <f t="shared" si="58"/>
        <v>0.87510544335830898</v>
      </c>
      <c r="K188" s="1">
        <f t="shared" ref="K188:K194" si="67">(J188-J187)/J187</f>
        <v>0.25606074980302773</v>
      </c>
      <c r="L188">
        <v>4433864.2628949601</v>
      </c>
      <c r="M188" s="8">
        <f>L188-R188+AF188</f>
        <v>3652539.9979711091</v>
      </c>
      <c r="N188" s="8">
        <f t="shared" si="49"/>
        <v>18.12405099970778</v>
      </c>
      <c r="O188" s="8">
        <f t="shared" si="51"/>
        <v>0.12786996635178663</v>
      </c>
      <c r="P188">
        <f>L188/I188</f>
        <v>22.001013560735178</v>
      </c>
      <c r="Q188">
        <f t="shared" ref="Q188:Q194" si="68">(P188-P187)/P187</f>
        <v>0.13573658879200878</v>
      </c>
      <c r="R188">
        <v>1685599.75729432</v>
      </c>
      <c r="S188" s="8">
        <f>(R188-AF188)/I188</f>
        <v>3.8769625610273954</v>
      </c>
      <c r="T188" s="8">
        <f t="shared" si="52"/>
        <v>0.17401615576223237</v>
      </c>
      <c r="U188">
        <v>212549.94104714299</v>
      </c>
      <c r="V188">
        <v>327152.87684406701</v>
      </c>
      <c r="W188">
        <v>223033.222555357</v>
      </c>
      <c r="X188">
        <v>0</v>
      </c>
      <c r="Y188" s="8">
        <f>X188/I188</f>
        <v>0</v>
      </c>
      <c r="AA188">
        <v>0</v>
      </c>
      <c r="AB188" s="8">
        <f>AA188/I188</f>
        <v>0</v>
      </c>
      <c r="AD188">
        <v>0</v>
      </c>
      <c r="AE188">
        <v>18588.224477289801</v>
      </c>
      <c r="AF188">
        <v>904275.49237046903</v>
      </c>
      <c r="AG188" s="10">
        <v>8.0530000000000008</v>
      </c>
      <c r="AH188" s="8">
        <v>33274</v>
      </c>
      <c r="AI188" s="8">
        <v>14041</v>
      </c>
      <c r="AJ188" s="8">
        <v>6426</v>
      </c>
      <c r="AK188" s="8">
        <v>25029</v>
      </c>
      <c r="AL188">
        <f t="shared" si="46"/>
        <v>78770</v>
      </c>
    </row>
    <row r="189" spans="2:38" ht="15.75" thickBot="1" x14ac:dyDescent="0.3">
      <c r="B189">
        <v>30</v>
      </c>
      <c r="C189" t="s">
        <v>38</v>
      </c>
      <c r="D189">
        <v>8</v>
      </c>
      <c r="E189">
        <v>24</v>
      </c>
      <c r="F189">
        <v>2</v>
      </c>
      <c r="G189">
        <v>206312</v>
      </c>
      <c r="H189" s="1">
        <v>1975</v>
      </c>
      <c r="I189" s="15">
        <v>194738</v>
      </c>
      <c r="J189" s="1">
        <f t="shared" si="58"/>
        <v>1.0594337006644825</v>
      </c>
      <c r="K189" s="1">
        <f t="shared" si="67"/>
        <v>0.21063548250687883</v>
      </c>
      <c r="L189">
        <v>5084463.5015387097</v>
      </c>
      <c r="M189" s="8">
        <f>L189-R189+AF189</f>
        <v>4288996.0133243501</v>
      </c>
      <c r="N189" s="8">
        <f t="shared" si="49"/>
        <v>22.024443166327835</v>
      </c>
      <c r="O189" s="8">
        <f t="shared" si="51"/>
        <v>0.21520531842924862</v>
      </c>
      <c r="P189">
        <f>L189/I189</f>
        <v>26.109251925863003</v>
      </c>
      <c r="Q189">
        <f t="shared" si="68"/>
        <v>0.18672950470153454</v>
      </c>
      <c r="R189">
        <v>1944240.6129853199</v>
      </c>
      <c r="S189" s="8">
        <f>(R189-AF189)/I189</f>
        <v>4.0848087595351696</v>
      </c>
      <c r="T189" s="8">
        <f t="shared" si="52"/>
        <v>5.3610576639846357E-2</v>
      </c>
      <c r="U189">
        <v>247765.51573533201</v>
      </c>
      <c r="V189">
        <v>334760.55301925901</v>
      </c>
      <c r="W189">
        <v>190127.60152254399</v>
      </c>
      <c r="X189">
        <v>0</v>
      </c>
      <c r="Y189" s="8">
        <f>X189/I189</f>
        <v>0</v>
      </c>
      <c r="AA189">
        <v>0</v>
      </c>
      <c r="AB189" s="8">
        <f>AA189/I189</f>
        <v>0</v>
      </c>
      <c r="AD189">
        <v>0</v>
      </c>
      <c r="AE189">
        <v>22813.8179372181</v>
      </c>
      <c r="AF189">
        <v>1148773.1247709601</v>
      </c>
      <c r="AG189" s="10">
        <v>8.0530000000000008</v>
      </c>
      <c r="AH189" s="8">
        <v>22331</v>
      </c>
      <c r="AI189">
        <v>13578</v>
      </c>
      <c r="AJ189" s="8">
        <v>5335</v>
      </c>
      <c r="AK189" s="8">
        <v>26155</v>
      </c>
      <c r="AL189">
        <f t="shared" si="46"/>
        <v>67399</v>
      </c>
    </row>
    <row r="190" spans="2:38" ht="15.75" thickBot="1" x14ac:dyDescent="0.3">
      <c r="B190">
        <v>30</v>
      </c>
      <c r="C190" t="s">
        <v>38</v>
      </c>
      <c r="D190">
        <v>8</v>
      </c>
      <c r="E190">
        <v>24</v>
      </c>
      <c r="F190">
        <v>2</v>
      </c>
      <c r="G190">
        <v>222544</v>
      </c>
      <c r="H190" s="1">
        <v>1980</v>
      </c>
      <c r="I190" s="15">
        <v>188711</v>
      </c>
      <c r="J190" s="1">
        <f t="shared" si="58"/>
        <v>1.1792847263805502</v>
      </c>
      <c r="K190" s="1">
        <f t="shared" si="67"/>
        <v>0.11312744312446965</v>
      </c>
      <c r="L190">
        <v>6011787.9329167297</v>
      </c>
      <c r="M190" s="8">
        <f>L190-R190+AF190</f>
        <v>5205518.8493364193</v>
      </c>
      <c r="N190" s="8">
        <f t="shared" si="49"/>
        <v>27.584607412055572</v>
      </c>
      <c r="O190" s="8">
        <f t="shared" si="51"/>
        <v>0.25245424838837327</v>
      </c>
      <c r="P190">
        <f>L190/I190</f>
        <v>31.85711449208965</v>
      </c>
      <c r="Q190">
        <f t="shared" si="68"/>
        <v>0.22014658185334662</v>
      </c>
      <c r="R190">
        <v>2339969.5576633499</v>
      </c>
      <c r="S190" s="8">
        <f>(R190-AF190)/I190</f>
        <v>4.2725070800340736</v>
      </c>
      <c r="T190" s="8">
        <f t="shared" si="52"/>
        <v>4.5950332450879074E-2</v>
      </c>
      <c r="U190">
        <v>292489.11791022198</v>
      </c>
      <c r="V190">
        <v>311559.87497473601</v>
      </c>
      <c r="W190">
        <v>165551.97528324899</v>
      </c>
      <c r="X190">
        <v>0</v>
      </c>
      <c r="Y190" s="8">
        <f>X190/I190</f>
        <v>0</v>
      </c>
      <c r="AA190">
        <v>0</v>
      </c>
      <c r="AB190" s="8">
        <f>AA190/I190</f>
        <v>0</v>
      </c>
      <c r="AD190">
        <v>0</v>
      </c>
      <c r="AE190">
        <v>36668.115412100196</v>
      </c>
      <c r="AF190">
        <v>1533700.4740830399</v>
      </c>
      <c r="AG190" s="10">
        <v>8.0530000000000008</v>
      </c>
      <c r="AH190" s="8">
        <v>15652</v>
      </c>
      <c r="AI190">
        <v>15523</v>
      </c>
      <c r="AJ190" s="8">
        <v>5538</v>
      </c>
      <c r="AK190" s="8">
        <v>27624</v>
      </c>
      <c r="AL190">
        <f t="shared" si="46"/>
        <v>64337</v>
      </c>
    </row>
    <row r="191" spans="2:38" ht="15.75" thickBot="1" x14ac:dyDescent="0.3">
      <c r="B191">
        <v>30</v>
      </c>
      <c r="C191" t="s">
        <v>38</v>
      </c>
      <c r="D191">
        <v>8</v>
      </c>
      <c r="E191">
        <v>24</v>
      </c>
      <c r="F191">
        <v>2</v>
      </c>
      <c r="G191">
        <v>249652</v>
      </c>
      <c r="H191" s="1">
        <v>1985</v>
      </c>
      <c r="I191" s="15">
        <v>188535</v>
      </c>
      <c r="J191" s="1">
        <f t="shared" si="58"/>
        <v>1.3241679263797173</v>
      </c>
      <c r="K191" s="1">
        <f t="shared" si="67"/>
        <v>0.12285684428716488</v>
      </c>
      <c r="L191">
        <v>7208792.1810954902</v>
      </c>
      <c r="M191" s="8">
        <f>L191-R191+AF191</f>
        <v>6304899.9001207305</v>
      </c>
      <c r="N191" s="8">
        <f t="shared" si="49"/>
        <v>33.441535524548392</v>
      </c>
      <c r="O191" s="8">
        <f t="shared" si="51"/>
        <v>0.21232595501551743</v>
      </c>
      <c r="P191">
        <f>L191/I191</f>
        <v>38.235829851727743</v>
      </c>
      <c r="Q191">
        <f t="shared" si="68"/>
        <v>0.20022891154256842</v>
      </c>
      <c r="R191">
        <v>2838294.92905086</v>
      </c>
      <c r="S191" s="8">
        <f>(R191-AF191)/I191</f>
        <v>4.7942943271793563</v>
      </c>
      <c r="T191" s="8">
        <f t="shared" si="52"/>
        <v>0.12212671327887452</v>
      </c>
      <c r="U191">
        <v>387019.70026423002</v>
      </c>
      <c r="V191">
        <v>291620.50205128698</v>
      </c>
      <c r="W191">
        <v>182719.95102705699</v>
      </c>
      <c r="X191">
        <v>0</v>
      </c>
      <c r="Y191" s="8">
        <f>X191/I191</f>
        <v>0</v>
      </c>
      <c r="AA191">
        <v>0</v>
      </c>
      <c r="AB191" s="8">
        <f>AA191/I191</f>
        <v>0</v>
      </c>
      <c r="AD191">
        <v>0</v>
      </c>
      <c r="AE191">
        <v>42532.127632186799</v>
      </c>
      <c r="AF191">
        <v>1934402.6480761</v>
      </c>
      <c r="AG191" s="10">
        <v>8.0530000000000008</v>
      </c>
      <c r="AH191">
        <v>11776</v>
      </c>
      <c r="AI191">
        <v>15573</v>
      </c>
      <c r="AJ191" s="8">
        <v>4943</v>
      </c>
      <c r="AK191" s="8">
        <v>28565</v>
      </c>
      <c r="AL191">
        <f t="shared" si="46"/>
        <v>60857</v>
      </c>
    </row>
    <row r="192" spans="2:38" ht="15.75" thickBot="1" x14ac:dyDescent="0.3">
      <c r="B192">
        <v>30</v>
      </c>
      <c r="C192" t="s">
        <v>38</v>
      </c>
      <c r="D192">
        <v>8</v>
      </c>
      <c r="E192">
        <v>24</v>
      </c>
      <c r="F192">
        <v>2</v>
      </c>
      <c r="G192">
        <v>316049</v>
      </c>
      <c r="H192" s="1">
        <v>1990</v>
      </c>
      <c r="I192" s="15">
        <v>185627</v>
      </c>
      <c r="J192" s="1">
        <f t="shared" si="58"/>
        <v>1.7026025308818222</v>
      </c>
      <c r="K192" s="1">
        <f t="shared" si="67"/>
        <v>0.28579049300548109</v>
      </c>
      <c r="L192">
        <v>7771105.1437489903</v>
      </c>
      <c r="M192" s="8">
        <f>L192-R192+AF192</f>
        <v>6612103.734470061</v>
      </c>
      <c r="N192" s="8">
        <f t="shared" si="49"/>
        <v>35.620377070523475</v>
      </c>
      <c r="O192" s="8">
        <f t="shared" si="51"/>
        <v>6.515375301399251E-2</v>
      </c>
      <c r="P192">
        <f>L192/I192</f>
        <v>41.864088434058573</v>
      </c>
      <c r="Q192">
        <f t="shared" si="68"/>
        <v>9.4891587194540286E-2</v>
      </c>
      <c r="R192">
        <v>3428173.7443394898</v>
      </c>
      <c r="S192" s="8">
        <f>(R192-AF192)/I192</f>
        <v>6.2437113635350983</v>
      </c>
      <c r="T192" s="8">
        <f t="shared" si="52"/>
        <v>0.30232124634877861</v>
      </c>
      <c r="U192">
        <v>588129.58740448195</v>
      </c>
      <c r="V192">
        <v>277969.817037197</v>
      </c>
      <c r="W192">
        <v>223070.694228868</v>
      </c>
      <c r="X192">
        <v>0</v>
      </c>
      <c r="Y192" s="8">
        <f>X192/I192</f>
        <v>0</v>
      </c>
      <c r="AA192">
        <v>0</v>
      </c>
      <c r="AB192" s="8">
        <f>AA192/I192</f>
        <v>0</v>
      </c>
      <c r="AD192">
        <v>0</v>
      </c>
      <c r="AE192">
        <v>69831.310608378903</v>
      </c>
      <c r="AF192">
        <v>2269172.3350605601</v>
      </c>
      <c r="AG192" s="10">
        <v>8.0530000000000008</v>
      </c>
      <c r="AH192">
        <v>10349</v>
      </c>
      <c r="AI192">
        <v>15135</v>
      </c>
      <c r="AJ192" s="8">
        <v>5450</v>
      </c>
      <c r="AK192" s="8">
        <v>31211</v>
      </c>
      <c r="AL192">
        <f t="shared" si="46"/>
        <v>62145</v>
      </c>
    </row>
    <row r="193" spans="2:38" ht="15.75" thickBot="1" x14ac:dyDescent="0.3">
      <c r="B193">
        <v>30</v>
      </c>
      <c r="C193" t="s">
        <v>38</v>
      </c>
      <c r="D193">
        <v>8</v>
      </c>
      <c r="E193">
        <v>24</v>
      </c>
      <c r="F193">
        <v>2</v>
      </c>
      <c r="G193">
        <v>322257</v>
      </c>
      <c r="H193" s="1">
        <v>1995</v>
      </c>
      <c r="I193" s="15">
        <v>181026</v>
      </c>
      <c r="J193" s="1">
        <f t="shared" si="58"/>
        <v>1.7801696993801994</v>
      </c>
      <c r="K193" s="1">
        <f t="shared" si="67"/>
        <v>4.5558001407529407E-2</v>
      </c>
      <c r="L193">
        <v>9085026.23751151</v>
      </c>
      <c r="M193" s="8">
        <f>L193-R193+AF193</f>
        <v>7710805.4045980591</v>
      </c>
      <c r="N193" s="8">
        <f t="shared" si="49"/>
        <v>42.595016210920306</v>
      </c>
      <c r="O193" s="8">
        <f t="shared" si="51"/>
        <v>0.19580475317787907</v>
      </c>
      <c r="P193">
        <f>L193/I193</f>
        <v>50.186306041737154</v>
      </c>
      <c r="Q193">
        <f t="shared" si="68"/>
        <v>0.19879132495114912</v>
      </c>
      <c r="R193">
        <v>4198188.4991525104</v>
      </c>
      <c r="S193" s="8">
        <f>(R193-AF193)/I193</f>
        <v>7.5912898308168462</v>
      </c>
      <c r="T193" s="8">
        <f t="shared" si="52"/>
        <v>0.21582971870736328</v>
      </c>
      <c r="U193">
        <v>773105.90055711695</v>
      </c>
      <c r="V193">
        <v>310986.189927653</v>
      </c>
      <c r="W193">
        <v>201310.640792486</v>
      </c>
      <c r="X193">
        <v>0</v>
      </c>
      <c r="Y193" s="8">
        <f>X193/I193</f>
        <v>0</v>
      </c>
      <c r="AA193">
        <v>0</v>
      </c>
      <c r="AB193" s="8">
        <f>AA193/I193</f>
        <v>0</v>
      </c>
      <c r="AD193">
        <v>0</v>
      </c>
      <c r="AE193">
        <v>88818.1016361886</v>
      </c>
      <c r="AF193">
        <v>2823967.66623906</v>
      </c>
      <c r="AG193" s="10">
        <v>8.0530000000000008</v>
      </c>
      <c r="AH193">
        <v>8636</v>
      </c>
      <c r="AI193">
        <v>12741</v>
      </c>
      <c r="AJ193" s="8">
        <v>6415</v>
      </c>
      <c r="AK193" s="8">
        <v>34341</v>
      </c>
      <c r="AL193">
        <f t="shared" si="46"/>
        <v>62133</v>
      </c>
    </row>
    <row r="194" spans="2:38" ht="15.75" thickBot="1" x14ac:dyDescent="0.3">
      <c r="B194">
        <v>30</v>
      </c>
      <c r="C194" t="s">
        <v>38</v>
      </c>
      <c r="D194">
        <v>8</v>
      </c>
      <c r="E194" s="7">
        <v>24</v>
      </c>
      <c r="F194">
        <v>2</v>
      </c>
      <c r="G194">
        <v>395427</v>
      </c>
      <c r="H194" s="1">
        <v>2000</v>
      </c>
      <c r="I194" s="16">
        <v>175092</v>
      </c>
      <c r="J194" s="1">
        <f t="shared" si="58"/>
        <v>2.2583955863203347</v>
      </c>
      <c r="K194" s="1">
        <f t="shared" si="67"/>
        <v>0.26864061729993427</v>
      </c>
      <c r="L194">
        <v>10491189.401866</v>
      </c>
      <c r="M194" s="8">
        <f>L194-R194+AF194</f>
        <v>8914928.6851864699</v>
      </c>
      <c r="N194" s="8">
        <f t="shared" si="49"/>
        <v>50.915682527965124</v>
      </c>
      <c r="O194" s="8">
        <f t="shared" si="51"/>
        <v>0.1953436588882341</v>
      </c>
      <c r="P194">
        <f>L194/I194</f>
        <v>59.918153895472095</v>
      </c>
      <c r="Q194">
        <f t="shared" si="68"/>
        <v>0.19391440855681838</v>
      </c>
      <c r="R194">
        <v>4828205.58436184</v>
      </c>
      <c r="S194" s="8">
        <f>(R194-AF194)/I194</f>
        <v>9.0024713675069687</v>
      </c>
      <c r="T194" s="8">
        <f t="shared" si="52"/>
        <v>0.18589483054136996</v>
      </c>
      <c r="U194">
        <v>911127.83175002795</v>
      </c>
      <c r="V194">
        <v>369133.41277856601</v>
      </c>
      <c r="W194">
        <v>186293.780304421</v>
      </c>
      <c r="X194">
        <v>0</v>
      </c>
      <c r="Y194" s="8">
        <f>X194/I194</f>
        <v>0</v>
      </c>
      <c r="AA194">
        <v>0</v>
      </c>
      <c r="AB194" s="8">
        <f>AA194/I194</f>
        <v>0</v>
      </c>
      <c r="AD194">
        <v>0</v>
      </c>
      <c r="AE194">
        <v>109705.69184652</v>
      </c>
      <c r="AF194">
        <v>3251944.8676823098</v>
      </c>
      <c r="AG194" s="10">
        <v>8.0530000000000008</v>
      </c>
      <c r="AH194">
        <v>8238</v>
      </c>
      <c r="AI194">
        <v>14913</v>
      </c>
      <c r="AJ194" s="8">
        <v>8006</v>
      </c>
      <c r="AK194" s="8">
        <v>40330</v>
      </c>
      <c r="AL194">
        <f t="shared" si="46"/>
        <v>71487</v>
      </c>
    </row>
    <row r="195" spans="2:38" ht="15.75" thickBot="1" x14ac:dyDescent="0.3">
      <c r="B195">
        <v>31</v>
      </c>
      <c r="C195" t="s">
        <v>39</v>
      </c>
      <c r="D195">
        <v>8</v>
      </c>
      <c r="E195">
        <v>25</v>
      </c>
      <c r="F195">
        <v>2</v>
      </c>
      <c r="G195">
        <v>267090</v>
      </c>
      <c r="H195">
        <v>1965</v>
      </c>
      <c r="I195" s="20">
        <v>399625</v>
      </c>
      <c r="J195" s="1">
        <f t="shared" si="58"/>
        <v>0.66835157960588054</v>
      </c>
      <c r="K195">
        <v>1</v>
      </c>
      <c r="L195" s="8">
        <v>7877981.3614563802</v>
      </c>
      <c r="M195" s="8">
        <f>L195-R195+AF195</f>
        <v>6563320.6949249711</v>
      </c>
      <c r="N195" s="8">
        <f t="shared" si="49"/>
        <v>16.423698955082816</v>
      </c>
      <c r="O195" s="8">
        <f t="shared" si="51"/>
        <v>-0.67743339302066308</v>
      </c>
      <c r="P195">
        <f>L195/I195</f>
        <v>19.713434748717873</v>
      </c>
      <c r="Q195">
        <v>1</v>
      </c>
      <c r="R195" s="8">
        <v>2753935.9971137601</v>
      </c>
      <c r="S195" s="8">
        <f>(R195-AF195)/I195</f>
        <v>3.289735793635058</v>
      </c>
      <c r="T195" s="8">
        <v>0</v>
      </c>
      <c r="U195" s="8">
        <v>245362.645148007</v>
      </c>
      <c r="V195" s="8">
        <v>779804.22941558203</v>
      </c>
      <c r="W195" s="8">
        <v>255910.92992278599</v>
      </c>
      <c r="X195" s="8">
        <v>0</v>
      </c>
      <c r="Y195" s="8">
        <f>X195/I195</f>
        <v>0</v>
      </c>
      <c r="Z195" s="8"/>
      <c r="AA195" s="8">
        <v>0</v>
      </c>
      <c r="AB195" s="8">
        <f>AA195/I195</f>
        <v>0</v>
      </c>
      <c r="AC195" s="8"/>
      <c r="AD195" s="8">
        <v>0</v>
      </c>
      <c r="AE195" s="8">
        <v>33582.862045030299</v>
      </c>
      <c r="AF195" s="8">
        <v>1439275.33058235</v>
      </c>
      <c r="AG195" s="11">
        <v>12.35</v>
      </c>
      <c r="AH195" s="8">
        <v>73048</v>
      </c>
      <c r="AI195" s="8">
        <v>19399</v>
      </c>
      <c r="AJ195" s="8">
        <v>10532</v>
      </c>
      <c r="AK195" s="8">
        <v>43304</v>
      </c>
      <c r="AL195" s="18">
        <f t="shared" ref="AL195:AL258" si="69">AH195+AI195+AJ195+AK195</f>
        <v>146283</v>
      </c>
    </row>
    <row r="196" spans="2:38" ht="15.75" thickBot="1" x14ac:dyDescent="0.3">
      <c r="B196">
        <v>31</v>
      </c>
      <c r="C196" t="s">
        <v>39</v>
      </c>
      <c r="D196">
        <v>8</v>
      </c>
      <c r="E196" s="7">
        <v>25</v>
      </c>
      <c r="F196">
        <v>2</v>
      </c>
      <c r="G196" s="6">
        <v>324915</v>
      </c>
      <c r="H196" s="1">
        <v>1970</v>
      </c>
      <c r="I196" s="15">
        <v>380134</v>
      </c>
      <c r="J196" s="1">
        <f t="shared" si="58"/>
        <v>0.85473806605039271</v>
      </c>
      <c r="K196" s="1">
        <f t="shared" ref="K196:K202" si="70">(J196-J195)/J195</f>
        <v>0.27887490975097595</v>
      </c>
      <c r="L196">
        <v>8440910.8732757494</v>
      </c>
      <c r="M196" s="8">
        <f>L196-R196+AF196</f>
        <v>7068574.1143985894</v>
      </c>
      <c r="N196" s="8">
        <f t="shared" ref="N196:N259" si="71">M196/I196</f>
        <v>18.594953659495307</v>
      </c>
      <c r="O196" s="8">
        <f t="shared" si="51"/>
        <v>0.13220253916920033</v>
      </c>
      <c r="P196">
        <f>L196/I196</f>
        <v>22.205093133673255</v>
      </c>
      <c r="Q196">
        <f t="shared" ref="Q196:Q202" si="72">(P196-P195)/P195</f>
        <v>0.12639392458574147</v>
      </c>
      <c r="R196">
        <v>3187387.3446480399</v>
      </c>
      <c r="S196" s="8">
        <f>(R196-AF196)/I196</f>
        <v>3.6101394741779473</v>
      </c>
      <c r="T196" s="8">
        <f t="shared" si="52"/>
        <v>9.7394958331548279E-2</v>
      </c>
      <c r="U196">
        <v>245017.71494007399</v>
      </c>
      <c r="V196">
        <v>849376.46851518098</v>
      </c>
      <c r="W196">
        <v>244128.48452171899</v>
      </c>
      <c r="X196">
        <v>0</v>
      </c>
      <c r="Y196" s="8">
        <f>X196/I196</f>
        <v>0</v>
      </c>
      <c r="AA196">
        <v>0</v>
      </c>
      <c r="AB196" s="8">
        <f>AA196/I196</f>
        <v>0</v>
      </c>
      <c r="AD196">
        <v>0</v>
      </c>
      <c r="AE196">
        <v>33814.090900182702</v>
      </c>
      <c r="AF196">
        <v>1815050.5857708801</v>
      </c>
      <c r="AG196" s="11">
        <v>12.35</v>
      </c>
      <c r="AH196" s="8">
        <v>60369</v>
      </c>
      <c r="AI196" s="8">
        <v>19074</v>
      </c>
      <c r="AJ196" s="8">
        <v>11958</v>
      </c>
      <c r="AK196" s="8">
        <v>48855</v>
      </c>
      <c r="AL196">
        <f t="shared" si="69"/>
        <v>140256</v>
      </c>
    </row>
    <row r="197" spans="2:38" ht="15.75" thickBot="1" x14ac:dyDescent="0.3">
      <c r="B197">
        <v>31</v>
      </c>
      <c r="C197" t="s">
        <v>39</v>
      </c>
      <c r="D197">
        <v>8</v>
      </c>
      <c r="E197">
        <v>25</v>
      </c>
      <c r="F197">
        <v>2</v>
      </c>
      <c r="G197">
        <v>376582</v>
      </c>
      <c r="H197" s="1">
        <v>1975</v>
      </c>
      <c r="I197" s="15">
        <v>373492</v>
      </c>
      <c r="J197" s="1">
        <f t="shared" si="58"/>
        <v>1.0082732695747165</v>
      </c>
      <c r="K197" s="1">
        <f t="shared" si="70"/>
        <v>0.17962836759310993</v>
      </c>
      <c r="L197">
        <v>9425421.5970648807</v>
      </c>
      <c r="M197" s="8">
        <f>L197-R197+AF197</f>
        <v>8139462.8702509105</v>
      </c>
      <c r="N197" s="8">
        <f t="shared" si="71"/>
        <v>21.79287071811688</v>
      </c>
      <c r="O197" s="8">
        <f t="shared" ref="O197:O260" si="73">(N197-N196)/N196</f>
        <v>0.17197768368670244</v>
      </c>
      <c r="P197">
        <f>L197/I197</f>
        <v>25.235939717758026</v>
      </c>
      <c r="Q197">
        <f t="shared" si="72"/>
        <v>0.13649330655085595</v>
      </c>
      <c r="R197">
        <v>3593838.0430240398</v>
      </c>
      <c r="S197" s="8">
        <f>(R197-AF197)/I197</f>
        <v>3.4430689996411425</v>
      </c>
      <c r="T197" s="8">
        <f t="shared" ref="T197:T260" si="74">(S197-S196)/S196</f>
        <v>-4.6278121865318746E-2</v>
      </c>
      <c r="U197">
        <v>306949.46753078001</v>
      </c>
      <c r="V197">
        <v>725168.35789982497</v>
      </c>
      <c r="W197">
        <v>216351.08302007799</v>
      </c>
      <c r="X197">
        <v>0</v>
      </c>
      <c r="Y197" s="8">
        <f>X197/I197</f>
        <v>0</v>
      </c>
      <c r="AA197">
        <v>0</v>
      </c>
      <c r="AB197" s="8">
        <f>AA197/I197</f>
        <v>0</v>
      </c>
      <c r="AD197">
        <v>0</v>
      </c>
      <c r="AE197">
        <v>37489.818363283797</v>
      </c>
      <c r="AF197">
        <v>2307879.3162100702</v>
      </c>
      <c r="AG197" s="11">
        <v>12.35</v>
      </c>
      <c r="AH197" s="8">
        <v>40423</v>
      </c>
      <c r="AI197">
        <v>20291</v>
      </c>
      <c r="AJ197">
        <v>10507</v>
      </c>
      <c r="AK197" s="8">
        <v>51516</v>
      </c>
      <c r="AL197">
        <f t="shared" si="69"/>
        <v>122737</v>
      </c>
    </row>
    <row r="198" spans="2:38" ht="15.75" thickBot="1" x14ac:dyDescent="0.3">
      <c r="B198">
        <v>31</v>
      </c>
      <c r="C198" t="s">
        <v>39</v>
      </c>
      <c r="D198">
        <v>8</v>
      </c>
      <c r="E198">
        <v>25</v>
      </c>
      <c r="F198">
        <v>2</v>
      </c>
      <c r="G198">
        <v>381452</v>
      </c>
      <c r="H198" s="1">
        <v>1980</v>
      </c>
      <c r="I198" s="15">
        <v>364711</v>
      </c>
      <c r="J198" s="1">
        <f t="shared" si="58"/>
        <v>1.0459020978254014</v>
      </c>
      <c r="K198" s="1">
        <f t="shared" si="70"/>
        <v>3.7320069257173238E-2</v>
      </c>
      <c r="L198">
        <v>10707622.4377982</v>
      </c>
      <c r="M198" s="8">
        <f>L198-R198+AF198</f>
        <v>9502591.4625454601</v>
      </c>
      <c r="N198" s="8">
        <f t="shared" si="71"/>
        <v>26.055127107615235</v>
      </c>
      <c r="O198" s="8">
        <f t="shared" si="73"/>
        <v>0.19558030902074086</v>
      </c>
      <c r="P198">
        <f>L198/I198</f>
        <v>29.35919793424986</v>
      </c>
      <c r="Q198">
        <f t="shared" si="72"/>
        <v>0.16338833673748157</v>
      </c>
      <c r="R198">
        <v>4090365.8191239601</v>
      </c>
      <c r="S198" s="8">
        <f>(R198-AF198)/I198</f>
        <v>3.3040708266346233</v>
      </c>
      <c r="T198" s="8">
        <f t="shared" si="74"/>
        <v>-4.037042912035934E-2</v>
      </c>
      <c r="U198">
        <v>334472.086371643</v>
      </c>
      <c r="V198">
        <v>614920.39469280501</v>
      </c>
      <c r="W198">
        <v>213492.57440500101</v>
      </c>
      <c r="X198">
        <v>1122.5866244721101</v>
      </c>
      <c r="Y198" s="8">
        <f>X198/I198</f>
        <v>3.078016907831434E-3</v>
      </c>
      <c r="AA198">
        <v>0</v>
      </c>
      <c r="AB198" s="8">
        <f>AA198/I198</f>
        <v>0</v>
      </c>
      <c r="AD198">
        <v>0</v>
      </c>
      <c r="AE198">
        <v>41023.333158816997</v>
      </c>
      <c r="AF198">
        <v>2885334.84387122</v>
      </c>
      <c r="AG198" s="11">
        <v>12.35</v>
      </c>
      <c r="AH198" s="8">
        <v>35055</v>
      </c>
      <c r="AI198">
        <v>18201</v>
      </c>
      <c r="AJ198">
        <v>10606</v>
      </c>
      <c r="AK198" s="8">
        <v>56372</v>
      </c>
      <c r="AL198">
        <f t="shared" si="69"/>
        <v>120234</v>
      </c>
    </row>
    <row r="199" spans="2:38" ht="15.75" thickBot="1" x14ac:dyDescent="0.3">
      <c r="B199">
        <v>31</v>
      </c>
      <c r="C199" t="s">
        <v>39</v>
      </c>
      <c r="D199">
        <v>8</v>
      </c>
      <c r="E199">
        <v>25</v>
      </c>
      <c r="F199">
        <v>2</v>
      </c>
      <c r="G199">
        <v>426778</v>
      </c>
      <c r="H199" s="1">
        <v>1985</v>
      </c>
      <c r="I199" s="15">
        <v>364544</v>
      </c>
      <c r="J199" s="1">
        <f t="shared" si="58"/>
        <v>1.1707173893960674</v>
      </c>
      <c r="K199" s="1">
        <f t="shared" si="70"/>
        <v>0.11933745216705943</v>
      </c>
      <c r="L199">
        <v>12281084.8081691</v>
      </c>
      <c r="M199" s="8">
        <f>L199-R199+AF199</f>
        <v>10905250.74889693</v>
      </c>
      <c r="N199" s="8">
        <f t="shared" si="71"/>
        <v>29.914772287836119</v>
      </c>
      <c r="O199" s="8">
        <f t="shared" si="73"/>
        <v>0.1481338073799997</v>
      </c>
      <c r="P199">
        <f>L199/I199</f>
        <v>33.688895738701227</v>
      </c>
      <c r="Q199">
        <f t="shared" si="72"/>
        <v>0.14747329999095199</v>
      </c>
      <c r="R199">
        <v>4856548.0780792497</v>
      </c>
      <c r="S199" s="8">
        <f>(R199-AF199)/I199</f>
        <v>3.7741234508651069</v>
      </c>
      <c r="T199" s="8">
        <f t="shared" si="74"/>
        <v>0.1422646937351697</v>
      </c>
      <c r="U199">
        <v>464939.78800737398</v>
      </c>
      <c r="V199">
        <v>607824.21236700099</v>
      </c>
      <c r="W199">
        <v>219474.52660074699</v>
      </c>
      <c r="X199">
        <v>8420.7998732899305</v>
      </c>
      <c r="Y199" s="8">
        <f>X199/I199</f>
        <v>2.3099543191740724E-2</v>
      </c>
      <c r="AA199">
        <v>0</v>
      </c>
      <c r="AB199" s="8">
        <f>AA199/I199</f>
        <v>0</v>
      </c>
      <c r="AD199">
        <v>0</v>
      </c>
      <c r="AE199">
        <v>75174.732423751702</v>
      </c>
      <c r="AF199">
        <v>3480714.0188070801</v>
      </c>
      <c r="AG199" s="11">
        <v>12.35</v>
      </c>
      <c r="AH199">
        <v>27984</v>
      </c>
      <c r="AI199">
        <v>17143</v>
      </c>
      <c r="AJ199">
        <v>9507</v>
      </c>
      <c r="AK199" s="8">
        <v>57240</v>
      </c>
      <c r="AL199">
        <f t="shared" si="69"/>
        <v>111874</v>
      </c>
    </row>
    <row r="200" spans="2:38" ht="15.75" thickBot="1" x14ac:dyDescent="0.3">
      <c r="B200">
        <v>31</v>
      </c>
      <c r="C200" t="s">
        <v>39</v>
      </c>
      <c r="D200">
        <v>8</v>
      </c>
      <c r="E200">
        <v>25</v>
      </c>
      <c r="F200">
        <v>2</v>
      </c>
      <c r="G200">
        <v>561015</v>
      </c>
      <c r="H200" s="1">
        <v>1990</v>
      </c>
      <c r="I200" s="15">
        <v>358170</v>
      </c>
      <c r="J200" s="1">
        <f t="shared" si="58"/>
        <v>1.5663372141720413</v>
      </c>
      <c r="K200" s="1">
        <f t="shared" si="70"/>
        <v>0.33792939983582243</v>
      </c>
      <c r="L200">
        <v>14485056.6621022</v>
      </c>
      <c r="M200" s="8">
        <f>L200-R200+AF200</f>
        <v>12820587.580793802</v>
      </c>
      <c r="N200" s="8">
        <f t="shared" si="71"/>
        <v>35.794699669971806</v>
      </c>
      <c r="O200" s="8">
        <f t="shared" si="73"/>
        <v>0.19655597995397647</v>
      </c>
      <c r="P200">
        <f>L200/I200</f>
        <v>40.441847899327691</v>
      </c>
      <c r="Q200">
        <f t="shared" si="72"/>
        <v>0.20045038617483646</v>
      </c>
      <c r="R200">
        <v>6027482.8591902303</v>
      </c>
      <c r="S200" s="8">
        <f>(R200-AF200)/I200</f>
        <v>4.647148229355893</v>
      </c>
      <c r="T200" s="8">
        <f t="shared" si="74"/>
        <v>0.23131855379311209</v>
      </c>
      <c r="U200">
        <v>684226.69485446403</v>
      </c>
      <c r="V200">
        <v>585724.28657561005</v>
      </c>
      <c r="W200">
        <v>266206.27242954302</v>
      </c>
      <c r="X200">
        <v>13819.7463944581</v>
      </c>
      <c r="Y200" s="8">
        <f>X200/I200</f>
        <v>3.8584321396147356E-2</v>
      </c>
      <c r="AA200">
        <v>0</v>
      </c>
      <c r="AB200" s="8">
        <f>AA200/I200</f>
        <v>0</v>
      </c>
      <c r="AD200">
        <v>0</v>
      </c>
      <c r="AE200">
        <v>114492.081054321</v>
      </c>
      <c r="AF200">
        <v>4363013.77788183</v>
      </c>
      <c r="AG200" s="11">
        <v>12.35</v>
      </c>
      <c r="AH200">
        <v>19923</v>
      </c>
      <c r="AI200">
        <v>16558</v>
      </c>
      <c r="AJ200">
        <v>12114</v>
      </c>
      <c r="AK200" s="8">
        <v>65449</v>
      </c>
      <c r="AL200">
        <f t="shared" si="69"/>
        <v>114044</v>
      </c>
    </row>
    <row r="201" spans="2:38" ht="15.75" thickBot="1" x14ac:dyDescent="0.3">
      <c r="B201">
        <v>31</v>
      </c>
      <c r="C201" t="s">
        <v>39</v>
      </c>
      <c r="D201">
        <v>8</v>
      </c>
      <c r="E201">
        <v>25</v>
      </c>
      <c r="F201">
        <v>2</v>
      </c>
      <c r="G201">
        <v>592749</v>
      </c>
      <c r="H201" s="1">
        <v>1995</v>
      </c>
      <c r="I201" s="15">
        <v>353495</v>
      </c>
      <c r="J201" s="1">
        <f t="shared" si="58"/>
        <v>1.6768242832289</v>
      </c>
      <c r="K201" s="1">
        <f t="shared" si="70"/>
        <v>7.0538494557355988E-2</v>
      </c>
      <c r="L201">
        <v>16466236.967873599</v>
      </c>
      <c r="M201" s="8">
        <f>L201-R201+AF201</f>
        <v>14505621.122085109</v>
      </c>
      <c r="N201" s="8">
        <f t="shared" si="71"/>
        <v>41.034869296836192</v>
      </c>
      <c r="O201" s="8">
        <f t="shared" si="73"/>
        <v>0.14639512763562498</v>
      </c>
      <c r="P201">
        <f>L201/I201</f>
        <v>46.581244339732102</v>
      </c>
      <c r="Q201">
        <f t="shared" si="72"/>
        <v>0.15180800975482808</v>
      </c>
      <c r="R201">
        <v>7147927.0202161502</v>
      </c>
      <c r="S201" s="8">
        <f>(R201-AF201)/I201</f>
        <v>5.5463750428959111</v>
      </c>
      <c r="T201" s="8">
        <f t="shared" si="74"/>
        <v>0.19350078137375301</v>
      </c>
      <c r="U201">
        <v>972440.21092867199</v>
      </c>
      <c r="V201">
        <v>612533.441020536</v>
      </c>
      <c r="W201">
        <v>233039.47397330799</v>
      </c>
      <c r="X201">
        <v>12137.3323762577</v>
      </c>
      <c r="Y201" s="8">
        <f>X201/I201</f>
        <v>3.4335230699890237E-2</v>
      </c>
      <c r="AA201">
        <v>0</v>
      </c>
      <c r="AB201" s="8">
        <f>AA201/I201</f>
        <v>0</v>
      </c>
      <c r="AD201">
        <v>0</v>
      </c>
      <c r="AE201">
        <v>130465.38748972</v>
      </c>
      <c r="AF201">
        <v>5187311.1744276602</v>
      </c>
      <c r="AG201" s="11">
        <v>12.35</v>
      </c>
      <c r="AH201">
        <v>15968</v>
      </c>
      <c r="AI201">
        <v>14099</v>
      </c>
      <c r="AJ201" s="8">
        <v>13420</v>
      </c>
      <c r="AK201" s="8">
        <v>77754</v>
      </c>
      <c r="AL201">
        <f t="shared" si="69"/>
        <v>121241</v>
      </c>
    </row>
    <row r="202" spans="2:38" ht="15.75" thickBot="1" x14ac:dyDescent="0.3">
      <c r="B202">
        <v>31</v>
      </c>
      <c r="C202" t="s">
        <v>39</v>
      </c>
      <c r="D202">
        <v>8</v>
      </c>
      <c r="E202" s="7">
        <v>25</v>
      </c>
      <c r="F202">
        <v>2</v>
      </c>
      <c r="G202">
        <v>742436</v>
      </c>
      <c r="H202" s="1">
        <v>2000</v>
      </c>
      <c r="I202" s="16">
        <v>346494</v>
      </c>
      <c r="J202" s="1">
        <f t="shared" si="58"/>
        <v>2.1427095418679687</v>
      </c>
      <c r="K202" s="1">
        <f t="shared" si="70"/>
        <v>0.27783785295735225</v>
      </c>
      <c r="L202">
        <v>18890662.299770799</v>
      </c>
      <c r="M202" s="8">
        <f>L202-R202+AF202</f>
        <v>16625828.404351359</v>
      </c>
      <c r="N202" s="8">
        <f t="shared" si="71"/>
        <v>47.983019631945602</v>
      </c>
      <c r="O202" s="8">
        <f t="shared" si="73"/>
        <v>0.16932307703597624</v>
      </c>
      <c r="P202">
        <f>L202/I202</f>
        <v>54.519449975384276</v>
      </c>
      <c r="Q202">
        <f t="shared" si="72"/>
        <v>0.17041634993166499</v>
      </c>
      <c r="R202">
        <v>8014153.2784785302</v>
      </c>
      <c r="S202" s="8">
        <f>(R202-AF202)/I202</f>
        <v>6.536430343438675</v>
      </c>
      <c r="T202" s="8">
        <f t="shared" si="74"/>
        <v>0.17850493211974167</v>
      </c>
      <c r="U202">
        <v>1270632.4937047099</v>
      </c>
      <c r="V202">
        <v>641221.42249497201</v>
      </c>
      <c r="W202">
        <v>204085.246896775</v>
      </c>
      <c r="X202">
        <v>9797.4744518389798</v>
      </c>
      <c r="Y202" s="8">
        <f>X202/I202</f>
        <v>2.8276029171757606E-2</v>
      </c>
      <c r="AA202">
        <v>0</v>
      </c>
      <c r="AB202" s="8">
        <f>AA202/I202</f>
        <v>0</v>
      </c>
      <c r="AD202">
        <v>0</v>
      </c>
      <c r="AE202">
        <v>139097.25787113901</v>
      </c>
      <c r="AF202">
        <v>5749319.38305909</v>
      </c>
      <c r="AG202" s="11">
        <v>12.35</v>
      </c>
      <c r="AH202">
        <v>15539</v>
      </c>
      <c r="AI202">
        <v>15216</v>
      </c>
      <c r="AJ202">
        <v>17050</v>
      </c>
      <c r="AK202" s="8">
        <v>89390</v>
      </c>
      <c r="AL202">
        <f t="shared" si="69"/>
        <v>137195</v>
      </c>
    </row>
    <row r="203" spans="2:38" ht="15.75" thickBot="1" x14ac:dyDescent="0.3">
      <c r="B203">
        <v>32</v>
      </c>
      <c r="C203" t="s">
        <v>40</v>
      </c>
      <c r="D203">
        <v>8</v>
      </c>
      <c r="E203">
        <v>26</v>
      </c>
      <c r="F203">
        <v>2</v>
      </c>
      <c r="G203">
        <v>122083</v>
      </c>
      <c r="H203">
        <v>1965</v>
      </c>
      <c r="I203" s="20">
        <v>182956</v>
      </c>
      <c r="J203" s="1">
        <f t="shared" si="58"/>
        <v>0.66728065764446098</v>
      </c>
      <c r="K203">
        <v>1</v>
      </c>
      <c r="L203" s="8">
        <v>3398302.7470247</v>
      </c>
      <c r="M203" s="8">
        <f>L203-R203+AF203</f>
        <v>2976406.314570548</v>
      </c>
      <c r="N203" s="8">
        <f t="shared" si="71"/>
        <v>16.268426914507028</v>
      </c>
      <c r="O203" s="8">
        <f t="shared" si="73"/>
        <v>-0.66095449933551043</v>
      </c>
      <c r="P203">
        <f>L203/I203</f>
        <v>18.574426348546645</v>
      </c>
      <c r="Q203">
        <v>1</v>
      </c>
      <c r="R203" s="8">
        <v>904438.124896119</v>
      </c>
      <c r="S203" s="8">
        <f>(R203-AF203)/I203</f>
        <v>2.3059994340396162</v>
      </c>
      <c r="T203" s="8">
        <v>0</v>
      </c>
      <c r="U203" s="8">
        <v>218784.00742409899</v>
      </c>
      <c r="V203" s="8">
        <v>76843.595757249903</v>
      </c>
      <c r="W203" s="8">
        <v>106255.693669738</v>
      </c>
      <c r="X203" s="8">
        <v>0</v>
      </c>
      <c r="Y203" s="8">
        <f>X203/I203</f>
        <v>0</v>
      </c>
      <c r="Z203" s="8"/>
      <c r="AA203" s="8">
        <v>0</v>
      </c>
      <c r="AB203" s="8">
        <f>AA203/I203</f>
        <v>0</v>
      </c>
      <c r="AC203" s="8"/>
      <c r="AD203" s="8">
        <v>0</v>
      </c>
      <c r="AE203" s="8">
        <v>20013.135603063402</v>
      </c>
      <c r="AF203" s="8">
        <v>482541.69244196702</v>
      </c>
      <c r="AG203" s="10">
        <v>6.923</v>
      </c>
      <c r="AH203" s="8">
        <v>32991</v>
      </c>
      <c r="AI203" s="8">
        <v>9072</v>
      </c>
      <c r="AJ203" s="8">
        <v>4814</v>
      </c>
      <c r="AK203" s="8">
        <v>21968</v>
      </c>
      <c r="AL203" s="18">
        <f t="shared" si="69"/>
        <v>68845</v>
      </c>
    </row>
    <row r="204" spans="2:38" ht="15.75" thickBot="1" x14ac:dyDescent="0.3">
      <c r="B204">
        <v>32</v>
      </c>
      <c r="C204" t="s">
        <v>40</v>
      </c>
      <c r="D204">
        <v>8</v>
      </c>
      <c r="E204" s="7">
        <v>26</v>
      </c>
      <c r="F204">
        <v>2</v>
      </c>
      <c r="G204" s="6">
        <v>139360</v>
      </c>
      <c r="H204" s="1">
        <v>1970</v>
      </c>
      <c r="I204" s="15">
        <v>162105</v>
      </c>
      <c r="J204" s="1">
        <f t="shared" si="58"/>
        <v>0.85968970728848582</v>
      </c>
      <c r="K204" s="1">
        <f t="shared" ref="K204:K210" si="75">(J204-J203)/J203</f>
        <v>0.2883480098512668</v>
      </c>
      <c r="L204">
        <v>3769911.66489466</v>
      </c>
      <c r="M204" s="8">
        <f>L204-R204+AF204</f>
        <v>3108995.6919987584</v>
      </c>
      <c r="N204" s="8">
        <f t="shared" si="71"/>
        <v>19.178900663142766</v>
      </c>
      <c r="O204" s="8">
        <f t="shared" si="73"/>
        <v>0.17890320704827239</v>
      </c>
      <c r="P204">
        <f>L204/I204</f>
        <v>23.255986335366952</v>
      </c>
      <c r="Q204">
        <f t="shared" ref="Q204:Q210" si="76">(P204-P203)/P203</f>
        <v>0.25204331476899772</v>
      </c>
      <c r="R204">
        <v>1289718.78961112</v>
      </c>
      <c r="S204" s="8">
        <f>(R204-AF204)/I204</f>
        <v>4.0770856722241877</v>
      </c>
      <c r="T204" s="8">
        <f t="shared" si="74"/>
        <v>0.76803411659213139</v>
      </c>
      <c r="U204">
        <v>368419.53328373801</v>
      </c>
      <c r="V204">
        <v>83483.999427770905</v>
      </c>
      <c r="W204">
        <v>187328.67314270799</v>
      </c>
      <c r="X204">
        <v>0</v>
      </c>
      <c r="Y204" s="8">
        <f>X204/I204</f>
        <v>0</v>
      </c>
      <c r="AA204">
        <v>0</v>
      </c>
      <c r="AB204" s="8">
        <f>AA204/I204</f>
        <v>0</v>
      </c>
      <c r="AD204">
        <v>0</v>
      </c>
      <c r="AE204">
        <v>21683.7670416898</v>
      </c>
      <c r="AF204">
        <v>628802.81671521801</v>
      </c>
      <c r="AG204" s="10">
        <v>6.923</v>
      </c>
      <c r="AH204" s="8">
        <v>29710</v>
      </c>
      <c r="AI204" s="8">
        <v>9119</v>
      </c>
      <c r="AJ204" s="8">
        <v>4685</v>
      </c>
      <c r="AK204" s="8">
        <v>22553</v>
      </c>
      <c r="AL204">
        <f t="shared" si="69"/>
        <v>66067</v>
      </c>
    </row>
    <row r="205" spans="2:38" ht="15.75" thickBot="1" x14ac:dyDescent="0.3">
      <c r="B205">
        <v>32</v>
      </c>
      <c r="C205" t="s">
        <v>40</v>
      </c>
      <c r="D205">
        <v>8</v>
      </c>
      <c r="E205">
        <v>26</v>
      </c>
      <c r="F205">
        <v>2</v>
      </c>
      <c r="G205">
        <v>162442</v>
      </c>
      <c r="H205" s="1">
        <v>1975</v>
      </c>
      <c r="I205" s="15">
        <v>156430</v>
      </c>
      <c r="J205" s="1">
        <f t="shared" si="58"/>
        <v>1.0384325257303586</v>
      </c>
      <c r="K205" s="1">
        <f t="shared" si="75"/>
        <v>0.20791550361308689</v>
      </c>
      <c r="L205">
        <v>4526342.45419004</v>
      </c>
      <c r="M205" s="8">
        <f>L205-R205+AF205</f>
        <v>3649819.9262764603</v>
      </c>
      <c r="N205" s="8">
        <f t="shared" si="71"/>
        <v>23.331969099766415</v>
      </c>
      <c r="O205" s="8">
        <f t="shared" si="73"/>
        <v>0.21654361266935634</v>
      </c>
      <c r="P205">
        <f>L205/I205</f>
        <v>28.935258289267022</v>
      </c>
      <c r="Q205">
        <f t="shared" si="76"/>
        <v>0.24420688385352277</v>
      </c>
      <c r="R205">
        <v>1738353.15449249</v>
      </c>
      <c r="S205" s="8">
        <f>(R205-AF205)/I205</f>
        <v>5.6032891895006074</v>
      </c>
      <c r="T205" s="8">
        <f t="shared" si="74"/>
        <v>0.37433687687112649</v>
      </c>
      <c r="U205">
        <v>589349.37362788303</v>
      </c>
      <c r="V205">
        <v>88196.5038601454</v>
      </c>
      <c r="W205">
        <v>175262.76195208801</v>
      </c>
      <c r="X205">
        <v>0</v>
      </c>
      <c r="Y205" s="8">
        <f>X205/I205</f>
        <v>0</v>
      </c>
      <c r="AA205">
        <v>0</v>
      </c>
      <c r="AB205" s="8">
        <f>AA205/I205</f>
        <v>0</v>
      </c>
      <c r="AD205">
        <v>0</v>
      </c>
      <c r="AE205">
        <v>23713.888473462801</v>
      </c>
      <c r="AF205">
        <v>861830.62657891004</v>
      </c>
      <c r="AG205" s="10">
        <v>6.923</v>
      </c>
      <c r="AH205" s="8">
        <v>20961</v>
      </c>
      <c r="AI205">
        <v>9178</v>
      </c>
      <c r="AJ205" s="8">
        <v>4623</v>
      </c>
      <c r="AK205" s="8">
        <v>22330</v>
      </c>
      <c r="AL205">
        <f t="shared" si="69"/>
        <v>57092</v>
      </c>
    </row>
    <row r="206" spans="2:38" ht="15.75" thickBot="1" x14ac:dyDescent="0.3">
      <c r="B206">
        <v>32</v>
      </c>
      <c r="C206" t="s">
        <v>40</v>
      </c>
      <c r="D206">
        <v>8</v>
      </c>
      <c r="E206">
        <v>26</v>
      </c>
      <c r="F206">
        <v>2</v>
      </c>
      <c r="G206">
        <v>162793</v>
      </c>
      <c r="H206" s="1">
        <v>1980</v>
      </c>
      <c r="I206" s="15">
        <v>149647</v>
      </c>
      <c r="J206" s="1">
        <f t="shared" si="58"/>
        <v>1.0878467326441559</v>
      </c>
      <c r="K206" s="1">
        <f t="shared" si="75"/>
        <v>4.758538055136792E-2</v>
      </c>
      <c r="L206">
        <v>5112109.00496116</v>
      </c>
      <c r="M206" s="8">
        <f>L206-R206+AF206</f>
        <v>4321143.7025394002</v>
      </c>
      <c r="N206" s="8">
        <f t="shared" si="71"/>
        <v>28.875578545105483</v>
      </c>
      <c r="O206" s="8">
        <f t="shared" si="73"/>
        <v>0.23759715357220185</v>
      </c>
      <c r="P206">
        <f>L206/I206</f>
        <v>34.161119200259009</v>
      </c>
      <c r="Q206">
        <f t="shared" si="76"/>
        <v>0.18060529678874232</v>
      </c>
      <c r="R206">
        <v>1877898.4891426801</v>
      </c>
      <c r="S206" s="8">
        <f>(R206-AF206)/I206</f>
        <v>5.285540655153528</v>
      </c>
      <c r="T206" s="8">
        <f t="shared" si="74"/>
        <v>-5.6707502254653167E-2</v>
      </c>
      <c r="U206">
        <v>544494.427057956</v>
      </c>
      <c r="V206">
        <v>86263.230531992798</v>
      </c>
      <c r="W206">
        <v>138066.017133355</v>
      </c>
      <c r="X206">
        <v>0</v>
      </c>
      <c r="Y206" s="8">
        <f>X206/I206</f>
        <v>0</v>
      </c>
      <c r="AA206">
        <v>0</v>
      </c>
      <c r="AB206" s="8">
        <f>AA206/I206</f>
        <v>0</v>
      </c>
      <c r="AD206">
        <v>0</v>
      </c>
      <c r="AE206">
        <v>22141.6276984629</v>
      </c>
      <c r="AF206">
        <v>1086933.18672092</v>
      </c>
      <c r="AG206" s="10">
        <v>6.923</v>
      </c>
      <c r="AH206" s="8">
        <v>17990</v>
      </c>
      <c r="AI206">
        <v>8682</v>
      </c>
      <c r="AJ206" s="8">
        <v>4258</v>
      </c>
      <c r="AK206" s="8">
        <v>22620</v>
      </c>
      <c r="AL206">
        <f t="shared" si="69"/>
        <v>53550</v>
      </c>
    </row>
    <row r="207" spans="2:38" ht="15.75" thickBot="1" x14ac:dyDescent="0.3">
      <c r="B207">
        <v>32</v>
      </c>
      <c r="C207" t="s">
        <v>40</v>
      </c>
      <c r="D207">
        <v>8</v>
      </c>
      <c r="E207">
        <v>26</v>
      </c>
      <c r="F207">
        <v>2</v>
      </c>
      <c r="G207">
        <v>178444</v>
      </c>
      <c r="H207" s="1">
        <v>1985</v>
      </c>
      <c r="I207" s="15">
        <v>149311</v>
      </c>
      <c r="J207" s="1">
        <f t="shared" si="58"/>
        <v>1.1951162339010521</v>
      </c>
      <c r="K207" s="1">
        <f t="shared" si="75"/>
        <v>9.8607182462334117E-2</v>
      </c>
      <c r="L207">
        <v>5763734.0010799104</v>
      </c>
      <c r="M207" s="8">
        <f>L207-R207+AF207</f>
        <v>4959232.0380694903</v>
      </c>
      <c r="N207" s="8">
        <f t="shared" si="71"/>
        <v>33.214110400904758</v>
      </c>
      <c r="O207" s="8">
        <f t="shared" si="73"/>
        <v>0.15024917506058669</v>
      </c>
      <c r="P207">
        <f>L207/I207</f>
        <v>38.602206140739199</v>
      </c>
      <c r="Q207">
        <f t="shared" si="76"/>
        <v>0.13000414050973241</v>
      </c>
      <c r="R207">
        <v>2059970.09512934</v>
      </c>
      <c r="S207" s="8">
        <f>(R207-AF207)/I207</f>
        <v>5.3880957398344389</v>
      </c>
      <c r="T207" s="8">
        <f t="shared" si="74"/>
        <v>1.9402950686022487E-2</v>
      </c>
      <c r="U207">
        <v>551343.11746457196</v>
      </c>
      <c r="V207">
        <v>94981.122458289406</v>
      </c>
      <c r="W207">
        <v>135318.558892111</v>
      </c>
      <c r="X207">
        <v>0</v>
      </c>
      <c r="Y207" s="8">
        <f>X207/I207</f>
        <v>0</v>
      </c>
      <c r="AA207">
        <v>0</v>
      </c>
      <c r="AB207" s="8">
        <f>AA207/I207</f>
        <v>0</v>
      </c>
      <c r="AD207">
        <v>0</v>
      </c>
      <c r="AE207">
        <v>22859.164195442099</v>
      </c>
      <c r="AF207">
        <v>1255468.1321189201</v>
      </c>
      <c r="AG207" s="10">
        <v>6.923</v>
      </c>
      <c r="AH207">
        <v>15283</v>
      </c>
      <c r="AI207">
        <v>8159</v>
      </c>
      <c r="AJ207" s="8">
        <v>3942</v>
      </c>
      <c r="AK207" s="8">
        <v>24190</v>
      </c>
      <c r="AL207">
        <f t="shared" si="69"/>
        <v>51574</v>
      </c>
    </row>
    <row r="208" spans="2:38" ht="15.75" thickBot="1" x14ac:dyDescent="0.3">
      <c r="B208">
        <v>32</v>
      </c>
      <c r="C208" t="s">
        <v>40</v>
      </c>
      <c r="D208">
        <v>8</v>
      </c>
      <c r="E208">
        <v>26</v>
      </c>
      <c r="F208">
        <v>2</v>
      </c>
      <c r="G208">
        <v>234890</v>
      </c>
      <c r="H208" s="1">
        <v>1990</v>
      </c>
      <c r="I208" s="15">
        <v>147304</v>
      </c>
      <c r="J208" s="1">
        <f t="shared" si="58"/>
        <v>1.5945934937272579</v>
      </c>
      <c r="K208" s="1">
        <f t="shared" si="75"/>
        <v>0.33425808176184463</v>
      </c>
      <c r="L208">
        <v>6830251.2333159698</v>
      </c>
      <c r="M208" s="8">
        <f>L208-R208+AF208</f>
        <v>5879407.01131038</v>
      </c>
      <c r="N208" s="8">
        <f t="shared" si="71"/>
        <v>39.913424016390458</v>
      </c>
      <c r="O208" s="8">
        <f t="shared" si="73"/>
        <v>0.20170082939518408</v>
      </c>
      <c r="P208">
        <f>L208/I208</f>
        <v>46.368402985091848</v>
      </c>
      <c r="Q208">
        <f t="shared" si="76"/>
        <v>0.20118531091300818</v>
      </c>
      <c r="R208">
        <v>2549299.5112526501</v>
      </c>
      <c r="S208" s="8">
        <f>(R208-AF208)/I208</f>
        <v>6.4549789687013934</v>
      </c>
      <c r="T208" s="8">
        <f t="shared" si="74"/>
        <v>0.19800747432519394</v>
      </c>
      <c r="U208">
        <v>673174.80473289394</v>
      </c>
      <c r="V208">
        <v>130869.512534201</v>
      </c>
      <c r="W208">
        <v>110799.505930422</v>
      </c>
      <c r="X208">
        <v>0</v>
      </c>
      <c r="Y208" s="8">
        <f>X208/I208</f>
        <v>0</v>
      </c>
      <c r="AA208">
        <v>0</v>
      </c>
      <c r="AB208" s="8">
        <f>AA208/I208</f>
        <v>0</v>
      </c>
      <c r="AD208">
        <v>0</v>
      </c>
      <c r="AE208">
        <v>36000.398808076599</v>
      </c>
      <c r="AF208">
        <v>1598455.28924706</v>
      </c>
      <c r="AG208" s="10">
        <v>6.923</v>
      </c>
      <c r="AH208">
        <v>12879</v>
      </c>
      <c r="AI208">
        <v>8160</v>
      </c>
      <c r="AJ208" s="8">
        <v>4665</v>
      </c>
      <c r="AK208" s="8">
        <v>28384</v>
      </c>
      <c r="AL208">
        <f t="shared" si="69"/>
        <v>54088</v>
      </c>
    </row>
    <row r="209" spans="2:38" ht="15.75" thickBot="1" x14ac:dyDescent="0.3">
      <c r="B209">
        <v>32</v>
      </c>
      <c r="C209" t="s">
        <v>40</v>
      </c>
      <c r="D209">
        <v>8</v>
      </c>
      <c r="E209">
        <v>26</v>
      </c>
      <c r="F209">
        <v>2</v>
      </c>
      <c r="G209">
        <v>266801</v>
      </c>
      <c r="H209" s="1">
        <v>1995</v>
      </c>
      <c r="I209" s="15">
        <v>147700</v>
      </c>
      <c r="J209" s="1">
        <f t="shared" si="58"/>
        <v>1.8063710223425864</v>
      </c>
      <c r="K209" s="1">
        <f t="shared" si="75"/>
        <v>0.13280972827771445</v>
      </c>
      <c r="L209">
        <v>7984499.4667763403</v>
      </c>
      <c r="M209" s="8">
        <f>L209-R209+AF209</f>
        <v>6817568.4827125501</v>
      </c>
      <c r="N209" s="8">
        <f t="shared" si="71"/>
        <v>46.158215861290117</v>
      </c>
      <c r="O209" s="8">
        <f t="shared" si="73"/>
        <v>0.15645843469443346</v>
      </c>
      <c r="P209">
        <f>L209/I209</f>
        <v>54.058899571945432</v>
      </c>
      <c r="Q209">
        <f t="shared" si="76"/>
        <v>0.16585640418381881</v>
      </c>
      <c r="R209">
        <v>3162146.4284548601</v>
      </c>
      <c r="S209" s="8">
        <f>(R209-AF209)/I209</f>
        <v>7.9006837106553158</v>
      </c>
      <c r="T209" s="8">
        <f t="shared" si="74"/>
        <v>0.22396738222754703</v>
      </c>
      <c r="U209">
        <v>814412.61154454597</v>
      </c>
      <c r="V209">
        <v>218458.011366841</v>
      </c>
      <c r="W209">
        <v>88032.537642175797</v>
      </c>
      <c r="X209">
        <v>0</v>
      </c>
      <c r="Y209" s="8">
        <f>X209/I209</f>
        <v>0</v>
      </c>
      <c r="AA209">
        <v>0</v>
      </c>
      <c r="AB209" s="8">
        <f>AA209/I209</f>
        <v>0</v>
      </c>
      <c r="AD209">
        <v>0</v>
      </c>
      <c r="AE209">
        <v>46027.823510221897</v>
      </c>
      <c r="AF209">
        <v>1995215.4443910699</v>
      </c>
      <c r="AG209" s="10">
        <v>6.923</v>
      </c>
      <c r="AH209">
        <v>9156</v>
      </c>
      <c r="AI209">
        <v>9565</v>
      </c>
      <c r="AJ209" s="8">
        <v>5736</v>
      </c>
      <c r="AK209" s="8">
        <v>33795</v>
      </c>
      <c r="AL209">
        <f t="shared" si="69"/>
        <v>58252</v>
      </c>
    </row>
    <row r="210" spans="2:38" ht="15.75" thickBot="1" x14ac:dyDescent="0.3">
      <c r="B210">
        <v>32</v>
      </c>
      <c r="C210" t="s">
        <v>40</v>
      </c>
      <c r="D210">
        <v>8</v>
      </c>
      <c r="E210" s="7">
        <v>26</v>
      </c>
      <c r="F210">
        <v>2</v>
      </c>
      <c r="G210">
        <v>325264</v>
      </c>
      <c r="H210" s="1">
        <v>2000</v>
      </c>
      <c r="I210" s="16">
        <v>147613</v>
      </c>
      <c r="J210" s="1">
        <f t="shared" si="58"/>
        <v>2.2034915623962661</v>
      </c>
      <c r="K210" s="1">
        <f t="shared" si="75"/>
        <v>0.21984439250950516</v>
      </c>
      <c r="L210">
        <v>9142277.4447575696</v>
      </c>
      <c r="M210" s="8">
        <f>L210-R210+AF210</f>
        <v>7838579.9734347705</v>
      </c>
      <c r="N210" s="8">
        <f t="shared" si="71"/>
        <v>53.102233363150745</v>
      </c>
      <c r="O210" s="8">
        <f t="shared" si="73"/>
        <v>0.15043946938348027</v>
      </c>
      <c r="P210">
        <f>L210/I210</f>
        <v>61.934094183829131</v>
      </c>
      <c r="Q210">
        <f t="shared" si="76"/>
        <v>0.1456780414370594</v>
      </c>
      <c r="R210">
        <v>3642641.78342359</v>
      </c>
      <c r="S210" s="8">
        <f>(R210-AF210)/I210</f>
        <v>8.8318608206783953</v>
      </c>
      <c r="T210" s="8">
        <f t="shared" si="74"/>
        <v>0.11786031995778296</v>
      </c>
      <c r="U210">
        <v>933604.76958359894</v>
      </c>
      <c r="V210">
        <v>235905.908114655</v>
      </c>
      <c r="W210">
        <v>77818.951813756605</v>
      </c>
      <c r="X210">
        <v>0</v>
      </c>
      <c r="Y210" s="8">
        <f>X210/I210</f>
        <v>0</v>
      </c>
      <c r="AA210">
        <v>0</v>
      </c>
      <c r="AB210" s="8">
        <f>AA210/I210</f>
        <v>0</v>
      </c>
      <c r="AD210">
        <v>0</v>
      </c>
      <c r="AE210">
        <v>56367.8418107873</v>
      </c>
      <c r="AF210">
        <v>2338944.31210079</v>
      </c>
      <c r="AG210" s="10">
        <v>6.923</v>
      </c>
      <c r="AH210">
        <v>8692</v>
      </c>
      <c r="AI210">
        <v>10618</v>
      </c>
      <c r="AJ210" s="8">
        <v>7359</v>
      </c>
      <c r="AK210" s="8">
        <v>38789</v>
      </c>
      <c r="AL210">
        <f t="shared" si="69"/>
        <v>65458</v>
      </c>
    </row>
    <row r="211" spans="2:38" ht="15.75" thickBot="1" x14ac:dyDescent="0.3">
      <c r="B211">
        <v>33</v>
      </c>
      <c r="C211" t="s">
        <v>41</v>
      </c>
      <c r="D211">
        <v>8</v>
      </c>
      <c r="E211">
        <v>27</v>
      </c>
      <c r="F211">
        <v>2</v>
      </c>
      <c r="G211">
        <v>77710</v>
      </c>
      <c r="H211">
        <v>1965</v>
      </c>
      <c r="I211" s="20">
        <v>135637</v>
      </c>
      <c r="J211" s="1">
        <f t="shared" si="58"/>
        <v>0.57292626643172584</v>
      </c>
      <c r="K211">
        <v>1</v>
      </c>
      <c r="L211" s="8">
        <v>2563074.5421265299</v>
      </c>
      <c r="M211" s="8">
        <f>L211-R211+AF211</f>
        <v>1795713.0786819649</v>
      </c>
      <c r="N211" s="8">
        <f t="shared" si="71"/>
        <v>13.239109377839121</v>
      </c>
      <c r="O211" s="8">
        <f t="shared" si="73"/>
        <v>-0.75068639227844336</v>
      </c>
      <c r="P211">
        <f>L211/I211</f>
        <v>18.896573517008854</v>
      </c>
      <c r="Q211">
        <v>1</v>
      </c>
      <c r="R211" s="8">
        <v>1133701.7769059199</v>
      </c>
      <c r="S211" s="8">
        <f>(R211-AF211)/I211</f>
        <v>5.6574641391697318</v>
      </c>
      <c r="T211" s="8">
        <v>0</v>
      </c>
      <c r="U211" s="8">
        <v>226011.225161929</v>
      </c>
      <c r="V211" s="8">
        <v>89844.837899172097</v>
      </c>
      <c r="W211" s="8">
        <v>431737.36394019402</v>
      </c>
      <c r="X211" s="8">
        <v>0</v>
      </c>
      <c r="Y211" s="8">
        <f>X211/I211</f>
        <v>0</v>
      </c>
      <c r="Z211" s="8"/>
      <c r="AA211" s="8">
        <v>0</v>
      </c>
      <c r="AB211" s="8">
        <f>AA211/I211</f>
        <v>0</v>
      </c>
      <c r="AC211" s="8"/>
      <c r="AD211" s="8">
        <v>0</v>
      </c>
      <c r="AE211" s="8">
        <v>19768.0364432774</v>
      </c>
      <c r="AF211" s="8">
        <v>366340.31346135499</v>
      </c>
      <c r="AG211" s="11">
        <v>10.307</v>
      </c>
      <c r="AH211" s="8">
        <v>24336</v>
      </c>
      <c r="AI211" s="8">
        <v>6365</v>
      </c>
      <c r="AJ211" s="8">
        <v>3164</v>
      </c>
      <c r="AK211" s="8">
        <v>15924</v>
      </c>
      <c r="AL211" s="18">
        <f t="shared" si="69"/>
        <v>49789</v>
      </c>
    </row>
    <row r="212" spans="2:38" ht="15.75" thickBot="1" x14ac:dyDescent="0.3">
      <c r="B212">
        <v>33</v>
      </c>
      <c r="C212" t="s">
        <v>41</v>
      </c>
      <c r="D212">
        <v>8</v>
      </c>
      <c r="E212" s="7">
        <v>27</v>
      </c>
      <c r="F212">
        <v>2</v>
      </c>
      <c r="G212" s="6">
        <v>92407</v>
      </c>
      <c r="H212" s="1">
        <v>1970</v>
      </c>
      <c r="I212" s="15">
        <v>117462</v>
      </c>
      <c r="J212" s="1">
        <f t="shared" si="58"/>
        <v>0.78669697434063779</v>
      </c>
      <c r="K212" s="1">
        <f t="shared" ref="K212:K218" si="77">(J212-J211)/J211</f>
        <v>0.37312080180981971</v>
      </c>
      <c r="L212">
        <v>2647669.59834238</v>
      </c>
      <c r="M212" s="8">
        <f>L212-R212+AF212</f>
        <v>1889088.117367187</v>
      </c>
      <c r="N212" s="8">
        <f t="shared" si="71"/>
        <v>16.082546843806398</v>
      </c>
      <c r="O212" s="8">
        <f t="shared" si="73"/>
        <v>0.21477558533709926</v>
      </c>
      <c r="P212">
        <f>L212/I212</f>
        <v>22.540648025253955</v>
      </c>
      <c r="Q212">
        <f t="shared" ref="Q212:Q218" si="78">(P212-P211)/P211</f>
        <v>0.19284313661231017</v>
      </c>
      <c r="R212">
        <v>1213319.55122118</v>
      </c>
      <c r="S212" s="8">
        <f>(R212-AF212)/I212</f>
        <v>6.4581011814475575</v>
      </c>
      <c r="T212" s="8">
        <f t="shared" si="74"/>
        <v>0.14151871272759392</v>
      </c>
      <c r="U212">
        <v>233549.986759391</v>
      </c>
      <c r="V212">
        <v>110271.629586971</v>
      </c>
      <c r="W212">
        <v>393952.45566766802</v>
      </c>
      <c r="X212">
        <v>0</v>
      </c>
      <c r="Y212" s="8">
        <f>X212/I212</f>
        <v>0</v>
      </c>
      <c r="AA212">
        <v>0</v>
      </c>
      <c r="AB212" s="8">
        <f>AA212/I212</f>
        <v>0</v>
      </c>
      <c r="AD212">
        <v>0</v>
      </c>
      <c r="AE212">
        <v>20807.408961170298</v>
      </c>
      <c r="AF212">
        <v>454738.07024598698</v>
      </c>
      <c r="AG212" s="11">
        <v>10.307</v>
      </c>
      <c r="AH212" s="8">
        <v>20445</v>
      </c>
      <c r="AI212" s="8">
        <v>6518</v>
      </c>
      <c r="AJ212" s="8">
        <v>2570</v>
      </c>
      <c r="AK212" s="8">
        <v>15725</v>
      </c>
      <c r="AL212">
        <f t="shared" si="69"/>
        <v>45258</v>
      </c>
    </row>
    <row r="213" spans="2:38" ht="15.75" thickBot="1" x14ac:dyDescent="0.3">
      <c r="B213">
        <v>33</v>
      </c>
      <c r="C213" t="s">
        <v>41</v>
      </c>
      <c r="D213">
        <v>8</v>
      </c>
      <c r="E213">
        <v>27</v>
      </c>
      <c r="F213">
        <v>2</v>
      </c>
      <c r="G213">
        <v>103103</v>
      </c>
      <c r="H213" s="1">
        <v>1975</v>
      </c>
      <c r="I213" s="15">
        <v>109314</v>
      </c>
      <c r="J213" s="1">
        <f t="shared" si="58"/>
        <v>0.94318202608997936</v>
      </c>
      <c r="K213" s="1">
        <f t="shared" si="77"/>
        <v>0.1989140124512338</v>
      </c>
      <c r="L213">
        <v>3065025.7341429899</v>
      </c>
      <c r="M213" s="8">
        <f>L213-R213+AF213</f>
        <v>2333485.0959078181</v>
      </c>
      <c r="N213" s="8">
        <f t="shared" si="71"/>
        <v>21.346626195252373</v>
      </c>
      <c r="O213" s="8">
        <f t="shared" si="73"/>
        <v>0.32731627661779467</v>
      </c>
      <c r="P213">
        <f>L213/I213</f>
        <v>28.03873002673939</v>
      </c>
      <c r="Q213">
        <f t="shared" si="78"/>
        <v>0.24391854197472621</v>
      </c>
      <c r="R213">
        <v>1326575.8725487599</v>
      </c>
      <c r="S213" s="8">
        <f>(R213-AF213)/I213</f>
        <v>6.6921038314870183</v>
      </c>
      <c r="T213" s="8">
        <f t="shared" si="74"/>
        <v>3.6233970863090437E-2</v>
      </c>
      <c r="U213">
        <v>264824.08626236301</v>
      </c>
      <c r="V213">
        <v>116897.451383461</v>
      </c>
      <c r="W213">
        <v>327743.79203518701</v>
      </c>
      <c r="X213">
        <v>0</v>
      </c>
      <c r="Y213" s="8">
        <f>X213/I213</f>
        <v>0</v>
      </c>
      <c r="AA213">
        <v>0</v>
      </c>
      <c r="AB213" s="8">
        <f>AA213/I213</f>
        <v>0</v>
      </c>
      <c r="AD213">
        <v>0</v>
      </c>
      <c r="AE213">
        <v>22075.308554167699</v>
      </c>
      <c r="AF213">
        <v>595035.23431358801</v>
      </c>
      <c r="AG213" s="11">
        <v>10.307</v>
      </c>
      <c r="AH213" s="8">
        <v>16922</v>
      </c>
      <c r="AI213">
        <v>6474</v>
      </c>
      <c r="AJ213">
        <v>3337</v>
      </c>
      <c r="AK213" s="8">
        <v>15803</v>
      </c>
      <c r="AL213" s="18">
        <f t="shared" si="69"/>
        <v>42536</v>
      </c>
    </row>
    <row r="214" spans="2:38" ht="15.75" thickBot="1" x14ac:dyDescent="0.3">
      <c r="B214">
        <v>33</v>
      </c>
      <c r="C214" t="s">
        <v>41</v>
      </c>
      <c r="D214">
        <v>8</v>
      </c>
      <c r="E214">
        <v>27</v>
      </c>
      <c r="F214">
        <v>2</v>
      </c>
      <c r="G214">
        <v>101307</v>
      </c>
      <c r="H214" s="1">
        <v>1980</v>
      </c>
      <c r="I214" s="15">
        <v>101074</v>
      </c>
      <c r="J214" s="1">
        <f t="shared" si="58"/>
        <v>1.0023052417040981</v>
      </c>
      <c r="K214" s="1">
        <f t="shared" si="77"/>
        <v>6.2684841291153232E-2</v>
      </c>
      <c r="L214">
        <v>3493452.1621765601</v>
      </c>
      <c r="M214" s="8">
        <f>L214-R214+AF214</f>
        <v>2828239.6548724179</v>
      </c>
      <c r="N214" s="8">
        <f t="shared" si="71"/>
        <v>27.981871251483248</v>
      </c>
      <c r="O214" s="8">
        <f t="shared" si="73"/>
        <v>0.31083343079791204</v>
      </c>
      <c r="P214">
        <f>L214/I214</f>
        <v>34.563311654595246</v>
      </c>
      <c r="Q214">
        <f t="shared" si="78"/>
        <v>0.23269889975878469</v>
      </c>
      <c r="R214">
        <v>1419643.5040839401</v>
      </c>
      <c r="S214" s="8">
        <f>(R214-AF214)/I214</f>
        <v>6.5814404031119986</v>
      </c>
      <c r="T214" s="8">
        <f t="shared" si="74"/>
        <v>-1.6536418316514624E-2</v>
      </c>
      <c r="U214">
        <v>275350.793987891</v>
      </c>
      <c r="V214">
        <v>107792.252470775</v>
      </c>
      <c r="W214">
        <v>258899.877756648</v>
      </c>
      <c r="X214">
        <v>0</v>
      </c>
      <c r="Y214" s="8">
        <f>X214/I214</f>
        <v>0</v>
      </c>
      <c r="AA214">
        <v>0</v>
      </c>
      <c r="AB214" s="8">
        <f>AA214/I214</f>
        <v>0</v>
      </c>
      <c r="AD214">
        <v>0</v>
      </c>
      <c r="AE214">
        <v>23169.583088835199</v>
      </c>
      <c r="AF214">
        <v>754430.99677979795</v>
      </c>
      <c r="AG214" s="11">
        <v>10.307</v>
      </c>
      <c r="AH214" s="8">
        <v>10277</v>
      </c>
      <c r="AI214">
        <v>6457</v>
      </c>
      <c r="AJ214">
        <v>2898</v>
      </c>
      <c r="AK214" s="8">
        <v>15131</v>
      </c>
      <c r="AL214">
        <f t="shared" si="69"/>
        <v>34763</v>
      </c>
    </row>
    <row r="215" spans="2:38" ht="15.75" thickBot="1" x14ac:dyDescent="0.3">
      <c r="B215">
        <v>33</v>
      </c>
      <c r="C215" t="s">
        <v>41</v>
      </c>
      <c r="D215">
        <v>8</v>
      </c>
      <c r="E215">
        <v>27</v>
      </c>
      <c r="F215">
        <v>2</v>
      </c>
      <c r="G215">
        <v>114529</v>
      </c>
      <c r="H215" s="1">
        <v>1985</v>
      </c>
      <c r="I215" s="15">
        <v>98215</v>
      </c>
      <c r="J215" s="1">
        <f t="shared" si="58"/>
        <v>1.1661049737820088</v>
      </c>
      <c r="K215" s="1">
        <f t="shared" si="77"/>
        <v>0.16342300255700742</v>
      </c>
      <c r="L215">
        <v>4093228.8397157299</v>
      </c>
      <c r="M215" s="8">
        <f>L215-R215+AF215</f>
        <v>3357879.2967192149</v>
      </c>
      <c r="N215" s="8">
        <f t="shared" si="71"/>
        <v>34.189067827920532</v>
      </c>
      <c r="O215" s="8">
        <f t="shared" si="73"/>
        <v>0.22182921651847196</v>
      </c>
      <c r="P215">
        <f>L215/I215</f>
        <v>41.676208722860359</v>
      </c>
      <c r="Q215">
        <f t="shared" si="78"/>
        <v>0.20579327407474979</v>
      </c>
      <c r="R215">
        <v>1604601.6573089501</v>
      </c>
      <c r="S215" s="8">
        <f>(R215-AF215)/I215</f>
        <v>7.4871408949398264</v>
      </c>
      <c r="T215" s="8">
        <f t="shared" si="74"/>
        <v>0.13761432700956649</v>
      </c>
      <c r="U215">
        <v>380512.07179137698</v>
      </c>
      <c r="V215">
        <v>117450.523705555</v>
      </c>
      <c r="W215">
        <v>206866.23995098699</v>
      </c>
      <c r="X215">
        <v>0</v>
      </c>
      <c r="Y215" s="8">
        <f>X215/I215</f>
        <v>0</v>
      </c>
      <c r="AA215">
        <v>0</v>
      </c>
      <c r="AB215" s="8">
        <f>AA215/I215</f>
        <v>0</v>
      </c>
      <c r="AD215">
        <v>0</v>
      </c>
      <c r="AE215">
        <v>30520.707548601298</v>
      </c>
      <c r="AF215">
        <v>869252.11431243503</v>
      </c>
      <c r="AG215" s="11">
        <v>10.307</v>
      </c>
      <c r="AH215">
        <v>9026</v>
      </c>
      <c r="AI215">
        <v>6337</v>
      </c>
      <c r="AJ215">
        <v>2561</v>
      </c>
      <c r="AK215" s="8">
        <v>15649</v>
      </c>
      <c r="AL215">
        <f t="shared" si="69"/>
        <v>33573</v>
      </c>
    </row>
    <row r="216" spans="2:38" ht="15.75" thickBot="1" x14ac:dyDescent="0.3">
      <c r="B216">
        <v>33</v>
      </c>
      <c r="C216" t="s">
        <v>41</v>
      </c>
      <c r="D216">
        <v>8</v>
      </c>
      <c r="E216">
        <v>27</v>
      </c>
      <c r="F216">
        <v>2</v>
      </c>
      <c r="G216">
        <v>147420</v>
      </c>
      <c r="H216" s="1">
        <v>1990</v>
      </c>
      <c r="I216" s="15">
        <v>94703</v>
      </c>
      <c r="J216" s="1">
        <f t="shared" si="58"/>
        <v>1.5566560721413261</v>
      </c>
      <c r="K216" s="1">
        <f t="shared" si="77"/>
        <v>0.33491933156982373</v>
      </c>
      <c r="L216">
        <v>4850304.4247529004</v>
      </c>
      <c r="M216" s="8">
        <f>L216-R216+AF216</f>
        <v>3907251.2748380806</v>
      </c>
      <c r="N216" s="8">
        <f t="shared" si="71"/>
        <v>41.257946156278898</v>
      </c>
      <c r="O216" s="8">
        <f t="shared" si="73"/>
        <v>0.20675843997669807</v>
      </c>
      <c r="P216">
        <f>L216/I216</f>
        <v>51.215953293484901</v>
      </c>
      <c r="Q216">
        <f t="shared" si="78"/>
        <v>0.22890144912322058</v>
      </c>
      <c r="R216">
        <v>2023899.1789079199</v>
      </c>
      <c r="S216" s="8">
        <f>(R216-AF216)/I216</f>
        <v>9.9580071372060015</v>
      </c>
      <c r="T216" s="8">
        <f t="shared" si="74"/>
        <v>0.33001465805673652</v>
      </c>
      <c r="U216">
        <v>607858.61225511401</v>
      </c>
      <c r="V216">
        <v>137743.43472597399</v>
      </c>
      <c r="W216">
        <v>165478.89697478499</v>
      </c>
      <c r="X216">
        <v>0</v>
      </c>
      <c r="Y216" s="8">
        <f>X216/I216</f>
        <v>0</v>
      </c>
      <c r="AA216">
        <v>0</v>
      </c>
      <c r="AB216" s="8">
        <f>AA216/I216</f>
        <v>0</v>
      </c>
      <c r="AD216">
        <v>0</v>
      </c>
      <c r="AE216">
        <v>31972.205958943199</v>
      </c>
      <c r="AF216">
        <v>1080846.0289930999</v>
      </c>
      <c r="AG216" s="11">
        <v>10.307</v>
      </c>
      <c r="AH216">
        <v>7454</v>
      </c>
      <c r="AI216">
        <v>6084</v>
      </c>
      <c r="AJ216">
        <v>3161</v>
      </c>
      <c r="AK216" s="8">
        <v>17568</v>
      </c>
      <c r="AL216" s="18">
        <f t="shared" si="69"/>
        <v>34267</v>
      </c>
    </row>
    <row r="217" spans="2:38" ht="15.75" thickBot="1" x14ac:dyDescent="0.3">
      <c r="B217">
        <v>33</v>
      </c>
      <c r="C217" t="s">
        <v>41</v>
      </c>
      <c r="D217">
        <v>8</v>
      </c>
      <c r="E217">
        <v>27</v>
      </c>
      <c r="F217">
        <v>2</v>
      </c>
      <c r="G217">
        <v>170179</v>
      </c>
      <c r="H217" s="1">
        <v>1995</v>
      </c>
      <c r="I217" s="15">
        <v>92926</v>
      </c>
      <c r="J217" s="1">
        <f t="shared" si="58"/>
        <v>1.8313389148354604</v>
      </c>
      <c r="K217" s="1">
        <f t="shared" si="77"/>
        <v>0.17645698854743322</v>
      </c>
      <c r="L217">
        <v>5251984.7204067996</v>
      </c>
      <c r="M217" s="8">
        <f>L217-R217+AF217</f>
        <v>4181470.0421407698</v>
      </c>
      <c r="N217" s="8">
        <f t="shared" si="71"/>
        <v>44.997848203309836</v>
      </c>
      <c r="O217" s="8">
        <f t="shared" si="73"/>
        <v>9.0646830379407434E-2</v>
      </c>
      <c r="P217">
        <f>L217/I217</f>
        <v>56.517925235206505</v>
      </c>
      <c r="Q217">
        <f t="shared" si="78"/>
        <v>0.10352188333466125</v>
      </c>
      <c r="R217">
        <v>2417306.3323645298</v>
      </c>
      <c r="S217" s="8">
        <f>(R217-AF217)/I217</f>
        <v>11.520077031896669</v>
      </c>
      <c r="T217" s="8">
        <f t="shared" si="74"/>
        <v>0.15686571350750708</v>
      </c>
      <c r="U217">
        <v>745802.31220738997</v>
      </c>
      <c r="V217">
        <v>157076.60355819299</v>
      </c>
      <c r="W217">
        <v>131638.88844145599</v>
      </c>
      <c r="X217">
        <v>0</v>
      </c>
      <c r="Y217" s="8">
        <f>X217/I217</f>
        <v>0</v>
      </c>
      <c r="AA217">
        <v>0</v>
      </c>
      <c r="AB217" s="8">
        <f>AA217/I217</f>
        <v>0</v>
      </c>
      <c r="AD217">
        <v>0</v>
      </c>
      <c r="AE217">
        <v>35996.874058984897</v>
      </c>
      <c r="AF217">
        <v>1346791.6540985</v>
      </c>
      <c r="AG217" s="11">
        <v>10.307</v>
      </c>
      <c r="AH217">
        <v>5524</v>
      </c>
      <c r="AI217">
        <v>7281</v>
      </c>
      <c r="AJ217" s="8">
        <v>3640</v>
      </c>
      <c r="AK217" s="8">
        <v>19781</v>
      </c>
      <c r="AL217">
        <f t="shared" si="69"/>
        <v>36226</v>
      </c>
    </row>
    <row r="218" spans="2:38" ht="15.75" thickBot="1" x14ac:dyDescent="0.3">
      <c r="B218">
        <v>33</v>
      </c>
      <c r="C218" t="s">
        <v>41</v>
      </c>
      <c r="D218">
        <v>8</v>
      </c>
      <c r="E218" s="7">
        <v>27</v>
      </c>
      <c r="F218">
        <v>2</v>
      </c>
      <c r="G218">
        <v>208962</v>
      </c>
      <c r="H218" s="1">
        <v>2000</v>
      </c>
      <c r="I218" s="16">
        <v>90898</v>
      </c>
      <c r="J218" s="1">
        <f t="shared" si="58"/>
        <v>2.2988624612202688</v>
      </c>
      <c r="K218" s="1">
        <f t="shared" si="77"/>
        <v>0.25529056506005271</v>
      </c>
      <c r="L218">
        <v>6211465.82761038</v>
      </c>
      <c r="M218" s="8">
        <f>L218-R218+AF218</f>
        <v>4814450.3030852498</v>
      </c>
      <c r="N218" s="8">
        <f t="shared" si="71"/>
        <v>52.965415114581724</v>
      </c>
      <c r="O218" s="8">
        <f t="shared" si="73"/>
        <v>0.17706550933886278</v>
      </c>
      <c r="P218">
        <f>L218/I218</f>
        <v>68.334460907944944</v>
      </c>
      <c r="Q218">
        <f t="shared" si="78"/>
        <v>0.20907589271124921</v>
      </c>
      <c r="R218">
        <v>3058742.99827606</v>
      </c>
      <c r="S218" s="8">
        <f>(R218-AF218)/I218</f>
        <v>15.36904579336322</v>
      </c>
      <c r="T218" s="8">
        <f t="shared" si="74"/>
        <v>0.33410963753189904</v>
      </c>
      <c r="U218">
        <v>832598.393145615</v>
      </c>
      <c r="V218">
        <v>172786.71821208499</v>
      </c>
      <c r="W218">
        <v>354957.96045314299</v>
      </c>
      <c r="X218">
        <v>0</v>
      </c>
      <c r="Y218" s="8">
        <f>X218/I218</f>
        <v>0</v>
      </c>
      <c r="AA218">
        <v>0</v>
      </c>
      <c r="AB218" s="8">
        <f>AA218/I218</f>
        <v>0</v>
      </c>
      <c r="AD218">
        <v>0</v>
      </c>
      <c r="AE218">
        <v>36672.452714283601</v>
      </c>
      <c r="AF218">
        <v>1661727.47375093</v>
      </c>
      <c r="AG218" s="11">
        <v>10.307</v>
      </c>
      <c r="AH218">
        <v>5483</v>
      </c>
      <c r="AI218">
        <v>7971</v>
      </c>
      <c r="AJ218">
        <v>4471</v>
      </c>
      <c r="AK218" s="8">
        <v>22776</v>
      </c>
      <c r="AL218">
        <f t="shared" si="69"/>
        <v>40701</v>
      </c>
    </row>
    <row r="219" spans="2:38" ht="15.75" thickBot="1" x14ac:dyDescent="0.3">
      <c r="B219">
        <v>34</v>
      </c>
      <c r="C219" t="s">
        <v>42</v>
      </c>
      <c r="D219">
        <v>8</v>
      </c>
      <c r="E219">
        <v>28</v>
      </c>
      <c r="F219">
        <v>2</v>
      </c>
      <c r="G219">
        <v>317483</v>
      </c>
      <c r="H219">
        <v>1965</v>
      </c>
      <c r="I219" s="20">
        <v>387481</v>
      </c>
      <c r="J219" s="1">
        <f t="shared" si="58"/>
        <v>0.81935114237859408</v>
      </c>
      <c r="K219">
        <v>1</v>
      </c>
      <c r="L219" s="8">
        <v>6840265.9465566799</v>
      </c>
      <c r="M219" s="8">
        <f>L219-R219+AF219</f>
        <v>6262414.4498132104</v>
      </c>
      <c r="N219" s="8">
        <f t="shared" si="71"/>
        <v>16.161862000493471</v>
      </c>
      <c r="O219" s="8">
        <f t="shared" si="73"/>
        <v>-0.69486009001288829</v>
      </c>
      <c r="P219">
        <f>L219/I219</f>
        <v>17.653164791452173</v>
      </c>
      <c r="Q219">
        <v>1</v>
      </c>
      <c r="R219" s="8">
        <v>1770636.93245718</v>
      </c>
      <c r="S219" s="8">
        <f>(R219-AF219)/I219</f>
        <v>1.4913027909587049</v>
      </c>
      <c r="T219" s="8">
        <v>0</v>
      </c>
      <c r="U219" s="8">
        <v>237809.81987091599</v>
      </c>
      <c r="V219" s="8">
        <v>54761.118279729701</v>
      </c>
      <c r="W219" s="8">
        <v>250121.21038721199</v>
      </c>
      <c r="X219" s="8">
        <v>0</v>
      </c>
      <c r="Y219" s="8">
        <f>X219/I219</f>
        <v>0</v>
      </c>
      <c r="Z219" s="8"/>
      <c r="AA219" s="8">
        <v>0</v>
      </c>
      <c r="AB219" s="8">
        <f>AA219/I219</f>
        <v>0</v>
      </c>
      <c r="AC219" s="8"/>
      <c r="AD219" s="8">
        <v>0</v>
      </c>
      <c r="AE219" s="8">
        <v>35159.348205618997</v>
      </c>
      <c r="AF219" s="8">
        <v>1192785.43571371</v>
      </c>
      <c r="AG219" s="11">
        <v>8.1110000000000007</v>
      </c>
      <c r="AH219" s="8">
        <v>46876</v>
      </c>
      <c r="AI219" s="8">
        <v>28680</v>
      </c>
      <c r="AJ219" s="8">
        <v>13901</v>
      </c>
      <c r="AK219" s="8">
        <v>55511</v>
      </c>
      <c r="AL219" s="18">
        <f t="shared" si="69"/>
        <v>144968</v>
      </c>
    </row>
    <row r="220" spans="2:38" ht="15.75" thickBot="1" x14ac:dyDescent="0.3">
      <c r="B220">
        <v>34</v>
      </c>
      <c r="C220" t="s">
        <v>42</v>
      </c>
      <c r="D220">
        <v>8</v>
      </c>
      <c r="E220" s="7">
        <v>28</v>
      </c>
      <c r="F220">
        <v>2</v>
      </c>
      <c r="G220" s="6">
        <v>429479</v>
      </c>
      <c r="H220" s="1">
        <v>1970</v>
      </c>
      <c r="I220" s="15">
        <v>413024</v>
      </c>
      <c r="J220" s="1">
        <f t="shared" ref="J220:J283" si="79">G220/I220</f>
        <v>1.0398402998372975</v>
      </c>
      <c r="K220" s="1">
        <f t="shared" ref="K220:K226" si="80">(J220-J219)/J219</f>
        <v>0.26910215419803857</v>
      </c>
      <c r="L220">
        <v>8926341.0683864206</v>
      </c>
      <c r="M220" s="8">
        <f>L220-R220+AF220</f>
        <v>8206128.5545718903</v>
      </c>
      <c r="N220" s="8">
        <f t="shared" si="71"/>
        <v>19.868406084324132</v>
      </c>
      <c r="O220" s="8">
        <f t="shared" si="73"/>
        <v>0.22933892664827163</v>
      </c>
      <c r="P220">
        <f>L220/I220</f>
        <v>21.612160717988353</v>
      </c>
      <c r="Q220">
        <f t="shared" ref="Q220:Q226" si="81">(P220-P219)/P219</f>
        <v>0.22426550555134236</v>
      </c>
      <c r="R220">
        <v>2429118.6022133101</v>
      </c>
      <c r="S220" s="8">
        <f>(R220-AF220)/I220</f>
        <v>1.7437546336642182</v>
      </c>
      <c r="T220" s="8">
        <f t="shared" si="74"/>
        <v>0.1692827534663307</v>
      </c>
      <c r="U220">
        <v>308168.65414113802</v>
      </c>
      <c r="V220">
        <v>87486.455561684095</v>
      </c>
      <c r="W220">
        <v>289959.26879291201</v>
      </c>
      <c r="X220">
        <v>0</v>
      </c>
      <c r="Y220" s="8">
        <f>X220/I220</f>
        <v>0</v>
      </c>
      <c r="AA220">
        <v>0</v>
      </c>
      <c r="AB220" s="8">
        <f>AA220/I220</f>
        <v>0</v>
      </c>
      <c r="AD220">
        <v>0</v>
      </c>
      <c r="AE220">
        <v>34598.135318795699</v>
      </c>
      <c r="AF220">
        <v>1708906.08839878</v>
      </c>
      <c r="AG220" s="11">
        <v>8.1110000000000007</v>
      </c>
      <c r="AH220" s="8">
        <v>38131</v>
      </c>
      <c r="AI220" s="8">
        <v>36547</v>
      </c>
      <c r="AJ220" s="8">
        <v>17022</v>
      </c>
      <c r="AK220" s="8">
        <v>60388</v>
      </c>
      <c r="AL220">
        <f t="shared" si="69"/>
        <v>152088</v>
      </c>
    </row>
    <row r="221" spans="2:38" ht="15.75" thickBot="1" x14ac:dyDescent="0.3">
      <c r="B221">
        <v>34</v>
      </c>
      <c r="C221" t="s">
        <v>42</v>
      </c>
      <c r="D221">
        <v>8</v>
      </c>
      <c r="E221">
        <v>28</v>
      </c>
      <c r="F221">
        <v>2</v>
      </c>
      <c r="G221">
        <v>565068</v>
      </c>
      <c r="H221" s="1">
        <v>1975</v>
      </c>
      <c r="I221" s="15">
        <v>446669</v>
      </c>
      <c r="J221" s="1">
        <f t="shared" si="79"/>
        <v>1.2650710033604302</v>
      </c>
      <c r="K221" s="1">
        <f t="shared" si="80"/>
        <v>0.21660124497807426</v>
      </c>
      <c r="L221">
        <v>11689708.105303001</v>
      </c>
      <c r="M221" s="8">
        <f>L221-R221+AF221</f>
        <v>10848580.078641251</v>
      </c>
      <c r="N221" s="8">
        <f t="shared" si="71"/>
        <v>24.287738971455934</v>
      </c>
      <c r="O221" s="8">
        <f t="shared" si="73"/>
        <v>0.22243016718983752</v>
      </c>
      <c r="P221">
        <f>L221/I221</f>
        <v>26.170851582050691</v>
      </c>
      <c r="Q221">
        <f t="shared" si="81"/>
        <v>0.21093174919192711</v>
      </c>
      <c r="R221">
        <v>3431630.0808911598</v>
      </c>
      <c r="S221" s="8">
        <f>(R221-AF221)/I221</f>
        <v>1.883112610594758</v>
      </c>
      <c r="T221" s="8">
        <f t="shared" si="74"/>
        <v>7.9918340711560731E-2</v>
      </c>
      <c r="U221">
        <v>398734.324223014</v>
      </c>
      <c r="V221">
        <v>117747.350216306</v>
      </c>
      <c r="W221">
        <v>272585.69397410098</v>
      </c>
      <c r="X221">
        <v>9097.0839750233608</v>
      </c>
      <c r="Y221" s="8">
        <f>X221/I221</f>
        <v>2.0366499522069724E-2</v>
      </c>
      <c r="AA221">
        <v>0</v>
      </c>
      <c r="AB221" s="8">
        <f>AA221/I221</f>
        <v>0</v>
      </c>
      <c r="AD221">
        <v>0</v>
      </c>
      <c r="AE221">
        <v>42963.574273305101</v>
      </c>
      <c r="AF221">
        <v>2590502.0542294099</v>
      </c>
      <c r="AG221" s="11">
        <v>8.1110000000000007</v>
      </c>
      <c r="AH221" s="8">
        <v>26152</v>
      </c>
      <c r="AI221">
        <v>48481</v>
      </c>
      <c r="AJ221" s="8">
        <v>14760</v>
      </c>
      <c r="AK221" s="8">
        <v>66170</v>
      </c>
      <c r="AL221">
        <f t="shared" si="69"/>
        <v>155563</v>
      </c>
    </row>
    <row r="222" spans="2:38" ht="15.75" thickBot="1" x14ac:dyDescent="0.3">
      <c r="B222">
        <v>34</v>
      </c>
      <c r="C222" t="s">
        <v>42</v>
      </c>
      <c r="D222">
        <v>8</v>
      </c>
      <c r="E222">
        <v>28</v>
      </c>
      <c r="F222">
        <v>2</v>
      </c>
      <c r="G222">
        <v>630027</v>
      </c>
      <c r="H222" s="1">
        <v>1980</v>
      </c>
      <c r="I222" s="15">
        <v>480928</v>
      </c>
      <c r="J222" s="1">
        <f t="shared" si="79"/>
        <v>1.3100235378268681</v>
      </c>
      <c r="K222" s="1">
        <f t="shared" si="80"/>
        <v>3.5533605898032346E-2</v>
      </c>
      <c r="L222">
        <v>14040800.490851101</v>
      </c>
      <c r="M222" s="8">
        <f>L222-R222+AF222</f>
        <v>13133394.71079934</v>
      </c>
      <c r="N222" s="8">
        <f t="shared" si="71"/>
        <v>27.30844265835913</v>
      </c>
      <c r="O222" s="8">
        <f t="shared" si="73"/>
        <v>0.1243715477366282</v>
      </c>
      <c r="P222">
        <f>L222/I222</f>
        <v>29.195223590331818</v>
      </c>
      <c r="Q222">
        <f t="shared" si="81"/>
        <v>0.11556261357408008</v>
      </c>
      <c r="R222">
        <v>4434676.20167924</v>
      </c>
      <c r="S222" s="8">
        <f>(R222-AF222)/I222</f>
        <v>1.886780931972686</v>
      </c>
      <c r="T222" s="8">
        <f t="shared" si="74"/>
        <v>1.9480095652747277E-3</v>
      </c>
      <c r="U222">
        <v>411268.99179622601</v>
      </c>
      <c r="V222">
        <v>146410.92299146499</v>
      </c>
      <c r="W222">
        <v>277499.99439145799</v>
      </c>
      <c r="X222">
        <v>17623.429949791</v>
      </c>
      <c r="Y222" s="8">
        <f>X222/I222</f>
        <v>3.6644632772038645E-2</v>
      </c>
      <c r="AA222">
        <v>0</v>
      </c>
      <c r="AB222" s="8">
        <f>AA222/I222</f>
        <v>0</v>
      </c>
      <c r="AD222">
        <v>0</v>
      </c>
      <c r="AE222">
        <v>54602.440922825102</v>
      </c>
      <c r="AF222">
        <v>3527270.4216274801</v>
      </c>
      <c r="AG222" s="11">
        <v>8.1110000000000007</v>
      </c>
      <c r="AH222" s="8">
        <v>17210</v>
      </c>
      <c r="AI222">
        <v>51351</v>
      </c>
      <c r="AJ222" s="8">
        <v>13796</v>
      </c>
      <c r="AK222" s="8">
        <v>72616</v>
      </c>
      <c r="AL222">
        <f t="shared" si="69"/>
        <v>154973</v>
      </c>
    </row>
    <row r="223" spans="2:38" ht="15.75" thickBot="1" x14ac:dyDescent="0.3">
      <c r="B223">
        <v>34</v>
      </c>
      <c r="C223" t="s">
        <v>42</v>
      </c>
      <c r="D223">
        <v>8</v>
      </c>
      <c r="E223">
        <v>28</v>
      </c>
      <c r="F223">
        <v>2</v>
      </c>
      <c r="G223">
        <v>692733</v>
      </c>
      <c r="H223" s="1">
        <v>1985</v>
      </c>
      <c r="I223" s="15">
        <v>493000</v>
      </c>
      <c r="J223" s="1">
        <f t="shared" si="79"/>
        <v>1.4051379310344827</v>
      </c>
      <c r="K223" s="1">
        <f t="shared" si="80"/>
        <v>7.2605102474261704E-2</v>
      </c>
      <c r="L223">
        <v>16072893.225658599</v>
      </c>
      <c r="M223" s="8">
        <f>L223-R223+AF223</f>
        <v>14990970.59839068</v>
      </c>
      <c r="N223" s="8">
        <f t="shared" si="71"/>
        <v>30.407648272597729</v>
      </c>
      <c r="O223" s="8">
        <f t="shared" si="73"/>
        <v>0.11348891817124293</v>
      </c>
      <c r="P223">
        <f>L223/I223</f>
        <v>32.602217496264906</v>
      </c>
      <c r="Q223">
        <f t="shared" si="81"/>
        <v>0.11669696227506667</v>
      </c>
      <c r="R223">
        <v>5276915.2063038498</v>
      </c>
      <c r="S223" s="8">
        <f>(R223-AF223)/I223</f>
        <v>2.1945692236671794</v>
      </c>
      <c r="T223" s="8">
        <f t="shared" si="74"/>
        <v>0.16312879067136402</v>
      </c>
      <c r="U223">
        <v>515466.08183975797</v>
      </c>
      <c r="V223">
        <v>190249.581314107</v>
      </c>
      <c r="W223">
        <v>250857.247295846</v>
      </c>
      <c r="X223">
        <v>21876.738212070399</v>
      </c>
      <c r="Y223" s="8">
        <f>X223/I223</f>
        <v>4.437472253969655E-2</v>
      </c>
      <c r="AA223">
        <v>0</v>
      </c>
      <c r="AB223" s="8">
        <f>AA223/I223</f>
        <v>0</v>
      </c>
      <c r="AD223">
        <v>0</v>
      </c>
      <c r="AE223">
        <v>103472.978606134</v>
      </c>
      <c r="AF223">
        <v>4194992.5790359303</v>
      </c>
      <c r="AG223" s="11">
        <v>8.1110000000000007</v>
      </c>
      <c r="AH223">
        <v>14920</v>
      </c>
      <c r="AI223">
        <v>46257</v>
      </c>
      <c r="AJ223" s="8">
        <v>12638</v>
      </c>
      <c r="AK223" s="8">
        <v>79237</v>
      </c>
      <c r="AL223">
        <f t="shared" si="69"/>
        <v>153052</v>
      </c>
    </row>
    <row r="224" spans="2:38" ht="15.75" thickBot="1" x14ac:dyDescent="0.3">
      <c r="B224">
        <v>34</v>
      </c>
      <c r="C224" t="s">
        <v>42</v>
      </c>
      <c r="D224">
        <v>8</v>
      </c>
      <c r="E224">
        <v>28</v>
      </c>
      <c r="F224">
        <v>2</v>
      </c>
      <c r="G224">
        <v>899631</v>
      </c>
      <c r="H224" s="1">
        <v>1990</v>
      </c>
      <c r="I224" s="15">
        <v>494418</v>
      </c>
      <c r="J224" s="1">
        <f t="shared" si="79"/>
        <v>1.8195757436015678</v>
      </c>
      <c r="K224" s="1">
        <f t="shared" si="80"/>
        <v>0.2949445769085246</v>
      </c>
      <c r="L224">
        <v>18667265.663180798</v>
      </c>
      <c r="M224" s="8">
        <f>L224-R224+AF224</f>
        <v>17185658.588611539</v>
      </c>
      <c r="N224" s="8">
        <f t="shared" si="71"/>
        <v>34.75937079275338</v>
      </c>
      <c r="O224" s="8">
        <f t="shared" si="73"/>
        <v>0.14311276166915102</v>
      </c>
      <c r="P224">
        <f>L224/I224</f>
        <v>37.75603975417723</v>
      </c>
      <c r="Q224">
        <f t="shared" si="81"/>
        <v>0.15808195434874253</v>
      </c>
      <c r="R224">
        <v>6664834.8760249997</v>
      </c>
      <c r="S224" s="8">
        <f>(R224-AF224)/I224</f>
        <v>2.9966689614238553</v>
      </c>
      <c r="T224" s="8">
        <f t="shared" si="74"/>
        <v>0.36549302209585688</v>
      </c>
      <c r="U224">
        <v>853124.86757612205</v>
      </c>
      <c r="V224">
        <v>225915.89236562501</v>
      </c>
      <c r="W224">
        <v>246106.01265382001</v>
      </c>
      <c r="X224">
        <v>18099.197694420101</v>
      </c>
      <c r="Y224" s="8">
        <f>X224/I224</f>
        <v>3.6607076794170322E-2</v>
      </c>
      <c r="AA224">
        <v>0</v>
      </c>
      <c r="AB224" s="8">
        <f>AA224/I224</f>
        <v>0</v>
      </c>
      <c r="AD224">
        <v>0</v>
      </c>
      <c r="AE224">
        <v>138361.104279266</v>
      </c>
      <c r="AF224">
        <v>5183227.8014557399</v>
      </c>
      <c r="AG224" s="11">
        <v>8.1110000000000007</v>
      </c>
      <c r="AH224">
        <v>13410</v>
      </c>
      <c r="AI224">
        <v>48876</v>
      </c>
      <c r="AJ224" s="8">
        <v>16255</v>
      </c>
      <c r="AK224" s="8">
        <v>90759</v>
      </c>
      <c r="AL224">
        <f t="shared" si="69"/>
        <v>169300</v>
      </c>
    </row>
    <row r="225" spans="2:38" ht="15.75" thickBot="1" x14ac:dyDescent="0.3">
      <c r="B225">
        <v>34</v>
      </c>
      <c r="C225" t="s">
        <v>42</v>
      </c>
      <c r="D225">
        <v>8</v>
      </c>
      <c r="E225">
        <v>28</v>
      </c>
      <c r="F225">
        <v>2</v>
      </c>
      <c r="G225">
        <v>992275</v>
      </c>
      <c r="H225" s="1">
        <v>1995</v>
      </c>
      <c r="I225" s="15">
        <v>496808</v>
      </c>
      <c r="J225" s="1">
        <f t="shared" si="79"/>
        <v>1.9973007681035733</v>
      </c>
      <c r="K225" s="1">
        <f t="shared" si="80"/>
        <v>9.7673880918101461E-2</v>
      </c>
      <c r="L225">
        <v>22728697.298046298</v>
      </c>
      <c r="M225" s="8">
        <f>L225-R225+AF225</f>
        <v>20803665.46866411</v>
      </c>
      <c r="N225" s="8">
        <f t="shared" si="71"/>
        <v>41.874658758844681</v>
      </c>
      <c r="O225" s="8">
        <f t="shared" si="73"/>
        <v>0.20470128784882072</v>
      </c>
      <c r="P225">
        <f>L225/I225</f>
        <v>45.749459143263188</v>
      </c>
      <c r="Q225">
        <f t="shared" si="81"/>
        <v>0.21171233638722892</v>
      </c>
      <c r="R225">
        <v>8750781.2126177307</v>
      </c>
      <c r="S225" s="8">
        <f>(R225-AF225)/I225</f>
        <v>3.8748003844185086</v>
      </c>
      <c r="T225" s="8">
        <f t="shared" si="74"/>
        <v>0.29303584556680984</v>
      </c>
      <c r="U225">
        <v>1180544.41778519</v>
      </c>
      <c r="V225">
        <v>319113.15098973102</v>
      </c>
      <c r="W225">
        <v>222569.29247590899</v>
      </c>
      <c r="X225">
        <v>17701.199666523498</v>
      </c>
      <c r="Y225" s="8">
        <f>X225/I225</f>
        <v>3.562986036159542E-2</v>
      </c>
      <c r="AA225">
        <v>0</v>
      </c>
      <c r="AB225" s="8">
        <f>AA225/I225</f>
        <v>0</v>
      </c>
      <c r="AD225">
        <v>0</v>
      </c>
      <c r="AE225">
        <v>185103.76846483201</v>
      </c>
      <c r="AF225">
        <v>6825749.3832355402</v>
      </c>
      <c r="AG225" s="11">
        <v>8.1110000000000007</v>
      </c>
      <c r="AH225">
        <v>10626</v>
      </c>
      <c r="AI225">
        <v>39661</v>
      </c>
      <c r="AJ225" s="8">
        <v>20813</v>
      </c>
      <c r="AK225" s="8">
        <v>111348</v>
      </c>
      <c r="AL225">
        <f t="shared" si="69"/>
        <v>182448</v>
      </c>
    </row>
    <row r="226" spans="2:38" ht="15.75" thickBot="1" x14ac:dyDescent="0.3">
      <c r="B226">
        <v>34</v>
      </c>
      <c r="C226" t="s">
        <v>42</v>
      </c>
      <c r="D226">
        <v>8</v>
      </c>
      <c r="E226" s="7">
        <v>28</v>
      </c>
      <c r="F226">
        <v>2</v>
      </c>
      <c r="G226">
        <v>1231184</v>
      </c>
      <c r="H226" s="1">
        <v>2000</v>
      </c>
      <c r="I226" s="16">
        <v>497628</v>
      </c>
      <c r="J226" s="1">
        <f t="shared" si="79"/>
        <v>2.4741051548546302</v>
      </c>
      <c r="K226" s="1">
        <f t="shared" si="80"/>
        <v>0.23872437960547135</v>
      </c>
      <c r="L226">
        <v>28163041.050785001</v>
      </c>
      <c r="M226" s="8">
        <f>L226-R226+AF226</f>
        <v>25785396.787427183</v>
      </c>
      <c r="N226" s="8">
        <f t="shared" si="71"/>
        <v>51.816611580190795</v>
      </c>
      <c r="O226" s="8">
        <f t="shared" si="73"/>
        <v>0.23742170362752374</v>
      </c>
      <c r="P226">
        <f>L226/I226</f>
        <v>56.594566726118707</v>
      </c>
      <c r="Q226">
        <f t="shared" si="81"/>
        <v>0.23705433432326181</v>
      </c>
      <c r="R226">
        <v>11155152.7717574</v>
      </c>
      <c r="S226" s="8">
        <f>(R226-AF226)/I226</f>
        <v>4.7779551459279217</v>
      </c>
      <c r="T226" s="8">
        <f t="shared" si="74"/>
        <v>0.23308420354793311</v>
      </c>
      <c r="U226">
        <v>1457857.5621351399</v>
      </c>
      <c r="V226">
        <v>415569.82323411398</v>
      </c>
      <c r="W226">
        <v>215622.650954179</v>
      </c>
      <c r="X226">
        <v>33785.367486278403</v>
      </c>
      <c r="Y226" s="8">
        <f>X226/I226</f>
        <v>6.7892818503537594E-2</v>
      </c>
      <c r="AA226">
        <v>0</v>
      </c>
      <c r="AB226" s="8">
        <f>AA226/I226</f>
        <v>0</v>
      </c>
      <c r="AD226">
        <v>0</v>
      </c>
      <c r="AE226">
        <v>254808.85954815199</v>
      </c>
      <c r="AF226">
        <v>8777508.5083995797</v>
      </c>
      <c r="AG226" s="11">
        <v>8.1110000000000007</v>
      </c>
      <c r="AH226">
        <v>10790</v>
      </c>
      <c r="AI226">
        <v>45200</v>
      </c>
      <c r="AJ226" s="8">
        <v>25920</v>
      </c>
      <c r="AK226" s="8">
        <v>130184</v>
      </c>
      <c r="AL226">
        <f t="shared" si="69"/>
        <v>212094</v>
      </c>
    </row>
    <row r="227" spans="2:38" ht="15.75" thickBot="1" x14ac:dyDescent="0.3">
      <c r="B227">
        <v>35</v>
      </c>
      <c r="C227" t="s">
        <v>43</v>
      </c>
      <c r="D227">
        <v>8</v>
      </c>
      <c r="E227">
        <v>29</v>
      </c>
      <c r="F227">
        <v>2</v>
      </c>
      <c r="G227">
        <v>160331</v>
      </c>
      <c r="H227">
        <v>1965</v>
      </c>
      <c r="I227" s="20">
        <v>285401</v>
      </c>
      <c r="J227" s="1">
        <f t="shared" si="79"/>
        <v>0.5617744857235959</v>
      </c>
      <c r="K227">
        <v>1</v>
      </c>
      <c r="L227" s="8">
        <v>4432317.1224598503</v>
      </c>
      <c r="M227" s="8">
        <f>L227-R227+AF227</f>
        <v>3653798.5990934893</v>
      </c>
      <c r="N227" s="8">
        <f t="shared" si="71"/>
        <v>12.802332854802504</v>
      </c>
      <c r="O227" s="8">
        <f t="shared" si="73"/>
        <v>-0.75292994921156209</v>
      </c>
      <c r="P227">
        <f>L227/I227</f>
        <v>15.53013872572223</v>
      </c>
      <c r="Q227">
        <v>1</v>
      </c>
      <c r="R227" s="8">
        <v>1507279.51593081</v>
      </c>
      <c r="S227" s="8">
        <f>(R227-AF227)/I227</f>
        <v>2.727805870919727</v>
      </c>
      <c r="T227" s="8">
        <v>0</v>
      </c>
      <c r="U227" s="8">
        <v>195276.05576528699</v>
      </c>
      <c r="V227" s="8">
        <v>339574.47148703301</v>
      </c>
      <c r="W227" s="8">
        <v>226169.582581011</v>
      </c>
      <c r="X227" s="8">
        <v>0</v>
      </c>
      <c r="Y227" s="8">
        <f>X227/I227</f>
        <v>0</v>
      </c>
      <c r="Z227" s="8"/>
      <c r="AA227" s="8">
        <v>0</v>
      </c>
      <c r="AB227" s="8">
        <f>AA227/I227</f>
        <v>0</v>
      </c>
      <c r="AC227" s="8"/>
      <c r="AD227" s="8">
        <v>0</v>
      </c>
      <c r="AE227" s="8">
        <v>17498.413533038802</v>
      </c>
      <c r="AF227" s="8">
        <v>728760.99256444897</v>
      </c>
      <c r="AG227" s="11">
        <v>10.561</v>
      </c>
      <c r="AH227" s="8">
        <v>69581</v>
      </c>
      <c r="AI227" s="8">
        <v>8019</v>
      </c>
      <c r="AJ227" s="8">
        <v>7076</v>
      </c>
      <c r="AK227" s="8">
        <v>27808</v>
      </c>
      <c r="AL227" s="18">
        <f t="shared" si="69"/>
        <v>112484</v>
      </c>
    </row>
    <row r="228" spans="2:38" ht="15.75" thickBot="1" x14ac:dyDescent="0.3">
      <c r="B228">
        <v>35</v>
      </c>
      <c r="C228" t="s">
        <v>43</v>
      </c>
      <c r="D228">
        <v>8</v>
      </c>
      <c r="E228" s="7">
        <v>29</v>
      </c>
      <c r="F228">
        <v>2</v>
      </c>
      <c r="G228" s="6">
        <v>184250</v>
      </c>
      <c r="H228" s="1">
        <v>1970</v>
      </c>
      <c r="I228" s="15">
        <v>258528</v>
      </c>
      <c r="J228" s="1">
        <f t="shared" si="79"/>
        <v>0.71268876098527045</v>
      </c>
      <c r="K228" s="1">
        <f t="shared" ref="K228:K234" si="82">(J228-J227)/J227</f>
        <v>0.26863853574141733</v>
      </c>
      <c r="L228">
        <v>4536415.4430205096</v>
      </c>
      <c r="M228" s="8">
        <f>L228-R228+AF228</f>
        <v>3664767.3118849685</v>
      </c>
      <c r="N228" s="8">
        <f t="shared" si="71"/>
        <v>14.175514110212312</v>
      </c>
      <c r="O228" s="8">
        <f t="shared" si="73"/>
        <v>0.10726023694147976</v>
      </c>
      <c r="P228">
        <f>L228/I228</f>
        <v>17.547095258619994</v>
      </c>
      <c r="Q228">
        <f t="shared" ref="Q228:Q234" si="83">(P228-P227)/P227</f>
        <v>0.12987369710723334</v>
      </c>
      <c r="R228">
        <v>1793472.86004857</v>
      </c>
      <c r="S228" s="8">
        <f>(R228-AF228)/I228</f>
        <v>3.3715811484076812</v>
      </c>
      <c r="T228" s="8">
        <f t="shared" si="74"/>
        <v>0.23600479944377206</v>
      </c>
      <c r="U228">
        <v>223342.68836081401</v>
      </c>
      <c r="V228">
        <v>412957.45941168</v>
      </c>
      <c r="W228">
        <v>217054.260308628</v>
      </c>
      <c r="X228">
        <v>0</v>
      </c>
      <c r="Y228" s="8">
        <f>X228/I228</f>
        <v>0</v>
      </c>
      <c r="AA228">
        <v>0</v>
      </c>
      <c r="AB228" s="8">
        <f>AA228/I228</f>
        <v>0</v>
      </c>
      <c r="AD228">
        <v>0</v>
      </c>
      <c r="AE228">
        <v>18293.7230544255</v>
      </c>
      <c r="AF228">
        <v>921824.72891302896</v>
      </c>
      <c r="AG228" s="11">
        <v>10.561</v>
      </c>
      <c r="AH228" s="8">
        <v>66850</v>
      </c>
      <c r="AI228" s="8">
        <v>7688</v>
      </c>
      <c r="AJ228" s="8">
        <v>5632</v>
      </c>
      <c r="AK228" s="8">
        <v>28675</v>
      </c>
      <c r="AL228">
        <f t="shared" si="69"/>
        <v>108845</v>
      </c>
    </row>
    <row r="229" spans="2:38" ht="15.75" thickBot="1" x14ac:dyDescent="0.3">
      <c r="B229">
        <v>35</v>
      </c>
      <c r="C229" t="s">
        <v>43</v>
      </c>
      <c r="D229">
        <v>8</v>
      </c>
      <c r="E229">
        <v>29</v>
      </c>
      <c r="F229">
        <v>2</v>
      </c>
      <c r="G229">
        <v>206327</v>
      </c>
      <c r="H229" s="1">
        <v>1975</v>
      </c>
      <c r="I229" s="15">
        <v>244234</v>
      </c>
      <c r="J229" s="1">
        <f t="shared" si="79"/>
        <v>0.84479228936184148</v>
      </c>
      <c r="K229" s="1">
        <f t="shared" si="82"/>
        <v>0.18535935405231019</v>
      </c>
      <c r="L229">
        <v>5234466.5323375799</v>
      </c>
      <c r="M229" s="8">
        <f>L229-R229+AF229</f>
        <v>4304289.1384590697</v>
      </c>
      <c r="N229" s="8">
        <f t="shared" si="71"/>
        <v>17.623627907904179</v>
      </c>
      <c r="O229" s="8">
        <f t="shared" si="73"/>
        <v>0.24324435578726419</v>
      </c>
      <c r="P229">
        <f>L229/I229</f>
        <v>21.432177879974041</v>
      </c>
      <c r="Q229">
        <f t="shared" si="83"/>
        <v>0.22140887503562762</v>
      </c>
      <c r="R229">
        <v>2099273.2343140799</v>
      </c>
      <c r="S229" s="8">
        <f>(R229-AF229)/I229</f>
        <v>3.8085499720698581</v>
      </c>
      <c r="T229" s="8">
        <f t="shared" si="74"/>
        <v>0.12960353152660942</v>
      </c>
      <c r="U229">
        <v>375176.25915615098</v>
      </c>
      <c r="V229">
        <v>357058.795072323</v>
      </c>
      <c r="W229">
        <v>181153.35140631901</v>
      </c>
      <c r="X229">
        <v>0</v>
      </c>
      <c r="Y229" s="8">
        <f>X229/I229</f>
        <v>0</v>
      </c>
      <c r="AA229">
        <v>0</v>
      </c>
      <c r="AB229" s="8">
        <f>AA229/I229</f>
        <v>0</v>
      </c>
      <c r="AD229">
        <v>0</v>
      </c>
      <c r="AE229">
        <v>16788.988243718399</v>
      </c>
      <c r="AF229">
        <v>1169095.8404355701</v>
      </c>
      <c r="AG229" s="11">
        <v>10.561</v>
      </c>
      <c r="AH229" s="8">
        <v>57626</v>
      </c>
      <c r="AI229">
        <v>7402</v>
      </c>
      <c r="AJ229">
        <v>6398</v>
      </c>
      <c r="AK229" s="8">
        <v>30224</v>
      </c>
      <c r="AL229" s="18">
        <f t="shared" si="69"/>
        <v>101650</v>
      </c>
    </row>
    <row r="230" spans="2:38" ht="15.75" thickBot="1" x14ac:dyDescent="0.3">
      <c r="B230">
        <v>35</v>
      </c>
      <c r="C230" t="s">
        <v>43</v>
      </c>
      <c r="D230">
        <v>8</v>
      </c>
      <c r="E230">
        <v>29</v>
      </c>
      <c r="F230">
        <v>2</v>
      </c>
      <c r="G230">
        <v>203139</v>
      </c>
      <c r="H230" s="1">
        <v>1980</v>
      </c>
      <c r="I230" s="15">
        <v>228569</v>
      </c>
      <c r="J230" s="1">
        <f t="shared" si="79"/>
        <v>0.88874256788978379</v>
      </c>
      <c r="K230" s="1">
        <f t="shared" si="82"/>
        <v>5.2024952265062076E-2</v>
      </c>
      <c r="L230">
        <v>5726721.8482377296</v>
      </c>
      <c r="M230" s="8">
        <f>L230-R230+AF230</f>
        <v>4852272.6527963299</v>
      </c>
      <c r="N230" s="8">
        <f t="shared" si="71"/>
        <v>21.228918413242084</v>
      </c>
      <c r="O230" s="8">
        <f t="shared" si="73"/>
        <v>0.20457141538496371</v>
      </c>
      <c r="P230">
        <f>L230/I230</f>
        <v>25.05467429195442</v>
      </c>
      <c r="Q230">
        <f t="shared" si="83"/>
        <v>0.16902138607972239</v>
      </c>
      <c r="R230">
        <v>2277641.6880368199</v>
      </c>
      <c r="S230" s="8">
        <f>(R230-AF230)/I230</f>
        <v>3.8257558787123362</v>
      </c>
      <c r="T230" s="8">
        <f t="shared" si="74"/>
        <v>4.5177053652067775E-3</v>
      </c>
      <c r="U230">
        <v>393322.61897970299</v>
      </c>
      <c r="V230">
        <v>304301.84945790202</v>
      </c>
      <c r="W230">
        <v>155387.50147548501</v>
      </c>
      <c r="X230">
        <v>0</v>
      </c>
      <c r="Y230" s="8">
        <f>X230/I230</f>
        <v>0</v>
      </c>
      <c r="AA230">
        <v>0</v>
      </c>
      <c r="AB230" s="8">
        <f>AA230/I230</f>
        <v>0</v>
      </c>
      <c r="AD230">
        <v>0</v>
      </c>
      <c r="AE230">
        <v>21437.225528307899</v>
      </c>
      <c r="AF230">
        <v>1403192.49259542</v>
      </c>
      <c r="AG230" s="11">
        <v>10.561</v>
      </c>
      <c r="AH230" s="8">
        <v>37247</v>
      </c>
      <c r="AI230">
        <v>7217</v>
      </c>
      <c r="AJ230">
        <v>5182</v>
      </c>
      <c r="AK230" s="8">
        <v>30193</v>
      </c>
      <c r="AL230">
        <f t="shared" si="69"/>
        <v>79839</v>
      </c>
    </row>
    <row r="231" spans="2:38" ht="15.75" thickBot="1" x14ac:dyDescent="0.3">
      <c r="B231">
        <v>35</v>
      </c>
      <c r="C231" t="s">
        <v>43</v>
      </c>
      <c r="D231">
        <v>8</v>
      </c>
      <c r="E231">
        <v>29</v>
      </c>
      <c r="F231">
        <v>2</v>
      </c>
      <c r="G231">
        <v>224044</v>
      </c>
      <c r="H231" s="1">
        <v>1985</v>
      </c>
      <c r="I231" s="15">
        <v>222327</v>
      </c>
      <c r="J231" s="1">
        <f t="shared" si="79"/>
        <v>1.0077228586721361</v>
      </c>
      <c r="K231" s="1">
        <f t="shared" si="82"/>
        <v>0.13387486442205326</v>
      </c>
      <c r="L231">
        <v>6597653.1788171502</v>
      </c>
      <c r="M231" s="8">
        <f>L231-R231+AF231</f>
        <v>5580031.0832893802</v>
      </c>
      <c r="N231" s="8">
        <f t="shared" si="71"/>
        <v>25.098306023512126</v>
      </c>
      <c r="O231" s="8">
        <f t="shared" si="73"/>
        <v>0.18226965382543522</v>
      </c>
      <c r="P231">
        <f>L231/I231</f>
        <v>29.675447331260486</v>
      </c>
      <c r="Q231">
        <f t="shared" si="83"/>
        <v>0.18442758367008158</v>
      </c>
      <c r="R231">
        <v>2678683.9585572002</v>
      </c>
      <c r="S231" s="8">
        <f>(R231-AF231)/I231</f>
        <v>4.5771413077483629</v>
      </c>
      <c r="T231" s="8">
        <f t="shared" si="74"/>
        <v>0.19640182302717291</v>
      </c>
      <c r="U231">
        <v>511911.28355445899</v>
      </c>
      <c r="V231">
        <v>302553.09982221603</v>
      </c>
      <c r="W231">
        <v>132029.72519785099</v>
      </c>
      <c r="X231">
        <v>0</v>
      </c>
      <c r="Y231" s="8">
        <f>X231/I231</f>
        <v>0</v>
      </c>
      <c r="AA231">
        <v>0</v>
      </c>
      <c r="AB231" s="8">
        <f>AA231/I231</f>
        <v>0</v>
      </c>
      <c r="AD231">
        <v>0</v>
      </c>
      <c r="AE231">
        <v>71127.986953239903</v>
      </c>
      <c r="AF231">
        <v>1661061.8630294299</v>
      </c>
      <c r="AG231" s="11">
        <v>10.561</v>
      </c>
      <c r="AH231">
        <v>29810</v>
      </c>
      <c r="AI231">
        <v>7324</v>
      </c>
      <c r="AJ231">
        <v>4525</v>
      </c>
      <c r="AK231" s="8">
        <v>30264</v>
      </c>
      <c r="AL231">
        <f t="shared" si="69"/>
        <v>71923</v>
      </c>
    </row>
    <row r="232" spans="2:38" ht="15.75" thickBot="1" x14ac:dyDescent="0.3">
      <c r="B232">
        <v>35</v>
      </c>
      <c r="C232" t="s">
        <v>43</v>
      </c>
      <c r="D232">
        <v>8</v>
      </c>
      <c r="E232">
        <v>29</v>
      </c>
      <c r="F232">
        <v>2</v>
      </c>
      <c r="G232">
        <v>295004</v>
      </c>
      <c r="H232" s="1">
        <v>1990</v>
      </c>
      <c r="I232" s="15">
        <v>214107</v>
      </c>
      <c r="J232" s="1">
        <f t="shared" si="79"/>
        <v>1.37783444726235</v>
      </c>
      <c r="K232" s="1">
        <f t="shared" si="82"/>
        <v>0.36727517432511697</v>
      </c>
      <c r="L232">
        <v>7598897.1169701796</v>
      </c>
      <c r="M232" s="8">
        <f>L232-R232+AF232</f>
        <v>6450896.295262889</v>
      </c>
      <c r="N232" s="8">
        <f t="shared" si="71"/>
        <v>30.129310556230713</v>
      </c>
      <c r="O232" s="8">
        <f t="shared" si="73"/>
        <v>0.20045195592107035</v>
      </c>
      <c r="P232">
        <f>L232/I232</f>
        <v>35.491119472834512</v>
      </c>
      <c r="Q232">
        <f t="shared" si="83"/>
        <v>0.19597588796741491</v>
      </c>
      <c r="R232">
        <v>3225351.9861808899</v>
      </c>
      <c r="S232" s="8">
        <f>(R232-AF232)/I232</f>
        <v>5.3618089166038008</v>
      </c>
      <c r="T232" s="8">
        <f t="shared" si="74"/>
        <v>0.17143180778079148</v>
      </c>
      <c r="U232">
        <v>637219.73658469901</v>
      </c>
      <c r="V232">
        <v>311307.74794357398</v>
      </c>
      <c r="W232">
        <v>114235.713166523</v>
      </c>
      <c r="X232">
        <v>0</v>
      </c>
      <c r="Y232" s="8">
        <f>X232/I232</f>
        <v>0</v>
      </c>
      <c r="AA232">
        <v>0</v>
      </c>
      <c r="AB232" s="8">
        <f>AA232/I232</f>
        <v>0</v>
      </c>
      <c r="AD232">
        <v>0</v>
      </c>
      <c r="AE232">
        <v>85237.624012493907</v>
      </c>
      <c r="AF232">
        <v>2077351.1644736</v>
      </c>
      <c r="AG232" s="12">
        <v>10.561</v>
      </c>
      <c r="AH232">
        <v>20626</v>
      </c>
      <c r="AI232">
        <v>6673</v>
      </c>
      <c r="AJ232">
        <v>5808</v>
      </c>
      <c r="AK232" s="8">
        <v>33280</v>
      </c>
      <c r="AL232">
        <f t="shared" si="69"/>
        <v>66387</v>
      </c>
    </row>
    <row r="233" spans="2:38" x14ac:dyDescent="0.25">
      <c r="B233">
        <v>35</v>
      </c>
      <c r="C233" t="s">
        <v>43</v>
      </c>
      <c r="D233">
        <v>8</v>
      </c>
      <c r="E233">
        <v>29</v>
      </c>
      <c r="F233">
        <v>2</v>
      </c>
      <c r="G233">
        <v>302723</v>
      </c>
      <c r="H233" s="1">
        <v>1995</v>
      </c>
      <c r="I233" s="15">
        <v>207677</v>
      </c>
      <c r="J233" s="1">
        <f t="shared" si="79"/>
        <v>1.4576626203190532</v>
      </c>
      <c r="K233" s="1">
        <f t="shared" si="82"/>
        <v>5.7937419996513785E-2</v>
      </c>
      <c r="L233">
        <v>8952723.6954296902</v>
      </c>
      <c r="M233" s="8">
        <f>L233-R233+AF233</f>
        <v>7424445.4220549092</v>
      </c>
      <c r="N233" s="8">
        <f t="shared" si="71"/>
        <v>35.749964714700759</v>
      </c>
      <c r="O233" s="8">
        <f t="shared" si="73"/>
        <v>0.18655103799936437</v>
      </c>
      <c r="P233">
        <f>L233/I233</f>
        <v>43.108883966109346</v>
      </c>
      <c r="Q233">
        <f t="shared" si="83"/>
        <v>0.21463860837372561</v>
      </c>
      <c r="R233">
        <v>4021114.6050734702</v>
      </c>
      <c r="S233" s="8">
        <f>(R233-AF233)/I233</f>
        <v>7.3589192514085822</v>
      </c>
      <c r="T233" s="8">
        <f t="shared" si="74"/>
        <v>0.37246950905325477</v>
      </c>
      <c r="U233">
        <v>989879.86671408103</v>
      </c>
      <c r="V233">
        <v>354092.02214152901</v>
      </c>
      <c r="W233">
        <v>99747.078829387203</v>
      </c>
      <c r="X233">
        <v>0</v>
      </c>
      <c r="Y233" s="8">
        <f>X233/I233</f>
        <v>0</v>
      </c>
      <c r="AA233">
        <v>0</v>
      </c>
      <c r="AB233" s="8">
        <f>AA233/I233</f>
        <v>0</v>
      </c>
      <c r="AD233">
        <v>0</v>
      </c>
      <c r="AE233">
        <v>84559.305689775807</v>
      </c>
      <c r="AF233">
        <v>2492836.3316986901</v>
      </c>
      <c r="AG233" s="26">
        <v>10.561</v>
      </c>
      <c r="AH233">
        <v>14139</v>
      </c>
      <c r="AI233">
        <v>7440</v>
      </c>
      <c r="AJ233" s="8">
        <v>7466</v>
      </c>
      <c r="AK233" s="8">
        <v>37602</v>
      </c>
      <c r="AL233">
        <f t="shared" si="69"/>
        <v>66647</v>
      </c>
    </row>
    <row r="234" spans="2:38" x14ac:dyDescent="0.25">
      <c r="B234">
        <v>35</v>
      </c>
      <c r="C234" t="s">
        <v>43</v>
      </c>
      <c r="D234">
        <v>8</v>
      </c>
      <c r="E234" s="7">
        <v>29</v>
      </c>
      <c r="F234">
        <v>2</v>
      </c>
      <c r="G234">
        <v>378924</v>
      </c>
      <c r="H234" s="1">
        <v>2000</v>
      </c>
      <c r="I234" s="16">
        <v>200313</v>
      </c>
      <c r="J234" s="1">
        <f t="shared" si="79"/>
        <v>1.8916595527998683</v>
      </c>
      <c r="K234" s="1">
        <f t="shared" si="82"/>
        <v>0.29773483001561896</v>
      </c>
      <c r="L234">
        <v>10480341.795751199</v>
      </c>
      <c r="M234" s="8">
        <f>L234-R234+AF234</f>
        <v>8441499.0366505794</v>
      </c>
      <c r="N234" s="8">
        <f t="shared" si="71"/>
        <v>42.141543667413394</v>
      </c>
      <c r="O234" s="8">
        <f t="shared" si="73"/>
        <v>0.17878560171233823</v>
      </c>
      <c r="P234">
        <f>L234/I234</f>
        <v>52.31982844723607</v>
      </c>
      <c r="Q234">
        <f t="shared" si="83"/>
        <v>0.21366696684534994</v>
      </c>
      <c r="R234">
        <v>4883581.5233420301</v>
      </c>
      <c r="S234" s="8">
        <f>(R234-AF234)/I234</f>
        <v>10.178284779822679</v>
      </c>
      <c r="T234" s="8">
        <f t="shared" si="74"/>
        <v>0.38312222652455896</v>
      </c>
      <c r="U234">
        <v>1504860.4579463999</v>
      </c>
      <c r="V234">
        <v>361903.81375127903</v>
      </c>
      <c r="W234">
        <v>87809.799640228899</v>
      </c>
      <c r="X234">
        <v>0</v>
      </c>
      <c r="Y234" s="8">
        <f>X234/I234</f>
        <v>0</v>
      </c>
      <c r="AA234">
        <v>0</v>
      </c>
      <c r="AB234" s="8">
        <f>AA234/I234</f>
        <v>0</v>
      </c>
      <c r="AD234">
        <v>0</v>
      </c>
      <c r="AE234">
        <v>84268.687762713002</v>
      </c>
      <c r="AF234">
        <v>2844738.76424141</v>
      </c>
      <c r="AG234" s="26">
        <v>10.561</v>
      </c>
      <c r="AH234">
        <v>13426</v>
      </c>
      <c r="AI234">
        <v>8164</v>
      </c>
      <c r="AJ234">
        <v>9360</v>
      </c>
      <c r="AK234" s="8">
        <v>43231</v>
      </c>
      <c r="AL234">
        <f t="shared" si="69"/>
        <v>74181</v>
      </c>
    </row>
    <row r="235" spans="2:38" x14ac:dyDescent="0.25">
      <c r="B235">
        <v>5</v>
      </c>
      <c r="C235" t="s">
        <v>44</v>
      </c>
      <c r="D235">
        <v>7</v>
      </c>
      <c r="E235">
        <v>30</v>
      </c>
      <c r="F235">
        <v>1</v>
      </c>
      <c r="G235">
        <v>1149355</v>
      </c>
      <c r="H235">
        <v>1965</v>
      </c>
      <c r="I235" s="20">
        <v>1882970</v>
      </c>
      <c r="J235" s="1">
        <f t="shared" si="79"/>
        <v>0.61039474872143473</v>
      </c>
      <c r="K235">
        <v>1</v>
      </c>
      <c r="L235" s="8">
        <v>24709043.877105702</v>
      </c>
      <c r="M235" s="8">
        <f>L235-R235+AF235</f>
        <v>21067260.939469334</v>
      </c>
      <c r="N235" s="8">
        <f t="shared" si="71"/>
        <v>11.188314704678955</v>
      </c>
      <c r="O235" s="8">
        <f t="shared" si="73"/>
        <v>-0.73450629163044889</v>
      </c>
      <c r="P235">
        <f>L235/I235</f>
        <v>13.122377880213547</v>
      </c>
      <c r="Q235">
        <v>1</v>
      </c>
      <c r="R235" s="8">
        <v>7455839.4627355896</v>
      </c>
      <c r="S235" s="8">
        <f>(R235-AF235)/I235</f>
        <v>1.9340631755345914</v>
      </c>
      <c r="T235" s="8">
        <v>0</v>
      </c>
      <c r="U235" s="8">
        <v>1397086.97621699</v>
      </c>
      <c r="V235" s="8">
        <v>1055077.5236136599</v>
      </c>
      <c r="W235" s="8">
        <v>1066236.08396817</v>
      </c>
      <c r="X235" s="8">
        <v>0</v>
      </c>
      <c r="Y235" s="8">
        <f>X235/I235</f>
        <v>0</v>
      </c>
      <c r="Z235" s="8"/>
      <c r="AA235" s="8">
        <v>0</v>
      </c>
      <c r="AB235" s="8">
        <f>AA235/I235</f>
        <v>0</v>
      </c>
      <c r="AC235" s="8"/>
      <c r="AD235" s="8">
        <v>0</v>
      </c>
      <c r="AE235" s="8">
        <v>123382.35383754301</v>
      </c>
      <c r="AF235" s="8">
        <v>3814056.5250992202</v>
      </c>
      <c r="AG235" s="25"/>
      <c r="AH235" s="8">
        <v>348414</v>
      </c>
      <c r="AI235" s="8">
        <v>91057</v>
      </c>
      <c r="AJ235" s="8">
        <v>35130</v>
      </c>
      <c r="AK235" s="8">
        <v>170807</v>
      </c>
      <c r="AL235" s="18">
        <f t="shared" si="69"/>
        <v>645408</v>
      </c>
    </row>
    <row r="236" spans="2:38" x14ac:dyDescent="0.25">
      <c r="B236">
        <v>5</v>
      </c>
      <c r="C236" s="1" t="s">
        <v>44</v>
      </c>
      <c r="D236" s="1">
        <v>7</v>
      </c>
      <c r="E236" s="1">
        <v>30</v>
      </c>
      <c r="F236" s="1">
        <v>1</v>
      </c>
      <c r="G236" s="1">
        <v>1316741</v>
      </c>
      <c r="H236" s="1">
        <v>1970</v>
      </c>
      <c r="I236" s="4">
        <v>1732601</v>
      </c>
      <c r="J236" s="1">
        <f t="shared" si="79"/>
        <v>0.7599793605105849</v>
      </c>
      <c r="K236" s="1">
        <f t="shared" ref="K236:K242" si="84">(J236-J235)/J235</f>
        <v>0.24506208826743356</v>
      </c>
      <c r="L236">
        <v>27516836.089559302</v>
      </c>
      <c r="M236" s="8">
        <f>L236-R236+AF236</f>
        <v>23309065.998245373</v>
      </c>
      <c r="N236" s="8">
        <f t="shared" si="71"/>
        <v>13.453222062232085</v>
      </c>
      <c r="O236" s="8">
        <f t="shared" si="73"/>
        <v>0.20243507778753708</v>
      </c>
      <c r="P236">
        <f>L236/I236</f>
        <v>15.881807807775305</v>
      </c>
      <c r="Q236">
        <f t="shared" ref="Q236:Q242" si="85">(P236-P235)/P235</f>
        <v>0.21028429090756015</v>
      </c>
      <c r="R236">
        <v>9074287.3635052908</v>
      </c>
      <c r="S236" s="8">
        <f>(R236-AF236)/I236</f>
        <v>2.4285857455432214</v>
      </c>
      <c r="T236" s="8">
        <f t="shared" si="74"/>
        <v>0.25569101168163227</v>
      </c>
      <c r="U236">
        <v>1517775.83563272</v>
      </c>
      <c r="V236">
        <v>1491828.7918364999</v>
      </c>
      <c r="W236">
        <v>1071646.93530971</v>
      </c>
      <c r="X236">
        <v>0</v>
      </c>
      <c r="Y236" s="8">
        <f>X236/I236</f>
        <v>0</v>
      </c>
      <c r="AA236">
        <v>0</v>
      </c>
      <c r="AB236" s="8">
        <f>AA236/I236</f>
        <v>0</v>
      </c>
      <c r="AD236">
        <v>0</v>
      </c>
      <c r="AE236">
        <v>126518.528534987</v>
      </c>
      <c r="AF236">
        <v>4866517.2721913597</v>
      </c>
      <c r="AG236" s="25"/>
      <c r="AH236" s="8">
        <v>289872</v>
      </c>
      <c r="AI236" s="8">
        <v>91662</v>
      </c>
      <c r="AJ236" s="8">
        <v>46511</v>
      </c>
      <c r="AK236" s="8">
        <v>186922</v>
      </c>
      <c r="AL236" s="18">
        <f t="shared" si="69"/>
        <v>614967</v>
      </c>
    </row>
    <row r="237" spans="2:38" x14ac:dyDescent="0.25">
      <c r="B237">
        <v>5</v>
      </c>
      <c r="C237" t="s">
        <v>44</v>
      </c>
      <c r="D237">
        <v>7</v>
      </c>
      <c r="E237">
        <v>30</v>
      </c>
      <c r="F237">
        <v>1</v>
      </c>
      <c r="G237" s="1">
        <v>1608177</v>
      </c>
      <c r="H237" s="1">
        <v>1975</v>
      </c>
      <c r="I237" s="4">
        <v>1691766</v>
      </c>
      <c r="J237" s="1">
        <f t="shared" si="79"/>
        <v>0.95059068452729278</v>
      </c>
      <c r="K237" s="1">
        <f t="shared" si="84"/>
        <v>0.25081118504145622</v>
      </c>
      <c r="L237">
        <v>35074084.706598103</v>
      </c>
      <c r="M237" s="8">
        <f>L237-R237+AF237</f>
        <v>29423080.898370758</v>
      </c>
      <c r="N237" s="8">
        <f t="shared" si="71"/>
        <v>17.391932985040931</v>
      </c>
      <c r="O237" s="8">
        <f t="shared" si="73"/>
        <v>0.29277082505507662</v>
      </c>
      <c r="P237">
        <f>L237/I237</f>
        <v>20.732231707339018</v>
      </c>
      <c r="Q237">
        <f t="shared" si="85"/>
        <v>0.3054075429113981</v>
      </c>
      <c r="R237">
        <v>12691509.687402399</v>
      </c>
      <c r="S237" s="8">
        <f>(R237-AF237)/I237</f>
        <v>3.3402987222980891</v>
      </c>
      <c r="T237" s="8">
        <f t="shared" si="74"/>
        <v>0.37540901260249204</v>
      </c>
      <c r="U237">
        <v>1938381.15900335</v>
      </c>
      <c r="V237">
        <v>2367607.5208143401</v>
      </c>
      <c r="W237">
        <v>1186963.27863871</v>
      </c>
      <c r="X237">
        <v>0</v>
      </c>
      <c r="Y237" s="8">
        <f>X237/I237</f>
        <v>0</v>
      </c>
      <c r="AA237">
        <v>0</v>
      </c>
      <c r="AB237" s="8">
        <f>AA237/I237</f>
        <v>0</v>
      </c>
      <c r="AD237">
        <v>0</v>
      </c>
      <c r="AE237">
        <v>158051.84977099599</v>
      </c>
      <c r="AF237">
        <v>7040505.8791750502</v>
      </c>
      <c r="AG237" s="25"/>
      <c r="AH237" s="8">
        <v>221427</v>
      </c>
      <c r="AI237">
        <v>99311</v>
      </c>
      <c r="AJ237" s="8">
        <v>59596</v>
      </c>
      <c r="AK237" s="8">
        <v>204042</v>
      </c>
      <c r="AL237">
        <f t="shared" si="69"/>
        <v>584376</v>
      </c>
    </row>
    <row r="238" spans="2:38" x14ac:dyDescent="0.25">
      <c r="B238">
        <v>5</v>
      </c>
      <c r="C238" t="s">
        <v>44</v>
      </c>
      <c r="D238">
        <v>7</v>
      </c>
      <c r="E238">
        <v>30</v>
      </c>
      <c r="F238">
        <v>1</v>
      </c>
      <c r="G238" s="1">
        <v>1660516</v>
      </c>
      <c r="H238" s="1">
        <v>1980</v>
      </c>
      <c r="I238" s="4">
        <v>1650671</v>
      </c>
      <c r="J238" s="1">
        <f t="shared" si="79"/>
        <v>1.0059642412085752</v>
      </c>
      <c r="K238" s="1">
        <f t="shared" si="84"/>
        <v>5.8251735034431172E-2</v>
      </c>
      <c r="L238">
        <v>42024792.353493802</v>
      </c>
      <c r="M238" s="8">
        <f>L238-R238+AF238</f>
        <v>36282003.091732867</v>
      </c>
      <c r="N238" s="8">
        <f t="shared" si="71"/>
        <v>21.980154186832426</v>
      </c>
      <c r="O238" s="8">
        <f t="shared" si="73"/>
        <v>0.26381318314289126</v>
      </c>
      <c r="P238">
        <f>L238/I238</f>
        <v>25.459217708128271</v>
      </c>
      <c r="Q238">
        <f t="shared" si="85"/>
        <v>0.2280017929336543</v>
      </c>
      <c r="R238">
        <v>15261004.231427999</v>
      </c>
      <c r="S238" s="8">
        <f>(R238-AF238)/I238</f>
        <v>3.4790635212958483</v>
      </c>
      <c r="T238" s="8">
        <f t="shared" si="74"/>
        <v>4.1542631523174223E-2</v>
      </c>
      <c r="U238">
        <v>1986550.7367599099</v>
      </c>
      <c r="V238">
        <v>2383429.9284580201</v>
      </c>
      <c r="W238">
        <v>1189899.3507767301</v>
      </c>
      <c r="X238">
        <v>1219.76670475575</v>
      </c>
      <c r="Y238" s="8">
        <f>X238/I238</f>
        <v>7.3895204117340764E-4</v>
      </c>
      <c r="AA238">
        <v>0</v>
      </c>
      <c r="AB238" s="8">
        <f>AA238/I238</f>
        <v>0</v>
      </c>
      <c r="AD238">
        <v>0</v>
      </c>
      <c r="AE238">
        <v>181689.47906153399</v>
      </c>
      <c r="AF238">
        <v>9518214.9696670603</v>
      </c>
      <c r="AG238" s="25"/>
      <c r="AH238" s="8">
        <v>170539</v>
      </c>
      <c r="AI238">
        <v>101826</v>
      </c>
      <c r="AJ238" s="8">
        <v>52730</v>
      </c>
      <c r="AK238" s="8">
        <v>215387</v>
      </c>
      <c r="AL238">
        <f t="shared" si="69"/>
        <v>540482</v>
      </c>
    </row>
    <row r="239" spans="2:38" x14ac:dyDescent="0.25">
      <c r="B239">
        <v>5</v>
      </c>
      <c r="C239" t="s">
        <v>44</v>
      </c>
      <c r="D239">
        <v>7</v>
      </c>
      <c r="E239">
        <v>30</v>
      </c>
      <c r="F239">
        <v>1</v>
      </c>
      <c r="G239" s="1">
        <v>1842623</v>
      </c>
      <c r="H239" s="1">
        <v>1985</v>
      </c>
      <c r="I239" s="4">
        <v>1660971</v>
      </c>
      <c r="J239" s="1">
        <f t="shared" si="79"/>
        <v>1.1093649437588013</v>
      </c>
      <c r="K239" s="1">
        <f t="shared" si="84"/>
        <v>0.10278765219924671</v>
      </c>
      <c r="L239">
        <v>49437206.6930518</v>
      </c>
      <c r="M239" s="8">
        <f>L239-R239+AF239</f>
        <v>43171052.198530897</v>
      </c>
      <c r="N239" s="8">
        <f t="shared" si="71"/>
        <v>25.991454515780767</v>
      </c>
      <c r="O239" s="8">
        <f t="shared" si="73"/>
        <v>0.18249645998167641</v>
      </c>
      <c r="P239">
        <f>L239/I239</f>
        <v>29.764039644913609</v>
      </c>
      <c r="Q239">
        <f t="shared" si="85"/>
        <v>0.16908696826968697</v>
      </c>
      <c r="R239">
        <v>17884829.292375501</v>
      </c>
      <c r="S239" s="8">
        <f>(R239-AF239)/I239</f>
        <v>3.7725851291328389</v>
      </c>
      <c r="T239" s="8">
        <f t="shared" si="74"/>
        <v>8.4367993294834284E-2</v>
      </c>
      <c r="U239">
        <v>2508064.2602118501</v>
      </c>
      <c r="V239">
        <v>2348167.04935878</v>
      </c>
      <c r="W239">
        <v>1095303.91621721</v>
      </c>
      <c r="X239">
        <v>2321.4768843957499</v>
      </c>
      <c r="Y239" s="8">
        <f>X239/I239</f>
        <v>1.3976625024734025E-3</v>
      </c>
      <c r="AA239">
        <v>0</v>
      </c>
      <c r="AB239" s="8">
        <f>AA239/I239</f>
        <v>0</v>
      </c>
      <c r="AD239">
        <v>0</v>
      </c>
      <c r="AE239">
        <v>312297.79184861499</v>
      </c>
      <c r="AF239">
        <v>11618674.7978546</v>
      </c>
      <c r="AG239" s="25"/>
      <c r="AH239">
        <v>135642</v>
      </c>
      <c r="AI239">
        <v>100233</v>
      </c>
      <c r="AJ239" s="8">
        <v>44551</v>
      </c>
      <c r="AK239" s="8">
        <v>226952</v>
      </c>
      <c r="AL239">
        <f t="shared" si="69"/>
        <v>507378</v>
      </c>
    </row>
    <row r="240" spans="2:38" x14ac:dyDescent="0.25">
      <c r="B240">
        <v>5</v>
      </c>
      <c r="C240" t="s">
        <v>44</v>
      </c>
      <c r="D240">
        <v>7</v>
      </c>
      <c r="E240">
        <v>30</v>
      </c>
      <c r="F240">
        <v>1</v>
      </c>
      <c r="G240" s="1">
        <v>2428751</v>
      </c>
      <c r="H240" s="1">
        <v>1990</v>
      </c>
      <c r="I240" s="4">
        <v>1659371</v>
      </c>
      <c r="J240" s="1">
        <f t="shared" si="79"/>
        <v>1.4636576148432148</v>
      </c>
      <c r="K240" s="1">
        <f t="shared" si="84"/>
        <v>0.31936530271452662</v>
      </c>
      <c r="L240">
        <v>61865490.667858496</v>
      </c>
      <c r="M240" s="8">
        <f>L240-R240+AF240</f>
        <v>52717301.522144601</v>
      </c>
      <c r="N240" s="8">
        <f t="shared" si="71"/>
        <v>31.769448497138132</v>
      </c>
      <c r="O240" s="8">
        <f t="shared" si="73"/>
        <v>0.22230360281873585</v>
      </c>
      <c r="P240">
        <f>L240/I240</f>
        <v>37.28249479342383</v>
      </c>
      <c r="Q240">
        <f t="shared" si="85"/>
        <v>0.25260197332773854</v>
      </c>
      <c r="R240">
        <v>24440416.097830702</v>
      </c>
      <c r="S240" s="8">
        <f>(R240-AF240)/I240</f>
        <v>5.5130462962857019</v>
      </c>
      <c r="T240" s="8">
        <f t="shared" si="74"/>
        <v>0.46134443825073412</v>
      </c>
      <c r="U240">
        <v>4336592.8962873397</v>
      </c>
      <c r="V240">
        <v>2364653.7410745998</v>
      </c>
      <c r="W240">
        <v>1962794.5262291699</v>
      </c>
      <c r="X240">
        <v>1796.31455999232</v>
      </c>
      <c r="Y240" s="8">
        <f>X240/I240</f>
        <v>1.0825273913984998E-3</v>
      </c>
      <c r="AA240">
        <v>0</v>
      </c>
      <c r="AB240" s="8">
        <f>AA240/I240</f>
        <v>0</v>
      </c>
      <c r="AD240">
        <v>0</v>
      </c>
      <c r="AE240">
        <v>482351.66756274202</v>
      </c>
      <c r="AF240">
        <v>15292226.9521168</v>
      </c>
      <c r="AG240" s="25"/>
      <c r="AH240">
        <v>98878</v>
      </c>
      <c r="AI240">
        <v>108169</v>
      </c>
      <c r="AJ240" s="8">
        <v>59474</v>
      </c>
      <c r="AK240" s="8">
        <v>256309</v>
      </c>
      <c r="AL240">
        <f t="shared" si="69"/>
        <v>522830</v>
      </c>
    </row>
    <row r="241" spans="2:38" x14ac:dyDescent="0.25">
      <c r="B241">
        <v>5</v>
      </c>
      <c r="C241" t="s">
        <v>44</v>
      </c>
      <c r="D241">
        <v>7</v>
      </c>
      <c r="E241">
        <v>30</v>
      </c>
      <c r="F241">
        <v>1</v>
      </c>
      <c r="G241" s="1">
        <v>2605104</v>
      </c>
      <c r="H241" s="1">
        <v>1995</v>
      </c>
      <c r="I241" s="4">
        <v>1707702</v>
      </c>
      <c r="J241" s="1">
        <f t="shared" si="79"/>
        <v>1.525502693092823</v>
      </c>
      <c r="K241" s="1">
        <f t="shared" si="84"/>
        <v>4.225378778645103E-2</v>
      </c>
      <c r="L241">
        <v>74345443.503859907</v>
      </c>
      <c r="M241" s="8">
        <f>L241-R241+AF241</f>
        <v>62115556.760476708</v>
      </c>
      <c r="N241" s="8">
        <f t="shared" si="71"/>
        <v>36.373768233846839</v>
      </c>
      <c r="O241" s="8">
        <f t="shared" si="73"/>
        <v>0.14492916794333005</v>
      </c>
      <c r="P241">
        <f>L241/I241</f>
        <v>43.535372977170432</v>
      </c>
      <c r="Q241">
        <f t="shared" si="85"/>
        <v>0.16771619545292696</v>
      </c>
      <c r="R241">
        <v>30976142.170206301</v>
      </c>
      <c r="S241" s="8">
        <f>(R241-AF241)/I241</f>
        <v>7.1616047433236023</v>
      </c>
      <c r="T241" s="8">
        <f t="shared" si="74"/>
        <v>0.2990285875430761</v>
      </c>
      <c r="U241">
        <v>6597726.1823479002</v>
      </c>
      <c r="V241">
        <v>2624067.6155625498</v>
      </c>
      <c r="W241">
        <v>2293707.6799959</v>
      </c>
      <c r="X241">
        <v>1911.3505912636101</v>
      </c>
      <c r="Y241" s="8">
        <f>X241/I241</f>
        <v>1.119253002727414E-3</v>
      </c>
      <c r="AA241">
        <v>0</v>
      </c>
      <c r="AB241" s="8">
        <f>AA241/I241</f>
        <v>0</v>
      </c>
      <c r="AD241">
        <v>0</v>
      </c>
      <c r="AE241">
        <v>712473.91488556098</v>
      </c>
      <c r="AF241">
        <v>18746255.426823098</v>
      </c>
      <c r="AG241" s="25"/>
      <c r="AH241">
        <v>69136</v>
      </c>
      <c r="AI241">
        <v>108703</v>
      </c>
      <c r="AJ241" s="8">
        <v>80156</v>
      </c>
      <c r="AK241" s="8">
        <v>292850</v>
      </c>
      <c r="AL241">
        <f t="shared" si="69"/>
        <v>550845</v>
      </c>
    </row>
    <row r="242" spans="2:38" x14ac:dyDescent="0.25">
      <c r="B242">
        <v>5</v>
      </c>
      <c r="C242" s="1" t="s">
        <v>44</v>
      </c>
      <c r="D242" s="1">
        <v>7</v>
      </c>
      <c r="E242" s="1">
        <v>30</v>
      </c>
      <c r="F242" s="1">
        <v>1</v>
      </c>
      <c r="G242" s="1">
        <v>3277062</v>
      </c>
      <c r="H242" s="1">
        <v>2000</v>
      </c>
      <c r="I242" s="5">
        <v>1752002</v>
      </c>
      <c r="J242" s="1">
        <f t="shared" si="79"/>
        <v>1.8704670428458414</v>
      </c>
      <c r="K242" s="1">
        <f t="shared" si="84"/>
        <v>0.22613159014071182</v>
      </c>
      <c r="L242">
        <v>87398651.875906199</v>
      </c>
      <c r="M242" s="8">
        <f>L242-R242+AF242</f>
        <v>73725430.943989694</v>
      </c>
      <c r="N242" s="8">
        <f t="shared" si="71"/>
        <v>42.0806773873487</v>
      </c>
      <c r="O242" s="8">
        <f t="shared" si="73"/>
        <v>0.15689628626905414</v>
      </c>
      <c r="P242">
        <f>L242/I242</f>
        <v>49.885018325268007</v>
      </c>
      <c r="Q242">
        <f t="shared" si="85"/>
        <v>0.14585025724776202</v>
      </c>
      <c r="R242">
        <v>36518542.116604902</v>
      </c>
      <c r="S242" s="8">
        <f>(R242-AF242)/I242</f>
        <v>7.8043409379193065</v>
      </c>
      <c r="T242" s="8">
        <f t="shared" si="74"/>
        <v>8.9747510178482592E-2</v>
      </c>
      <c r="U242">
        <v>7643220.2600925602</v>
      </c>
      <c r="V242">
        <v>2875488.4003567598</v>
      </c>
      <c r="W242">
        <v>2264406.9212658699</v>
      </c>
      <c r="X242">
        <v>1639.26668973551</v>
      </c>
      <c r="Y242" s="8">
        <f>X242/I242</f>
        <v>9.3565343517616414E-4</v>
      </c>
      <c r="AA242">
        <v>0</v>
      </c>
      <c r="AB242" s="8">
        <f>AA242/I242</f>
        <v>0</v>
      </c>
      <c r="AD242">
        <v>0</v>
      </c>
      <c r="AE242">
        <v>888466.08351152099</v>
      </c>
      <c r="AF242">
        <v>22845321.1846884</v>
      </c>
      <c r="AG242" s="25"/>
      <c r="AH242">
        <v>68944</v>
      </c>
      <c r="AI242">
        <v>130785</v>
      </c>
      <c r="AJ242" s="8">
        <v>101360</v>
      </c>
      <c r="AK242" s="8">
        <v>338894</v>
      </c>
      <c r="AL242">
        <f t="shared" si="69"/>
        <v>639983</v>
      </c>
    </row>
    <row r="243" spans="2:38" ht="15.75" thickBot="1" x14ac:dyDescent="0.3">
      <c r="B243">
        <v>36</v>
      </c>
      <c r="C243" t="s">
        <v>45</v>
      </c>
      <c r="D243">
        <v>7</v>
      </c>
      <c r="E243">
        <v>31</v>
      </c>
      <c r="F243">
        <v>2</v>
      </c>
      <c r="G243">
        <v>195106</v>
      </c>
      <c r="H243">
        <v>1965</v>
      </c>
      <c r="I243" s="20">
        <v>359456</v>
      </c>
      <c r="J243" s="1">
        <f t="shared" si="79"/>
        <v>0.54278131398557816</v>
      </c>
      <c r="K243">
        <v>1</v>
      </c>
      <c r="L243" s="8">
        <v>4484450.5204203604</v>
      </c>
      <c r="M243" s="8">
        <f>L243-R243+AF243</f>
        <v>3852528.5307032112</v>
      </c>
      <c r="N243" s="8">
        <f t="shared" si="71"/>
        <v>10.717663721577081</v>
      </c>
      <c r="O243" s="8">
        <f t="shared" si="73"/>
        <v>-0.74530676816530328</v>
      </c>
      <c r="P243">
        <f>L243/I243</f>
        <v>12.475659108264601</v>
      </c>
      <c r="Q243">
        <v>1</v>
      </c>
      <c r="R243" s="8">
        <v>1228591.5271839299</v>
      </c>
      <c r="S243" s="8">
        <f>(R243-AF243)/I243</f>
        <v>1.7579953866875193</v>
      </c>
      <c r="T243" s="8">
        <v>0</v>
      </c>
      <c r="U243" s="8">
        <v>227645.85437888399</v>
      </c>
      <c r="V243" s="8">
        <v>223821.944987433</v>
      </c>
      <c r="W243" s="8">
        <v>158194.814991475</v>
      </c>
      <c r="X243" s="8">
        <v>0</v>
      </c>
      <c r="Y243" s="8">
        <f>X243/I243</f>
        <v>0</v>
      </c>
      <c r="Z243" s="8"/>
      <c r="AA243" s="8">
        <v>0</v>
      </c>
      <c r="AB243" s="8">
        <f>AA243/I243</f>
        <v>0</v>
      </c>
      <c r="AC243" s="8"/>
      <c r="AD243" s="8">
        <v>0</v>
      </c>
      <c r="AE243" s="8">
        <v>22259.375359355101</v>
      </c>
      <c r="AF243" s="8">
        <v>596669.53746678098</v>
      </c>
      <c r="AG243" s="10">
        <v>14.926</v>
      </c>
      <c r="AH243" s="8">
        <v>66077</v>
      </c>
      <c r="AI243" s="8">
        <v>17342</v>
      </c>
      <c r="AJ243" s="8">
        <v>7355</v>
      </c>
      <c r="AK243" s="8">
        <v>33120</v>
      </c>
      <c r="AL243" s="18">
        <f t="shared" si="69"/>
        <v>123894</v>
      </c>
    </row>
    <row r="244" spans="2:38" ht="15.75" thickBot="1" x14ac:dyDescent="0.3">
      <c r="B244">
        <v>36</v>
      </c>
      <c r="C244" t="s">
        <v>45</v>
      </c>
      <c r="D244">
        <v>7</v>
      </c>
      <c r="E244" s="7">
        <v>31</v>
      </c>
      <c r="F244">
        <v>2</v>
      </c>
      <c r="G244" s="6">
        <v>242275</v>
      </c>
      <c r="H244" s="1">
        <v>1970</v>
      </c>
      <c r="I244" s="15">
        <v>340709</v>
      </c>
      <c r="J244" s="1">
        <f t="shared" si="79"/>
        <v>0.71109069616593634</v>
      </c>
      <c r="K244" s="1">
        <f t="shared" ref="K244:K250" si="86">(J244-J243)/J243</f>
        <v>0.31008691317039372</v>
      </c>
      <c r="L244">
        <v>4941675.0447580302</v>
      </c>
      <c r="M244" s="8">
        <f>L244-R244+AF244</f>
        <v>4196737.6874353765</v>
      </c>
      <c r="N244" s="8">
        <f t="shared" si="71"/>
        <v>12.317660195167655</v>
      </c>
      <c r="O244" s="8">
        <f t="shared" si="73"/>
        <v>0.14928593722990385</v>
      </c>
      <c r="P244">
        <f>L244/I244</f>
        <v>14.504093066981001</v>
      </c>
      <c r="Q244">
        <f t="shared" ref="Q244:Q250" si="87">(P244-P243)/P243</f>
        <v>0.16259132612662106</v>
      </c>
      <c r="R244">
        <v>1450947.1983298999</v>
      </c>
      <c r="S244" s="8">
        <f>(R244-AF244)/I244</f>
        <v>2.1864328718133477</v>
      </c>
      <c r="T244" s="8">
        <f t="shared" si="74"/>
        <v>0.24370796895724869</v>
      </c>
      <c r="U244">
        <v>218588.531760935</v>
      </c>
      <c r="V244">
        <v>347742.96751990903</v>
      </c>
      <c r="W244">
        <v>155190.64561228899</v>
      </c>
      <c r="X244">
        <v>0</v>
      </c>
      <c r="Y244" s="8">
        <f>X244/I244</f>
        <v>0</v>
      </c>
      <c r="AA244">
        <v>0</v>
      </c>
      <c r="AB244" s="8">
        <f>AA244/I244</f>
        <v>0</v>
      </c>
      <c r="AD244">
        <v>0</v>
      </c>
      <c r="AE244">
        <v>23415.212429520099</v>
      </c>
      <c r="AF244">
        <v>706009.84100724605</v>
      </c>
      <c r="AG244" s="10">
        <v>14.926</v>
      </c>
      <c r="AH244" s="8">
        <v>55002</v>
      </c>
      <c r="AI244" s="8">
        <v>17443</v>
      </c>
      <c r="AJ244" s="8">
        <v>8465</v>
      </c>
      <c r="AK244" s="8">
        <v>36707</v>
      </c>
      <c r="AL244">
        <f t="shared" si="69"/>
        <v>117617</v>
      </c>
    </row>
    <row r="245" spans="2:38" ht="15.75" thickBot="1" x14ac:dyDescent="0.3">
      <c r="B245">
        <v>36</v>
      </c>
      <c r="C245" t="s">
        <v>45</v>
      </c>
      <c r="D245">
        <v>7</v>
      </c>
      <c r="E245">
        <v>31</v>
      </c>
      <c r="F245">
        <v>2</v>
      </c>
      <c r="G245">
        <v>290737</v>
      </c>
      <c r="H245" s="1">
        <v>1975</v>
      </c>
      <c r="I245" s="15">
        <v>341068</v>
      </c>
      <c r="J245" s="1">
        <f t="shared" si="79"/>
        <v>0.85243118674281959</v>
      </c>
      <c r="K245" s="1">
        <f t="shared" si="86"/>
        <v>0.1987657711441928</v>
      </c>
      <c r="L245">
        <v>6318438.3511777502</v>
      </c>
      <c r="M245" s="8">
        <f>L245-R245+AF245</f>
        <v>5129379.8060711147</v>
      </c>
      <c r="N245" s="8">
        <f t="shared" si="71"/>
        <v>15.039170505796834</v>
      </c>
      <c r="O245" s="8">
        <f t="shared" si="73"/>
        <v>0.22094377239736296</v>
      </c>
      <c r="P245">
        <f>L245/I245</f>
        <v>18.525450500128272</v>
      </c>
      <c r="Q245">
        <f t="shared" si="87"/>
        <v>0.27725673122589173</v>
      </c>
      <c r="R245">
        <v>2148480.4178661001</v>
      </c>
      <c r="S245" s="8">
        <f>(R245-AF245)/I245</f>
        <v>3.4862799943314382</v>
      </c>
      <c r="T245" s="8">
        <f t="shared" si="74"/>
        <v>0.59450584524008032</v>
      </c>
      <c r="U245">
        <v>315391.29213378002</v>
      </c>
      <c r="V245">
        <v>656550.23103091703</v>
      </c>
      <c r="W245">
        <v>188427.62139126699</v>
      </c>
      <c r="X245">
        <v>0</v>
      </c>
      <c r="Y245" s="8">
        <f>X245/I245</f>
        <v>0</v>
      </c>
      <c r="AA245">
        <v>0</v>
      </c>
      <c r="AB245" s="8">
        <f>AA245/I245</f>
        <v>0</v>
      </c>
      <c r="AD245">
        <v>0</v>
      </c>
      <c r="AE245">
        <v>28689.4005506701</v>
      </c>
      <c r="AF245">
        <v>959421.87275946501</v>
      </c>
      <c r="AG245" s="10">
        <v>14.926</v>
      </c>
      <c r="AH245" s="8">
        <v>45015</v>
      </c>
      <c r="AI245">
        <v>19108</v>
      </c>
      <c r="AJ245">
        <v>9232</v>
      </c>
      <c r="AK245" s="8">
        <v>42384</v>
      </c>
      <c r="AL245">
        <f t="shared" si="69"/>
        <v>115739</v>
      </c>
    </row>
    <row r="246" spans="2:38" ht="15.75" thickBot="1" x14ac:dyDescent="0.3">
      <c r="B246">
        <v>36</v>
      </c>
      <c r="C246" t="s">
        <v>45</v>
      </c>
      <c r="D246">
        <v>7</v>
      </c>
      <c r="E246">
        <v>31</v>
      </c>
      <c r="F246">
        <v>2</v>
      </c>
      <c r="G246">
        <v>302206</v>
      </c>
      <c r="H246" s="1">
        <v>1980</v>
      </c>
      <c r="I246" s="15">
        <v>339618</v>
      </c>
      <c r="J246" s="1">
        <f t="shared" si="79"/>
        <v>0.88984093893727656</v>
      </c>
      <c r="K246" s="1">
        <f t="shared" si="86"/>
        <v>4.3885949712142075E-2</v>
      </c>
      <c r="L246">
        <v>7646164.2189578097</v>
      </c>
      <c r="M246" s="8">
        <f>L246-R246+AF246</f>
        <v>6334270.10425823</v>
      </c>
      <c r="N246" s="8">
        <f t="shared" si="71"/>
        <v>18.651161317298346</v>
      </c>
      <c r="O246" s="8">
        <f t="shared" si="73"/>
        <v>0.24017220963810959</v>
      </c>
      <c r="P246">
        <f>L246/I246</f>
        <v>22.51401344733733</v>
      </c>
      <c r="Q246">
        <f t="shared" si="87"/>
        <v>0.21530180586871236</v>
      </c>
      <c r="R246">
        <v>2684024.9531717901</v>
      </c>
      <c r="S246" s="8">
        <f>(R246-AF246)/I246</f>
        <v>3.8628521300389851</v>
      </c>
      <c r="T246" s="8">
        <f t="shared" si="74"/>
        <v>0.10801545954996133</v>
      </c>
      <c r="U246">
        <v>319883.00385932502</v>
      </c>
      <c r="V246">
        <v>720036.24667797703</v>
      </c>
      <c r="W246">
        <v>238368.39241044101</v>
      </c>
      <c r="X246">
        <v>1219.76670475575</v>
      </c>
      <c r="Y246" s="8">
        <f>X246/I246</f>
        <v>3.5915843823229334E-3</v>
      </c>
      <c r="AA246">
        <v>0</v>
      </c>
      <c r="AB246" s="8">
        <f>AA246/I246</f>
        <v>0</v>
      </c>
      <c r="AD246">
        <v>0</v>
      </c>
      <c r="AE246">
        <v>32386.705047083899</v>
      </c>
      <c r="AF246">
        <v>1372130.8384722101</v>
      </c>
      <c r="AG246" s="10">
        <v>14.926</v>
      </c>
      <c r="AH246" s="8">
        <v>35418</v>
      </c>
      <c r="AI246">
        <v>21973</v>
      </c>
      <c r="AJ246">
        <v>8436</v>
      </c>
      <c r="AK246" s="8">
        <v>46210</v>
      </c>
      <c r="AL246">
        <f t="shared" si="69"/>
        <v>112037</v>
      </c>
    </row>
    <row r="247" spans="2:38" ht="15.75" thickBot="1" x14ac:dyDescent="0.3">
      <c r="B247">
        <v>36</v>
      </c>
      <c r="C247" t="s">
        <v>45</v>
      </c>
      <c r="D247">
        <v>7</v>
      </c>
      <c r="E247">
        <v>31</v>
      </c>
      <c r="F247">
        <v>2</v>
      </c>
      <c r="G247">
        <v>344822</v>
      </c>
      <c r="H247" s="1">
        <v>1985</v>
      </c>
      <c r="I247" s="15">
        <v>342637</v>
      </c>
      <c r="J247" s="1">
        <f t="shared" si="79"/>
        <v>1.0063770112392998</v>
      </c>
      <c r="K247" s="1">
        <f t="shared" si="86"/>
        <v>0.13096281279348698</v>
      </c>
      <c r="L247">
        <v>8482674.0380701404</v>
      </c>
      <c r="M247" s="8">
        <f>L247-R247+AF247</f>
        <v>7114356.0272156512</v>
      </c>
      <c r="N247" s="8">
        <f t="shared" si="71"/>
        <v>20.763537000428009</v>
      </c>
      <c r="O247" s="8">
        <f t="shared" si="73"/>
        <v>0.1132570592894129</v>
      </c>
      <c r="P247">
        <f>L247/I247</f>
        <v>24.757028686540391</v>
      </c>
      <c r="Q247">
        <f t="shared" si="87"/>
        <v>9.9627516188959903E-2</v>
      </c>
      <c r="R247">
        <v>2992305.2820020099</v>
      </c>
      <c r="S247" s="8">
        <f>(R247-AF247)/I247</f>
        <v>3.9934916861123866</v>
      </c>
      <c r="T247" s="8">
        <f t="shared" si="74"/>
        <v>3.3819455592798746E-2</v>
      </c>
      <c r="U247">
        <v>416931.25740593998</v>
      </c>
      <c r="V247">
        <v>692602.92584472301</v>
      </c>
      <c r="W247">
        <v>210369.84158228399</v>
      </c>
      <c r="X247">
        <v>2321.4768843957499</v>
      </c>
      <c r="Y247" s="8">
        <f>X247/I247</f>
        <v>6.775324569138038E-3</v>
      </c>
      <c r="AA247">
        <v>0</v>
      </c>
      <c r="AB247" s="8">
        <f>AA247/I247</f>
        <v>0</v>
      </c>
      <c r="AD247">
        <v>0</v>
      </c>
      <c r="AE247">
        <v>46092.509137139503</v>
      </c>
      <c r="AF247">
        <v>1623987.27114752</v>
      </c>
      <c r="AG247" s="10">
        <v>14.926</v>
      </c>
      <c r="AH247">
        <v>29468</v>
      </c>
      <c r="AI247">
        <v>21153</v>
      </c>
      <c r="AJ247">
        <v>5638</v>
      </c>
      <c r="AK247" s="8">
        <v>47951</v>
      </c>
      <c r="AL247">
        <f t="shared" si="69"/>
        <v>104210</v>
      </c>
    </row>
    <row r="248" spans="2:38" ht="15.75" thickBot="1" x14ac:dyDescent="0.3">
      <c r="B248">
        <v>36</v>
      </c>
      <c r="C248" t="s">
        <v>45</v>
      </c>
      <c r="D248">
        <v>7</v>
      </c>
      <c r="E248">
        <v>31</v>
      </c>
      <c r="F248">
        <v>2</v>
      </c>
      <c r="G248">
        <v>453972</v>
      </c>
      <c r="H248" s="1">
        <v>1990</v>
      </c>
      <c r="I248" s="15">
        <v>342820</v>
      </c>
      <c r="J248" s="1">
        <f t="shared" si="79"/>
        <v>1.3242284580829591</v>
      </c>
      <c r="K248" s="1">
        <f t="shared" si="86"/>
        <v>0.31583734852234169</v>
      </c>
      <c r="L248">
        <v>10216232.7082041</v>
      </c>
      <c r="M248" s="8">
        <f>L248-R248+AF248</f>
        <v>8479345.0987063199</v>
      </c>
      <c r="N248" s="8">
        <f t="shared" si="71"/>
        <v>24.734102732356106</v>
      </c>
      <c r="O248" s="8">
        <f t="shared" si="73"/>
        <v>0.19122781113093834</v>
      </c>
      <c r="P248">
        <f>L248/I248</f>
        <v>29.80057379442302</v>
      </c>
      <c r="Q248">
        <f t="shared" si="87"/>
        <v>0.20372174592279096</v>
      </c>
      <c r="R248">
        <v>3874375.3674074099</v>
      </c>
      <c r="S248" s="8">
        <f>(R248-AF248)/I248</f>
        <v>5.0664710620669151</v>
      </c>
      <c r="T248" s="8">
        <f t="shared" si="74"/>
        <v>0.26868201070403636</v>
      </c>
      <c r="U248">
        <v>728120.42375951295</v>
      </c>
      <c r="V248">
        <v>646245.39873511496</v>
      </c>
      <c r="W248">
        <v>263360.31012014498</v>
      </c>
      <c r="X248">
        <v>1796.31455999232</v>
      </c>
      <c r="Y248" s="8">
        <f>X248/I248</f>
        <v>5.2398184469760224E-3</v>
      </c>
      <c r="AA248">
        <v>0</v>
      </c>
      <c r="AB248" s="8">
        <f>AA248/I248</f>
        <v>0</v>
      </c>
      <c r="AD248">
        <v>0</v>
      </c>
      <c r="AE248">
        <v>97365.162323016702</v>
      </c>
      <c r="AF248">
        <v>2137487.75790963</v>
      </c>
      <c r="AG248" s="10">
        <v>14.926</v>
      </c>
      <c r="AH248">
        <v>18763</v>
      </c>
      <c r="AI248">
        <v>22248</v>
      </c>
      <c r="AJ248">
        <v>8851</v>
      </c>
      <c r="AK248" s="8">
        <v>54104</v>
      </c>
      <c r="AL248">
        <f t="shared" si="69"/>
        <v>103966</v>
      </c>
    </row>
    <row r="249" spans="2:38" ht="15.75" thickBot="1" x14ac:dyDescent="0.3">
      <c r="B249">
        <v>36</v>
      </c>
      <c r="C249" t="s">
        <v>45</v>
      </c>
      <c r="D249">
        <v>7</v>
      </c>
      <c r="E249">
        <v>31</v>
      </c>
      <c r="F249">
        <v>2</v>
      </c>
      <c r="G249">
        <v>534615</v>
      </c>
      <c r="H249" s="1">
        <v>1995</v>
      </c>
      <c r="I249" s="15">
        <v>353525</v>
      </c>
      <c r="J249" s="1">
        <f t="shared" si="79"/>
        <v>1.5122410013436107</v>
      </c>
      <c r="K249" s="1">
        <f t="shared" si="86"/>
        <v>0.14197893279897569</v>
      </c>
      <c r="L249">
        <v>12254249.8932162</v>
      </c>
      <c r="M249" s="8">
        <f>L249-R249+AF249</f>
        <v>10116988.367761491</v>
      </c>
      <c r="N249" s="8">
        <f t="shared" si="71"/>
        <v>28.617462323064821</v>
      </c>
      <c r="O249" s="8">
        <f t="shared" si="73"/>
        <v>0.1570042638186615</v>
      </c>
      <c r="P249">
        <f>L249/I249</f>
        <v>34.663036258301958</v>
      </c>
      <c r="Q249">
        <f t="shared" si="87"/>
        <v>0.16316673958770939</v>
      </c>
      <c r="R249">
        <v>4849828.3403434698</v>
      </c>
      <c r="S249" s="8">
        <f>(R249-AF249)/I249</f>
        <v>6.0455739352371394</v>
      </c>
      <c r="T249" s="8">
        <f t="shared" si="74"/>
        <v>0.19325144882418216</v>
      </c>
      <c r="U249">
        <v>1047509.0393851399</v>
      </c>
      <c r="V249">
        <v>661673.14758903801</v>
      </c>
      <c r="W249">
        <v>256913.130992861</v>
      </c>
      <c r="X249">
        <v>1389.95396427576</v>
      </c>
      <c r="Y249" s="8">
        <f>X249/I249</f>
        <v>3.931699212999816E-3</v>
      </c>
      <c r="AA249">
        <v>0</v>
      </c>
      <c r="AB249" s="8">
        <f>AA249/I249</f>
        <v>0</v>
      </c>
      <c r="AD249">
        <v>0</v>
      </c>
      <c r="AE249">
        <v>169776.25352338899</v>
      </c>
      <c r="AF249">
        <v>2712566.81488876</v>
      </c>
      <c r="AG249" s="10">
        <v>14.926</v>
      </c>
      <c r="AH249">
        <v>14228</v>
      </c>
      <c r="AI249">
        <v>22197</v>
      </c>
      <c r="AJ249" s="8">
        <v>10855</v>
      </c>
      <c r="AK249" s="8">
        <v>67788</v>
      </c>
      <c r="AL249">
        <f t="shared" si="69"/>
        <v>115068</v>
      </c>
    </row>
    <row r="250" spans="2:38" ht="15.75" thickBot="1" x14ac:dyDescent="0.3">
      <c r="B250">
        <v>36</v>
      </c>
      <c r="C250" t="s">
        <v>45</v>
      </c>
      <c r="D250">
        <v>7</v>
      </c>
      <c r="E250" s="7">
        <v>31</v>
      </c>
      <c r="F250">
        <v>2</v>
      </c>
      <c r="G250">
        <v>671888</v>
      </c>
      <c r="H250" s="1">
        <v>2000</v>
      </c>
      <c r="I250" s="16">
        <v>363038</v>
      </c>
      <c r="J250" s="1">
        <f t="shared" si="79"/>
        <v>1.8507373883725671</v>
      </c>
      <c r="K250" s="1">
        <f t="shared" si="86"/>
        <v>0.22383759382810395</v>
      </c>
      <c r="L250">
        <v>14919506.064683</v>
      </c>
      <c r="M250" s="8">
        <f>L250-R250+AF250</f>
        <v>12351760.87334382</v>
      </c>
      <c r="N250" s="8">
        <f t="shared" si="71"/>
        <v>34.023327787569947</v>
      </c>
      <c r="O250" s="8">
        <f t="shared" si="73"/>
        <v>0.18890093759809584</v>
      </c>
      <c r="P250">
        <f>L250/I250</f>
        <v>41.096265582894901</v>
      </c>
      <c r="Q250">
        <f t="shared" si="87"/>
        <v>0.18559335877716585</v>
      </c>
      <c r="R250">
        <v>6079411.6711139902</v>
      </c>
      <c r="S250" s="8">
        <f>(R250-AF250)/I250</f>
        <v>7.072937795324953</v>
      </c>
      <c r="T250" s="8">
        <f t="shared" si="74"/>
        <v>0.16993653060791075</v>
      </c>
      <c r="U250">
        <v>1366037.7703819</v>
      </c>
      <c r="V250">
        <v>652749.45613959304</v>
      </c>
      <c r="W250">
        <v>307780.98486851703</v>
      </c>
      <c r="X250">
        <v>1075.51988155914</v>
      </c>
      <c r="Y250" s="8">
        <f>X250/I250</f>
        <v>2.9625545578125154E-3</v>
      </c>
      <c r="AA250">
        <v>0</v>
      </c>
      <c r="AB250" s="8">
        <f>AA250/I250</f>
        <v>0</v>
      </c>
      <c r="AD250">
        <v>0</v>
      </c>
      <c r="AE250">
        <v>240101.46006759701</v>
      </c>
      <c r="AF250">
        <v>3511666.4797748099</v>
      </c>
      <c r="AG250" s="10">
        <v>14.926</v>
      </c>
      <c r="AH250">
        <v>14780</v>
      </c>
      <c r="AI250">
        <v>26991</v>
      </c>
      <c r="AJ250">
        <v>13952</v>
      </c>
      <c r="AK250" s="8">
        <v>76836</v>
      </c>
      <c r="AL250">
        <f t="shared" si="69"/>
        <v>132559</v>
      </c>
    </row>
    <row r="251" spans="2:38" ht="15.75" thickBot="1" x14ac:dyDescent="0.3">
      <c r="B251">
        <v>37</v>
      </c>
      <c r="C251" t="s">
        <v>46</v>
      </c>
      <c r="D251">
        <v>7</v>
      </c>
      <c r="E251">
        <v>32</v>
      </c>
      <c r="F251">
        <v>2</v>
      </c>
      <c r="G251">
        <v>324963</v>
      </c>
      <c r="H251">
        <v>1965</v>
      </c>
      <c r="I251" s="20">
        <v>553907</v>
      </c>
      <c r="J251" s="1">
        <f t="shared" si="79"/>
        <v>0.58667429730983722</v>
      </c>
      <c r="K251">
        <v>1</v>
      </c>
      <c r="L251" s="8">
        <v>8197391.8729852801</v>
      </c>
      <c r="M251" s="8">
        <f>L251-R251+AF251</f>
        <v>7377542.1794972904</v>
      </c>
      <c r="N251" s="8">
        <f t="shared" si="71"/>
        <v>13.319099017519711</v>
      </c>
      <c r="O251" s="8">
        <f t="shared" si="73"/>
        <v>-0.60853038536736848</v>
      </c>
      <c r="P251">
        <f>L251/I251</f>
        <v>14.799220578518199</v>
      </c>
      <c r="Q251">
        <v>1</v>
      </c>
      <c r="R251" s="8">
        <v>2101592.8193669701</v>
      </c>
      <c r="S251" s="8">
        <f>(R251-AF251)/I251</f>
        <v>1.4801215609984892</v>
      </c>
      <c r="T251" s="8">
        <v>0</v>
      </c>
      <c r="U251" s="8">
        <v>317764.52021359699</v>
      </c>
      <c r="V251" s="8">
        <v>129721.168045161</v>
      </c>
      <c r="W251" s="8">
        <v>339086.29159575602</v>
      </c>
      <c r="X251" s="8">
        <v>0</v>
      </c>
      <c r="Y251" s="8">
        <f>X251/I251</f>
        <v>0</v>
      </c>
      <c r="Z251" s="8"/>
      <c r="AA251" s="8">
        <v>0</v>
      </c>
      <c r="AB251" s="8">
        <f>AA251/I251</f>
        <v>0</v>
      </c>
      <c r="AC251" s="8"/>
      <c r="AD251" s="8">
        <v>0</v>
      </c>
      <c r="AE251" s="8">
        <v>33277.713633469401</v>
      </c>
      <c r="AF251" s="8">
        <v>1281743.1258789799</v>
      </c>
      <c r="AG251" s="10">
        <v>19.812999999999999</v>
      </c>
      <c r="AH251" s="8">
        <v>92768</v>
      </c>
      <c r="AI251" s="8">
        <v>31238</v>
      </c>
      <c r="AJ251" s="8">
        <v>10287</v>
      </c>
      <c r="AK251" s="8">
        <v>50064</v>
      </c>
      <c r="AL251" s="18">
        <f t="shared" si="69"/>
        <v>184357</v>
      </c>
    </row>
    <row r="252" spans="2:38" ht="15.75" thickBot="1" x14ac:dyDescent="0.3">
      <c r="B252">
        <v>37</v>
      </c>
      <c r="C252" t="s">
        <v>46</v>
      </c>
      <c r="D252">
        <v>7</v>
      </c>
      <c r="E252" s="7">
        <v>32</v>
      </c>
      <c r="F252">
        <v>2</v>
      </c>
      <c r="G252" s="6">
        <v>370900</v>
      </c>
      <c r="H252" s="1">
        <v>1970</v>
      </c>
      <c r="I252" s="15">
        <v>512799</v>
      </c>
      <c r="J252" s="1">
        <f t="shared" si="79"/>
        <v>0.7232853418200893</v>
      </c>
      <c r="K252" s="1">
        <f t="shared" ref="K252:K258" si="88">(J252-J251)/J251</f>
        <v>0.23285670624514235</v>
      </c>
      <c r="L252">
        <v>8645559.8521086294</v>
      </c>
      <c r="M252" s="8">
        <f>L252-R252+AF252</f>
        <v>7739397.3277532496</v>
      </c>
      <c r="N252" s="8">
        <f t="shared" si="71"/>
        <v>15.092457917728485</v>
      </c>
      <c r="O252" s="8">
        <f t="shared" si="73"/>
        <v>0.13314405860907919</v>
      </c>
      <c r="P252">
        <f>L252/I252</f>
        <v>16.859548969691105</v>
      </c>
      <c r="Q252">
        <f t="shared" ref="Q252:Q258" si="89">(P252-P251)/P251</f>
        <v>0.13921870954228321</v>
      </c>
      <c r="R252">
        <v>2554474.8990708701</v>
      </c>
      <c r="S252" s="8">
        <f>(R252-AF252)/I252</f>
        <v>1.7670910519626211</v>
      </c>
      <c r="T252" s="8">
        <f t="shared" si="74"/>
        <v>0.19388238001920757</v>
      </c>
      <c r="U252">
        <v>338163.57420963101</v>
      </c>
      <c r="V252">
        <v>149469.05194480799</v>
      </c>
      <c r="W252">
        <v>385524.16613286501</v>
      </c>
      <c r="X252">
        <v>0</v>
      </c>
      <c r="Y252" s="8">
        <f>X252/I252</f>
        <v>0</v>
      </c>
      <c r="AA252">
        <v>0</v>
      </c>
      <c r="AB252" s="8">
        <f>AA252/I252</f>
        <v>0</v>
      </c>
      <c r="AD252">
        <v>0</v>
      </c>
      <c r="AE252">
        <v>33005.7320680751</v>
      </c>
      <c r="AF252">
        <v>1648312.37471549</v>
      </c>
      <c r="AG252" s="10">
        <v>19.812999999999999</v>
      </c>
      <c r="AH252" s="8">
        <v>76194</v>
      </c>
      <c r="AI252" s="8">
        <v>25638</v>
      </c>
      <c r="AJ252" s="8">
        <v>13440</v>
      </c>
      <c r="AK252" s="8">
        <v>54118</v>
      </c>
      <c r="AL252">
        <f t="shared" si="69"/>
        <v>169390</v>
      </c>
    </row>
    <row r="253" spans="2:38" ht="15.75" thickBot="1" x14ac:dyDescent="0.3">
      <c r="B253">
        <v>37</v>
      </c>
      <c r="C253" t="s">
        <v>46</v>
      </c>
      <c r="D253">
        <v>7</v>
      </c>
      <c r="E253">
        <v>32</v>
      </c>
      <c r="F253">
        <v>2</v>
      </c>
      <c r="G253">
        <v>455476</v>
      </c>
      <c r="H253" s="1">
        <v>1975</v>
      </c>
      <c r="I253" s="15">
        <v>495653</v>
      </c>
      <c r="J253" s="1">
        <f t="shared" si="79"/>
        <v>0.91894127544875148</v>
      </c>
      <c r="K253" s="1">
        <f t="shared" si="88"/>
        <v>0.27051002186261619</v>
      </c>
      <c r="L253">
        <v>10099922.9856044</v>
      </c>
      <c r="M253" s="8">
        <f>L253-R253+AF253</f>
        <v>9034700.0959559493</v>
      </c>
      <c r="N253" s="8">
        <f t="shared" si="71"/>
        <v>18.227873322578397</v>
      </c>
      <c r="O253" s="8">
        <f t="shared" si="73"/>
        <v>0.20774716894634301</v>
      </c>
      <c r="P253">
        <f>L253/I253</f>
        <v>20.377003640862458</v>
      </c>
      <c r="Q253">
        <f t="shared" si="89"/>
        <v>0.20863278593601664</v>
      </c>
      <c r="R253">
        <v>3480019.7402600902</v>
      </c>
      <c r="S253" s="8">
        <f>(R253-AF253)/I253</f>
        <v>2.1491303182840618</v>
      </c>
      <c r="T253" s="8">
        <f t="shared" si="74"/>
        <v>0.21619670695357124</v>
      </c>
      <c r="U253">
        <v>394401.50047835801</v>
      </c>
      <c r="V253">
        <v>173379.42824401401</v>
      </c>
      <c r="W253">
        <v>460890.415001021</v>
      </c>
      <c r="X253">
        <v>0</v>
      </c>
      <c r="Y253" s="8">
        <f>X253/I253</f>
        <v>0</v>
      </c>
      <c r="AA253">
        <v>0</v>
      </c>
      <c r="AB253" s="8">
        <f>AA253/I253</f>
        <v>0</v>
      </c>
      <c r="AD253">
        <v>0</v>
      </c>
      <c r="AE253">
        <v>36551.545925064798</v>
      </c>
      <c r="AF253">
        <v>2414796.8506116401</v>
      </c>
      <c r="AG253" s="10">
        <v>19.812999999999999</v>
      </c>
      <c r="AH253" s="8">
        <v>59416</v>
      </c>
      <c r="AI253">
        <v>25033</v>
      </c>
      <c r="AJ253" s="8">
        <v>17133</v>
      </c>
      <c r="AK253" s="8">
        <v>58498</v>
      </c>
      <c r="AL253">
        <f t="shared" si="69"/>
        <v>160080</v>
      </c>
    </row>
    <row r="254" spans="2:38" ht="15.75" thickBot="1" x14ac:dyDescent="0.3">
      <c r="B254">
        <v>37</v>
      </c>
      <c r="C254" t="s">
        <v>46</v>
      </c>
      <c r="D254">
        <v>7</v>
      </c>
      <c r="E254">
        <v>32</v>
      </c>
      <c r="F254">
        <v>2</v>
      </c>
      <c r="G254">
        <v>468337</v>
      </c>
      <c r="H254" s="1">
        <v>1980</v>
      </c>
      <c r="I254" s="15">
        <v>476049</v>
      </c>
      <c r="J254" s="1">
        <f t="shared" si="79"/>
        <v>0.98379998697613058</v>
      </c>
      <c r="K254" s="1">
        <f t="shared" si="88"/>
        <v>7.0579821866970011E-2</v>
      </c>
      <c r="L254">
        <v>11571972.787572701</v>
      </c>
      <c r="M254" s="8">
        <f>L254-R254+AF254</f>
        <v>10478659.34083089</v>
      </c>
      <c r="N254" s="8">
        <f t="shared" si="71"/>
        <v>22.011724299034114</v>
      </c>
      <c r="O254" s="8">
        <f t="shared" si="73"/>
        <v>0.20758598161688774</v>
      </c>
      <c r="P254">
        <f>L254/I254</f>
        <v>24.308364869105283</v>
      </c>
      <c r="Q254">
        <f t="shared" si="89"/>
        <v>0.19293127181658731</v>
      </c>
      <c r="R254">
        <v>4324207.1618630504</v>
      </c>
      <c r="S254" s="8">
        <f>(R254-AF254)/I254</f>
        <v>2.2966405700711703</v>
      </c>
      <c r="T254" s="8">
        <f t="shared" si="74"/>
        <v>6.8637183390947501E-2</v>
      </c>
      <c r="U254">
        <v>431504.91914324497</v>
      </c>
      <c r="V254">
        <v>179153.70866858799</v>
      </c>
      <c r="W254">
        <v>442518.37792083097</v>
      </c>
      <c r="X254">
        <v>0</v>
      </c>
      <c r="Y254" s="8">
        <f>X254/I254</f>
        <v>0</v>
      </c>
      <c r="AA254">
        <v>0</v>
      </c>
      <c r="AB254" s="8">
        <f>AA254/I254</f>
        <v>0</v>
      </c>
      <c r="AD254">
        <v>0</v>
      </c>
      <c r="AE254">
        <v>40136.4410091436</v>
      </c>
      <c r="AF254">
        <v>3230893.7151212399</v>
      </c>
      <c r="AG254" s="10">
        <v>19.812999999999999</v>
      </c>
      <c r="AH254" s="8">
        <v>45467</v>
      </c>
      <c r="AI254">
        <v>23463</v>
      </c>
      <c r="AJ254" s="8">
        <v>15019</v>
      </c>
      <c r="AK254" s="8">
        <v>60196</v>
      </c>
      <c r="AL254">
        <f t="shared" si="69"/>
        <v>144145</v>
      </c>
    </row>
    <row r="255" spans="2:38" ht="15.75" thickBot="1" x14ac:dyDescent="0.3">
      <c r="B255">
        <v>37</v>
      </c>
      <c r="C255" t="s">
        <v>46</v>
      </c>
      <c r="D255">
        <v>7</v>
      </c>
      <c r="E255">
        <v>32</v>
      </c>
      <c r="F255">
        <v>2</v>
      </c>
      <c r="G255">
        <v>516326</v>
      </c>
      <c r="H255" s="1">
        <v>1985</v>
      </c>
      <c r="I255" s="15">
        <v>477673</v>
      </c>
      <c r="J255" s="1">
        <f t="shared" si="79"/>
        <v>1.0809193737138167</v>
      </c>
      <c r="K255" s="1">
        <f t="shared" si="88"/>
        <v>9.8718629826575227E-2</v>
      </c>
      <c r="L255">
        <v>14100123.797449799</v>
      </c>
      <c r="M255" s="8">
        <f>L255-R255+AF255</f>
        <v>12783616.802975819</v>
      </c>
      <c r="N255" s="8">
        <f t="shared" si="71"/>
        <v>26.762276291470982</v>
      </c>
      <c r="O255" s="8">
        <f t="shared" si="73"/>
        <v>0.21581916654504552</v>
      </c>
      <c r="P255">
        <f>L255/I255</f>
        <v>29.518360463015075</v>
      </c>
      <c r="Q255">
        <f t="shared" si="89"/>
        <v>0.21432933156813996</v>
      </c>
      <c r="R255">
        <v>5383757.4765398698</v>
      </c>
      <c r="S255" s="8">
        <f>(R255-AF255)/I255</f>
        <v>2.7560841715440896</v>
      </c>
      <c r="T255" s="8">
        <f t="shared" si="74"/>
        <v>0.20005028538648589</v>
      </c>
      <c r="U255">
        <v>570134.90518311295</v>
      </c>
      <c r="V255">
        <v>251043.36151286701</v>
      </c>
      <c r="W255">
        <v>434411.75912921701</v>
      </c>
      <c r="X255">
        <v>0</v>
      </c>
      <c r="Y255" s="8">
        <f>X255/I255</f>
        <v>0</v>
      </c>
      <c r="AA255">
        <v>0</v>
      </c>
      <c r="AB255" s="8">
        <f>AA255/I255</f>
        <v>0</v>
      </c>
      <c r="AD255">
        <v>0</v>
      </c>
      <c r="AE255">
        <v>60916.968648784401</v>
      </c>
      <c r="AF255">
        <v>4067250.48206589</v>
      </c>
      <c r="AG255" s="10">
        <v>19.812999999999999</v>
      </c>
      <c r="AH255">
        <v>32546</v>
      </c>
      <c r="AI255">
        <v>22701</v>
      </c>
      <c r="AJ255" s="8">
        <v>11966</v>
      </c>
      <c r="AK255" s="8">
        <v>62823</v>
      </c>
      <c r="AL255">
        <f t="shared" si="69"/>
        <v>130036</v>
      </c>
    </row>
    <row r="256" spans="2:38" ht="15.75" thickBot="1" x14ac:dyDescent="0.3">
      <c r="B256">
        <v>37</v>
      </c>
      <c r="C256" t="s">
        <v>46</v>
      </c>
      <c r="D256">
        <v>7</v>
      </c>
      <c r="E256">
        <v>32</v>
      </c>
      <c r="F256">
        <v>2</v>
      </c>
      <c r="G256">
        <v>677241</v>
      </c>
      <c r="H256" s="1">
        <v>1990</v>
      </c>
      <c r="I256" s="15">
        <v>475825</v>
      </c>
      <c r="J256" s="1">
        <f t="shared" si="79"/>
        <v>1.4232984815846161</v>
      </c>
      <c r="K256" s="1">
        <f t="shared" si="88"/>
        <v>0.31674805373730619</v>
      </c>
      <c r="L256">
        <v>16725326.7358419</v>
      </c>
      <c r="M256" s="8">
        <f>L256-R256+AF256</f>
        <v>14377613.276309621</v>
      </c>
      <c r="N256" s="8">
        <f t="shared" si="71"/>
        <v>30.216178797477266</v>
      </c>
      <c r="O256" s="8">
        <f t="shared" si="73"/>
        <v>0.12905862223337955</v>
      </c>
      <c r="P256">
        <f>L256/I256</f>
        <v>35.150163896058217</v>
      </c>
      <c r="Q256">
        <f t="shared" si="89"/>
        <v>0.19078984553019096</v>
      </c>
      <c r="R256">
        <v>7118940.1839604797</v>
      </c>
      <c r="S256" s="8">
        <f>(R256-AF256)/I256</f>
        <v>4.9339850985809477</v>
      </c>
      <c r="T256" s="8">
        <f t="shared" si="74"/>
        <v>0.79021567973981521</v>
      </c>
      <c r="U256">
        <v>944928.38110490004</v>
      </c>
      <c r="V256">
        <v>330609.58933580702</v>
      </c>
      <c r="W256">
        <v>953563.96734593599</v>
      </c>
      <c r="X256">
        <v>0</v>
      </c>
      <c r="Y256" s="8">
        <f>X256/I256</f>
        <v>0</v>
      </c>
      <c r="AA256">
        <v>0</v>
      </c>
      <c r="AB256" s="8">
        <f>AA256/I256</f>
        <v>0</v>
      </c>
      <c r="AD256">
        <v>0</v>
      </c>
      <c r="AE256">
        <v>118611.521745629</v>
      </c>
      <c r="AF256">
        <v>4771226.7244282002</v>
      </c>
      <c r="AG256" s="10">
        <v>19.812999999999999</v>
      </c>
      <c r="AH256">
        <v>25390</v>
      </c>
      <c r="AI256">
        <v>25482</v>
      </c>
      <c r="AJ256" s="8">
        <v>19003</v>
      </c>
      <c r="AK256" s="8">
        <v>69339</v>
      </c>
      <c r="AL256">
        <f t="shared" si="69"/>
        <v>139214</v>
      </c>
    </row>
    <row r="257" spans="2:38" ht="15.75" thickBot="1" x14ac:dyDescent="0.3">
      <c r="B257">
        <v>37</v>
      </c>
      <c r="C257" t="s">
        <v>46</v>
      </c>
      <c r="D257">
        <v>7</v>
      </c>
      <c r="E257">
        <v>32</v>
      </c>
      <c r="F257">
        <v>2</v>
      </c>
      <c r="G257">
        <v>718903</v>
      </c>
      <c r="H257" s="1">
        <v>1995</v>
      </c>
      <c r="I257" s="15">
        <v>479413</v>
      </c>
      <c r="J257" s="1">
        <f t="shared" si="79"/>
        <v>1.4995484060715918</v>
      </c>
      <c r="K257" s="1">
        <f t="shared" si="88"/>
        <v>5.3572687298930798E-2</v>
      </c>
      <c r="L257">
        <v>19416936.480721399</v>
      </c>
      <c r="M257" s="8">
        <f>L257-R257+AF257</f>
        <v>16348342.72261326</v>
      </c>
      <c r="N257" s="8">
        <f t="shared" si="71"/>
        <v>34.100749713948645</v>
      </c>
      <c r="O257" s="8">
        <f t="shared" si="73"/>
        <v>0.12855930402409785</v>
      </c>
      <c r="P257">
        <f>L257/I257</f>
        <v>40.50148093756615</v>
      </c>
      <c r="Q257">
        <f t="shared" si="89"/>
        <v>0.15224159572433846</v>
      </c>
      <c r="R257">
        <v>8740157.7560421694</v>
      </c>
      <c r="S257" s="8">
        <f>(R257-AF257)/I257</f>
        <v>6.4007312236175053</v>
      </c>
      <c r="T257" s="8">
        <f t="shared" si="74"/>
        <v>0.29727412947769244</v>
      </c>
      <c r="U257">
        <v>1307974.0632455901</v>
      </c>
      <c r="V257">
        <v>446537.806282543</v>
      </c>
      <c r="W257">
        <v>1113808.31124882</v>
      </c>
      <c r="X257">
        <v>0</v>
      </c>
      <c r="Y257" s="8">
        <f>X257/I257</f>
        <v>0</v>
      </c>
      <c r="AA257">
        <v>0</v>
      </c>
      <c r="AB257" s="8">
        <f>AA257/I257</f>
        <v>0</v>
      </c>
      <c r="AD257">
        <v>0</v>
      </c>
      <c r="AE257">
        <v>200273.57733117699</v>
      </c>
      <c r="AF257">
        <v>5671563.9979340304</v>
      </c>
      <c r="AG257" s="10">
        <v>19.812999999999999</v>
      </c>
      <c r="AH257">
        <v>18834</v>
      </c>
      <c r="AI257">
        <v>23772</v>
      </c>
      <c r="AJ257" s="8">
        <v>24594</v>
      </c>
      <c r="AK257" s="8">
        <v>77180</v>
      </c>
      <c r="AL257">
        <f t="shared" si="69"/>
        <v>144380</v>
      </c>
    </row>
    <row r="258" spans="2:38" ht="15.75" thickBot="1" x14ac:dyDescent="0.3">
      <c r="B258">
        <v>37</v>
      </c>
      <c r="C258" t="s">
        <v>46</v>
      </c>
      <c r="D258">
        <v>7</v>
      </c>
      <c r="E258" s="7">
        <v>32</v>
      </c>
      <c r="F258">
        <v>2</v>
      </c>
      <c r="G258">
        <v>870793</v>
      </c>
      <c r="H258" s="1">
        <v>2000</v>
      </c>
      <c r="I258" s="16">
        <v>478993</v>
      </c>
      <c r="J258" s="1">
        <f t="shared" si="79"/>
        <v>1.8179660245556823</v>
      </c>
      <c r="K258" s="1">
        <f t="shared" si="88"/>
        <v>0.21234234066391891</v>
      </c>
      <c r="L258">
        <v>23458005.9890825</v>
      </c>
      <c r="M258" s="8">
        <f>L258-R258+AF258</f>
        <v>20186079.143219419</v>
      </c>
      <c r="N258" s="8">
        <f t="shared" si="71"/>
        <v>42.142743512367446</v>
      </c>
      <c r="O258" s="8">
        <f t="shared" si="73"/>
        <v>0.23583041035397784</v>
      </c>
      <c r="P258">
        <f>L258/I258</f>
        <v>48.973588317746817</v>
      </c>
      <c r="Q258">
        <f t="shared" si="89"/>
        <v>0.20918018758969806</v>
      </c>
      <c r="R258">
        <v>10651685.603068899</v>
      </c>
      <c r="S258" s="8">
        <f>(R258-AF258)/I258</f>
        <v>6.8308448053793684</v>
      </c>
      <c r="T258" s="8">
        <f t="shared" si="74"/>
        <v>6.7197569579991762E-2</v>
      </c>
      <c r="U258">
        <v>1522476.5057715301</v>
      </c>
      <c r="V258">
        <v>547558.85908459895</v>
      </c>
      <c r="W258">
        <v>942322.30115159298</v>
      </c>
      <c r="X258">
        <v>0</v>
      </c>
      <c r="Y258" s="8">
        <f>X258/I258</f>
        <v>0</v>
      </c>
      <c r="AA258">
        <v>0</v>
      </c>
      <c r="AB258" s="8">
        <f>AA258/I258</f>
        <v>0</v>
      </c>
      <c r="AD258">
        <v>0</v>
      </c>
      <c r="AE258">
        <v>259569.17985538399</v>
      </c>
      <c r="AF258">
        <v>7379758.7572058197</v>
      </c>
      <c r="AG258" s="10">
        <v>19.812999999999999</v>
      </c>
      <c r="AH258">
        <v>19525</v>
      </c>
      <c r="AI258">
        <v>27841</v>
      </c>
      <c r="AJ258" s="8">
        <v>30921</v>
      </c>
      <c r="AK258" s="8">
        <v>87777</v>
      </c>
      <c r="AL258">
        <f t="shared" si="69"/>
        <v>166064</v>
      </c>
    </row>
    <row r="259" spans="2:38" ht="15.75" thickBot="1" x14ac:dyDescent="0.3">
      <c r="B259">
        <v>38</v>
      </c>
      <c r="C259" t="s">
        <v>47</v>
      </c>
      <c r="D259">
        <v>7</v>
      </c>
      <c r="E259">
        <v>33</v>
      </c>
      <c r="F259">
        <v>2</v>
      </c>
      <c r="G259">
        <v>157289</v>
      </c>
      <c r="H259">
        <v>1965</v>
      </c>
      <c r="I259" s="20">
        <v>291549</v>
      </c>
      <c r="J259" s="1">
        <f t="shared" si="79"/>
        <v>0.53949421881056014</v>
      </c>
      <c r="K259">
        <v>1</v>
      </c>
      <c r="L259" s="8">
        <v>4484420.1079990696</v>
      </c>
      <c r="M259" s="8">
        <f>L259-R259+AF259</f>
        <v>3707000.1580309179</v>
      </c>
      <c r="N259" s="8">
        <f t="shared" si="71"/>
        <v>12.714844359030275</v>
      </c>
      <c r="O259" s="8">
        <f t="shared" si="73"/>
        <v>-0.69829101526579773</v>
      </c>
      <c r="P259">
        <f>L259/I259</f>
        <v>15.381359936062445</v>
      </c>
      <c r="Q259">
        <v>1</v>
      </c>
      <c r="R259" s="8">
        <v>1393102.15276399</v>
      </c>
      <c r="S259" s="8">
        <f>(R259-AF259)/I259</f>
        <v>2.6665155770321696</v>
      </c>
      <c r="T259" s="8">
        <v>0</v>
      </c>
      <c r="U259" s="8">
        <v>275849.69665427599</v>
      </c>
      <c r="V259" s="8">
        <v>286909.92924691603</v>
      </c>
      <c r="W259" s="8">
        <v>192386.03477624001</v>
      </c>
      <c r="X259" s="8">
        <v>0</v>
      </c>
      <c r="Y259" s="8">
        <f>X259/I259</f>
        <v>0</v>
      </c>
      <c r="Z259" s="8"/>
      <c r="AA259" s="8">
        <v>0</v>
      </c>
      <c r="AB259" s="8">
        <f>AA259/I259</f>
        <v>0</v>
      </c>
      <c r="AC259" s="8"/>
      <c r="AD259" s="8">
        <v>0</v>
      </c>
      <c r="AE259" s="8">
        <v>22274.289290726101</v>
      </c>
      <c r="AF259" s="8">
        <v>615682.20279583801</v>
      </c>
      <c r="AG259" s="10">
        <v>17.138000000000002</v>
      </c>
      <c r="AH259" s="8">
        <v>60271</v>
      </c>
      <c r="AI259" s="8">
        <v>9557</v>
      </c>
      <c r="AJ259" s="8">
        <v>4485</v>
      </c>
      <c r="AK259" s="8">
        <v>23315</v>
      </c>
      <c r="AL259" s="18">
        <f t="shared" ref="AL259:AL322" si="90">AH259+AI259+AJ259+AK259</f>
        <v>97628</v>
      </c>
    </row>
    <row r="260" spans="2:38" ht="15.75" thickBot="1" x14ac:dyDescent="0.3">
      <c r="B260">
        <v>38</v>
      </c>
      <c r="C260" t="s">
        <v>47</v>
      </c>
      <c r="D260">
        <v>7</v>
      </c>
      <c r="E260" s="7">
        <v>33</v>
      </c>
      <c r="F260">
        <v>2</v>
      </c>
      <c r="G260" s="6">
        <v>175171</v>
      </c>
      <c r="H260" s="1">
        <v>1970</v>
      </c>
      <c r="I260" s="15">
        <v>251573</v>
      </c>
      <c r="J260" s="1">
        <f t="shared" si="79"/>
        <v>0.69630286238984307</v>
      </c>
      <c r="K260" s="1">
        <f t="shared" ref="K260:K266" si="91">(J260-J259)/J259</f>
        <v>0.29065861711179014</v>
      </c>
      <c r="L260">
        <v>4502934.9491841402</v>
      </c>
      <c r="M260" s="8">
        <f>L260-R260+AF260</f>
        <v>3588265.4412859404</v>
      </c>
      <c r="N260" s="8">
        <f t="shared" ref="N260:N323" si="92">M260/I260</f>
        <v>14.263316974738705</v>
      </c>
      <c r="O260" s="8">
        <f t="shared" si="73"/>
        <v>0.12178462999499334</v>
      </c>
      <c r="P260">
        <f>L260/I260</f>
        <v>17.899118542864855</v>
      </c>
      <c r="Q260">
        <f t="shared" ref="Q260:Q266" si="93">(P260-P259)/P259</f>
        <v>0.16368894670356074</v>
      </c>
      <c r="R260">
        <v>1618628.2516139599</v>
      </c>
      <c r="S260" s="8">
        <f>(R260-AF260)/I260</f>
        <v>3.63580156812615</v>
      </c>
      <c r="T260" s="8">
        <f t="shared" si="74"/>
        <v>0.36350284222708168</v>
      </c>
      <c r="U260">
        <v>307962.99027929601</v>
      </c>
      <c r="V260">
        <v>414036.50951289199</v>
      </c>
      <c r="W260">
        <v>170083.09963126699</v>
      </c>
      <c r="X260">
        <v>0</v>
      </c>
      <c r="Y260" s="8">
        <f>X260/I260</f>
        <v>0</v>
      </c>
      <c r="AA260">
        <v>0</v>
      </c>
      <c r="AB260" s="8">
        <f>AA260/I260</f>
        <v>0</v>
      </c>
      <c r="AD260">
        <v>0</v>
      </c>
      <c r="AE260">
        <v>22586.908474743199</v>
      </c>
      <c r="AF260">
        <v>703958.74371575995</v>
      </c>
      <c r="AG260" s="10">
        <v>17.138000000000002</v>
      </c>
      <c r="AH260" s="8">
        <v>53628</v>
      </c>
      <c r="AI260" s="8">
        <v>9026</v>
      </c>
      <c r="AJ260" s="8">
        <v>5682</v>
      </c>
      <c r="AK260" s="8">
        <v>24965</v>
      </c>
      <c r="AL260">
        <f t="shared" si="90"/>
        <v>93301</v>
      </c>
    </row>
    <row r="261" spans="2:38" ht="15.75" thickBot="1" x14ac:dyDescent="0.3">
      <c r="B261">
        <v>38</v>
      </c>
      <c r="C261" t="s">
        <v>47</v>
      </c>
      <c r="D261">
        <v>7</v>
      </c>
      <c r="E261">
        <v>33</v>
      </c>
      <c r="F261">
        <v>2</v>
      </c>
      <c r="G261">
        <v>200642</v>
      </c>
      <c r="H261" s="1">
        <v>1975</v>
      </c>
      <c r="I261" s="15">
        <v>234620</v>
      </c>
      <c r="J261" s="1">
        <f t="shared" si="79"/>
        <v>0.85517858665075441</v>
      </c>
      <c r="K261" s="1">
        <f t="shared" si="91"/>
        <v>0.22817043106159268</v>
      </c>
      <c r="L261">
        <v>5158944.1466455897</v>
      </c>
      <c r="M261" s="8">
        <f>L261-R261+AF261</f>
        <v>3926112.0996459615</v>
      </c>
      <c r="N261" s="8">
        <f t="shared" si="92"/>
        <v>16.733919101721771</v>
      </c>
      <c r="O261" s="8">
        <f t="shared" ref="O261:O324" si="94">(N261-N260)/N260</f>
        <v>0.17321371539023273</v>
      </c>
      <c r="P261">
        <f>L261/I261</f>
        <v>21.988509703544413</v>
      </c>
      <c r="Q261">
        <f t="shared" si="93"/>
        <v>0.22846885732871555</v>
      </c>
      <c r="R261">
        <v>2084398.08332518</v>
      </c>
      <c r="S261" s="8">
        <f>(R261-AF261)/I261</f>
        <v>5.2545906018226409</v>
      </c>
      <c r="T261" s="8">
        <f t="shared" ref="T261:T324" si="95">(S261-S260)/S260</f>
        <v>0.44523580381500194</v>
      </c>
      <c r="U261">
        <v>396328.92238889</v>
      </c>
      <c r="V261">
        <v>675095.70545292005</v>
      </c>
      <c r="W261">
        <v>133793.931292861</v>
      </c>
      <c r="X261">
        <v>0</v>
      </c>
      <c r="Y261" s="8">
        <f>X261/I261</f>
        <v>0</v>
      </c>
      <c r="AA261">
        <v>0</v>
      </c>
      <c r="AB261" s="8">
        <f>AA261/I261</f>
        <v>0</v>
      </c>
      <c r="AD261">
        <v>0</v>
      </c>
      <c r="AE261">
        <v>27613.487864962899</v>
      </c>
      <c r="AF261">
        <v>851566.03632555204</v>
      </c>
      <c r="AG261" s="10">
        <v>17.138000000000002</v>
      </c>
      <c r="AH261" s="8">
        <v>39523</v>
      </c>
      <c r="AI261">
        <v>8781</v>
      </c>
      <c r="AJ261">
        <v>6239</v>
      </c>
      <c r="AK261" s="8">
        <v>26626</v>
      </c>
      <c r="AL261">
        <f t="shared" si="90"/>
        <v>81169</v>
      </c>
    </row>
    <row r="262" spans="2:38" ht="15.75" thickBot="1" x14ac:dyDescent="0.3">
      <c r="B262">
        <v>38</v>
      </c>
      <c r="C262" t="s">
        <v>47</v>
      </c>
      <c r="D262">
        <v>7</v>
      </c>
      <c r="E262">
        <v>33</v>
      </c>
      <c r="F262">
        <v>2</v>
      </c>
      <c r="G262">
        <v>200332</v>
      </c>
      <c r="H262" s="1">
        <v>1980</v>
      </c>
      <c r="I262" s="15">
        <v>216720</v>
      </c>
      <c r="J262" s="1">
        <f t="shared" si="79"/>
        <v>0.92438169066076048</v>
      </c>
      <c r="K262" s="1">
        <f t="shared" si="91"/>
        <v>8.0922400408825784E-2</v>
      </c>
      <c r="L262">
        <v>5455099.5786874602</v>
      </c>
      <c r="M262" s="8">
        <f>L262-R262+AF262</f>
        <v>4311374.14545542</v>
      </c>
      <c r="N262" s="8">
        <f t="shared" si="92"/>
        <v>19.893752978291896</v>
      </c>
      <c r="O262" s="8">
        <f t="shared" si="94"/>
        <v>0.18882808368811865</v>
      </c>
      <c r="P262">
        <f>L262/I262</f>
        <v>25.171186686450074</v>
      </c>
      <c r="Q262">
        <f t="shared" si="93"/>
        <v>0.14474273271883603</v>
      </c>
      <c r="R262">
        <v>2186865.74906416</v>
      </c>
      <c r="S262" s="8">
        <f>(R262-AF262)/I262</f>
        <v>5.2774337081581768</v>
      </c>
      <c r="T262" s="8">
        <f t="shared" si="95"/>
        <v>4.3472666219918962E-3</v>
      </c>
      <c r="U262">
        <v>400172.30970012501</v>
      </c>
      <c r="V262">
        <v>598332.11262790603</v>
      </c>
      <c r="W262">
        <v>106212.793490133</v>
      </c>
      <c r="X262">
        <v>0</v>
      </c>
      <c r="Y262" s="8">
        <f>X262/I262</f>
        <v>0</v>
      </c>
      <c r="AA262">
        <v>0</v>
      </c>
      <c r="AB262" s="8">
        <f>AA262/I262</f>
        <v>0</v>
      </c>
      <c r="AD262">
        <v>0</v>
      </c>
      <c r="AE262">
        <v>39008.217413865503</v>
      </c>
      <c r="AF262">
        <v>1043140.31583212</v>
      </c>
      <c r="AG262" s="10">
        <v>17.138000000000002</v>
      </c>
      <c r="AH262" s="8">
        <v>31701</v>
      </c>
      <c r="AI262">
        <v>8769</v>
      </c>
      <c r="AJ262">
        <v>5842</v>
      </c>
      <c r="AK262" s="8">
        <v>26605</v>
      </c>
      <c r="AL262">
        <f t="shared" si="90"/>
        <v>72917</v>
      </c>
    </row>
    <row r="263" spans="2:38" ht="15.75" thickBot="1" x14ac:dyDescent="0.3">
      <c r="B263">
        <v>38</v>
      </c>
      <c r="C263" t="s">
        <v>47</v>
      </c>
      <c r="D263">
        <v>7</v>
      </c>
      <c r="E263">
        <v>33</v>
      </c>
      <c r="F263">
        <v>2</v>
      </c>
      <c r="G263">
        <v>215282</v>
      </c>
      <c r="H263" s="1">
        <v>1985</v>
      </c>
      <c r="I263" s="15">
        <v>211234</v>
      </c>
      <c r="J263" s="1">
        <f t="shared" si="79"/>
        <v>1.019163581620383</v>
      </c>
      <c r="K263" s="1">
        <f t="shared" si="91"/>
        <v>0.10253544819983523</v>
      </c>
      <c r="L263">
        <v>6270376.6679152399</v>
      </c>
      <c r="M263" s="8">
        <f>L263-R263+AF263</f>
        <v>5087016.6647035098</v>
      </c>
      <c r="N263" s="8">
        <f t="shared" si="92"/>
        <v>24.082376249578711</v>
      </c>
      <c r="O263" s="8">
        <f t="shared" si="94"/>
        <v>0.21054967737145672</v>
      </c>
      <c r="P263">
        <f>L263/I263</f>
        <v>29.684504710014675</v>
      </c>
      <c r="Q263">
        <f t="shared" si="93"/>
        <v>0.17930493622671231</v>
      </c>
      <c r="R263">
        <v>2397657.25616168</v>
      </c>
      <c r="S263" s="8">
        <f>(R263-AF263)/I263</f>
        <v>5.6021284604359618</v>
      </c>
      <c r="T263" s="8">
        <f t="shared" si="95"/>
        <v>6.1525121912162001E-2</v>
      </c>
      <c r="U263">
        <v>501638.26578169799</v>
      </c>
      <c r="V263">
        <v>520671.63469607098</v>
      </c>
      <c r="W263">
        <v>85116.954800616804</v>
      </c>
      <c r="X263">
        <v>0</v>
      </c>
      <c r="Y263" s="8">
        <f>X263/I263</f>
        <v>0</v>
      </c>
      <c r="AA263">
        <v>0</v>
      </c>
      <c r="AB263" s="8">
        <f>AA263/I263</f>
        <v>0</v>
      </c>
      <c r="AD263">
        <v>0</v>
      </c>
      <c r="AE263">
        <v>75933.147933345303</v>
      </c>
      <c r="AF263">
        <v>1214297.2529499501</v>
      </c>
      <c r="AG263" s="10">
        <v>17.138000000000002</v>
      </c>
      <c r="AH263">
        <v>27334</v>
      </c>
      <c r="AI263">
        <v>8507</v>
      </c>
      <c r="AJ263">
        <v>4312</v>
      </c>
      <c r="AK263" s="8">
        <v>27008</v>
      </c>
      <c r="AL263">
        <f t="shared" si="90"/>
        <v>67161</v>
      </c>
    </row>
    <row r="264" spans="2:38" ht="15.75" thickBot="1" x14ac:dyDescent="0.3">
      <c r="B264">
        <v>38</v>
      </c>
      <c r="C264" t="s">
        <v>47</v>
      </c>
      <c r="D264">
        <v>7</v>
      </c>
      <c r="E264">
        <v>33</v>
      </c>
      <c r="F264">
        <v>2</v>
      </c>
      <c r="G264">
        <v>278286</v>
      </c>
      <c r="H264" s="1">
        <v>1990</v>
      </c>
      <c r="I264" s="15">
        <v>205482</v>
      </c>
      <c r="J264" s="1">
        <f t="shared" si="79"/>
        <v>1.3543084065757585</v>
      </c>
      <c r="K264" s="1">
        <f t="shared" si="91"/>
        <v>0.3288430149971841</v>
      </c>
      <c r="L264">
        <v>7095534.4305547401</v>
      </c>
      <c r="M264" s="8">
        <f>L264-R264+AF264</f>
        <v>5703519.0057584504</v>
      </c>
      <c r="N264" s="8">
        <f t="shared" si="92"/>
        <v>27.756781643932072</v>
      </c>
      <c r="O264" s="8">
        <f t="shared" si="94"/>
        <v>0.15257652966939422</v>
      </c>
      <c r="P264">
        <f>L264/I264</f>
        <v>34.531172708824812</v>
      </c>
      <c r="Q264">
        <f t="shared" si="93"/>
        <v>0.16327265845116204</v>
      </c>
      <c r="R264">
        <v>2895689.4891026299</v>
      </c>
      <c r="S264" s="8">
        <f>(R264-AF264)/I264</f>
        <v>6.7743910648927397</v>
      </c>
      <c r="T264" s="8">
        <f t="shared" si="95"/>
        <v>0.20925307456543965</v>
      </c>
      <c r="U264">
        <v>753438.35566234402</v>
      </c>
      <c r="V264">
        <v>464309.02409178799</v>
      </c>
      <c r="W264">
        <v>67497.817968832096</v>
      </c>
      <c r="X264">
        <v>0</v>
      </c>
      <c r="Y264" s="8">
        <f>X264/I264</f>
        <v>0</v>
      </c>
      <c r="AA264">
        <v>0</v>
      </c>
      <c r="AB264" s="8">
        <f>AA264/I264</f>
        <v>0</v>
      </c>
      <c r="AD264">
        <v>0</v>
      </c>
      <c r="AE264">
        <v>106770.227073321</v>
      </c>
      <c r="AF264">
        <v>1503674.0643063399</v>
      </c>
      <c r="AG264" s="10">
        <v>17.138000000000002</v>
      </c>
      <c r="AH264">
        <v>21382</v>
      </c>
      <c r="AI264">
        <v>9125</v>
      </c>
      <c r="AJ264">
        <v>6705</v>
      </c>
      <c r="AK264" s="8">
        <v>30345</v>
      </c>
      <c r="AL264" s="18">
        <f t="shared" si="90"/>
        <v>67557</v>
      </c>
    </row>
    <row r="265" spans="2:38" ht="15.75" thickBot="1" x14ac:dyDescent="0.3">
      <c r="B265">
        <v>38</v>
      </c>
      <c r="C265" t="s">
        <v>47</v>
      </c>
      <c r="D265">
        <v>7</v>
      </c>
      <c r="E265">
        <v>33</v>
      </c>
      <c r="F265">
        <v>2</v>
      </c>
      <c r="G265">
        <v>284687</v>
      </c>
      <c r="H265" s="1">
        <v>1995</v>
      </c>
      <c r="I265" s="15">
        <v>203439</v>
      </c>
      <c r="J265" s="1">
        <f t="shared" si="79"/>
        <v>1.3993727849625686</v>
      </c>
      <c r="K265" s="1">
        <f t="shared" si="91"/>
        <v>3.3274827334750984E-2</v>
      </c>
      <c r="L265">
        <v>8574776.0230963398</v>
      </c>
      <c r="M265" s="8">
        <f>L265-R265+AF265</f>
        <v>6512659.8158902805</v>
      </c>
      <c r="N265" s="8">
        <f t="shared" si="92"/>
        <v>32.012838324462273</v>
      </c>
      <c r="O265" s="8">
        <f t="shared" si="94"/>
        <v>0.15333393961618094</v>
      </c>
      <c r="P265">
        <f>L265/I265</f>
        <v>42.149125895705048</v>
      </c>
      <c r="Q265">
        <f t="shared" si="93"/>
        <v>0.22061090282443219</v>
      </c>
      <c r="R265">
        <v>3974371.4498338499</v>
      </c>
      <c r="S265" s="8">
        <f>(R265-AF265)/I265</f>
        <v>10.13628757124278</v>
      </c>
      <c r="T265" s="8">
        <f t="shared" si="95"/>
        <v>0.49626549074979781</v>
      </c>
      <c r="U265">
        <v>1429671.79545925</v>
      </c>
      <c r="V265">
        <v>444213.73967014701</v>
      </c>
      <c r="W265">
        <v>53008.985463010002</v>
      </c>
      <c r="X265">
        <v>0</v>
      </c>
      <c r="Y265" s="8">
        <f>X265/I265</f>
        <v>0</v>
      </c>
      <c r="AA265">
        <v>0</v>
      </c>
      <c r="AB265" s="8">
        <f>AA265/I265</f>
        <v>0</v>
      </c>
      <c r="AD265">
        <v>0</v>
      </c>
      <c r="AE265">
        <v>135221.68661365</v>
      </c>
      <c r="AF265">
        <v>1912255.24262779</v>
      </c>
      <c r="AG265" s="10">
        <v>17.138000000000002</v>
      </c>
      <c r="AH265">
        <v>15428</v>
      </c>
      <c r="AI265">
        <v>9736</v>
      </c>
      <c r="AJ265" s="8">
        <v>7467</v>
      </c>
      <c r="AK265" s="8">
        <v>32223</v>
      </c>
      <c r="AL265">
        <f t="shared" si="90"/>
        <v>64854</v>
      </c>
    </row>
    <row r="266" spans="2:38" ht="15.75" thickBot="1" x14ac:dyDescent="0.3">
      <c r="B266">
        <v>38</v>
      </c>
      <c r="C266" t="s">
        <v>47</v>
      </c>
      <c r="D266">
        <v>7</v>
      </c>
      <c r="E266" s="7">
        <v>33</v>
      </c>
      <c r="F266">
        <v>2</v>
      </c>
      <c r="G266">
        <v>354256</v>
      </c>
      <c r="H266" s="1">
        <v>2000</v>
      </c>
      <c r="I266" s="16">
        <v>200699</v>
      </c>
      <c r="J266" s="1">
        <f t="shared" si="79"/>
        <v>1.7651109372742266</v>
      </c>
      <c r="K266" s="1">
        <f t="shared" si="91"/>
        <v>0.26135862883844857</v>
      </c>
      <c r="L266">
        <v>9444000.7591267992</v>
      </c>
      <c r="M266" s="8">
        <f>L266-R266+AF266</f>
        <v>7184201.6265421491</v>
      </c>
      <c r="N266" s="8">
        <f t="shared" si="92"/>
        <v>35.79590145711812</v>
      </c>
      <c r="O266" s="8">
        <f t="shared" si="94"/>
        <v>0.11817331204165861</v>
      </c>
      <c r="P266">
        <f>L266/I266</f>
        <v>47.055544667022751</v>
      </c>
      <c r="Q266">
        <f t="shared" si="93"/>
        <v>0.11640618084128911</v>
      </c>
      <c r="R266">
        <v>4471785.6533605196</v>
      </c>
      <c r="S266" s="8">
        <f>(R266-AF266)/I266</f>
        <v>11.259643209904631</v>
      </c>
      <c r="T266" s="8">
        <f t="shared" si="95"/>
        <v>0.11082515474885242</v>
      </c>
      <c r="U266">
        <v>1668036.6637198101</v>
      </c>
      <c r="V266">
        <v>407076.186123216</v>
      </c>
      <c r="W266">
        <v>42514.768538597498</v>
      </c>
      <c r="X266">
        <v>0</v>
      </c>
      <c r="Y266" s="8">
        <f>X266/I266</f>
        <v>0</v>
      </c>
      <c r="AA266">
        <v>0</v>
      </c>
      <c r="AB266" s="8">
        <f>AA266/I266</f>
        <v>0</v>
      </c>
      <c r="AD266">
        <v>0</v>
      </c>
      <c r="AE266">
        <v>142171.51420302299</v>
      </c>
      <c r="AF266">
        <v>2211986.52077587</v>
      </c>
      <c r="AG266" s="10">
        <v>17.138000000000002</v>
      </c>
      <c r="AH266">
        <v>14878</v>
      </c>
      <c r="AI266">
        <v>10496</v>
      </c>
      <c r="AJ266">
        <v>11044</v>
      </c>
      <c r="AK266" s="8">
        <v>37339</v>
      </c>
      <c r="AL266">
        <f t="shared" si="90"/>
        <v>73757</v>
      </c>
    </row>
    <row r="267" spans="2:38" ht="15.75" thickBot="1" x14ac:dyDescent="0.3">
      <c r="B267">
        <v>39</v>
      </c>
      <c r="C267" t="s">
        <v>48</v>
      </c>
      <c r="D267">
        <v>7</v>
      </c>
      <c r="E267">
        <v>34</v>
      </c>
      <c r="F267">
        <v>2</v>
      </c>
      <c r="G267">
        <v>131650</v>
      </c>
      <c r="H267">
        <v>1965</v>
      </c>
      <c r="I267" s="20">
        <v>170616</v>
      </c>
      <c r="J267" s="1">
        <f t="shared" si="79"/>
        <v>0.77161579218830589</v>
      </c>
      <c r="K267">
        <v>1</v>
      </c>
      <c r="L267" s="8">
        <v>2359436.2957367199</v>
      </c>
      <c r="M267" s="8">
        <f>L267-R267+AF267</f>
        <v>1744790.694589043</v>
      </c>
      <c r="N267" s="8">
        <f t="shared" si="92"/>
        <v>10.226418944231742</v>
      </c>
      <c r="O267" s="8">
        <f t="shared" si="94"/>
        <v>-0.71431313284615749</v>
      </c>
      <c r="P267">
        <f>L267/I267</f>
        <v>13.828927508186336</v>
      </c>
      <c r="Q267">
        <v>1</v>
      </c>
      <c r="R267" s="8">
        <v>1019159.75407147</v>
      </c>
      <c r="S267" s="8">
        <f>(R267-AF267)/I267</f>
        <v>3.6025085639545944</v>
      </c>
      <c r="T267" s="8">
        <v>0</v>
      </c>
      <c r="U267" s="8">
        <v>227599.65440563299</v>
      </c>
      <c r="V267" s="8">
        <v>262827.05249603197</v>
      </c>
      <c r="W267" s="8">
        <v>110152.957694486</v>
      </c>
      <c r="X267" s="8">
        <v>0</v>
      </c>
      <c r="Y267" s="8">
        <f>X267/I267</f>
        <v>0</v>
      </c>
      <c r="Z267" s="8"/>
      <c r="AA267" s="8">
        <v>0</v>
      </c>
      <c r="AB267" s="8">
        <f>AA267/I267</f>
        <v>0</v>
      </c>
      <c r="AC267" s="8"/>
      <c r="AD267" s="8">
        <v>0</v>
      </c>
      <c r="AE267" s="8">
        <v>14065.936551525499</v>
      </c>
      <c r="AF267" s="8">
        <v>404514.15292379301</v>
      </c>
      <c r="AG267" s="10">
        <v>12.212</v>
      </c>
      <c r="AH267" s="8">
        <v>36128</v>
      </c>
      <c r="AI267" s="8">
        <v>8274</v>
      </c>
      <c r="AJ267" s="8">
        <v>4639</v>
      </c>
      <c r="AK267" s="8">
        <v>17775</v>
      </c>
      <c r="AL267" s="18">
        <f t="shared" si="90"/>
        <v>66816</v>
      </c>
    </row>
    <row r="268" spans="2:38" ht="15.75" thickBot="1" x14ac:dyDescent="0.3">
      <c r="B268">
        <v>39</v>
      </c>
      <c r="C268" t="s">
        <v>48</v>
      </c>
      <c r="D268">
        <v>7</v>
      </c>
      <c r="E268" s="7">
        <v>34</v>
      </c>
      <c r="F268">
        <v>2</v>
      </c>
      <c r="G268" s="6">
        <v>148071</v>
      </c>
      <c r="H268" s="1">
        <v>1970</v>
      </c>
      <c r="I268" s="15">
        <v>149803</v>
      </c>
      <c r="J268" s="1">
        <f t="shared" si="79"/>
        <v>0.98843814876871627</v>
      </c>
      <c r="K268" s="1">
        <f t="shared" ref="K268:K274" si="96">(J268-J267)/J267</f>
        <v>0.28099782142288871</v>
      </c>
      <c r="L268">
        <v>3072838.12061902</v>
      </c>
      <c r="M268" s="8">
        <f>L268-R268+AF268</f>
        <v>2328529.4698762181</v>
      </c>
      <c r="N268" s="8">
        <f t="shared" si="92"/>
        <v>15.543944179196799</v>
      </c>
      <c r="O268" s="8">
        <f t="shared" si="94"/>
        <v>0.51997920914089202</v>
      </c>
      <c r="P268">
        <f>L268/I268</f>
        <v>20.512527256590456</v>
      </c>
      <c r="Q268">
        <f t="shared" ref="Q268:Q274" si="97">(P268-P267)/P267</f>
        <v>0.48330571871517997</v>
      </c>
      <c r="R268">
        <v>1294276.82894283</v>
      </c>
      <c r="S268" s="8">
        <f>(R268-AF268)/I268</f>
        <v>4.9685830773936566</v>
      </c>
      <c r="T268" s="8">
        <f t="shared" si="95"/>
        <v>0.37920090658701344</v>
      </c>
      <c r="U268">
        <v>241456.80624752701</v>
      </c>
      <c r="V268">
        <v>383176.25682851498</v>
      </c>
      <c r="W268">
        <v>104039.93759889</v>
      </c>
      <c r="X268">
        <v>0</v>
      </c>
      <c r="Y268" s="8">
        <f>X268/I268</f>
        <v>0</v>
      </c>
      <c r="AA268">
        <v>0</v>
      </c>
      <c r="AB268" s="8">
        <f>AA268/I268</f>
        <v>0</v>
      </c>
      <c r="AD268">
        <v>0</v>
      </c>
      <c r="AE268">
        <v>15635.650067869101</v>
      </c>
      <c r="AF268">
        <v>549968.17820002802</v>
      </c>
      <c r="AG268" s="10">
        <v>12.212</v>
      </c>
      <c r="AH268" s="8">
        <v>25773</v>
      </c>
      <c r="AI268" s="8">
        <v>9398</v>
      </c>
      <c r="AJ268" s="8">
        <v>5357</v>
      </c>
      <c r="AK268" s="8">
        <v>19749</v>
      </c>
      <c r="AL268">
        <f t="shared" si="90"/>
        <v>60277</v>
      </c>
    </row>
    <row r="269" spans="2:38" ht="15.75" thickBot="1" x14ac:dyDescent="0.3">
      <c r="B269">
        <v>39</v>
      </c>
      <c r="C269" t="s">
        <v>48</v>
      </c>
      <c r="D269">
        <v>7</v>
      </c>
      <c r="E269">
        <v>34</v>
      </c>
      <c r="F269">
        <v>2</v>
      </c>
      <c r="G269">
        <v>184115</v>
      </c>
      <c r="H269" s="1">
        <v>1975</v>
      </c>
      <c r="I269" s="15">
        <v>144819</v>
      </c>
      <c r="J269" s="1">
        <f t="shared" si="79"/>
        <v>1.271345610727874</v>
      </c>
      <c r="K269" s="1">
        <f t="shared" si="96"/>
        <v>0.2862166563599064</v>
      </c>
      <c r="L269">
        <v>4612273.8815820497</v>
      </c>
      <c r="M269" s="8">
        <f>L269-R269+AF269</f>
        <v>3499164.2013883567</v>
      </c>
      <c r="N269" s="8">
        <f t="shared" si="92"/>
        <v>24.162328157136542</v>
      </c>
      <c r="O269" s="8">
        <f t="shared" si="94"/>
        <v>0.55445283890520769</v>
      </c>
      <c r="P269">
        <f>L269/I269</f>
        <v>31.848541155387412</v>
      </c>
      <c r="Q269">
        <f t="shared" si="97"/>
        <v>0.55263857822077078</v>
      </c>
      <c r="R269">
        <v>1955423.76785996</v>
      </c>
      <c r="S269" s="8">
        <f>(R269-AF269)/I269</f>
        <v>7.6862129982508716</v>
      </c>
      <c r="T269" s="8">
        <f t="shared" si="95"/>
        <v>0.54696276152089374</v>
      </c>
      <c r="U269">
        <v>299341.20854546601</v>
      </c>
      <c r="V269">
        <v>594234.71845339204</v>
      </c>
      <c r="W269">
        <v>198813.68391590999</v>
      </c>
      <c r="X269">
        <v>0</v>
      </c>
      <c r="Y269" s="8">
        <f>X269/I269</f>
        <v>0</v>
      </c>
      <c r="AA269">
        <v>0</v>
      </c>
      <c r="AB269" s="8">
        <f>AA269/I269</f>
        <v>0</v>
      </c>
      <c r="AD269">
        <v>0</v>
      </c>
      <c r="AE269">
        <v>20720.069278927898</v>
      </c>
      <c r="AF269">
        <v>842314.08766626695</v>
      </c>
      <c r="AG269" s="10">
        <v>12.212</v>
      </c>
      <c r="AH269" s="8">
        <v>16228</v>
      </c>
      <c r="AI269">
        <v>12189</v>
      </c>
      <c r="AJ269" s="8">
        <v>6344</v>
      </c>
      <c r="AK269" s="8">
        <v>21015</v>
      </c>
      <c r="AL269">
        <f t="shared" si="90"/>
        <v>55776</v>
      </c>
    </row>
    <row r="270" spans="2:38" ht="15.75" thickBot="1" x14ac:dyDescent="0.3">
      <c r="B270">
        <v>39</v>
      </c>
      <c r="C270" t="s">
        <v>48</v>
      </c>
      <c r="D270">
        <v>7</v>
      </c>
      <c r="E270">
        <v>34</v>
      </c>
      <c r="F270">
        <v>2</v>
      </c>
      <c r="G270">
        <v>188575</v>
      </c>
      <c r="H270" s="1">
        <v>1980</v>
      </c>
      <c r="I270" s="15">
        <v>143436</v>
      </c>
      <c r="J270" s="1">
        <f t="shared" si="79"/>
        <v>1.3146978443347557</v>
      </c>
      <c r="K270" s="1">
        <f t="shared" si="96"/>
        <v>3.4099487378622041E-2</v>
      </c>
      <c r="L270">
        <v>5909518.2836012105</v>
      </c>
      <c r="M270" s="8">
        <f>L270-R270+AF270</f>
        <v>4779972.6198436702</v>
      </c>
      <c r="N270" s="8">
        <f t="shared" si="92"/>
        <v>33.324776345155122</v>
      </c>
      <c r="O270" s="8">
        <f t="shared" si="94"/>
        <v>0.37920386348665558</v>
      </c>
      <c r="P270">
        <f>L270/I270</f>
        <v>41.199686854075757</v>
      </c>
      <c r="Q270">
        <f t="shared" si="97"/>
        <v>0.29361299951117326</v>
      </c>
      <c r="R270">
        <v>2310454.5297722002</v>
      </c>
      <c r="S270" s="8">
        <f>(R270-AF270)/I270</f>
        <v>7.8749105089206344</v>
      </c>
      <c r="T270" s="8">
        <f t="shared" si="95"/>
        <v>2.4550127704332958E-2</v>
      </c>
      <c r="U270">
        <v>300603.90814453998</v>
      </c>
      <c r="V270">
        <v>577945.84838861902</v>
      </c>
      <c r="W270">
        <v>232812.84488705799</v>
      </c>
      <c r="X270">
        <v>0</v>
      </c>
      <c r="Y270" s="8">
        <f>X270/I270</f>
        <v>0</v>
      </c>
      <c r="AA270">
        <v>0</v>
      </c>
      <c r="AB270" s="8">
        <f>AA270/I270</f>
        <v>0</v>
      </c>
      <c r="AD270">
        <v>0</v>
      </c>
      <c r="AE270">
        <v>18183.062337317599</v>
      </c>
      <c r="AF270">
        <v>1180908.8660146601</v>
      </c>
      <c r="AG270" s="10">
        <v>12.212</v>
      </c>
      <c r="AH270" s="8">
        <v>11880</v>
      </c>
      <c r="AI270">
        <v>12231</v>
      </c>
      <c r="AJ270" s="8">
        <v>5700</v>
      </c>
      <c r="AK270" s="8">
        <v>22173</v>
      </c>
      <c r="AL270">
        <f t="shared" si="90"/>
        <v>51984</v>
      </c>
    </row>
    <row r="271" spans="2:38" ht="15.75" thickBot="1" x14ac:dyDescent="0.3">
      <c r="B271">
        <v>39</v>
      </c>
      <c r="C271" t="s">
        <v>48</v>
      </c>
      <c r="D271">
        <v>7</v>
      </c>
      <c r="E271">
        <v>34</v>
      </c>
      <c r="F271">
        <v>2</v>
      </c>
      <c r="G271">
        <v>215218</v>
      </c>
      <c r="H271" s="1">
        <v>1985</v>
      </c>
      <c r="I271" s="15">
        <v>145153</v>
      </c>
      <c r="J271" s="1">
        <f t="shared" si="79"/>
        <v>1.4826975673944045</v>
      </c>
      <c r="K271" s="1">
        <f t="shared" si="96"/>
        <v>0.12778580552450636</v>
      </c>
      <c r="L271">
        <v>6633556.3757183896</v>
      </c>
      <c r="M271" s="8">
        <f>L271-R271+AF271</f>
        <v>5514761.6420002095</v>
      </c>
      <c r="N271" s="8">
        <f t="shared" si="92"/>
        <v>37.992750008613044</v>
      </c>
      <c r="O271" s="8">
        <f t="shared" si="94"/>
        <v>0.14007516855057808</v>
      </c>
      <c r="P271">
        <f>L271/I271</f>
        <v>45.700442813571811</v>
      </c>
      <c r="Q271">
        <f t="shared" si="97"/>
        <v>0.10924247981391655</v>
      </c>
      <c r="R271">
        <v>2620231.5097579998</v>
      </c>
      <c r="S271" s="8">
        <f>(R271-AF271)/I271</f>
        <v>7.707692804958767</v>
      </c>
      <c r="T271" s="8">
        <f t="shared" si="95"/>
        <v>-2.1234235458605474E-2</v>
      </c>
      <c r="U271">
        <v>364792.00599234301</v>
      </c>
      <c r="V271">
        <v>512509.94114358298</v>
      </c>
      <c r="W271">
        <v>209422.59152521699</v>
      </c>
      <c r="X271">
        <v>0</v>
      </c>
      <c r="Y271" s="8">
        <f>X271/I271</f>
        <v>0</v>
      </c>
      <c r="AA271">
        <v>0</v>
      </c>
      <c r="AB271" s="8">
        <f>AA271/I271</f>
        <v>0</v>
      </c>
      <c r="AD271">
        <v>0</v>
      </c>
      <c r="AE271">
        <v>32070.195057039102</v>
      </c>
      <c r="AF271">
        <v>1501436.7760398199</v>
      </c>
      <c r="AG271" s="10">
        <v>12.212</v>
      </c>
      <c r="AH271">
        <v>8013</v>
      </c>
      <c r="AI271">
        <v>12008</v>
      </c>
      <c r="AJ271" s="8">
        <v>6223</v>
      </c>
      <c r="AK271" s="8">
        <v>24515</v>
      </c>
      <c r="AL271">
        <f t="shared" si="90"/>
        <v>50759</v>
      </c>
    </row>
    <row r="272" spans="2:38" ht="15.75" thickBot="1" x14ac:dyDescent="0.3">
      <c r="B272">
        <v>39</v>
      </c>
      <c r="C272" t="s">
        <v>48</v>
      </c>
      <c r="D272">
        <v>7</v>
      </c>
      <c r="E272">
        <v>34</v>
      </c>
      <c r="F272">
        <v>2</v>
      </c>
      <c r="G272">
        <v>285796</v>
      </c>
      <c r="H272" s="1">
        <v>1990</v>
      </c>
      <c r="I272" s="15">
        <v>145632</v>
      </c>
      <c r="J272" s="1">
        <f t="shared" si="79"/>
        <v>1.9624533069655021</v>
      </c>
      <c r="K272" s="1">
        <f t="shared" si="96"/>
        <v>0.32356951958462365</v>
      </c>
      <c r="L272">
        <v>9530676.2592763193</v>
      </c>
      <c r="M272" s="8">
        <f>L272-R272+AF272</f>
        <v>8073369.9419059195</v>
      </c>
      <c r="N272" s="8">
        <f t="shared" si="92"/>
        <v>55.43678547232696</v>
      </c>
      <c r="O272" s="8">
        <f t="shared" si="94"/>
        <v>0.45914116403154059</v>
      </c>
      <c r="P272">
        <f>L272/I272</f>
        <v>65.44355814159195</v>
      </c>
      <c r="Q272">
        <f t="shared" si="97"/>
        <v>0.43201146668445323</v>
      </c>
      <c r="R272">
        <v>4137756.0130768698</v>
      </c>
      <c r="S272" s="8">
        <f>(R272-AF272)/I272</f>
        <v>10.006772669264995</v>
      </c>
      <c r="T272" s="8">
        <f t="shared" si="95"/>
        <v>0.29828379548638839</v>
      </c>
      <c r="U272">
        <v>717291.98185584601</v>
      </c>
      <c r="V272">
        <v>487296.17979015497</v>
      </c>
      <c r="W272">
        <v>216814.167223361</v>
      </c>
      <c r="X272">
        <v>0</v>
      </c>
      <c r="Y272" s="8">
        <f>X272/I272</f>
        <v>0</v>
      </c>
      <c r="AA272">
        <v>0</v>
      </c>
      <c r="AB272" s="8">
        <f>AA272/I272</f>
        <v>0</v>
      </c>
      <c r="AD272">
        <v>0</v>
      </c>
      <c r="AE272">
        <v>35903.988501032502</v>
      </c>
      <c r="AF272">
        <v>2680449.6957064699</v>
      </c>
      <c r="AG272" s="10">
        <v>12.212</v>
      </c>
      <c r="AH272">
        <v>5931</v>
      </c>
      <c r="AI272">
        <v>12250</v>
      </c>
      <c r="AJ272" s="8">
        <v>4953</v>
      </c>
      <c r="AK272" s="8">
        <v>27943</v>
      </c>
      <c r="AL272">
        <f t="shared" si="90"/>
        <v>51077</v>
      </c>
    </row>
    <row r="273" spans="2:38" ht="15.75" thickBot="1" x14ac:dyDescent="0.3">
      <c r="B273">
        <v>39</v>
      </c>
      <c r="C273" t="s">
        <v>48</v>
      </c>
      <c r="D273">
        <v>7</v>
      </c>
      <c r="E273">
        <v>34</v>
      </c>
      <c r="F273">
        <v>2</v>
      </c>
      <c r="G273">
        <v>284353</v>
      </c>
      <c r="H273" s="1">
        <v>1995</v>
      </c>
      <c r="I273" s="15">
        <v>158084</v>
      </c>
      <c r="J273" s="1">
        <f t="shared" si="79"/>
        <v>1.7987462361782343</v>
      </c>
      <c r="K273" s="1">
        <f t="shared" si="96"/>
        <v>-8.3419600459388496E-2</v>
      </c>
      <c r="L273">
        <v>11000176.8838866</v>
      </c>
      <c r="M273" s="8">
        <f>L273-R273+AF273</f>
        <v>9279049.1599156</v>
      </c>
      <c r="N273" s="8">
        <f t="shared" si="92"/>
        <v>58.696953264818703</v>
      </c>
      <c r="O273" s="8">
        <f t="shared" si="94"/>
        <v>5.8808745217003237E-2</v>
      </c>
      <c r="P273">
        <f>L273/I273</f>
        <v>69.584378456305501</v>
      </c>
      <c r="Q273">
        <f t="shared" si="97"/>
        <v>6.3273153726675149E-2</v>
      </c>
      <c r="R273">
        <v>4757892.2194715096</v>
      </c>
      <c r="S273" s="8">
        <f>(R273-AF273)/I273</f>
        <v>10.887425191486802</v>
      </c>
      <c r="T273" s="8">
        <f t="shared" si="95"/>
        <v>8.8005648906830936E-2</v>
      </c>
      <c r="U273">
        <v>1019231.47208254</v>
      </c>
      <c r="V273">
        <v>473320.826243583</v>
      </c>
      <c r="W273">
        <v>182593.16646315099</v>
      </c>
      <c r="X273">
        <v>0</v>
      </c>
      <c r="Y273" s="8">
        <f>X273/I273</f>
        <v>0</v>
      </c>
      <c r="AA273">
        <v>0</v>
      </c>
      <c r="AB273" s="8">
        <f>AA273/I273</f>
        <v>0</v>
      </c>
      <c r="AD273">
        <v>0</v>
      </c>
      <c r="AE273">
        <v>45982.259181716203</v>
      </c>
      <c r="AF273">
        <v>3036764.4955005101</v>
      </c>
      <c r="AG273" s="10">
        <v>12.212</v>
      </c>
      <c r="AH273">
        <v>4918</v>
      </c>
      <c r="AI273">
        <v>12648</v>
      </c>
      <c r="AJ273" s="8">
        <v>7054</v>
      </c>
      <c r="AK273" s="8">
        <v>32373</v>
      </c>
      <c r="AL273">
        <f t="shared" si="90"/>
        <v>56993</v>
      </c>
    </row>
    <row r="274" spans="2:38" ht="15.75" thickBot="1" x14ac:dyDescent="0.3">
      <c r="B274">
        <v>39</v>
      </c>
      <c r="C274" t="s">
        <v>48</v>
      </c>
      <c r="D274">
        <v>7</v>
      </c>
      <c r="E274" s="7">
        <v>34</v>
      </c>
      <c r="F274">
        <v>2</v>
      </c>
      <c r="G274">
        <v>362568</v>
      </c>
      <c r="H274" s="1">
        <v>2000</v>
      </c>
      <c r="I274" s="16">
        <v>172325</v>
      </c>
      <c r="J274" s="1">
        <f t="shared" si="79"/>
        <v>2.1039779486435513</v>
      </c>
      <c r="K274" s="1">
        <f t="shared" si="96"/>
        <v>0.16969136964747047</v>
      </c>
      <c r="L274">
        <v>12622365.529012</v>
      </c>
      <c r="M274" s="8">
        <f>L274-R274+AF274</f>
        <v>10402427.668037701</v>
      </c>
      <c r="N274" s="8">
        <f t="shared" si="92"/>
        <v>60.36516853641492</v>
      </c>
      <c r="O274" s="8">
        <f t="shared" si="94"/>
        <v>2.8420815371282628E-2</v>
      </c>
      <c r="P274">
        <f>L274/I274</f>
        <v>73.247442501157693</v>
      </c>
      <c r="Q274">
        <f t="shared" si="97"/>
        <v>5.2642045903339631E-2</v>
      </c>
      <c r="R274">
        <v>5396615.8287849696</v>
      </c>
      <c r="S274" s="8">
        <f>(R274-AF274)/I274</f>
        <v>12.882273964742781</v>
      </c>
      <c r="T274" s="8">
        <f t="shared" si="95"/>
        <v>0.18322502687006387</v>
      </c>
      <c r="U274">
        <v>1215682.7958764399</v>
      </c>
      <c r="V274">
        <v>534080.44924342399</v>
      </c>
      <c r="W274">
        <v>414111.712717649</v>
      </c>
      <c r="X274">
        <v>0</v>
      </c>
      <c r="Y274" s="8">
        <f>X274/I274</f>
        <v>0</v>
      </c>
      <c r="AA274">
        <v>0</v>
      </c>
      <c r="AB274" s="8">
        <f>AA274/I274</f>
        <v>0</v>
      </c>
      <c r="AD274">
        <v>0</v>
      </c>
      <c r="AE274">
        <v>56062.903136773399</v>
      </c>
      <c r="AF274">
        <v>3176677.9678106699</v>
      </c>
      <c r="AG274" s="10">
        <v>12.212</v>
      </c>
      <c r="AH274">
        <v>4532</v>
      </c>
      <c r="AI274">
        <v>14870</v>
      </c>
      <c r="AJ274" s="8">
        <v>8928</v>
      </c>
      <c r="AK274" s="8">
        <v>36904</v>
      </c>
      <c r="AL274">
        <f t="shared" si="90"/>
        <v>65234</v>
      </c>
    </row>
    <row r="275" spans="2:38" ht="15.75" thickBot="1" x14ac:dyDescent="0.3">
      <c r="B275">
        <v>40</v>
      </c>
      <c r="C275" t="s">
        <v>49</v>
      </c>
      <c r="D275">
        <v>7</v>
      </c>
      <c r="E275">
        <v>35</v>
      </c>
      <c r="F275">
        <v>2</v>
      </c>
      <c r="G275">
        <v>340347</v>
      </c>
      <c r="H275">
        <v>1965</v>
      </c>
      <c r="I275" s="20">
        <v>507442</v>
      </c>
      <c r="J275" s="1">
        <f t="shared" si="79"/>
        <v>0.67071113545981609</v>
      </c>
      <c r="K275">
        <v>1</v>
      </c>
      <c r="L275" s="8">
        <v>5183345.0799642503</v>
      </c>
      <c r="M275" s="8">
        <f>L275-R275+AF275</f>
        <v>4385399.3766488461</v>
      </c>
      <c r="N275" s="8">
        <f t="shared" si="92"/>
        <v>8.6421687141561918</v>
      </c>
      <c r="O275" s="8">
        <f t="shared" si="94"/>
        <v>-0.8568351762499784</v>
      </c>
      <c r="P275">
        <f>L275/I275</f>
        <v>10.2146552314634</v>
      </c>
      <c r="Q275">
        <v>1</v>
      </c>
      <c r="R275" s="8">
        <v>1713393.2093492299</v>
      </c>
      <c r="S275" s="8">
        <f>(R275-AF275)/I275</f>
        <v>1.5724865173072073</v>
      </c>
      <c r="T275" s="8">
        <v>0</v>
      </c>
      <c r="U275" s="8">
        <v>348227.25056460401</v>
      </c>
      <c r="V275" s="8">
        <v>151797.428838119</v>
      </c>
      <c r="W275" s="8">
        <v>266415.98491021298</v>
      </c>
      <c r="X275" s="8">
        <v>0</v>
      </c>
      <c r="Y275" s="8">
        <f>X275/I275</f>
        <v>0</v>
      </c>
      <c r="Z275" s="8"/>
      <c r="AA275" s="8">
        <v>0</v>
      </c>
      <c r="AB275" s="8">
        <f>AA275/I275</f>
        <v>0</v>
      </c>
      <c r="AC275" s="8"/>
      <c r="AD275" s="8">
        <v>0</v>
      </c>
      <c r="AE275" s="8">
        <v>31505.039002467001</v>
      </c>
      <c r="AF275" s="8">
        <v>915447.50603382604</v>
      </c>
      <c r="AG275" s="11">
        <v>15.37</v>
      </c>
      <c r="AH275" s="8">
        <v>93170</v>
      </c>
      <c r="AI275" s="8">
        <v>24646</v>
      </c>
      <c r="AJ275" s="8">
        <v>8364</v>
      </c>
      <c r="AK275" s="8">
        <v>46533</v>
      </c>
      <c r="AL275" s="18">
        <f t="shared" si="90"/>
        <v>172713</v>
      </c>
    </row>
    <row r="276" spans="2:38" ht="15.75" thickBot="1" x14ac:dyDescent="0.3">
      <c r="B276">
        <v>40</v>
      </c>
      <c r="C276" t="s">
        <v>49</v>
      </c>
      <c r="D276">
        <v>7</v>
      </c>
      <c r="E276" s="7">
        <v>35</v>
      </c>
      <c r="F276">
        <v>2</v>
      </c>
      <c r="G276" s="6">
        <v>380324</v>
      </c>
      <c r="H276" s="1">
        <v>1970</v>
      </c>
      <c r="I276" s="15">
        <v>477717</v>
      </c>
      <c r="J276" s="1">
        <f t="shared" si="79"/>
        <v>0.79612825166364187</v>
      </c>
      <c r="K276" s="1">
        <f t="shared" ref="K276:K282" si="98">(J276-J275)/J275</f>
        <v>0.18699125386943843</v>
      </c>
      <c r="L276">
        <v>6353828.1228894796</v>
      </c>
      <c r="M276" s="8">
        <f>L276-R276+AF276</f>
        <v>5456136.0718945889</v>
      </c>
      <c r="N276" s="8">
        <f t="shared" si="92"/>
        <v>11.421272577477019</v>
      </c>
      <c r="O276" s="8">
        <f t="shared" si="94"/>
        <v>0.32157482169591906</v>
      </c>
      <c r="P276">
        <f>L276/I276</f>
        <v>13.300401959506317</v>
      </c>
      <c r="Q276">
        <f t="shared" ref="Q276:Q282" si="99">(P276-P275)/P275</f>
        <v>0.30209014970354886</v>
      </c>
      <c r="R276">
        <v>2155960.1855477202</v>
      </c>
      <c r="S276" s="8">
        <f>(R276-AF276)/I276</f>
        <v>1.8791293820292982</v>
      </c>
      <c r="T276" s="8">
        <f t="shared" si="95"/>
        <v>0.19500508357120871</v>
      </c>
      <c r="U276">
        <v>411603.93313533597</v>
      </c>
      <c r="V276">
        <v>197404.00603037499</v>
      </c>
      <c r="W276">
        <v>256809.0863344</v>
      </c>
      <c r="X276">
        <v>0</v>
      </c>
      <c r="Y276" s="8">
        <f>X276/I276</f>
        <v>0</v>
      </c>
      <c r="AA276">
        <v>0</v>
      </c>
      <c r="AB276" s="8">
        <f>AA276/I276</f>
        <v>0</v>
      </c>
      <c r="AD276">
        <v>0</v>
      </c>
      <c r="AE276">
        <v>31875.025494779598</v>
      </c>
      <c r="AF276">
        <v>1258268.1345528299</v>
      </c>
      <c r="AG276" s="11">
        <v>15.37</v>
      </c>
      <c r="AH276" s="8">
        <v>79275</v>
      </c>
      <c r="AI276" s="8">
        <v>30157</v>
      </c>
      <c r="AJ276" s="8">
        <v>13567</v>
      </c>
      <c r="AK276" s="8">
        <v>51383</v>
      </c>
      <c r="AL276">
        <f t="shared" si="90"/>
        <v>174382</v>
      </c>
    </row>
    <row r="277" spans="2:38" ht="15.75" thickBot="1" x14ac:dyDescent="0.3">
      <c r="B277">
        <v>40</v>
      </c>
      <c r="C277" t="s">
        <v>49</v>
      </c>
      <c r="D277">
        <v>7</v>
      </c>
      <c r="E277">
        <v>35</v>
      </c>
      <c r="F277">
        <v>2</v>
      </c>
      <c r="G277">
        <v>477207</v>
      </c>
      <c r="H277" s="1">
        <v>1975</v>
      </c>
      <c r="I277" s="15">
        <v>475606</v>
      </c>
      <c r="J277" s="1">
        <f t="shared" si="79"/>
        <v>1.0033662317128043</v>
      </c>
      <c r="K277" s="1">
        <f t="shared" si="98"/>
        <v>0.26030728041129592</v>
      </c>
      <c r="L277">
        <v>8884505.3415883109</v>
      </c>
      <c r="M277" s="8">
        <f>L277-R277+AF277</f>
        <v>7833724.6953093205</v>
      </c>
      <c r="N277" s="8">
        <f t="shared" si="92"/>
        <v>16.471038412697318</v>
      </c>
      <c r="O277" s="8">
        <f t="shared" si="94"/>
        <v>0.44213688106687338</v>
      </c>
      <c r="P277">
        <f>L277/I277</f>
        <v>18.680389527441434</v>
      </c>
      <c r="Q277">
        <f t="shared" si="99"/>
        <v>0.40449811850158635</v>
      </c>
      <c r="R277">
        <v>3023187.6780911102</v>
      </c>
      <c r="S277" s="8">
        <f>(R277-AF277)/I277</f>
        <v>2.2093511147441163</v>
      </c>
      <c r="T277" s="8">
        <f t="shared" si="95"/>
        <v>0.17573123802588139</v>
      </c>
      <c r="U277">
        <v>532918.23545686004</v>
      </c>
      <c r="V277">
        <v>268347.43763309898</v>
      </c>
      <c r="W277">
        <v>205037.62703765099</v>
      </c>
      <c r="X277">
        <v>0</v>
      </c>
      <c r="Y277" s="8">
        <f>X277/I277</f>
        <v>0</v>
      </c>
      <c r="AA277">
        <v>0</v>
      </c>
      <c r="AB277" s="8">
        <f>AA277/I277</f>
        <v>0</v>
      </c>
      <c r="AD277">
        <v>0</v>
      </c>
      <c r="AE277">
        <v>44477.346151370097</v>
      </c>
      <c r="AF277">
        <v>1972407.03181212</v>
      </c>
      <c r="AG277" s="11">
        <v>15.37</v>
      </c>
      <c r="AH277" s="8">
        <v>61245</v>
      </c>
      <c r="AI277">
        <v>34200</v>
      </c>
      <c r="AJ277">
        <v>20648</v>
      </c>
      <c r="AK277" s="8">
        <v>55519</v>
      </c>
      <c r="AL277">
        <f t="shared" si="90"/>
        <v>171612</v>
      </c>
    </row>
    <row r="278" spans="2:38" ht="15.75" thickBot="1" x14ac:dyDescent="0.3">
      <c r="B278">
        <v>40</v>
      </c>
      <c r="C278" t="s">
        <v>49</v>
      </c>
      <c r="D278">
        <v>7</v>
      </c>
      <c r="E278">
        <v>35</v>
      </c>
      <c r="F278">
        <v>2</v>
      </c>
      <c r="G278">
        <v>501066</v>
      </c>
      <c r="H278" s="1">
        <v>1980</v>
      </c>
      <c r="I278" s="15">
        <v>474848</v>
      </c>
      <c r="J278" s="1">
        <f t="shared" si="79"/>
        <v>1.0552134577801739</v>
      </c>
      <c r="K278" s="1">
        <f t="shared" si="98"/>
        <v>5.1673281827377696E-2</v>
      </c>
      <c r="L278">
        <v>11442037.4846745</v>
      </c>
      <c r="M278" s="8">
        <f>L278-R278+AF278</f>
        <v>10377726.881344501</v>
      </c>
      <c r="N278" s="8">
        <f t="shared" si="92"/>
        <v>21.854839614665117</v>
      </c>
      <c r="O278" s="8">
        <f t="shared" si="94"/>
        <v>0.32686471047371812</v>
      </c>
      <c r="P278">
        <f>L278/I278</f>
        <v>24.096210755177445</v>
      </c>
      <c r="Q278">
        <f t="shared" si="99"/>
        <v>0.28992014431927055</v>
      </c>
      <c r="R278">
        <v>3755451.8375568101</v>
      </c>
      <c r="S278" s="8">
        <f>(R278-AF278)/I278</f>
        <v>2.2413711405123329</v>
      </c>
      <c r="T278" s="8">
        <f t="shared" si="95"/>
        <v>1.4492954766008353E-2</v>
      </c>
      <c r="U278">
        <v>534386.59591268003</v>
      </c>
      <c r="V278">
        <v>307962.01209492999</v>
      </c>
      <c r="W278">
        <v>169986.94206826499</v>
      </c>
      <c r="X278">
        <v>0</v>
      </c>
      <c r="Y278" s="8">
        <f>X278/I278</f>
        <v>0</v>
      </c>
      <c r="AA278">
        <v>0</v>
      </c>
      <c r="AB278" s="8">
        <f>AA278/I278</f>
        <v>0</v>
      </c>
      <c r="AD278">
        <v>0</v>
      </c>
      <c r="AE278">
        <v>51975.053254123799</v>
      </c>
      <c r="AF278">
        <v>2691141.2342268098</v>
      </c>
      <c r="AG278" s="11">
        <v>15.37</v>
      </c>
      <c r="AH278" s="8">
        <v>46073</v>
      </c>
      <c r="AI278">
        <v>35390</v>
      </c>
      <c r="AJ278">
        <v>17733</v>
      </c>
      <c r="AK278" s="8">
        <v>60203</v>
      </c>
      <c r="AL278">
        <f t="shared" si="90"/>
        <v>159399</v>
      </c>
    </row>
    <row r="279" spans="2:38" ht="15.75" thickBot="1" x14ac:dyDescent="0.3">
      <c r="B279">
        <v>40</v>
      </c>
      <c r="C279" t="s">
        <v>49</v>
      </c>
      <c r="D279">
        <v>7</v>
      </c>
      <c r="E279">
        <v>35</v>
      </c>
      <c r="F279">
        <v>2</v>
      </c>
      <c r="G279">
        <v>550975</v>
      </c>
      <c r="H279" s="1">
        <v>1985</v>
      </c>
      <c r="I279" s="15">
        <v>484274</v>
      </c>
      <c r="J279" s="1">
        <f t="shared" si="79"/>
        <v>1.1377340100851998</v>
      </c>
      <c r="K279" s="1">
        <f t="shared" si="98"/>
        <v>7.8202710263591851E-2</v>
      </c>
      <c r="L279">
        <v>13950475.8138982</v>
      </c>
      <c r="M279" s="8">
        <f>L279-R279+AF279</f>
        <v>12671301.06163572</v>
      </c>
      <c r="N279" s="8">
        <f t="shared" si="92"/>
        <v>26.165561359139083</v>
      </c>
      <c r="O279" s="8">
        <f t="shared" si="94"/>
        <v>0.19724334840606056</v>
      </c>
      <c r="P279">
        <f>L279/I279</f>
        <v>28.806989047312474</v>
      </c>
      <c r="Q279">
        <f t="shared" si="99"/>
        <v>0.19549871720485532</v>
      </c>
      <c r="R279">
        <v>4490877.7679139497</v>
      </c>
      <c r="S279" s="8">
        <f>(R279-AF279)/I279</f>
        <v>2.6414276881733887</v>
      </c>
      <c r="T279" s="8">
        <f t="shared" si="95"/>
        <v>0.17848741800503901</v>
      </c>
      <c r="U279">
        <v>654567.82584875904</v>
      </c>
      <c r="V279">
        <v>371339.18616154202</v>
      </c>
      <c r="W279">
        <v>155982.769179878</v>
      </c>
      <c r="X279">
        <v>0</v>
      </c>
      <c r="Y279" s="8">
        <f>X279/I279</f>
        <v>0</v>
      </c>
      <c r="AA279">
        <v>0</v>
      </c>
      <c r="AB279" s="8">
        <f>AA279/I279</f>
        <v>0</v>
      </c>
      <c r="AD279">
        <v>0</v>
      </c>
      <c r="AE279">
        <v>97284.971072306595</v>
      </c>
      <c r="AF279">
        <v>3211703.0156514701</v>
      </c>
      <c r="AG279" s="11">
        <v>15.37</v>
      </c>
      <c r="AH279">
        <v>38281</v>
      </c>
      <c r="AI279">
        <v>35864</v>
      </c>
      <c r="AJ279">
        <v>16412</v>
      </c>
      <c r="AK279" s="8">
        <v>64655</v>
      </c>
      <c r="AL279" s="18">
        <f t="shared" si="90"/>
        <v>155212</v>
      </c>
    </row>
    <row r="280" spans="2:38" ht="15.75" thickBot="1" x14ac:dyDescent="0.3">
      <c r="B280">
        <v>40</v>
      </c>
      <c r="C280" t="s">
        <v>49</v>
      </c>
      <c r="D280">
        <v>7</v>
      </c>
      <c r="E280">
        <v>35</v>
      </c>
      <c r="F280">
        <v>2</v>
      </c>
      <c r="G280">
        <v>733456</v>
      </c>
      <c r="H280" s="1">
        <v>1990</v>
      </c>
      <c r="I280" s="15">
        <v>489611</v>
      </c>
      <c r="J280" s="1">
        <f t="shared" si="79"/>
        <v>1.498038238519968</v>
      </c>
      <c r="K280" s="1">
        <f t="shared" si="98"/>
        <v>0.31668582044742305</v>
      </c>
      <c r="L280">
        <v>18297720.533981401</v>
      </c>
      <c r="M280" s="8">
        <f>L280-R280+AF280</f>
        <v>16083454.199464291</v>
      </c>
      <c r="N280" s="8">
        <f t="shared" si="92"/>
        <v>32.849454361655049</v>
      </c>
      <c r="O280" s="8">
        <f t="shared" si="94"/>
        <v>0.25544619168590554</v>
      </c>
      <c r="P280">
        <f>L280/I280</f>
        <v>37.371955560600966</v>
      </c>
      <c r="Q280">
        <f t="shared" si="99"/>
        <v>0.29732251778280017</v>
      </c>
      <c r="R280">
        <v>6413655.0442832997</v>
      </c>
      <c r="S280" s="8">
        <f>(R280-AF280)/I280</f>
        <v>4.5225011989459185</v>
      </c>
      <c r="T280" s="8">
        <f t="shared" si="95"/>
        <v>0.71214272463136696</v>
      </c>
      <c r="U280">
        <v>1192813.7539047301</v>
      </c>
      <c r="V280">
        <v>436193.54912173498</v>
      </c>
      <c r="W280">
        <v>461558.26357089798</v>
      </c>
      <c r="X280">
        <v>0</v>
      </c>
      <c r="Y280" s="8">
        <f>X280/I280</f>
        <v>0</v>
      </c>
      <c r="AA280">
        <v>0</v>
      </c>
      <c r="AB280" s="8">
        <f>AA280/I280</f>
        <v>0</v>
      </c>
      <c r="AD280">
        <v>0</v>
      </c>
      <c r="AE280">
        <v>123700.767919741</v>
      </c>
      <c r="AF280">
        <v>4199388.7097661896</v>
      </c>
      <c r="AG280" s="11">
        <v>15.37</v>
      </c>
      <c r="AH280">
        <v>27412</v>
      </c>
      <c r="AI280">
        <v>39064</v>
      </c>
      <c r="AJ280">
        <v>19962</v>
      </c>
      <c r="AK280" s="8">
        <v>74578</v>
      </c>
      <c r="AL280">
        <f t="shared" si="90"/>
        <v>161016</v>
      </c>
    </row>
    <row r="281" spans="2:38" ht="15.75" thickBot="1" x14ac:dyDescent="0.3">
      <c r="B281">
        <v>40</v>
      </c>
      <c r="C281" t="s">
        <v>49</v>
      </c>
      <c r="D281">
        <v>7</v>
      </c>
      <c r="E281">
        <v>35</v>
      </c>
      <c r="F281">
        <v>2</v>
      </c>
      <c r="G281">
        <v>782546</v>
      </c>
      <c r="H281" s="1">
        <v>1995</v>
      </c>
      <c r="I281" s="15">
        <v>513240</v>
      </c>
      <c r="J281" s="1">
        <f t="shared" si="79"/>
        <v>1.5247174811004598</v>
      </c>
      <c r="K281" s="1">
        <f t="shared" si="98"/>
        <v>1.7809453653766794E-2</v>
      </c>
      <c r="L281">
        <v>23099304.222939301</v>
      </c>
      <c r="M281" s="8">
        <f>L281-R281+AF281</f>
        <v>19858516.69429601</v>
      </c>
      <c r="N281" s="8">
        <f t="shared" si="92"/>
        <v>38.692457123949829</v>
      </c>
      <c r="O281" s="8">
        <f t="shared" si="94"/>
        <v>0.17787214052222672</v>
      </c>
      <c r="P281">
        <f>L281/I281</f>
        <v>45.006827649714168</v>
      </c>
      <c r="Q281">
        <f t="shared" si="99"/>
        <v>0.20429415519165911</v>
      </c>
      <c r="R281">
        <v>8653892.4045152999</v>
      </c>
      <c r="S281" s="8">
        <f>(R281-AF281)/I281</f>
        <v>6.3143705257643399</v>
      </c>
      <c r="T281" s="8">
        <f t="shared" si="95"/>
        <v>0.39621201808328127</v>
      </c>
      <c r="U281">
        <v>1793339.81217536</v>
      </c>
      <c r="V281">
        <v>598322.09577723895</v>
      </c>
      <c r="W281">
        <v>687384.08582806506</v>
      </c>
      <c r="X281">
        <v>521.39662698784605</v>
      </c>
      <c r="Y281" s="8">
        <f>X281/I281</f>
        <v>1.0158924226245929E-3</v>
      </c>
      <c r="AA281">
        <v>0</v>
      </c>
      <c r="AB281" s="8">
        <f>AA281/I281</f>
        <v>0</v>
      </c>
      <c r="AD281">
        <v>0</v>
      </c>
      <c r="AE281">
        <v>161220.13823562901</v>
      </c>
      <c r="AF281">
        <v>5413104.8758720104</v>
      </c>
      <c r="AG281" s="11">
        <v>15.37</v>
      </c>
      <c r="AH281">
        <v>15728</v>
      </c>
      <c r="AI281">
        <v>40350</v>
      </c>
      <c r="AJ281" s="8">
        <v>30186</v>
      </c>
      <c r="AK281" s="8">
        <v>83286</v>
      </c>
      <c r="AL281">
        <f t="shared" si="90"/>
        <v>169550</v>
      </c>
    </row>
    <row r="282" spans="2:38" ht="15.75" thickBot="1" x14ac:dyDescent="0.3">
      <c r="B282">
        <v>40</v>
      </c>
      <c r="C282" t="s">
        <v>49</v>
      </c>
      <c r="D282">
        <v>7</v>
      </c>
      <c r="E282" s="7">
        <v>35</v>
      </c>
      <c r="F282">
        <v>2</v>
      </c>
      <c r="G282">
        <v>1017557</v>
      </c>
      <c r="H282" s="1">
        <v>2000</v>
      </c>
      <c r="I282" s="16">
        <v>536946</v>
      </c>
      <c r="J282" s="1">
        <f t="shared" si="79"/>
        <v>1.8950825595125023</v>
      </c>
      <c r="K282" s="1">
        <f t="shared" si="98"/>
        <v>0.24290734710061349</v>
      </c>
      <c r="L282">
        <v>26954773.534001701</v>
      </c>
      <c r="M282" s="8">
        <f>L282-R282+AF282</f>
        <v>23600961.632846482</v>
      </c>
      <c r="N282" s="8">
        <f t="shared" si="92"/>
        <v>43.954069185442265</v>
      </c>
      <c r="O282" s="8">
        <f t="shared" si="94"/>
        <v>0.13598547243037731</v>
      </c>
      <c r="P282">
        <f>L282/I282</f>
        <v>50.200157062352083</v>
      </c>
      <c r="Q282">
        <f t="shared" si="99"/>
        <v>0.11538981269813842</v>
      </c>
      <c r="R282">
        <v>9919043.3602764904</v>
      </c>
      <c r="S282" s="8">
        <f>(R282-AF282)/I282</f>
        <v>6.2460878769098205</v>
      </c>
      <c r="T282" s="8">
        <f t="shared" si="95"/>
        <v>-1.0813848914299172E-2</v>
      </c>
      <c r="U282">
        <v>1870986.5243428501</v>
      </c>
      <c r="V282">
        <v>734023.44976592797</v>
      </c>
      <c r="W282">
        <v>557677.15398951701</v>
      </c>
      <c r="X282">
        <v>563.74680817637602</v>
      </c>
      <c r="Y282" s="8">
        <f>X282/I282</f>
        <v>1.0499134143403172E-3</v>
      </c>
      <c r="AA282">
        <v>0</v>
      </c>
      <c r="AB282" s="8">
        <f>AA282/I282</f>
        <v>0</v>
      </c>
      <c r="AD282">
        <v>0</v>
      </c>
      <c r="AE282">
        <v>190561.026248743</v>
      </c>
      <c r="AF282">
        <v>6565231.4591212701</v>
      </c>
      <c r="AG282" s="11">
        <v>15.37</v>
      </c>
      <c r="AH282">
        <v>15229</v>
      </c>
      <c r="AI282">
        <v>50587</v>
      </c>
      <c r="AJ282">
        <v>36515</v>
      </c>
      <c r="AK282" s="8">
        <v>100038</v>
      </c>
      <c r="AL282">
        <f t="shared" si="90"/>
        <v>202369</v>
      </c>
    </row>
    <row r="283" spans="2:38" ht="15.75" thickBot="1" x14ac:dyDescent="0.3">
      <c r="B283">
        <v>6</v>
      </c>
      <c r="C283" t="s">
        <v>50</v>
      </c>
      <c r="D283">
        <v>9</v>
      </c>
      <c r="E283">
        <v>36</v>
      </c>
      <c r="F283">
        <v>1</v>
      </c>
      <c r="G283">
        <v>5218008</v>
      </c>
      <c r="H283">
        <v>1965</v>
      </c>
      <c r="I283" s="20">
        <v>4394282</v>
      </c>
      <c r="J283" s="1">
        <f t="shared" si="79"/>
        <v>1.1874540596165652</v>
      </c>
      <c r="K283">
        <v>1</v>
      </c>
      <c r="L283" s="8">
        <v>117072810.012952</v>
      </c>
      <c r="M283" s="8">
        <f>L283-R283+AF283</f>
        <v>109701727.3166599</v>
      </c>
      <c r="N283" s="8">
        <f t="shared" si="92"/>
        <v>24.964653455709009</v>
      </c>
      <c r="O283" s="8">
        <f t="shared" si="94"/>
        <v>-0.43202861718256141</v>
      </c>
      <c r="P283">
        <f>L283/I283</f>
        <v>26.642079414327984</v>
      </c>
      <c r="Q283">
        <v>1</v>
      </c>
      <c r="R283" s="8">
        <v>23725406.144559398</v>
      </c>
      <c r="S283" s="8">
        <f>(R283-AF283)/I283</f>
        <v>1.6774259586189733</v>
      </c>
      <c r="T283" s="8">
        <v>0</v>
      </c>
      <c r="U283" s="8">
        <v>2109706.51182211</v>
      </c>
      <c r="V283" s="8">
        <v>1915973.8732678399</v>
      </c>
      <c r="W283" s="8">
        <v>1863128.58620275</v>
      </c>
      <c r="X283" s="8">
        <v>301945.74068396102</v>
      </c>
      <c r="Y283" s="8">
        <f>X283/I283</f>
        <v>6.8713328066783388E-2</v>
      </c>
      <c r="Z283" s="8"/>
      <c r="AA283" s="8">
        <v>637996.07065867796</v>
      </c>
      <c r="AB283" s="8">
        <f>AA283/I283</f>
        <v>0.14518778509405586</v>
      </c>
      <c r="AC283" s="8"/>
      <c r="AD283" s="8">
        <v>1</v>
      </c>
      <c r="AE283" s="8">
        <v>542331.91365672299</v>
      </c>
      <c r="AF283" s="8">
        <v>16354323.4482673</v>
      </c>
      <c r="AG283" s="9"/>
      <c r="AH283" s="8">
        <v>250051</v>
      </c>
      <c r="AI283" s="8">
        <v>770065</v>
      </c>
      <c r="AJ283" s="8">
        <v>165913</v>
      </c>
      <c r="AK283" s="8">
        <v>748562</v>
      </c>
      <c r="AL283">
        <f t="shared" si="90"/>
        <v>1934591</v>
      </c>
    </row>
    <row r="284" spans="2:38" ht="15.75" thickBot="1" x14ac:dyDescent="0.3">
      <c r="B284">
        <v>6</v>
      </c>
      <c r="C284" s="1" t="s">
        <v>50</v>
      </c>
      <c r="D284" s="1">
        <v>9</v>
      </c>
      <c r="E284" s="1">
        <v>36</v>
      </c>
      <c r="F284" s="1">
        <v>1</v>
      </c>
      <c r="G284" s="1">
        <v>7038019</v>
      </c>
      <c r="H284" s="1">
        <v>1970</v>
      </c>
      <c r="I284" s="4">
        <v>5107469</v>
      </c>
      <c r="J284" s="1">
        <f t="shared" ref="J284:J347" si="100">G284/I284</f>
        <v>1.3779856519931888</v>
      </c>
      <c r="K284" s="1">
        <f t="shared" ref="K284:K290" si="101">(J284-J283)/J283</f>
        <v>0.16045386415887714</v>
      </c>
      <c r="L284">
        <v>179646627.44085401</v>
      </c>
      <c r="M284" s="8">
        <f>L284-R284+AF284</f>
        <v>168895210.8409009</v>
      </c>
      <c r="N284" s="8">
        <f t="shared" si="92"/>
        <v>33.06827918894875</v>
      </c>
      <c r="O284" s="8">
        <f t="shared" si="94"/>
        <v>0.32460397448002931</v>
      </c>
      <c r="P284">
        <f>L284/I284</f>
        <v>35.173317242033974</v>
      </c>
      <c r="Q284">
        <f t="shared" ref="Q284:Q290" si="102">(P284-P283)/P283</f>
        <v>0.3202166653372383</v>
      </c>
      <c r="R284">
        <v>34826970.415265702</v>
      </c>
      <c r="S284" s="8">
        <f>(R284-AF284)/I284</f>
        <v>2.1050380530852171</v>
      </c>
      <c r="T284" s="8">
        <f t="shared" si="95"/>
        <v>0.25492159118504243</v>
      </c>
      <c r="U284">
        <v>4039532.5667000599</v>
      </c>
      <c r="V284">
        <v>2267344.0188015201</v>
      </c>
      <c r="W284">
        <v>2629176.2089331802</v>
      </c>
      <c r="X284">
        <v>411628.36351057899</v>
      </c>
      <c r="Y284" s="8">
        <f>X284/I284</f>
        <v>8.0593413980697484E-2</v>
      </c>
      <c r="AA284">
        <v>796876.75494933501</v>
      </c>
      <c r="AB284" s="8">
        <f>AA284/I284</f>
        <v>0.15602184858084014</v>
      </c>
      <c r="AD284">
        <v>1</v>
      </c>
      <c r="AE284">
        <v>606858.68705841503</v>
      </c>
      <c r="AF284">
        <v>24075553.815312602</v>
      </c>
      <c r="AG284" s="9"/>
      <c r="AH284" s="8">
        <v>235314</v>
      </c>
      <c r="AI284" s="8">
        <v>826283</v>
      </c>
      <c r="AJ284" s="8">
        <v>203447</v>
      </c>
      <c r="AK284" s="8">
        <v>843076</v>
      </c>
      <c r="AL284">
        <f t="shared" si="90"/>
        <v>2108120</v>
      </c>
    </row>
    <row r="285" spans="2:38" ht="15.75" thickBot="1" x14ac:dyDescent="0.3">
      <c r="B285">
        <v>6</v>
      </c>
      <c r="C285" t="s">
        <v>50</v>
      </c>
      <c r="D285">
        <v>9</v>
      </c>
      <c r="E285">
        <v>36</v>
      </c>
      <c r="F285">
        <v>1</v>
      </c>
      <c r="G285" s="1">
        <v>9110885</v>
      </c>
      <c r="H285" s="1">
        <v>1975</v>
      </c>
      <c r="I285" s="4">
        <v>5551665</v>
      </c>
      <c r="J285" s="1">
        <f t="shared" si="100"/>
        <v>1.6411085683304019</v>
      </c>
      <c r="K285" s="1">
        <f t="shared" si="101"/>
        <v>0.19094750076433573</v>
      </c>
      <c r="L285">
        <v>240752941.98592499</v>
      </c>
      <c r="M285" s="8">
        <f>L285-R285+AF285</f>
        <v>224516771.84484908</v>
      </c>
      <c r="N285" s="8">
        <f t="shared" si="92"/>
        <v>40.441340002476572</v>
      </c>
      <c r="O285" s="8">
        <f t="shared" si="94"/>
        <v>0.22296475638780325</v>
      </c>
      <c r="P285">
        <f>L285/I285</f>
        <v>43.365898696323534</v>
      </c>
      <c r="Q285">
        <f t="shared" si="102"/>
        <v>0.23292035260464405</v>
      </c>
      <c r="R285">
        <v>53430474.571805499</v>
      </c>
      <c r="S285" s="8">
        <f>(R285-AF285)/I285</f>
        <v>2.9245586938469632</v>
      </c>
      <c r="T285" s="8">
        <f t="shared" si="95"/>
        <v>0.3893139316700846</v>
      </c>
      <c r="U285">
        <v>7337999.9476044802</v>
      </c>
      <c r="V285">
        <v>2643644.9885369102</v>
      </c>
      <c r="W285">
        <v>4162982.6722083399</v>
      </c>
      <c r="X285">
        <v>418777.50649642601</v>
      </c>
      <c r="Y285" s="8">
        <f>X285/I285</f>
        <v>7.5432776742909741E-2</v>
      </c>
      <c r="AA285">
        <v>869572.56628003798</v>
      </c>
      <c r="AB285" s="8">
        <f>AA285/I285</f>
        <v>0.15663275184652495</v>
      </c>
      <c r="AD285">
        <v>1</v>
      </c>
      <c r="AE285">
        <v>803192.45994972799</v>
      </c>
      <c r="AF285">
        <v>37194304.430729598</v>
      </c>
      <c r="AG285" s="9"/>
      <c r="AH285" s="8">
        <v>186431</v>
      </c>
      <c r="AI285">
        <v>845033</v>
      </c>
      <c r="AJ285" s="8">
        <v>253483</v>
      </c>
      <c r="AK285" s="8">
        <v>935667</v>
      </c>
      <c r="AL285">
        <f t="shared" si="90"/>
        <v>2220614</v>
      </c>
    </row>
    <row r="286" spans="2:38" ht="15.75" thickBot="1" x14ac:dyDescent="0.3">
      <c r="B286">
        <v>6</v>
      </c>
      <c r="C286" t="s">
        <v>50</v>
      </c>
      <c r="D286">
        <v>9</v>
      </c>
      <c r="E286">
        <v>36</v>
      </c>
      <c r="F286">
        <v>1</v>
      </c>
      <c r="G286" s="1">
        <v>9647635</v>
      </c>
      <c r="H286" s="1">
        <v>1980</v>
      </c>
      <c r="I286" s="4">
        <v>5943297</v>
      </c>
      <c r="J286" s="1">
        <f t="shared" si="100"/>
        <v>1.6232799740615351</v>
      </c>
      <c r="K286" s="1">
        <f t="shared" si="101"/>
        <v>-1.0863750645702152E-2</v>
      </c>
      <c r="L286">
        <v>278659560.83270901</v>
      </c>
      <c r="M286" s="8">
        <f>L286-R286+AF286</f>
        <v>262115273.03331059</v>
      </c>
      <c r="N286" s="8">
        <f t="shared" si="92"/>
        <v>44.102671132422053</v>
      </c>
      <c r="O286" s="8">
        <f t="shared" si="94"/>
        <v>9.0534367301411525E-2</v>
      </c>
      <c r="P286">
        <f>L286/I286</f>
        <v>46.886359680949653</v>
      </c>
      <c r="Q286">
        <f t="shared" si="102"/>
        <v>8.1180399587212432E-2</v>
      </c>
      <c r="R286">
        <v>67487739.046407804</v>
      </c>
      <c r="S286" s="8">
        <f>(R286-AF286)/I286</f>
        <v>2.7836885485275946</v>
      </c>
      <c r="T286" s="8">
        <f t="shared" si="95"/>
        <v>-4.8168000736572007E-2</v>
      </c>
      <c r="U286">
        <v>6972614.3789921496</v>
      </c>
      <c r="V286">
        <v>2784193.0564267901</v>
      </c>
      <c r="W286">
        <v>4441707.8263548296</v>
      </c>
      <c r="X286">
        <v>406303.09197615099</v>
      </c>
      <c r="Y286" s="8">
        <f>X286/I286</f>
        <v>6.8363248879561467E-2</v>
      </c>
      <c r="AA286">
        <v>1009959.37889771</v>
      </c>
      <c r="AB286" s="8">
        <f>AA286/I286</f>
        <v>0.16993251033857301</v>
      </c>
      <c r="AD286">
        <v>1</v>
      </c>
      <c r="AE286">
        <v>929510.06675074599</v>
      </c>
      <c r="AF286">
        <v>50943451.247009397</v>
      </c>
      <c r="AG286" s="9"/>
      <c r="AH286">
        <v>150710</v>
      </c>
      <c r="AI286">
        <v>791631</v>
      </c>
      <c r="AJ286" s="8">
        <v>177640</v>
      </c>
      <c r="AK286" s="8">
        <v>1024076</v>
      </c>
      <c r="AL286">
        <f t="shared" si="90"/>
        <v>2144057</v>
      </c>
    </row>
    <row r="287" spans="2:38" ht="15.75" thickBot="1" x14ac:dyDescent="0.3">
      <c r="B287">
        <v>6</v>
      </c>
      <c r="C287" t="s">
        <v>50</v>
      </c>
      <c r="D287">
        <v>9</v>
      </c>
      <c r="E287">
        <v>36</v>
      </c>
      <c r="F287">
        <v>1</v>
      </c>
      <c r="G287" s="1">
        <v>10567569</v>
      </c>
      <c r="H287" s="1">
        <v>1985</v>
      </c>
      <c r="I287" s="4">
        <v>6042956</v>
      </c>
      <c r="J287" s="1">
        <f t="shared" si="100"/>
        <v>1.7487416754316927</v>
      </c>
      <c r="K287" s="1">
        <f t="shared" si="101"/>
        <v>7.7289009520794816E-2</v>
      </c>
      <c r="L287">
        <v>285795358.69664299</v>
      </c>
      <c r="M287" s="8">
        <f>L287-R287+AF287</f>
        <v>268391515.68538299</v>
      </c>
      <c r="N287" s="8">
        <f t="shared" si="92"/>
        <v>44.413945043681103</v>
      </c>
      <c r="O287" s="8">
        <f t="shared" si="94"/>
        <v>7.0579378361102828E-3</v>
      </c>
      <c r="P287">
        <f>L287/I287</f>
        <v>47.293966511859921</v>
      </c>
      <c r="Q287">
        <f t="shared" si="102"/>
        <v>8.6935056098177386E-3</v>
      </c>
      <c r="R287">
        <v>79286516.553537101</v>
      </c>
      <c r="S287" s="8">
        <f>(R287-AF287)/I287</f>
        <v>2.880021468178819</v>
      </c>
      <c r="T287" s="8">
        <f t="shared" si="95"/>
        <v>3.4606213292855174E-2</v>
      </c>
      <c r="U287">
        <v>7362636.7068475597</v>
      </c>
      <c r="V287">
        <v>2897142.0255415598</v>
      </c>
      <c r="W287">
        <v>4646890.1245817598</v>
      </c>
      <c r="X287">
        <v>387586.435848305</v>
      </c>
      <c r="Y287" s="8">
        <f>X287/I287</f>
        <v>6.4138550048735254E-2</v>
      </c>
      <c r="AA287">
        <v>1071299.4409507299</v>
      </c>
      <c r="AB287" s="8">
        <f>AA287/I287</f>
        <v>0.17728069523437368</v>
      </c>
      <c r="AD287">
        <v>1</v>
      </c>
      <c r="AE287">
        <v>1038288.27748998</v>
      </c>
      <c r="AF287">
        <v>61882673.542277098</v>
      </c>
      <c r="AG287" s="9"/>
      <c r="AH287">
        <v>121216</v>
      </c>
      <c r="AI287">
        <v>714559</v>
      </c>
      <c r="AJ287" s="8">
        <v>146087</v>
      </c>
      <c r="AK287" s="8">
        <v>1127283</v>
      </c>
      <c r="AL287">
        <f t="shared" si="90"/>
        <v>2109145</v>
      </c>
    </row>
    <row r="288" spans="2:38" ht="15.75" thickBot="1" x14ac:dyDescent="0.3">
      <c r="B288">
        <v>6</v>
      </c>
      <c r="C288" t="s">
        <v>50</v>
      </c>
      <c r="D288">
        <v>9</v>
      </c>
      <c r="E288">
        <v>36</v>
      </c>
      <c r="F288">
        <v>1</v>
      </c>
      <c r="G288" s="1">
        <v>13806463</v>
      </c>
      <c r="H288" s="1">
        <v>1990</v>
      </c>
      <c r="I288" s="4">
        <v>6061507</v>
      </c>
      <c r="J288" s="1">
        <f t="shared" si="100"/>
        <v>2.277727799373984</v>
      </c>
      <c r="K288" s="1">
        <f t="shared" si="101"/>
        <v>0.30249529211437493</v>
      </c>
      <c r="L288">
        <v>324140445.22603297</v>
      </c>
      <c r="M288" s="8">
        <f>L288-R288+AF288</f>
        <v>303284994.65300697</v>
      </c>
      <c r="N288" s="8">
        <f t="shared" si="92"/>
        <v>50.034586226330674</v>
      </c>
      <c r="O288" s="8">
        <f t="shared" si="94"/>
        <v>0.12655127071287345</v>
      </c>
      <c r="P288">
        <f>L288/I288</f>
        <v>53.47522410285643</v>
      </c>
      <c r="Q288">
        <f t="shared" si="102"/>
        <v>0.13069865031190467</v>
      </c>
      <c r="R288">
        <v>101143243.875448</v>
      </c>
      <c r="S288" s="8">
        <f>(R288-AF288)/I288</f>
        <v>3.4406378765257553</v>
      </c>
      <c r="T288" s="8">
        <f t="shared" si="95"/>
        <v>0.19465702410247723</v>
      </c>
      <c r="U288">
        <v>9139860.7507594991</v>
      </c>
      <c r="V288">
        <v>3221900.4389830399</v>
      </c>
      <c r="W288">
        <v>4680562.5842148503</v>
      </c>
      <c r="X288">
        <v>646008.59325580497</v>
      </c>
      <c r="Y288" s="8">
        <f>X288/I288</f>
        <v>0.10657557489512179</v>
      </c>
      <c r="AA288">
        <v>1311394.0538053699</v>
      </c>
      <c r="AB288" s="8">
        <f>AA288/I288</f>
        <v>0.21634785768710155</v>
      </c>
      <c r="AD288">
        <v>1</v>
      </c>
      <c r="AE288">
        <v>1855724.1520080401</v>
      </c>
      <c r="AF288">
        <v>80287793.302422002</v>
      </c>
      <c r="AG288" s="9"/>
      <c r="AH288">
        <v>95288</v>
      </c>
      <c r="AI288">
        <v>736254</v>
      </c>
      <c r="AJ288" s="8">
        <v>203285</v>
      </c>
      <c r="AK288" s="8">
        <v>1268430</v>
      </c>
      <c r="AL288">
        <f t="shared" si="90"/>
        <v>2303257</v>
      </c>
    </row>
    <row r="289" spans="2:38" ht="15.75" thickBot="1" x14ac:dyDescent="0.3">
      <c r="B289">
        <v>6</v>
      </c>
      <c r="C289" t="s">
        <v>50</v>
      </c>
      <c r="D289">
        <v>9</v>
      </c>
      <c r="E289">
        <v>36</v>
      </c>
      <c r="F289">
        <v>1</v>
      </c>
      <c r="G289" s="1">
        <v>14518711</v>
      </c>
      <c r="H289" s="1">
        <v>1995</v>
      </c>
      <c r="I289" s="4">
        <v>6184328</v>
      </c>
      <c r="J289" s="1">
        <f t="shared" si="100"/>
        <v>2.3476618639891029</v>
      </c>
      <c r="K289" s="1">
        <f t="shared" si="101"/>
        <v>3.0703433761637283E-2</v>
      </c>
      <c r="L289">
        <v>367596115.87592399</v>
      </c>
      <c r="M289" s="8">
        <f>L289-R289+AF289</f>
        <v>339398039.22650099</v>
      </c>
      <c r="N289" s="8">
        <f t="shared" si="92"/>
        <v>54.880342573437403</v>
      </c>
      <c r="O289" s="8">
        <f t="shared" si="94"/>
        <v>9.6848134711997519E-2</v>
      </c>
      <c r="P289">
        <f>L289/I289</f>
        <v>59.439944950514267</v>
      </c>
      <c r="Q289">
        <f t="shared" si="102"/>
        <v>0.11154176439139458</v>
      </c>
      <c r="R289">
        <v>132217485.30736201</v>
      </c>
      <c r="S289" s="8">
        <f>(R289-AF289)/I289</f>
        <v>4.559602377076863</v>
      </c>
      <c r="T289" s="8">
        <f t="shared" si="95"/>
        <v>0.32522007276191528</v>
      </c>
      <c r="U289">
        <v>13637174.4207156</v>
      </c>
      <c r="V289">
        <v>4004468.5365029601</v>
      </c>
      <c r="W289">
        <v>5478318.6853307597</v>
      </c>
      <c r="X289">
        <v>734139.71516076301</v>
      </c>
      <c r="Y289" s="8">
        <f>X289/I289</f>
        <v>0.11870969896175672</v>
      </c>
      <c r="AA289">
        <v>1650126.81569328</v>
      </c>
      <c r="AB289" s="8">
        <f>AA289/I289</f>
        <v>0.26682394848612168</v>
      </c>
      <c r="AD289">
        <v>1</v>
      </c>
      <c r="AE289">
        <v>2693848.4760204498</v>
      </c>
      <c r="AF289">
        <v>104019408.657939</v>
      </c>
      <c r="AG289" s="9"/>
      <c r="AH289">
        <v>72392</v>
      </c>
      <c r="AI289">
        <v>654480</v>
      </c>
      <c r="AJ289" s="8">
        <v>212965</v>
      </c>
      <c r="AK289" s="8">
        <v>1481866</v>
      </c>
      <c r="AL289" s="18">
        <f t="shared" si="90"/>
        <v>2421703</v>
      </c>
    </row>
    <row r="290" spans="2:38" ht="15.75" thickBot="1" x14ac:dyDescent="0.3">
      <c r="B290">
        <v>6</v>
      </c>
      <c r="C290" s="1" t="s">
        <v>50</v>
      </c>
      <c r="D290" s="1">
        <v>9</v>
      </c>
      <c r="E290" s="1">
        <v>36</v>
      </c>
      <c r="F290" s="1">
        <v>1</v>
      </c>
      <c r="G290" s="1">
        <v>18303058</v>
      </c>
      <c r="H290" s="1">
        <v>2000</v>
      </c>
      <c r="I290" s="5">
        <v>6314849</v>
      </c>
      <c r="J290" s="1">
        <f t="shared" si="100"/>
        <v>2.898415781596678</v>
      </c>
      <c r="K290" s="1">
        <f t="shared" si="101"/>
        <v>0.23459678161306602</v>
      </c>
      <c r="L290">
        <v>430028307.90981698</v>
      </c>
      <c r="M290" s="8">
        <f>L290-R290+AF290</f>
        <v>397728747.98918295</v>
      </c>
      <c r="N290" s="8">
        <f t="shared" si="92"/>
        <v>62.983097139643867</v>
      </c>
      <c r="O290" s="8">
        <f t="shared" si="94"/>
        <v>0.14764402309194535</v>
      </c>
      <c r="P290">
        <f>L290/I290</f>
        <v>68.097955772151792</v>
      </c>
      <c r="Q290">
        <f t="shared" si="102"/>
        <v>0.14565980552043928</v>
      </c>
      <c r="R290">
        <v>157048523.452934</v>
      </c>
      <c r="S290" s="8">
        <f>(R290-AF290)/I290</f>
        <v>5.1148586325079188</v>
      </c>
      <c r="T290" s="8">
        <f t="shared" si="95"/>
        <v>0.12177734142401858</v>
      </c>
      <c r="U290">
        <v>15791369.102132499</v>
      </c>
      <c r="V290">
        <v>4417375.2440817002</v>
      </c>
      <c r="W290">
        <v>6211005.4606258301</v>
      </c>
      <c r="X290">
        <v>848734.84871995798</v>
      </c>
      <c r="Y290" s="8">
        <f>X290/I290</f>
        <v>0.13440303144540083</v>
      </c>
      <c r="AA290">
        <v>1844987.8057568499</v>
      </c>
      <c r="AB290" s="8">
        <f>AA290/I290</f>
        <v>0.29216657528261564</v>
      </c>
      <c r="AD290">
        <v>1</v>
      </c>
      <c r="AE290">
        <v>3186087.4593171701</v>
      </c>
      <c r="AF290">
        <v>124748963.5323</v>
      </c>
      <c r="AG290" s="9"/>
      <c r="AH290">
        <v>71865</v>
      </c>
      <c r="AI290">
        <v>795119</v>
      </c>
      <c r="AJ290" s="8">
        <v>270115</v>
      </c>
      <c r="AK290" s="8">
        <v>1696206</v>
      </c>
      <c r="AL290">
        <f t="shared" si="90"/>
        <v>2833305</v>
      </c>
    </row>
    <row r="291" spans="2:38" ht="15.75" thickBot="1" x14ac:dyDescent="0.3">
      <c r="B291">
        <v>41</v>
      </c>
      <c r="C291" t="s">
        <v>51</v>
      </c>
      <c r="D291">
        <v>9</v>
      </c>
      <c r="E291">
        <v>37</v>
      </c>
      <c r="F291">
        <v>2</v>
      </c>
      <c r="G291">
        <v>4088048</v>
      </c>
      <c r="H291">
        <v>1965</v>
      </c>
      <c r="I291" s="20">
        <v>3282428</v>
      </c>
      <c r="J291" s="1">
        <f t="shared" si="100"/>
        <v>1.2454341725088867</v>
      </c>
      <c r="K291">
        <v>1</v>
      </c>
      <c r="L291" s="8">
        <v>94687830.786014304</v>
      </c>
      <c r="M291" s="8">
        <f>L291-R291+AF291</f>
        <v>90555392.487572908</v>
      </c>
      <c r="N291" s="8">
        <f t="shared" si="92"/>
        <v>27.587929571516241</v>
      </c>
      <c r="O291" s="8">
        <f t="shared" si="94"/>
        <v>-0.56197883520479675</v>
      </c>
      <c r="P291">
        <f>L291/I291</f>
        <v>28.84688736082385</v>
      </c>
      <c r="Q291">
        <v>1</v>
      </c>
      <c r="R291" s="8">
        <v>16714593.227969499</v>
      </c>
      <c r="S291" s="8">
        <f>(R291-AF291)/I291</f>
        <v>1.2589577893076098</v>
      </c>
      <c r="T291" s="8">
        <v>0</v>
      </c>
      <c r="U291" s="8">
        <v>1205809.40707122</v>
      </c>
      <c r="V291" s="8">
        <v>570230.60661493195</v>
      </c>
      <c r="W291" s="8">
        <v>1184628.9589175</v>
      </c>
      <c r="X291" s="8">
        <v>287260.697671731</v>
      </c>
      <c r="Y291" s="8">
        <f>X291/I291</f>
        <v>8.7514698775336727E-2</v>
      </c>
      <c r="Z291" s="8"/>
      <c r="AA291" s="8">
        <v>450651.64251688099</v>
      </c>
      <c r="AB291" s="8">
        <f>AA291/I291</f>
        <v>0.13729216376319023</v>
      </c>
      <c r="AC291" s="8"/>
      <c r="AD291" s="8">
        <v>1</v>
      </c>
      <c r="AE291" s="8">
        <v>433856.98564919701</v>
      </c>
      <c r="AF291" s="8">
        <v>12582154.9295281</v>
      </c>
      <c r="AG291" s="10">
        <v>7.7290000000000001</v>
      </c>
      <c r="AH291" s="8">
        <v>68008</v>
      </c>
      <c r="AI291" s="8">
        <v>657716</v>
      </c>
      <c r="AJ291" s="8">
        <v>116811</v>
      </c>
      <c r="AK291" s="8">
        <v>580793</v>
      </c>
      <c r="AL291">
        <f t="shared" si="90"/>
        <v>1423328</v>
      </c>
    </row>
    <row r="292" spans="2:38" ht="15.75" thickBot="1" x14ac:dyDescent="0.3">
      <c r="B292">
        <v>41</v>
      </c>
      <c r="C292" t="s">
        <v>51</v>
      </c>
      <c r="D292">
        <v>9</v>
      </c>
      <c r="E292">
        <v>37</v>
      </c>
      <c r="F292">
        <v>2</v>
      </c>
      <c r="G292" s="6">
        <v>5505129</v>
      </c>
      <c r="H292" s="1">
        <v>1970</v>
      </c>
      <c r="I292" s="15">
        <v>3914943</v>
      </c>
      <c r="J292" s="1">
        <f t="shared" si="100"/>
        <v>1.4061836915633255</v>
      </c>
      <c r="K292" s="1">
        <f t="shared" ref="K292:K298" si="103">(J292-J291)/J291</f>
        <v>0.12907106822885236</v>
      </c>
      <c r="L292">
        <v>145905944.23240501</v>
      </c>
      <c r="M292" s="8">
        <f>L292-R292+AF292</f>
        <v>139339459.88918802</v>
      </c>
      <c r="N292" s="8">
        <f t="shared" si="92"/>
        <v>35.591695687316012</v>
      </c>
      <c r="O292" s="8">
        <f t="shared" si="94"/>
        <v>0.2901184046831638</v>
      </c>
      <c r="P292">
        <f>L292/I292</f>
        <v>37.268983030507727</v>
      </c>
      <c r="Q292">
        <f t="shared" ref="Q292:Q298" si="104">(P292-P291)/P291</f>
        <v>0.29195855914498731</v>
      </c>
      <c r="R292">
        <v>24639117.4807082</v>
      </c>
      <c r="S292" s="8">
        <f>(R292-AF292)/I292</f>
        <v>1.6772873431917146</v>
      </c>
      <c r="T292" s="8">
        <f t="shared" si="95"/>
        <v>0.33228243030624072</v>
      </c>
      <c r="U292">
        <v>2510300.1743644802</v>
      </c>
      <c r="V292">
        <v>700106.21426116605</v>
      </c>
      <c r="W292">
        <v>1906727.57472202</v>
      </c>
      <c r="X292">
        <v>355352.35191442398</v>
      </c>
      <c r="Y292" s="8">
        <f>X292/I292</f>
        <v>9.0768205798762325E-2</v>
      </c>
      <c r="AA292">
        <v>615232.08517703705</v>
      </c>
      <c r="AB292" s="8">
        <f>AA292/I292</f>
        <v>0.15714969162438305</v>
      </c>
      <c r="AD292">
        <v>1</v>
      </c>
      <c r="AE292">
        <v>478765.94277783501</v>
      </c>
      <c r="AF292">
        <v>18072633.1374912</v>
      </c>
      <c r="AG292" s="27">
        <v>7.7290000000000001</v>
      </c>
      <c r="AH292" s="8">
        <v>64537</v>
      </c>
      <c r="AI292" s="8">
        <v>705050</v>
      </c>
      <c r="AJ292" s="8">
        <v>149302</v>
      </c>
      <c r="AK292" s="8">
        <v>655994</v>
      </c>
      <c r="AL292">
        <f t="shared" si="90"/>
        <v>1574883</v>
      </c>
    </row>
    <row r="293" spans="2:38" x14ac:dyDescent="0.25">
      <c r="B293">
        <v>41</v>
      </c>
      <c r="C293" t="s">
        <v>51</v>
      </c>
      <c r="D293">
        <v>9</v>
      </c>
      <c r="E293">
        <v>37</v>
      </c>
      <c r="F293">
        <v>2</v>
      </c>
      <c r="G293">
        <v>7054937</v>
      </c>
      <c r="H293" s="1">
        <v>1975</v>
      </c>
      <c r="I293" s="15">
        <v>4291547</v>
      </c>
      <c r="J293" s="1">
        <f t="shared" si="100"/>
        <v>1.6439146536202447</v>
      </c>
      <c r="K293" s="1">
        <f t="shared" si="103"/>
        <v>0.16906110025541665</v>
      </c>
      <c r="L293">
        <v>189666596.16578999</v>
      </c>
      <c r="M293" s="8">
        <f>L293-R293+AF293</f>
        <v>180765868.27755368</v>
      </c>
      <c r="N293" s="8">
        <f t="shared" si="92"/>
        <v>42.121376808305648</v>
      </c>
      <c r="O293" s="8">
        <f t="shared" si="94"/>
        <v>0.18346080440659226</v>
      </c>
      <c r="P293">
        <f>L293/I293</f>
        <v>44.195390651853515</v>
      </c>
      <c r="Q293">
        <f t="shared" si="104"/>
        <v>0.18584911790257208</v>
      </c>
      <c r="R293">
        <v>36412627.539784603</v>
      </c>
      <c r="S293" s="8">
        <f>(R293-AF293)/I293</f>
        <v>2.0740138435478634</v>
      </c>
      <c r="T293" s="8">
        <f t="shared" si="95"/>
        <v>0.23652864368559351</v>
      </c>
      <c r="U293">
        <v>3076815.43310657</v>
      </c>
      <c r="V293">
        <v>1083703.6373198</v>
      </c>
      <c r="W293">
        <v>3131074.5507686599</v>
      </c>
      <c r="X293">
        <v>322642.02737114002</v>
      </c>
      <c r="Y293" s="8">
        <f>X293/I293</f>
        <v>7.5180821128404282E-2</v>
      </c>
      <c r="AA293">
        <v>639612.05384390603</v>
      </c>
      <c r="AB293" s="8">
        <f>AA293/I293</f>
        <v>0.14903997412679065</v>
      </c>
      <c r="AD293">
        <v>1</v>
      </c>
      <c r="AE293">
        <v>646880.18582611997</v>
      </c>
      <c r="AF293">
        <v>27511899.6515483</v>
      </c>
      <c r="AG293" s="24">
        <v>7.7290000000000001</v>
      </c>
      <c r="AH293" s="8">
        <v>50660</v>
      </c>
      <c r="AI293">
        <v>711328</v>
      </c>
      <c r="AJ293">
        <v>183480</v>
      </c>
      <c r="AK293" s="8">
        <v>726288</v>
      </c>
      <c r="AL293">
        <f t="shared" si="90"/>
        <v>1671756</v>
      </c>
    </row>
    <row r="294" spans="2:38" x14ac:dyDescent="0.25">
      <c r="B294">
        <v>41</v>
      </c>
      <c r="C294" t="s">
        <v>51</v>
      </c>
      <c r="D294">
        <v>9</v>
      </c>
      <c r="E294">
        <v>37</v>
      </c>
      <c r="F294">
        <v>2</v>
      </c>
      <c r="G294">
        <v>7433083</v>
      </c>
      <c r="H294" s="1">
        <v>1980</v>
      </c>
      <c r="I294" s="15">
        <v>4612172</v>
      </c>
      <c r="J294" s="1">
        <f t="shared" si="100"/>
        <v>1.6116231137954091</v>
      </c>
      <c r="K294" s="1">
        <f t="shared" si="103"/>
        <v>-1.9643075602326938E-2</v>
      </c>
      <c r="L294">
        <v>214020600.813802</v>
      </c>
      <c r="M294" s="8">
        <f>L294-R294+AF294</f>
        <v>204461601.94576412</v>
      </c>
      <c r="N294" s="8">
        <f t="shared" si="92"/>
        <v>44.330870996520538</v>
      </c>
      <c r="O294" s="8">
        <f t="shared" si="94"/>
        <v>5.2455412325914615E-2</v>
      </c>
      <c r="P294">
        <f>L294/I294</f>
        <v>46.40343005720559</v>
      </c>
      <c r="Q294">
        <f t="shared" si="104"/>
        <v>4.9960852767334273E-2</v>
      </c>
      <c r="R294">
        <v>46567121.444557503</v>
      </c>
      <c r="S294" s="8">
        <f>(R294-AF294)/I294</f>
        <v>2.072559060685053</v>
      </c>
      <c r="T294" s="8">
        <f t="shared" si="95"/>
        <v>-7.0143353542994279E-4</v>
      </c>
      <c r="U294">
        <v>3090889.6031722799</v>
      </c>
      <c r="V294">
        <v>1342818.7070766699</v>
      </c>
      <c r="W294">
        <v>3394846.5155164199</v>
      </c>
      <c r="X294">
        <v>317076.25778729899</v>
      </c>
      <c r="Y294" s="8">
        <f>X294/I294</f>
        <v>6.8747708842449712E-2</v>
      </c>
      <c r="AA294">
        <v>678649.540249401</v>
      </c>
      <c r="AB294" s="8">
        <f>AA294/I294</f>
        <v>0.14714315516624293</v>
      </c>
      <c r="AD294">
        <v>1</v>
      </c>
      <c r="AE294">
        <v>734718.24423583702</v>
      </c>
      <c r="AF294">
        <v>37008122.576519601</v>
      </c>
      <c r="AG294" s="24">
        <v>7.7290000000000001</v>
      </c>
      <c r="AH294" s="8">
        <v>35577</v>
      </c>
      <c r="AI294">
        <v>660432</v>
      </c>
      <c r="AJ294">
        <v>117982</v>
      </c>
      <c r="AK294" s="8">
        <v>794674</v>
      </c>
      <c r="AL294">
        <f t="shared" si="90"/>
        <v>1608665</v>
      </c>
    </row>
    <row r="295" spans="2:38" x14ac:dyDescent="0.25">
      <c r="B295">
        <v>41</v>
      </c>
      <c r="C295" t="s">
        <v>51</v>
      </c>
      <c r="D295">
        <v>9</v>
      </c>
      <c r="E295">
        <v>37</v>
      </c>
      <c r="F295">
        <v>2</v>
      </c>
      <c r="G295">
        <v>8077733</v>
      </c>
      <c r="H295" s="1">
        <v>1985</v>
      </c>
      <c r="I295" s="15">
        <v>4668178</v>
      </c>
      <c r="J295" s="1">
        <f t="shared" si="100"/>
        <v>1.7303823890177281</v>
      </c>
      <c r="K295" s="1">
        <f t="shared" si="103"/>
        <v>7.3689235532641492E-2</v>
      </c>
      <c r="L295">
        <v>207087139.01303199</v>
      </c>
      <c r="M295" s="8">
        <f>L295-R295+AF295</f>
        <v>197086684.21234351</v>
      </c>
      <c r="N295" s="8">
        <f t="shared" si="92"/>
        <v>42.219187917072468</v>
      </c>
      <c r="O295" s="8">
        <f t="shared" si="94"/>
        <v>-4.7634594854087421E-2</v>
      </c>
      <c r="P295">
        <f>L295/I295</f>
        <v>44.361448730753622</v>
      </c>
      <c r="Q295">
        <f t="shared" si="104"/>
        <v>-4.4004965234997445E-2</v>
      </c>
      <c r="R295">
        <v>52717371.356529899</v>
      </c>
      <c r="S295" s="8">
        <f>(R295-AF295)/I295</f>
        <v>2.1422608136811618</v>
      </c>
      <c r="T295" s="8">
        <f t="shared" si="95"/>
        <v>3.3630768028907194E-2</v>
      </c>
      <c r="U295">
        <v>3200400.0920363301</v>
      </c>
      <c r="V295">
        <v>1358722.9379908801</v>
      </c>
      <c r="W295">
        <v>3656281.36333786</v>
      </c>
      <c r="X295">
        <v>308075.10074137099</v>
      </c>
      <c r="Y295" s="8">
        <f>X295/I295</f>
        <v>6.5994720154495173E-2</v>
      </c>
      <c r="AA295">
        <v>684075.58716535696</v>
      </c>
      <c r="AB295" s="8">
        <f>AA295/I295</f>
        <v>0.14654016774110948</v>
      </c>
      <c r="AD295">
        <v>1</v>
      </c>
      <c r="AE295">
        <v>792899.71941669495</v>
      </c>
      <c r="AF295">
        <v>42716916.555841401</v>
      </c>
      <c r="AG295" s="24">
        <v>7.7290000000000001</v>
      </c>
      <c r="AH295">
        <v>28866</v>
      </c>
      <c r="AI295">
        <v>587210</v>
      </c>
      <c r="AJ295">
        <v>100388</v>
      </c>
      <c r="AK295" s="8">
        <v>864215</v>
      </c>
      <c r="AL295">
        <f t="shared" si="90"/>
        <v>1580679</v>
      </c>
    </row>
    <row r="296" spans="2:38" x14ac:dyDescent="0.25">
      <c r="B296">
        <v>41</v>
      </c>
      <c r="C296" t="s">
        <v>51</v>
      </c>
      <c r="D296">
        <v>9</v>
      </c>
      <c r="E296">
        <v>37</v>
      </c>
      <c r="F296">
        <v>2</v>
      </c>
      <c r="G296">
        <v>10554013</v>
      </c>
      <c r="H296" s="1">
        <v>1990</v>
      </c>
      <c r="I296" s="15">
        <v>4657121</v>
      </c>
      <c r="J296" s="1">
        <f t="shared" si="100"/>
        <v>2.2662097463218154</v>
      </c>
      <c r="K296" s="1">
        <f t="shared" si="103"/>
        <v>0.30965835107016776</v>
      </c>
      <c r="L296">
        <v>227399711.03707901</v>
      </c>
      <c r="M296" s="8">
        <f>L296-R296+AF296</f>
        <v>214520599.3420352</v>
      </c>
      <c r="N296" s="8">
        <f t="shared" si="92"/>
        <v>46.062921565068891</v>
      </c>
      <c r="O296" s="8">
        <f t="shared" si="94"/>
        <v>9.1042339695077495E-2</v>
      </c>
      <c r="P296">
        <f>L296/I296</f>
        <v>48.828387975549489</v>
      </c>
      <c r="Q296">
        <f t="shared" si="104"/>
        <v>0.10069416965860171</v>
      </c>
      <c r="R296">
        <v>68338510.283611298</v>
      </c>
      <c r="S296" s="8">
        <f>(R296-AF296)/I296</f>
        <v>2.7654664104805939</v>
      </c>
      <c r="T296" s="8">
        <f t="shared" si="95"/>
        <v>0.29091023502807972</v>
      </c>
      <c r="U296">
        <v>4568469.9191002399</v>
      </c>
      <c r="V296">
        <v>1607500.88569188</v>
      </c>
      <c r="W296">
        <v>3751527.2855608999</v>
      </c>
      <c r="X296">
        <v>554074.27599811798</v>
      </c>
      <c r="Y296" s="8">
        <f>X296/I296</f>
        <v>0.11897356242152995</v>
      </c>
      <c r="AA296">
        <v>849521.52604765305</v>
      </c>
      <c r="AB296" s="8">
        <f>AA296/I296</f>
        <v>0.18241345372981571</v>
      </c>
      <c r="AD296">
        <v>1</v>
      </c>
      <c r="AE296">
        <v>1548017.8026449101</v>
      </c>
      <c r="AF296">
        <v>55459398.588567503</v>
      </c>
      <c r="AG296" s="24">
        <v>7.7290000000000001</v>
      </c>
      <c r="AH296">
        <v>22757</v>
      </c>
      <c r="AI296">
        <v>606669</v>
      </c>
      <c r="AJ296">
        <v>140283</v>
      </c>
      <c r="AK296" s="8">
        <v>964045</v>
      </c>
      <c r="AL296">
        <f t="shared" si="90"/>
        <v>1733754</v>
      </c>
    </row>
    <row r="297" spans="2:38" x14ac:dyDescent="0.25">
      <c r="B297">
        <v>41</v>
      </c>
      <c r="C297" t="s">
        <v>51</v>
      </c>
      <c r="D297">
        <v>9</v>
      </c>
      <c r="E297">
        <v>37</v>
      </c>
      <c r="F297">
        <v>2</v>
      </c>
      <c r="G297">
        <v>10997233</v>
      </c>
      <c r="H297" s="1">
        <v>1995</v>
      </c>
      <c r="I297" s="15">
        <v>4720116</v>
      </c>
      <c r="J297" s="1">
        <f t="shared" si="100"/>
        <v>2.3298649863689791</v>
      </c>
      <c r="K297" s="1">
        <f t="shared" si="103"/>
        <v>2.8088856360484603E-2</v>
      </c>
      <c r="L297">
        <v>258946724.51405999</v>
      </c>
      <c r="M297" s="8">
        <f>L297-R297+AF297</f>
        <v>241520050.48072177</v>
      </c>
      <c r="N297" s="8">
        <f t="shared" si="92"/>
        <v>51.168244695834119</v>
      </c>
      <c r="O297" s="8">
        <f t="shared" si="94"/>
        <v>0.11083368048102211</v>
      </c>
      <c r="P297">
        <f>L297/I297</f>
        <v>54.860245916426628</v>
      </c>
      <c r="Q297">
        <f t="shared" si="104"/>
        <v>0.12353178531917854</v>
      </c>
      <c r="R297">
        <v>91673752.406913698</v>
      </c>
      <c r="S297" s="8">
        <f>(R297-AF297)/I297</f>
        <v>3.6920012205925032</v>
      </c>
      <c r="T297" s="8">
        <f t="shared" si="95"/>
        <v>0.33503744851158485</v>
      </c>
      <c r="U297">
        <v>7404688.5857009301</v>
      </c>
      <c r="V297">
        <v>1849017.9509461699</v>
      </c>
      <c r="W297">
        <v>4207168.9800987896</v>
      </c>
      <c r="X297">
        <v>647345.52646635496</v>
      </c>
      <c r="Y297" s="8">
        <f>X297/I297</f>
        <v>0.137146105406383</v>
      </c>
      <c r="AA297">
        <v>1017412.8129859701</v>
      </c>
      <c r="AB297" s="8">
        <f>AA297/I297</f>
        <v>0.21554826470069169</v>
      </c>
      <c r="AD297">
        <v>1</v>
      </c>
      <c r="AE297">
        <v>2301040.1771399402</v>
      </c>
      <c r="AF297">
        <v>74247078.373575494</v>
      </c>
      <c r="AG297" s="24">
        <v>7.7290000000000001</v>
      </c>
      <c r="AH297">
        <v>18160</v>
      </c>
      <c r="AI297">
        <v>517635</v>
      </c>
      <c r="AJ297" s="8">
        <v>140542</v>
      </c>
      <c r="AK297" s="8">
        <v>1111185</v>
      </c>
      <c r="AL297">
        <f t="shared" si="90"/>
        <v>1787522</v>
      </c>
    </row>
    <row r="298" spans="2:38" x14ac:dyDescent="0.25">
      <c r="B298">
        <v>41</v>
      </c>
      <c r="C298" t="s">
        <v>51</v>
      </c>
      <c r="D298">
        <v>9</v>
      </c>
      <c r="E298">
        <v>37</v>
      </c>
      <c r="F298">
        <v>2</v>
      </c>
      <c r="G298">
        <v>13799212</v>
      </c>
      <c r="H298" s="1">
        <v>2000</v>
      </c>
      <c r="I298" s="16">
        <v>4789261</v>
      </c>
      <c r="J298" s="1">
        <f t="shared" si="100"/>
        <v>2.881282101768937</v>
      </c>
      <c r="K298" s="1">
        <f t="shared" si="103"/>
        <v>0.23667342040249464</v>
      </c>
      <c r="L298">
        <v>304298227.06147897</v>
      </c>
      <c r="M298" s="8">
        <f>L298-R298+AF298</f>
        <v>284485725.23436797</v>
      </c>
      <c r="N298" s="8">
        <f t="shared" si="92"/>
        <v>59.400756240757808</v>
      </c>
      <c r="O298" s="8">
        <f t="shared" si="94"/>
        <v>0.16089102907205927</v>
      </c>
      <c r="P298">
        <f>L298/I298</f>
        <v>63.537616150274324</v>
      </c>
      <c r="Q298">
        <f t="shared" si="104"/>
        <v>0.15817228101869407</v>
      </c>
      <c r="R298">
        <v>109932996.833349</v>
      </c>
      <c r="S298" s="8">
        <f>(R298-AF298)/I298</f>
        <v>4.1368599095165219</v>
      </c>
      <c r="T298" s="8">
        <f t="shared" si="95"/>
        <v>0.12049256279840191</v>
      </c>
      <c r="U298">
        <v>8520357.8000185005</v>
      </c>
      <c r="V298">
        <v>2081009.24385376</v>
      </c>
      <c r="W298">
        <v>4600822.7860217299</v>
      </c>
      <c r="X298">
        <v>750305.27376466605</v>
      </c>
      <c r="Y298" s="8">
        <f>X298/I298</f>
        <v>0.15666410199082198</v>
      </c>
      <c r="AA298">
        <v>1131027.96075548</v>
      </c>
      <c r="AB298" s="8">
        <f>AA298/I298</f>
        <v>0.2361591821275725</v>
      </c>
      <c r="AD298">
        <v>1</v>
      </c>
      <c r="AE298">
        <v>2728978.7626968501</v>
      </c>
      <c r="AF298">
        <v>90120495.006237999</v>
      </c>
      <c r="AG298" s="24">
        <v>7.7290000000000001</v>
      </c>
      <c r="AH298">
        <v>18883</v>
      </c>
      <c r="AI298">
        <v>634170</v>
      </c>
      <c r="AJ298">
        <v>178823</v>
      </c>
      <c r="AK298" s="8">
        <v>1267695</v>
      </c>
      <c r="AL298">
        <f t="shared" si="90"/>
        <v>2099571</v>
      </c>
    </row>
    <row r="299" spans="2:38" x14ac:dyDescent="0.25">
      <c r="B299">
        <v>42</v>
      </c>
      <c r="C299" t="s">
        <v>52</v>
      </c>
      <c r="D299">
        <v>9</v>
      </c>
      <c r="E299">
        <v>38</v>
      </c>
      <c r="F299">
        <v>2</v>
      </c>
      <c r="G299">
        <v>430524</v>
      </c>
      <c r="H299">
        <v>1965</v>
      </c>
      <c r="I299" s="20">
        <v>377981</v>
      </c>
      <c r="J299" s="1">
        <f t="shared" si="100"/>
        <v>1.1390096327593187</v>
      </c>
      <c r="K299">
        <v>1</v>
      </c>
      <c r="L299" s="8">
        <v>8132234.0244943202</v>
      </c>
      <c r="M299" s="8">
        <f>L299-R299+AF299</f>
        <v>7236448.1211645305</v>
      </c>
      <c r="N299" s="8">
        <f t="shared" si="92"/>
        <v>19.145004963647725</v>
      </c>
      <c r="O299" s="8">
        <f t="shared" si="94"/>
        <v>-0.67769762246711285</v>
      </c>
      <c r="P299">
        <f>L299/I299</f>
        <v>21.514928063829451</v>
      </c>
      <c r="Q299">
        <v>1</v>
      </c>
      <c r="R299" s="8">
        <v>2289494.9181168498</v>
      </c>
      <c r="S299" s="8">
        <f>(R299-AF299)/I299</f>
        <v>2.3699231001817282</v>
      </c>
      <c r="T299" s="8">
        <v>0</v>
      </c>
      <c r="U299" s="8">
        <v>303832.38946339698</v>
      </c>
      <c r="V299" s="8">
        <v>199678.832882713</v>
      </c>
      <c r="W299" s="8">
        <v>248300.16454419499</v>
      </c>
      <c r="X299" s="8">
        <v>14685.0430122301</v>
      </c>
      <c r="Y299" s="8">
        <f>X299/I299</f>
        <v>3.8851272979938407E-2</v>
      </c>
      <c r="Z299" s="8"/>
      <c r="AA299" s="8">
        <v>94924.530629160901</v>
      </c>
      <c r="AB299" s="8">
        <f>AA299/I299</f>
        <v>0.25113572012656959</v>
      </c>
      <c r="AC299" s="8"/>
      <c r="AD299" s="8">
        <v>1</v>
      </c>
      <c r="AE299" s="8">
        <v>34364.942798083699</v>
      </c>
      <c r="AF299" s="8">
        <v>1393709.01478706</v>
      </c>
      <c r="AG299" s="26">
        <v>5.9089999999999998</v>
      </c>
      <c r="AH299" s="8">
        <v>44660</v>
      </c>
      <c r="AI299" s="8">
        <v>53377</v>
      </c>
      <c r="AJ299" s="8">
        <v>20893</v>
      </c>
      <c r="AK299" s="8">
        <v>70399</v>
      </c>
      <c r="AL299">
        <f t="shared" si="90"/>
        <v>189329</v>
      </c>
    </row>
    <row r="300" spans="2:38" x14ac:dyDescent="0.25">
      <c r="B300">
        <v>42</v>
      </c>
      <c r="C300" t="s">
        <v>52</v>
      </c>
      <c r="D300">
        <v>9</v>
      </c>
      <c r="E300">
        <v>38</v>
      </c>
      <c r="F300">
        <v>2</v>
      </c>
      <c r="G300" s="6">
        <v>590971</v>
      </c>
      <c r="H300" s="1">
        <v>1970</v>
      </c>
      <c r="I300" s="15">
        <v>412341</v>
      </c>
      <c r="J300" s="1">
        <f t="shared" si="100"/>
        <v>1.4332094067774002</v>
      </c>
      <c r="K300" s="1">
        <f t="shared" ref="K300:K306" si="105">(J300-J299)/J299</f>
        <v>0.25829436868357736</v>
      </c>
      <c r="L300">
        <v>12943622.1945301</v>
      </c>
      <c r="M300" s="8">
        <f>L300-R300+AF300</f>
        <v>11594709.25547999</v>
      </c>
      <c r="N300" s="8">
        <f t="shared" si="92"/>
        <v>28.119224756888084</v>
      </c>
      <c r="O300" s="8">
        <f t="shared" si="94"/>
        <v>0.46874993296060696</v>
      </c>
      <c r="P300">
        <f>L300/I300</f>
        <v>31.390577688200057</v>
      </c>
      <c r="Q300">
        <f t="shared" ref="Q300:Q306" si="106">(P300-P299)/P299</f>
        <v>0.4590138342583347</v>
      </c>
      <c r="R300">
        <v>3521281.8795468099</v>
      </c>
      <c r="S300" s="8">
        <f>(R300-AF300)/I300</f>
        <v>3.2713529313119727</v>
      </c>
      <c r="T300" s="8">
        <f t="shared" si="95"/>
        <v>0.38036248140757051</v>
      </c>
      <c r="U300">
        <v>640570.75609257503</v>
      </c>
      <c r="V300">
        <v>276628.67356476298</v>
      </c>
      <c r="W300">
        <v>257968.458185475</v>
      </c>
      <c r="X300">
        <v>55939.815070408396</v>
      </c>
      <c r="Y300" s="8">
        <f>X300/I300</f>
        <v>0.13566396518999663</v>
      </c>
      <c r="AA300">
        <v>77658.320738077004</v>
      </c>
      <c r="AB300" s="8">
        <f>AA300/I300</f>
        <v>0.18833519038387403</v>
      </c>
      <c r="AD300">
        <v>1</v>
      </c>
      <c r="AE300">
        <v>40146.915398810903</v>
      </c>
      <c r="AF300">
        <v>2172368.9404966999</v>
      </c>
      <c r="AG300" s="26">
        <v>5.9089999999999998</v>
      </c>
      <c r="AH300" s="8">
        <v>41771</v>
      </c>
      <c r="AI300" s="8">
        <v>55374</v>
      </c>
      <c r="AJ300" s="8">
        <v>22430</v>
      </c>
      <c r="AK300" s="8">
        <v>78988</v>
      </c>
      <c r="AL300">
        <f t="shared" si="90"/>
        <v>198563</v>
      </c>
    </row>
    <row r="301" spans="2:38" x14ac:dyDescent="0.25">
      <c r="B301">
        <v>42</v>
      </c>
      <c r="C301" t="s">
        <v>52</v>
      </c>
      <c r="D301">
        <v>9</v>
      </c>
      <c r="E301">
        <v>38</v>
      </c>
      <c r="F301">
        <v>2</v>
      </c>
      <c r="G301">
        <v>775134</v>
      </c>
      <c r="H301" s="1">
        <v>1975</v>
      </c>
      <c r="I301" s="15">
        <v>439484</v>
      </c>
      <c r="J301" s="1">
        <f t="shared" si="100"/>
        <v>1.7637365637884428</v>
      </c>
      <c r="K301" s="1">
        <f t="shared" si="105"/>
        <v>0.23062028161972473</v>
      </c>
      <c r="L301">
        <v>19240298.675512802</v>
      </c>
      <c r="M301" s="8">
        <f>L301-R301+AF301</f>
        <v>17028662.340625811</v>
      </c>
      <c r="N301" s="8">
        <f t="shared" si="92"/>
        <v>38.74694491864507</v>
      </c>
      <c r="O301" s="8">
        <f t="shared" si="94"/>
        <v>0.37795210407262814</v>
      </c>
      <c r="P301">
        <f>L301/I301</f>
        <v>43.779292705793161</v>
      </c>
      <c r="Q301">
        <f t="shared" si="106"/>
        <v>0.39466349235904985</v>
      </c>
      <c r="R301">
        <v>5566672.3015574999</v>
      </c>
      <c r="S301" s="8">
        <f>(R301-AF301)/I301</f>
        <v>5.0323477871480877</v>
      </c>
      <c r="T301" s="8">
        <f t="shared" si="95"/>
        <v>0.53830781722773946</v>
      </c>
      <c r="U301">
        <v>1263439.63237513</v>
      </c>
      <c r="V301">
        <v>384430.37704748398</v>
      </c>
      <c r="W301">
        <v>347991.10215764801</v>
      </c>
      <c r="X301">
        <v>95816.608538655302</v>
      </c>
      <c r="Y301" s="8">
        <f>X301/I301</f>
        <v>0.21802069822486211</v>
      </c>
      <c r="AA301">
        <v>68986.802713646204</v>
      </c>
      <c r="AB301" s="8">
        <f>AA301/I301</f>
        <v>0.1569722736519332</v>
      </c>
      <c r="AD301">
        <v>1</v>
      </c>
      <c r="AE301">
        <v>50971.8120544181</v>
      </c>
      <c r="AF301">
        <v>3355035.9666705099</v>
      </c>
      <c r="AG301" s="26">
        <v>5.9089999999999998</v>
      </c>
      <c r="AH301" s="8">
        <v>35790</v>
      </c>
      <c r="AI301">
        <v>58850</v>
      </c>
      <c r="AJ301" s="8">
        <v>28084</v>
      </c>
      <c r="AK301" s="8">
        <v>87282</v>
      </c>
      <c r="AL301">
        <f t="shared" si="90"/>
        <v>210006</v>
      </c>
    </row>
    <row r="302" spans="2:38" x14ac:dyDescent="0.25">
      <c r="B302">
        <v>42</v>
      </c>
      <c r="C302" t="s">
        <v>52</v>
      </c>
      <c r="D302">
        <v>9</v>
      </c>
      <c r="E302">
        <v>38</v>
      </c>
      <c r="F302">
        <v>2</v>
      </c>
      <c r="G302">
        <v>844044</v>
      </c>
      <c r="H302" s="1">
        <v>1980</v>
      </c>
      <c r="I302" s="15">
        <v>466223</v>
      </c>
      <c r="J302" s="1">
        <f t="shared" si="100"/>
        <v>1.8103868749503993</v>
      </c>
      <c r="K302" s="1">
        <f t="shared" si="105"/>
        <v>2.6449704632620027E-2</v>
      </c>
      <c r="L302">
        <v>23582547.852304202</v>
      </c>
      <c r="M302" s="8">
        <f>L302-R302+AF302</f>
        <v>21532613.630421408</v>
      </c>
      <c r="N302" s="8">
        <f t="shared" si="92"/>
        <v>46.185223874457947</v>
      </c>
      <c r="O302" s="8">
        <f t="shared" si="94"/>
        <v>0.19197072108344648</v>
      </c>
      <c r="P302">
        <f>L302/I302</f>
        <v>50.582120256409915</v>
      </c>
      <c r="Q302">
        <f t="shared" si="106"/>
        <v>0.15538916072338829</v>
      </c>
      <c r="R302">
        <v>6542250.4541116003</v>
      </c>
      <c r="S302" s="8">
        <f>(R302-AF302)/I302</f>
        <v>4.3968963819519633</v>
      </c>
      <c r="T302" s="8">
        <f t="shared" si="95"/>
        <v>-0.12627334836017862</v>
      </c>
      <c r="U302">
        <v>1138498.9373216201</v>
      </c>
      <c r="V302">
        <v>370591.39411320299</v>
      </c>
      <c r="W302">
        <v>325703.58845587098</v>
      </c>
      <c r="X302">
        <v>87987.248559915402</v>
      </c>
      <c r="Y302" s="8">
        <f>X302/I302</f>
        <v>0.18872352620937921</v>
      </c>
      <c r="AA302">
        <v>67943.171086664501</v>
      </c>
      <c r="AB302" s="8">
        <f>AA302/I302</f>
        <v>0.14573105807020353</v>
      </c>
      <c r="AD302">
        <v>1</v>
      </c>
      <c r="AE302">
        <v>59209.882345509301</v>
      </c>
      <c r="AF302">
        <v>4492316.23222881</v>
      </c>
      <c r="AG302" s="26">
        <v>5.9089999999999998</v>
      </c>
      <c r="AH302" s="8">
        <v>28952</v>
      </c>
      <c r="AI302">
        <v>57022</v>
      </c>
      <c r="AJ302" s="8">
        <v>21710</v>
      </c>
      <c r="AK302" s="8">
        <v>94693</v>
      </c>
      <c r="AL302">
        <f t="shared" si="90"/>
        <v>202377</v>
      </c>
    </row>
    <row r="303" spans="2:38" ht="15.75" thickBot="1" x14ac:dyDescent="0.3">
      <c r="B303">
        <v>42</v>
      </c>
      <c r="C303" t="s">
        <v>52</v>
      </c>
      <c r="D303">
        <v>9</v>
      </c>
      <c r="E303">
        <v>38</v>
      </c>
      <c r="F303">
        <v>2</v>
      </c>
      <c r="G303">
        <v>968371</v>
      </c>
      <c r="H303" s="1">
        <v>1985</v>
      </c>
      <c r="I303" s="15">
        <v>489036</v>
      </c>
      <c r="J303" s="1">
        <f t="shared" si="100"/>
        <v>1.9801630145837934</v>
      </c>
      <c r="K303" s="1">
        <f t="shared" si="105"/>
        <v>9.3778927577590626E-2</v>
      </c>
      <c r="L303">
        <v>28418348.216040902</v>
      </c>
      <c r="M303" s="8">
        <f>L303-R303+AF303</f>
        <v>26261356.213963192</v>
      </c>
      <c r="N303" s="8">
        <f t="shared" si="92"/>
        <v>53.700251543778357</v>
      </c>
      <c r="O303" s="8">
        <f t="shared" si="94"/>
        <v>0.16271497762461828</v>
      </c>
      <c r="P303">
        <f>L303/I303</f>
        <v>58.11095341864587</v>
      </c>
      <c r="Q303">
        <f t="shared" si="106"/>
        <v>0.1488437638452271</v>
      </c>
      <c r="R303">
        <v>7653080.4224901302</v>
      </c>
      <c r="S303" s="8">
        <f>(R303-AF303)/I303</f>
        <v>4.4107018748675149</v>
      </c>
      <c r="T303" s="8">
        <f t="shared" si="95"/>
        <v>3.1398267587608528E-3</v>
      </c>
      <c r="U303">
        <v>1201857.6373767001</v>
      </c>
      <c r="V303">
        <v>419812.32233969698</v>
      </c>
      <c r="W303">
        <v>307417.89171161997</v>
      </c>
      <c r="X303">
        <v>75675.797076741204</v>
      </c>
      <c r="Y303" s="8">
        <f>X303/I303</f>
        <v>0.15474483898269495</v>
      </c>
      <c r="AA303">
        <v>69109.621615461496</v>
      </c>
      <c r="AB303" s="8">
        <f>AA303/I303</f>
        <v>0.14131806577728734</v>
      </c>
      <c r="AD303">
        <v>1</v>
      </c>
      <c r="AE303">
        <v>83118.731957481898</v>
      </c>
      <c r="AF303">
        <v>5496088.4204124203</v>
      </c>
      <c r="AG303" s="11">
        <v>5.9089999999999998</v>
      </c>
      <c r="AH303">
        <v>21980</v>
      </c>
      <c r="AI303">
        <v>55932</v>
      </c>
      <c r="AJ303" s="8">
        <v>15423</v>
      </c>
      <c r="AK303" s="8">
        <v>113238</v>
      </c>
      <c r="AL303">
        <f t="shared" si="90"/>
        <v>206573</v>
      </c>
    </row>
    <row r="304" spans="2:38" ht="15.75" thickBot="1" x14ac:dyDescent="0.3">
      <c r="B304">
        <v>42</v>
      </c>
      <c r="C304" t="s">
        <v>52</v>
      </c>
      <c r="D304">
        <v>9</v>
      </c>
      <c r="E304">
        <v>38</v>
      </c>
      <c r="F304">
        <v>2</v>
      </c>
      <c r="G304">
        <v>1295740</v>
      </c>
      <c r="H304" s="1">
        <v>1990</v>
      </c>
      <c r="I304" s="15">
        <v>509055</v>
      </c>
      <c r="J304" s="1">
        <f t="shared" si="100"/>
        <v>2.5453831118444961</v>
      </c>
      <c r="K304" s="1">
        <f t="shared" si="105"/>
        <v>0.28544119504196735</v>
      </c>
      <c r="L304">
        <v>36757635.114174098</v>
      </c>
      <c r="M304" s="8">
        <f>L304-R304+AF304</f>
        <v>34482323.368691497</v>
      </c>
      <c r="N304" s="8">
        <f t="shared" si="92"/>
        <v>67.737913130588041</v>
      </c>
      <c r="O304" s="8">
        <f t="shared" si="94"/>
        <v>0.26140774359996588</v>
      </c>
      <c r="P304">
        <f>L304/I304</f>
        <v>72.207590759690206</v>
      </c>
      <c r="Q304">
        <f t="shared" si="106"/>
        <v>0.2425814155807878</v>
      </c>
      <c r="R304">
        <v>9959794.5874762293</v>
      </c>
      <c r="S304" s="8">
        <f>(R304-AF304)/I304</f>
        <v>4.4696776291021587</v>
      </c>
      <c r="T304" s="8">
        <f t="shared" si="95"/>
        <v>1.337105882641758E-2</v>
      </c>
      <c r="U304">
        <v>1269769.4467344801</v>
      </c>
      <c r="V304">
        <v>436392.65265757899</v>
      </c>
      <c r="W304">
        <v>288305.59921444301</v>
      </c>
      <c r="X304">
        <v>69591.556124176699</v>
      </c>
      <c r="Y304" s="8">
        <f>X304/I304</f>
        <v>0.1367073422796686</v>
      </c>
      <c r="AA304">
        <v>83227.448781733707</v>
      </c>
      <c r="AB304" s="8">
        <f>AA304/I304</f>
        <v>0.1634940208459473</v>
      </c>
      <c r="AD304">
        <v>1</v>
      </c>
      <c r="AE304">
        <v>128025.041970177</v>
      </c>
      <c r="AF304">
        <v>7684482.8419936299</v>
      </c>
      <c r="AG304" s="11">
        <v>5.9089999999999998</v>
      </c>
      <c r="AH304">
        <v>18190</v>
      </c>
      <c r="AI304">
        <v>55217</v>
      </c>
      <c r="AJ304" s="8">
        <v>24160</v>
      </c>
      <c r="AK304" s="8">
        <v>133070</v>
      </c>
      <c r="AL304">
        <f t="shared" si="90"/>
        <v>230637</v>
      </c>
    </row>
    <row r="305" spans="2:38" ht="15.75" thickBot="1" x14ac:dyDescent="0.3">
      <c r="B305">
        <v>42</v>
      </c>
      <c r="C305" t="s">
        <v>52</v>
      </c>
      <c r="D305">
        <v>9</v>
      </c>
      <c r="E305">
        <v>38</v>
      </c>
      <c r="F305">
        <v>2</v>
      </c>
      <c r="G305">
        <v>1460637</v>
      </c>
      <c r="H305" s="1">
        <v>1995</v>
      </c>
      <c r="I305" s="15">
        <v>534799</v>
      </c>
      <c r="J305" s="1">
        <f t="shared" si="100"/>
        <v>2.7311887269796689</v>
      </c>
      <c r="K305" s="1">
        <f t="shared" si="105"/>
        <v>7.299711162164893E-2</v>
      </c>
      <c r="L305">
        <v>41993015.879184604</v>
      </c>
      <c r="M305" s="8">
        <f>L305-R305+AF305</f>
        <v>38993489.276097924</v>
      </c>
      <c r="N305" s="8">
        <f t="shared" si="92"/>
        <v>72.912419948612325</v>
      </c>
      <c r="O305" s="8">
        <f t="shared" si="94"/>
        <v>7.639011269875777E-2</v>
      </c>
      <c r="P305">
        <f>L305/I305</f>
        <v>78.521118923529414</v>
      </c>
      <c r="Q305">
        <f t="shared" si="106"/>
        <v>8.7435795841061731E-2</v>
      </c>
      <c r="R305">
        <v>12957711.962095501</v>
      </c>
      <c r="S305" s="8">
        <f>(R305-AF305)/I305</f>
        <v>5.6086989749170817</v>
      </c>
      <c r="T305" s="8">
        <f t="shared" si="95"/>
        <v>0.2548329969926092</v>
      </c>
      <c r="U305">
        <v>1872113.4877781901</v>
      </c>
      <c r="V305">
        <v>465247.076596489</v>
      </c>
      <c r="W305">
        <v>311133.22239314101</v>
      </c>
      <c r="X305">
        <v>63524.011550355797</v>
      </c>
      <c r="Y305" s="8">
        <f>X305/I305</f>
        <v>0.11878109635649244</v>
      </c>
      <c r="AA305">
        <v>104182.899021242</v>
      </c>
      <c r="AB305" s="8">
        <f>AA305/I305</f>
        <v>0.19480758008381094</v>
      </c>
      <c r="AD305">
        <v>1</v>
      </c>
      <c r="AE305">
        <v>183325.90574734099</v>
      </c>
      <c r="AF305">
        <v>9958185.3590088207</v>
      </c>
      <c r="AG305" s="11">
        <v>5.9089999999999998</v>
      </c>
      <c r="AH305">
        <v>13124</v>
      </c>
      <c r="AI305">
        <v>60182</v>
      </c>
      <c r="AJ305" s="8">
        <v>25737</v>
      </c>
      <c r="AK305" s="8">
        <v>166712</v>
      </c>
      <c r="AL305">
        <f t="shared" si="90"/>
        <v>265755</v>
      </c>
    </row>
    <row r="306" spans="2:38" ht="15.75" thickBot="1" x14ac:dyDescent="0.3">
      <c r="B306">
        <v>42</v>
      </c>
      <c r="C306" t="s">
        <v>52</v>
      </c>
      <c r="D306">
        <v>9</v>
      </c>
      <c r="E306">
        <v>38</v>
      </c>
      <c r="F306">
        <v>2</v>
      </c>
      <c r="G306">
        <v>1907770</v>
      </c>
      <c r="H306" s="1">
        <v>2000</v>
      </c>
      <c r="I306" s="16">
        <v>560709</v>
      </c>
      <c r="J306" s="1">
        <f t="shared" si="100"/>
        <v>3.402424430497816</v>
      </c>
      <c r="K306" s="1">
        <f t="shared" si="105"/>
        <v>0.24576686952733742</v>
      </c>
      <c r="L306">
        <v>47575496.364736103</v>
      </c>
      <c r="M306" s="8">
        <f>L306-R306+AF306</f>
        <v>44327925.586311698</v>
      </c>
      <c r="N306" s="8">
        <f t="shared" si="92"/>
        <v>79.056918270103921</v>
      </c>
      <c r="O306" s="8">
        <f t="shared" si="94"/>
        <v>8.4272313630821119E-2</v>
      </c>
      <c r="P306">
        <f>L306/I306</f>
        <v>84.848818843171955</v>
      </c>
      <c r="Q306">
        <f t="shared" si="106"/>
        <v>8.0585962176685191E-2</v>
      </c>
      <c r="R306">
        <v>15084055.137345601</v>
      </c>
      <c r="S306" s="8">
        <f>(R306-AF306)/I306</f>
        <v>5.7919005730680277</v>
      </c>
      <c r="T306" s="8">
        <f t="shared" si="95"/>
        <v>3.266383148217622E-2</v>
      </c>
      <c r="U306">
        <v>2039499.8525097601</v>
      </c>
      <c r="V306">
        <v>457046.63046661299</v>
      </c>
      <c r="W306">
        <v>358511.50250440498</v>
      </c>
      <c r="X306">
        <v>55583.029574390101</v>
      </c>
      <c r="Y306" s="8">
        <f>X306/I306</f>
        <v>9.9129904414571729E-2</v>
      </c>
      <c r="AA306">
        <v>103153.61185874901</v>
      </c>
      <c r="AB306" s="8">
        <f>AA306/I306</f>
        <v>0.18396995921012327</v>
      </c>
      <c r="AD306">
        <v>1</v>
      </c>
      <c r="AE306">
        <v>233776.15151038099</v>
      </c>
      <c r="AF306">
        <v>11836484.3589212</v>
      </c>
      <c r="AG306" s="11">
        <v>5.9089999999999998</v>
      </c>
      <c r="AH306">
        <v>12865</v>
      </c>
      <c r="AI306">
        <v>70157</v>
      </c>
      <c r="AJ306" s="8">
        <v>32609</v>
      </c>
      <c r="AK306" s="8">
        <v>196398</v>
      </c>
      <c r="AL306">
        <f t="shared" si="90"/>
        <v>312029</v>
      </c>
    </row>
    <row r="307" spans="2:38" ht="15.75" thickBot="1" x14ac:dyDescent="0.3">
      <c r="B307">
        <v>43</v>
      </c>
      <c r="C307" t="s">
        <v>53</v>
      </c>
      <c r="D307">
        <v>9</v>
      </c>
      <c r="E307">
        <v>39</v>
      </c>
      <c r="F307">
        <v>2</v>
      </c>
      <c r="G307">
        <v>304398</v>
      </c>
      <c r="H307">
        <v>1965</v>
      </c>
      <c r="I307" s="20">
        <v>340340</v>
      </c>
      <c r="J307" s="1">
        <f t="shared" si="100"/>
        <v>0.89439384145266498</v>
      </c>
      <c r="K307">
        <v>1</v>
      </c>
      <c r="L307" s="8">
        <v>7076378.2680610698</v>
      </c>
      <c r="M307" s="8">
        <f>L307-R307+AF307</f>
        <v>5584703.8683573492</v>
      </c>
      <c r="N307" s="8">
        <f t="shared" si="92"/>
        <v>16.40919042239334</v>
      </c>
      <c r="O307" s="8">
        <f t="shared" si="94"/>
        <v>-0.79243827382279053</v>
      </c>
      <c r="P307">
        <f>L307/I307</f>
        <v>20.792085173829317</v>
      </c>
      <c r="Q307">
        <v>1</v>
      </c>
      <c r="R307" s="8">
        <v>2806552.15436512</v>
      </c>
      <c r="S307" s="8">
        <f>(R307-AF307)/I307</f>
        <v>4.3828947514359751</v>
      </c>
      <c r="T307" s="8">
        <v>0</v>
      </c>
      <c r="U307" s="8">
        <v>320256.40415734902</v>
      </c>
      <c r="V307" s="8">
        <v>976571.31055395899</v>
      </c>
      <c r="W307" s="8">
        <v>159328.69169798799</v>
      </c>
      <c r="X307" s="8">
        <v>0</v>
      </c>
      <c r="Y307" s="8">
        <f>X307/I307</f>
        <v>0</v>
      </c>
      <c r="Z307" s="8"/>
      <c r="AA307" s="8">
        <v>0</v>
      </c>
      <c r="AB307" s="8">
        <f>AA307/I307</f>
        <v>0</v>
      </c>
      <c r="AC307" s="8"/>
      <c r="AD307" s="8">
        <v>0</v>
      </c>
      <c r="AE307" s="8">
        <v>35517.993294419502</v>
      </c>
      <c r="AF307" s="8">
        <v>1314877.7546614001</v>
      </c>
      <c r="AG307" s="11">
        <v>12.166</v>
      </c>
      <c r="AH307" s="8">
        <v>68111</v>
      </c>
      <c r="AI307" s="8">
        <v>22860</v>
      </c>
      <c r="AJ307" s="8">
        <v>13341</v>
      </c>
      <c r="AK307" s="8">
        <v>41594</v>
      </c>
      <c r="AL307" s="18">
        <f t="shared" si="90"/>
        <v>145906</v>
      </c>
    </row>
    <row r="308" spans="2:38" ht="15.75" thickBot="1" x14ac:dyDescent="0.3">
      <c r="B308">
        <v>43</v>
      </c>
      <c r="C308" t="s">
        <v>53</v>
      </c>
      <c r="D308">
        <v>9</v>
      </c>
      <c r="E308">
        <v>39</v>
      </c>
      <c r="F308">
        <v>2</v>
      </c>
      <c r="G308" s="6">
        <v>398117</v>
      </c>
      <c r="H308" s="1">
        <v>1970</v>
      </c>
      <c r="I308" s="15">
        <v>347091</v>
      </c>
      <c r="J308" s="1">
        <f t="shared" si="100"/>
        <v>1.1470104381847988</v>
      </c>
      <c r="K308" s="1">
        <f t="shared" ref="K308:K314" si="107">(J308-J307)/J307</f>
        <v>0.28244447247292825</v>
      </c>
      <c r="L308">
        <v>8623388.2472987901</v>
      </c>
      <c r="M308" s="8">
        <f>L308-R308+AF308</f>
        <v>6984418.3527765302</v>
      </c>
      <c r="N308" s="8">
        <f t="shared" si="92"/>
        <v>20.122729637981191</v>
      </c>
      <c r="O308" s="8">
        <f t="shared" si="94"/>
        <v>0.22630849664100719</v>
      </c>
      <c r="P308">
        <f>L308/I308</f>
        <v>24.844747479187852</v>
      </c>
      <c r="Q308">
        <f t="shared" ref="Q308:Q314" si="108">(P308-P307)/P307</f>
        <v>0.19491370256887747</v>
      </c>
      <c r="R308">
        <v>3542285.44747598</v>
      </c>
      <c r="S308" s="8">
        <f>(R308-AF308)/I308</f>
        <v>4.7220178412066574</v>
      </c>
      <c r="T308" s="8">
        <f t="shared" si="95"/>
        <v>7.7374226168578392E-2</v>
      </c>
      <c r="U308">
        <v>366620.141519884</v>
      </c>
      <c r="V308">
        <v>1078303.93125684</v>
      </c>
      <c r="W308">
        <v>156088.63351017601</v>
      </c>
      <c r="X308">
        <v>0</v>
      </c>
      <c r="Y308" s="8">
        <f>X308/I308</f>
        <v>0</v>
      </c>
      <c r="AA308">
        <v>0</v>
      </c>
      <c r="AB308" s="8">
        <f>AA308/I308</f>
        <v>0</v>
      </c>
      <c r="AD308">
        <v>0</v>
      </c>
      <c r="AE308">
        <v>37957.188235355497</v>
      </c>
      <c r="AF308">
        <v>1903315.5529537201</v>
      </c>
      <c r="AG308" s="11">
        <v>12.166</v>
      </c>
      <c r="AH308" s="8">
        <v>64743</v>
      </c>
      <c r="AI308" s="8">
        <v>24813</v>
      </c>
      <c r="AJ308" s="8">
        <v>12446</v>
      </c>
      <c r="AK308" s="8">
        <v>45998</v>
      </c>
      <c r="AL308">
        <f t="shared" si="90"/>
        <v>148000</v>
      </c>
    </row>
    <row r="309" spans="2:38" ht="15.75" thickBot="1" x14ac:dyDescent="0.3">
      <c r="B309">
        <v>43</v>
      </c>
      <c r="C309" t="s">
        <v>53</v>
      </c>
      <c r="D309">
        <v>9</v>
      </c>
      <c r="E309">
        <v>39</v>
      </c>
      <c r="F309">
        <v>2</v>
      </c>
      <c r="G309">
        <v>496140</v>
      </c>
      <c r="H309" s="1">
        <v>1975</v>
      </c>
      <c r="I309" s="15">
        <v>349974</v>
      </c>
      <c r="J309" s="1">
        <f t="shared" si="100"/>
        <v>1.417648168149634</v>
      </c>
      <c r="K309" s="1">
        <f t="shared" si="107"/>
        <v>0.23595053798562896</v>
      </c>
      <c r="L309">
        <v>11351271.373282099</v>
      </c>
      <c r="M309" s="8">
        <f>L309-R309+AF309</f>
        <v>9227482.4390791785</v>
      </c>
      <c r="N309" s="8">
        <f t="shared" si="92"/>
        <v>26.366194171793271</v>
      </c>
      <c r="O309" s="8">
        <f t="shared" si="94"/>
        <v>0.31026926496232815</v>
      </c>
      <c r="P309">
        <f>L309/I309</f>
        <v>32.434613352083581</v>
      </c>
      <c r="Q309">
        <f t="shared" si="108"/>
        <v>0.30549176960859309</v>
      </c>
      <c r="R309">
        <v>4768790.69349733</v>
      </c>
      <c r="S309" s="8">
        <f>(R309-AF309)/I309</f>
        <v>6.0684191802903076</v>
      </c>
      <c r="T309" s="8">
        <f t="shared" si="95"/>
        <v>0.28513262430613623</v>
      </c>
      <c r="U309">
        <v>842017.88701968803</v>
      </c>
      <c r="V309">
        <v>933212.53628672904</v>
      </c>
      <c r="W309">
        <v>305024.09743425401</v>
      </c>
      <c r="X309">
        <v>0</v>
      </c>
      <c r="Y309" s="8">
        <f>X309/I309</f>
        <v>0</v>
      </c>
      <c r="AA309">
        <v>0</v>
      </c>
      <c r="AB309" s="8">
        <f>AA309/I309</f>
        <v>0</v>
      </c>
      <c r="AD309">
        <v>0</v>
      </c>
      <c r="AE309">
        <v>43534.413462246899</v>
      </c>
      <c r="AF309">
        <v>2645001.7592944098</v>
      </c>
      <c r="AG309" s="11">
        <v>12.166</v>
      </c>
      <c r="AH309" s="8">
        <v>47766</v>
      </c>
      <c r="AI309">
        <v>28737</v>
      </c>
      <c r="AJ309">
        <v>13048</v>
      </c>
      <c r="AK309" s="8">
        <v>50958</v>
      </c>
      <c r="AL309">
        <f t="shared" si="90"/>
        <v>140509</v>
      </c>
    </row>
    <row r="310" spans="2:38" ht="15.75" thickBot="1" x14ac:dyDescent="0.3">
      <c r="B310">
        <v>43</v>
      </c>
      <c r="C310" t="s">
        <v>53</v>
      </c>
      <c r="D310">
        <v>9</v>
      </c>
      <c r="E310">
        <v>39</v>
      </c>
      <c r="F310">
        <v>2</v>
      </c>
      <c r="G310">
        <v>510226</v>
      </c>
      <c r="H310" s="1">
        <v>1980</v>
      </c>
      <c r="I310" s="15">
        <v>353240</v>
      </c>
      <c r="J310" s="1">
        <f t="shared" si="100"/>
        <v>1.444417393273695</v>
      </c>
      <c r="K310" s="1">
        <f t="shared" si="107"/>
        <v>1.8882841120587177E-2</v>
      </c>
      <c r="L310">
        <v>13643584.7387532</v>
      </c>
      <c r="M310" s="8">
        <f>L310-R310+AF310</f>
        <v>11665350.08598531</v>
      </c>
      <c r="N310" s="8">
        <f t="shared" si="92"/>
        <v>33.023865037892961</v>
      </c>
      <c r="O310" s="8">
        <f t="shared" si="94"/>
        <v>0.25250784480765559</v>
      </c>
      <c r="P310">
        <f>L310/I310</f>
        <v>38.624121670120033</v>
      </c>
      <c r="Q310">
        <f t="shared" si="108"/>
        <v>0.19083034074888522</v>
      </c>
      <c r="R310">
        <v>5585199.3801827598</v>
      </c>
      <c r="S310" s="8">
        <f>(R310-AF310)/I310</f>
        <v>5.6002566322270688</v>
      </c>
      <c r="T310" s="8">
        <f t="shared" si="95"/>
        <v>-7.7147364767382848E-2</v>
      </c>
      <c r="U310">
        <v>816083.994583942</v>
      </c>
      <c r="V310">
        <v>778560.38124760694</v>
      </c>
      <c r="W310">
        <v>332027.20271639002</v>
      </c>
      <c r="X310">
        <v>0</v>
      </c>
      <c r="Y310" s="8">
        <f>X310/I310</f>
        <v>0</v>
      </c>
      <c r="AA310">
        <v>0</v>
      </c>
      <c r="AB310" s="8">
        <f>AA310/I310</f>
        <v>0</v>
      </c>
      <c r="AD310">
        <v>0</v>
      </c>
      <c r="AE310">
        <v>51563.074219946902</v>
      </c>
      <c r="AF310">
        <v>3606964.7274148702</v>
      </c>
      <c r="AG310" s="11">
        <v>12.166</v>
      </c>
      <c r="AH310" s="8">
        <v>42839</v>
      </c>
      <c r="AI310">
        <v>28915</v>
      </c>
      <c r="AJ310">
        <v>12080</v>
      </c>
      <c r="AK310" s="8">
        <v>54590</v>
      </c>
      <c r="AL310">
        <f t="shared" si="90"/>
        <v>138424</v>
      </c>
    </row>
    <row r="311" spans="2:38" ht="15.75" thickBot="1" x14ac:dyDescent="0.3">
      <c r="B311">
        <v>43</v>
      </c>
      <c r="C311" t="s">
        <v>53</v>
      </c>
      <c r="D311">
        <v>9</v>
      </c>
      <c r="E311">
        <v>39</v>
      </c>
      <c r="F311">
        <v>2</v>
      </c>
      <c r="G311">
        <v>553152</v>
      </c>
      <c r="H311" s="1">
        <v>1985</v>
      </c>
      <c r="I311" s="15">
        <v>355431</v>
      </c>
      <c r="J311" s="1">
        <f t="shared" si="100"/>
        <v>1.5562851861542746</v>
      </c>
      <c r="K311" s="1">
        <f t="shared" si="107"/>
        <v>7.744838396541126E-2</v>
      </c>
      <c r="L311">
        <v>15931099.7366315</v>
      </c>
      <c r="M311" s="8">
        <f>L311-R311+AF311</f>
        <v>13855936.32542225</v>
      </c>
      <c r="N311" s="8">
        <f t="shared" si="92"/>
        <v>38.983477314646862</v>
      </c>
      <c r="O311" s="8">
        <f t="shared" si="94"/>
        <v>0.18046380306834447</v>
      </c>
      <c r="P311">
        <f>L311/I311</f>
        <v>44.821919688016798</v>
      </c>
      <c r="Q311">
        <f t="shared" si="108"/>
        <v>0.1604644390578191</v>
      </c>
      <c r="R311">
        <v>6948741.3302919297</v>
      </c>
      <c r="S311" s="8">
        <f>(R311-AF311)/I311</f>
        <v>5.8384423733699364</v>
      </c>
      <c r="T311" s="8">
        <f t="shared" si="95"/>
        <v>4.2531218975253936E-2</v>
      </c>
      <c r="U311">
        <v>964589.54049562104</v>
      </c>
      <c r="V311">
        <v>746915.41149886698</v>
      </c>
      <c r="W311">
        <v>295465.61170248402</v>
      </c>
      <c r="X311">
        <v>0</v>
      </c>
      <c r="Y311" s="8">
        <f>X311/I311</f>
        <v>0</v>
      </c>
      <c r="AA311">
        <v>0</v>
      </c>
      <c r="AB311" s="8">
        <f>AA311/I311</f>
        <v>0</v>
      </c>
      <c r="AD311">
        <v>0</v>
      </c>
      <c r="AE311">
        <v>68192.847512267705</v>
      </c>
      <c r="AF311">
        <v>4873577.9190826798</v>
      </c>
      <c r="AG311" s="11">
        <v>12.166</v>
      </c>
      <c r="AH311">
        <v>36552</v>
      </c>
      <c r="AI311">
        <v>27490</v>
      </c>
      <c r="AJ311">
        <v>10139</v>
      </c>
      <c r="AK311" s="8">
        <v>61223</v>
      </c>
      <c r="AL311">
        <f t="shared" si="90"/>
        <v>135404</v>
      </c>
    </row>
    <row r="312" spans="2:38" ht="15.75" thickBot="1" x14ac:dyDescent="0.3">
      <c r="B312">
        <v>43</v>
      </c>
      <c r="C312" t="s">
        <v>53</v>
      </c>
      <c r="D312">
        <v>9</v>
      </c>
      <c r="E312">
        <v>39</v>
      </c>
      <c r="F312">
        <v>2</v>
      </c>
      <c r="G312">
        <v>718201</v>
      </c>
      <c r="H312" s="1">
        <v>1990</v>
      </c>
      <c r="I312" s="15">
        <v>353595</v>
      </c>
      <c r="J312" s="1">
        <f t="shared" si="100"/>
        <v>2.0311401462124747</v>
      </c>
      <c r="K312" s="1">
        <f t="shared" si="107"/>
        <v>0.30512078652602931</v>
      </c>
      <c r="L312">
        <v>18652556.5984612</v>
      </c>
      <c r="M312" s="8">
        <f>L312-R312+AF312</f>
        <v>16351787.51289903</v>
      </c>
      <c r="N312" s="8">
        <f t="shared" si="92"/>
        <v>46.244396874670258</v>
      </c>
      <c r="O312" s="8">
        <f t="shared" si="94"/>
        <v>0.18625633371334283</v>
      </c>
      <c r="P312">
        <f>L312/I312</f>
        <v>52.75118878508237</v>
      </c>
      <c r="Q312">
        <f t="shared" si="108"/>
        <v>0.17690605739908707</v>
      </c>
      <c r="R312">
        <v>8432521.76039581</v>
      </c>
      <c r="S312" s="8">
        <f>(R312-AF312)/I312</f>
        <v>6.506791910412109</v>
      </c>
      <c r="T312" s="8">
        <f t="shared" si="95"/>
        <v>0.11447394601180291</v>
      </c>
      <c r="U312">
        <v>1244762.64332968</v>
      </c>
      <c r="V312">
        <v>726501.29533541796</v>
      </c>
      <c r="W312">
        <v>260210.57738281501</v>
      </c>
      <c r="X312">
        <v>0</v>
      </c>
      <c r="Y312" s="8">
        <f>X312/I312</f>
        <v>0</v>
      </c>
      <c r="AA312">
        <v>0</v>
      </c>
      <c r="AB312" s="8">
        <f>AA312/I312</f>
        <v>0</v>
      </c>
      <c r="AD312">
        <v>0</v>
      </c>
      <c r="AE312">
        <v>69294.569514245493</v>
      </c>
      <c r="AF312">
        <v>6131752.6748336405</v>
      </c>
      <c r="AG312" s="11">
        <v>12.166</v>
      </c>
      <c r="AH312">
        <v>27147</v>
      </c>
      <c r="AI312">
        <v>28723</v>
      </c>
      <c r="AJ312">
        <v>12818</v>
      </c>
      <c r="AK312" s="8">
        <v>70049</v>
      </c>
      <c r="AL312">
        <f t="shared" si="90"/>
        <v>138737</v>
      </c>
    </row>
    <row r="313" spans="2:38" ht="15.75" thickBot="1" x14ac:dyDescent="0.3">
      <c r="B313">
        <v>43</v>
      </c>
      <c r="C313" t="s">
        <v>53</v>
      </c>
      <c r="D313">
        <v>9</v>
      </c>
      <c r="E313">
        <v>39</v>
      </c>
      <c r="F313">
        <v>2</v>
      </c>
      <c r="G313">
        <v>771266</v>
      </c>
      <c r="H313" s="1">
        <v>1995</v>
      </c>
      <c r="I313" s="15">
        <v>357448</v>
      </c>
      <c r="J313" s="1">
        <f t="shared" si="100"/>
        <v>2.1577012600434191</v>
      </c>
      <c r="K313" s="1">
        <f t="shared" si="107"/>
        <v>6.2310379747525797E-2</v>
      </c>
      <c r="L313">
        <v>22194609.792559601</v>
      </c>
      <c r="M313" s="8">
        <f>L313-R313+AF313</f>
        <v>18635739.859226994</v>
      </c>
      <c r="N313" s="8">
        <f t="shared" si="92"/>
        <v>52.13552701155691</v>
      </c>
      <c r="O313" s="8">
        <f t="shared" si="94"/>
        <v>0.12739122001855838</v>
      </c>
      <c r="P313">
        <f>L313/I313</f>
        <v>62.091856137283187</v>
      </c>
      <c r="Q313">
        <f t="shared" si="108"/>
        <v>0.17707027210811005</v>
      </c>
      <c r="R313">
        <v>10773877.485928699</v>
      </c>
      <c r="S313" s="8">
        <f>(R313-AF313)/I313</f>
        <v>9.9563291257262847</v>
      </c>
      <c r="T313" s="8">
        <f t="shared" si="95"/>
        <v>0.530144080648139</v>
      </c>
      <c r="U313">
        <v>2056748.5119058699</v>
      </c>
      <c r="V313">
        <v>1154985.9361982199</v>
      </c>
      <c r="W313">
        <v>275003.94457945699</v>
      </c>
      <c r="X313">
        <v>0</v>
      </c>
      <c r="Y313" s="8">
        <f>X313/I313</f>
        <v>0</v>
      </c>
      <c r="AA313">
        <v>0</v>
      </c>
      <c r="AB313" s="8">
        <f>AA313/I313</f>
        <v>0</v>
      </c>
      <c r="AD313">
        <v>0</v>
      </c>
      <c r="AE313">
        <v>72131.540649062707</v>
      </c>
      <c r="AF313">
        <v>7215007.5525960904</v>
      </c>
      <c r="AG313" s="11">
        <v>12.166</v>
      </c>
      <c r="AH313">
        <v>19418</v>
      </c>
      <c r="AI313">
        <v>30816</v>
      </c>
      <c r="AJ313" s="8">
        <v>18001</v>
      </c>
      <c r="AK313" s="8">
        <v>80756</v>
      </c>
      <c r="AL313">
        <f t="shared" si="90"/>
        <v>148991</v>
      </c>
    </row>
    <row r="314" spans="2:38" ht="15.75" thickBot="1" x14ac:dyDescent="0.3">
      <c r="B314">
        <v>43</v>
      </c>
      <c r="C314" t="s">
        <v>53</v>
      </c>
      <c r="D314">
        <v>9</v>
      </c>
      <c r="E314">
        <v>39</v>
      </c>
      <c r="F314">
        <v>2</v>
      </c>
      <c r="G314">
        <v>945366</v>
      </c>
      <c r="H314" s="1">
        <v>2000</v>
      </c>
      <c r="I314" s="16">
        <v>361078</v>
      </c>
      <c r="J314" s="1">
        <f t="shared" si="100"/>
        <v>2.6181766820465384</v>
      </c>
      <c r="K314" s="1">
        <f t="shared" si="107"/>
        <v>0.21341018357372291</v>
      </c>
      <c r="L314">
        <v>26121398.393674999</v>
      </c>
      <c r="M314" s="8">
        <f>L314-R314+AF314</f>
        <v>21830555.629185311</v>
      </c>
      <c r="N314" s="8">
        <f t="shared" si="92"/>
        <v>60.459390018736428</v>
      </c>
      <c r="O314" s="8">
        <f t="shared" si="94"/>
        <v>0.15965817330923621</v>
      </c>
      <c r="P314">
        <f>L314/I314</f>
        <v>72.342813446609867</v>
      </c>
      <c r="Q314">
        <f t="shared" si="108"/>
        <v>0.1650934268523416</v>
      </c>
      <c r="R314">
        <v>12480853.7978395</v>
      </c>
      <c r="S314" s="8">
        <f>(R314-AF314)/I314</f>
        <v>11.883423427873451</v>
      </c>
      <c r="T314" s="8">
        <f t="shared" si="95"/>
        <v>0.19355470051383927</v>
      </c>
      <c r="U314">
        <v>2451295.1240927801</v>
      </c>
      <c r="V314">
        <v>1332731.3966491399</v>
      </c>
      <c r="W314">
        <v>437589.61536020698</v>
      </c>
      <c r="X314">
        <v>0</v>
      </c>
      <c r="Y314" s="8">
        <f>X314/I314</f>
        <v>0</v>
      </c>
      <c r="AA314">
        <v>0</v>
      </c>
      <c r="AB314" s="8">
        <f>AA314/I314</f>
        <v>0</v>
      </c>
      <c r="AD314">
        <v>0</v>
      </c>
      <c r="AE314">
        <v>69226.628387581601</v>
      </c>
      <c r="AF314">
        <v>8190011.0333498102</v>
      </c>
      <c r="AG314" s="11">
        <v>12.166</v>
      </c>
      <c r="AH314">
        <v>18715</v>
      </c>
      <c r="AI314">
        <v>36311</v>
      </c>
      <c r="AJ314">
        <v>21597</v>
      </c>
      <c r="AK314" s="8">
        <v>88824</v>
      </c>
      <c r="AL314">
        <f t="shared" si="90"/>
        <v>165447</v>
      </c>
    </row>
    <row r="315" spans="2:38" ht="15.75" thickBot="1" x14ac:dyDescent="0.3">
      <c r="B315">
        <v>44</v>
      </c>
      <c r="C315" t="s">
        <v>54</v>
      </c>
      <c r="D315">
        <v>9</v>
      </c>
      <c r="E315">
        <v>40</v>
      </c>
      <c r="F315">
        <v>2</v>
      </c>
      <c r="G315">
        <v>395038</v>
      </c>
      <c r="H315">
        <v>1965</v>
      </c>
      <c r="I315" s="20">
        <v>393533</v>
      </c>
      <c r="J315" s="1">
        <f t="shared" si="100"/>
        <v>1.0038243298528966</v>
      </c>
      <c r="K315">
        <v>1</v>
      </c>
      <c r="L315" s="8">
        <v>7176366.9343826603</v>
      </c>
      <c r="M315" s="8">
        <f>L315-R315+AF315</f>
        <v>6325182.8395655602</v>
      </c>
      <c r="N315" s="8">
        <f t="shared" si="92"/>
        <v>16.072814324505341</v>
      </c>
      <c r="O315" s="8">
        <f t="shared" si="94"/>
        <v>-0.73415520203686535</v>
      </c>
      <c r="P315">
        <f>L315/I315</f>
        <v>18.23574372259165</v>
      </c>
      <c r="Q315">
        <v>1</v>
      </c>
      <c r="R315" s="8">
        <v>1914765.84410783</v>
      </c>
      <c r="S315" s="8">
        <f>(R315-AF315)/I315</f>
        <v>2.1629293980863102</v>
      </c>
      <c r="T315" s="8">
        <v>0</v>
      </c>
      <c r="U315" s="8">
        <v>279808.31113014702</v>
      </c>
      <c r="V315" s="8">
        <v>169493.12321623601</v>
      </c>
      <c r="W315" s="8">
        <v>270870.77104306401</v>
      </c>
      <c r="X315" s="8">
        <v>0</v>
      </c>
      <c r="Y315" s="8">
        <f>X315/I315</f>
        <v>0</v>
      </c>
      <c r="Z315" s="8"/>
      <c r="AA315" s="8">
        <v>92419.897512635202</v>
      </c>
      <c r="AB315" s="8">
        <f>AA315/I315</f>
        <v>0.23484662661742522</v>
      </c>
      <c r="AC315" s="8"/>
      <c r="AD315" s="8">
        <v>1</v>
      </c>
      <c r="AE315" s="8">
        <v>38591.991915023304</v>
      </c>
      <c r="AF315" s="8">
        <v>1063581.7492907301</v>
      </c>
      <c r="AG315" s="10">
        <v>6.3029999999999999</v>
      </c>
      <c r="AH315" s="8">
        <v>69272</v>
      </c>
      <c r="AI315" s="8">
        <v>36112</v>
      </c>
      <c r="AJ315" s="8">
        <v>14868</v>
      </c>
      <c r="AK315" s="8">
        <v>55776</v>
      </c>
      <c r="AL315">
        <f t="shared" si="90"/>
        <v>176028</v>
      </c>
    </row>
    <row r="316" spans="2:38" ht="15.75" thickBot="1" x14ac:dyDescent="0.3">
      <c r="B316">
        <v>44</v>
      </c>
      <c r="C316" t="s">
        <v>54</v>
      </c>
      <c r="D316">
        <v>9</v>
      </c>
      <c r="E316">
        <v>40</v>
      </c>
      <c r="F316">
        <v>2</v>
      </c>
      <c r="G316" s="6">
        <v>543802</v>
      </c>
      <c r="H316" s="1">
        <v>1970</v>
      </c>
      <c r="I316" s="15">
        <v>433095</v>
      </c>
      <c r="J316" s="1">
        <f t="shared" si="100"/>
        <v>1.255618282362992</v>
      </c>
      <c r="K316" s="1">
        <f t="shared" ref="K316:K322" si="109">(J316-J315)/J315</f>
        <v>0.25083467796301973</v>
      </c>
      <c r="L316">
        <v>12173672.766620001</v>
      </c>
      <c r="M316" s="8">
        <f>L316-R316+AF316</f>
        <v>10976623.34345625</v>
      </c>
      <c r="N316" s="8">
        <f t="shared" si="92"/>
        <v>25.344608788963736</v>
      </c>
      <c r="O316" s="8">
        <f t="shared" si="94"/>
        <v>0.57686191585764768</v>
      </c>
      <c r="P316">
        <f>L316/I316</f>
        <v>28.108550702778839</v>
      </c>
      <c r="Q316">
        <f t="shared" ref="Q316:Q322" si="110">(P316-P315)/P315</f>
        <v>0.54139864709527041</v>
      </c>
      <c r="R316">
        <v>3124285.6075347401</v>
      </c>
      <c r="S316" s="8">
        <f>(R316-AF316)/I316</f>
        <v>2.7639419138150987</v>
      </c>
      <c r="T316" s="8">
        <f t="shared" si="95"/>
        <v>0.27786968740659995</v>
      </c>
      <c r="U316">
        <v>522041.49472311803</v>
      </c>
      <c r="V316">
        <v>212305.199718752</v>
      </c>
      <c r="W316">
        <v>308391.54251550202</v>
      </c>
      <c r="X316">
        <v>336.19652574698603</v>
      </c>
      <c r="Y316" s="8">
        <f>X316/I316</f>
        <v>7.7626508213437238E-4</v>
      </c>
      <c r="AA316">
        <v>103986.34903421999</v>
      </c>
      <c r="AB316" s="8">
        <f>AA316/I316</f>
        <v>0.24010055307546843</v>
      </c>
      <c r="AD316">
        <v>1</v>
      </c>
      <c r="AE316">
        <v>49988.640646412801</v>
      </c>
      <c r="AF316">
        <v>1927236.1843709899</v>
      </c>
      <c r="AG316" s="10">
        <v>6.3029999999999999</v>
      </c>
      <c r="AH316" s="8">
        <v>64263</v>
      </c>
      <c r="AI316" s="8">
        <v>41046</v>
      </c>
      <c r="AJ316" s="8">
        <v>19269</v>
      </c>
      <c r="AK316" s="8">
        <v>62096</v>
      </c>
      <c r="AL316">
        <f t="shared" si="90"/>
        <v>186674</v>
      </c>
    </row>
    <row r="317" spans="2:38" ht="15.75" thickBot="1" x14ac:dyDescent="0.3">
      <c r="B317">
        <v>44</v>
      </c>
      <c r="C317" t="s">
        <v>54</v>
      </c>
      <c r="D317">
        <v>9</v>
      </c>
      <c r="E317">
        <v>40</v>
      </c>
      <c r="F317">
        <v>2</v>
      </c>
      <c r="G317">
        <v>784674</v>
      </c>
      <c r="H317" s="1">
        <v>1975</v>
      </c>
      <c r="I317" s="15">
        <v>470660</v>
      </c>
      <c r="J317" s="1">
        <f t="shared" si="100"/>
        <v>1.6671780053541836</v>
      </c>
      <c r="K317" s="1">
        <f t="shared" si="109"/>
        <v>0.32777455439455927</v>
      </c>
      <c r="L317">
        <v>20494775.771339599</v>
      </c>
      <c r="M317" s="8">
        <f>L317-R317+AF317</f>
        <v>17494758.787589781</v>
      </c>
      <c r="N317" s="8">
        <f t="shared" si="92"/>
        <v>37.170693892809631</v>
      </c>
      <c r="O317" s="8">
        <f t="shared" si="94"/>
        <v>0.46661146764259948</v>
      </c>
      <c r="P317">
        <f>L317/I317</f>
        <v>43.544757938511026</v>
      </c>
      <c r="Q317">
        <f t="shared" si="110"/>
        <v>0.54916411020103395</v>
      </c>
      <c r="R317">
        <v>6682384.0369661199</v>
      </c>
      <c r="S317" s="8">
        <f>(R317-AF317)/I317</f>
        <v>6.374064045701398</v>
      </c>
      <c r="T317" s="8">
        <f t="shared" si="95"/>
        <v>1.3061497833372371</v>
      </c>
      <c r="U317">
        <v>2155726.9951030798</v>
      </c>
      <c r="V317">
        <v>242298.43788289599</v>
      </c>
      <c r="W317">
        <v>378892.92184777698</v>
      </c>
      <c r="X317">
        <v>318.87058663015802</v>
      </c>
      <c r="Y317" s="8">
        <f>X317/I317</f>
        <v>6.774966783456381E-4</v>
      </c>
      <c r="AA317">
        <v>160973.709722484</v>
      </c>
      <c r="AB317" s="8">
        <f>AA317/I317</f>
        <v>0.34201697557150385</v>
      </c>
      <c r="AD317">
        <v>1</v>
      </c>
      <c r="AE317">
        <v>61806.048606942699</v>
      </c>
      <c r="AF317">
        <v>3682367.0532163</v>
      </c>
      <c r="AG317" s="10">
        <v>6.3029999999999999</v>
      </c>
      <c r="AH317" s="8">
        <v>52215</v>
      </c>
      <c r="AI317">
        <v>46118</v>
      </c>
      <c r="AJ317" s="8">
        <v>28871</v>
      </c>
      <c r="AK317" s="8">
        <v>71139</v>
      </c>
      <c r="AL317">
        <f t="shared" si="90"/>
        <v>198343</v>
      </c>
    </row>
    <row r="318" spans="2:38" ht="15.75" thickBot="1" x14ac:dyDescent="0.3">
      <c r="B318">
        <v>44</v>
      </c>
      <c r="C318" t="s">
        <v>54</v>
      </c>
      <c r="D318">
        <v>9</v>
      </c>
      <c r="E318">
        <v>40</v>
      </c>
      <c r="F318">
        <v>2</v>
      </c>
      <c r="G318">
        <v>860282</v>
      </c>
      <c r="H318" s="1">
        <v>1980</v>
      </c>
      <c r="I318" s="15">
        <v>511662</v>
      </c>
      <c r="J318" s="1">
        <f t="shared" si="100"/>
        <v>1.6813482337949661</v>
      </c>
      <c r="K318" s="1">
        <f t="shared" si="109"/>
        <v>8.4995293815504323E-3</v>
      </c>
      <c r="L318">
        <v>27412827.427849099</v>
      </c>
      <c r="M318" s="8">
        <f>L318-R318+AF318</f>
        <v>24455707.371139299</v>
      </c>
      <c r="N318" s="8">
        <f t="shared" si="92"/>
        <v>47.796606687890247</v>
      </c>
      <c r="O318" s="8">
        <f t="shared" si="94"/>
        <v>0.28586802349514689</v>
      </c>
      <c r="P318">
        <f>L318/I318</f>
        <v>53.576047132382506</v>
      </c>
      <c r="Q318">
        <f t="shared" si="110"/>
        <v>0.23036732017287889</v>
      </c>
      <c r="R318">
        <v>8793167.7675559595</v>
      </c>
      <c r="S318" s="8">
        <f>(R318-AF318)/I318</f>
        <v>5.7794404444922627</v>
      </c>
      <c r="T318" s="8">
        <f t="shared" si="95"/>
        <v>-9.3287986588422064E-2</v>
      </c>
      <c r="U318">
        <v>1927141.84391429</v>
      </c>
      <c r="V318">
        <v>292222.57398931601</v>
      </c>
      <c r="W318">
        <v>389130.519666148</v>
      </c>
      <c r="X318">
        <v>1239.5856289368901</v>
      </c>
      <c r="Y318" s="8">
        <f>X318/I318</f>
        <v>2.4226650189712938E-3</v>
      </c>
      <c r="AA318">
        <v>263366.667561649</v>
      </c>
      <c r="AB318" s="8">
        <f>AA318/I318</f>
        <v>0.51472782337099299</v>
      </c>
      <c r="AD318">
        <v>1</v>
      </c>
      <c r="AE318">
        <v>84018.865949452404</v>
      </c>
      <c r="AF318">
        <v>5836047.7108461596</v>
      </c>
      <c r="AG318" s="10">
        <v>6.3029999999999999</v>
      </c>
      <c r="AH318" s="8">
        <v>43342</v>
      </c>
      <c r="AI318">
        <v>45262</v>
      </c>
      <c r="AJ318" s="8">
        <v>25868</v>
      </c>
      <c r="AK318" s="8">
        <v>80119</v>
      </c>
      <c r="AL318">
        <f t="shared" si="90"/>
        <v>194591</v>
      </c>
    </row>
    <row r="319" spans="2:38" ht="15.75" thickBot="1" x14ac:dyDescent="0.3">
      <c r="B319">
        <v>44</v>
      </c>
      <c r="C319" t="s">
        <v>54</v>
      </c>
      <c r="D319">
        <v>9</v>
      </c>
      <c r="E319">
        <v>40</v>
      </c>
      <c r="F319">
        <v>2</v>
      </c>
      <c r="G319">
        <v>968313</v>
      </c>
      <c r="H319" s="1">
        <v>1985</v>
      </c>
      <c r="I319" s="15">
        <v>530311</v>
      </c>
      <c r="J319" s="1">
        <f t="shared" si="100"/>
        <v>1.8259342159600687</v>
      </c>
      <c r="K319" s="1">
        <f t="shared" si="109"/>
        <v>8.599407264892292E-2</v>
      </c>
      <c r="L319">
        <v>34358771.730939098</v>
      </c>
      <c r="M319" s="8">
        <f>L319-R319+AF319</f>
        <v>31187538.933654636</v>
      </c>
      <c r="N319" s="8">
        <f t="shared" si="92"/>
        <v>58.809903874621938</v>
      </c>
      <c r="O319" s="8">
        <f t="shared" si="94"/>
        <v>0.23042006430808029</v>
      </c>
      <c r="P319">
        <f>L319/I319</f>
        <v>64.789852993694453</v>
      </c>
      <c r="Q319">
        <f t="shared" si="110"/>
        <v>0.20930633112225414</v>
      </c>
      <c r="R319">
        <v>11967323.444225101</v>
      </c>
      <c r="S319" s="8">
        <f>(R319-AF319)/I319</f>
        <v>5.9799491190725096</v>
      </c>
      <c r="T319" s="8">
        <f t="shared" si="95"/>
        <v>3.4693440741539135E-2</v>
      </c>
      <c r="U319">
        <v>1995789.4369389</v>
      </c>
      <c r="V319">
        <v>371691.353712107</v>
      </c>
      <c r="W319">
        <v>387725.25782979903</v>
      </c>
      <c r="X319">
        <v>3835.53803019306</v>
      </c>
      <c r="Y319" s="8">
        <f>X319/I319</f>
        <v>7.232620160986779E-3</v>
      </c>
      <c r="AA319">
        <v>318114.23216991598</v>
      </c>
      <c r="AB319" s="8">
        <f>AA319/I319</f>
        <v>0.59986353699982842</v>
      </c>
      <c r="AD319">
        <v>1</v>
      </c>
      <c r="AE319">
        <v>94076.978603541793</v>
      </c>
      <c r="AF319">
        <v>8796090.6469406392</v>
      </c>
      <c r="AG319" s="10">
        <v>6.3029999999999999</v>
      </c>
      <c r="AH319">
        <v>33818</v>
      </c>
      <c r="AI319">
        <v>43927</v>
      </c>
      <c r="AJ319" s="8">
        <v>20137</v>
      </c>
      <c r="AK319" s="8">
        <v>88607</v>
      </c>
      <c r="AL319">
        <f t="shared" si="90"/>
        <v>186489</v>
      </c>
    </row>
    <row r="320" spans="2:38" ht="15.75" thickBot="1" x14ac:dyDescent="0.3">
      <c r="B320">
        <v>44</v>
      </c>
      <c r="C320" t="s">
        <v>54</v>
      </c>
      <c r="D320">
        <v>9</v>
      </c>
      <c r="E320">
        <v>40</v>
      </c>
      <c r="F320">
        <v>2</v>
      </c>
      <c r="G320">
        <v>1238509</v>
      </c>
      <c r="H320" s="1">
        <v>1990</v>
      </c>
      <c r="I320" s="15">
        <v>541736</v>
      </c>
      <c r="J320" s="1">
        <f t="shared" si="100"/>
        <v>2.2861855220993252</v>
      </c>
      <c r="K320" s="1">
        <f t="shared" si="109"/>
        <v>0.25206346543939334</v>
      </c>
      <c r="L320">
        <v>41330542.476318702</v>
      </c>
      <c r="M320" s="8">
        <f>L320-R320+AF320</f>
        <v>37930284.429380603</v>
      </c>
      <c r="N320" s="8">
        <f t="shared" si="92"/>
        <v>70.016178414173325</v>
      </c>
      <c r="O320" s="8">
        <f t="shared" si="94"/>
        <v>0.19055080524263868</v>
      </c>
      <c r="P320">
        <f>L320/I320</f>
        <v>76.292774481147092</v>
      </c>
      <c r="Q320">
        <f t="shared" si="110"/>
        <v>0.17754202172016254</v>
      </c>
      <c r="R320">
        <v>14412417.243965199</v>
      </c>
      <c r="S320" s="8">
        <f>(R320-AF320)/I320</f>
        <v>6.2765960669737639</v>
      </c>
      <c r="T320" s="8">
        <f t="shared" si="95"/>
        <v>4.9606935108381711E-2</v>
      </c>
      <c r="U320">
        <v>2056858.7415950701</v>
      </c>
      <c r="V320">
        <v>451505.605298159</v>
      </c>
      <c r="W320">
        <v>380519.12205669697</v>
      </c>
      <c r="X320">
        <v>22342.761133510401</v>
      </c>
      <c r="Y320" s="8">
        <f>X320/I320</f>
        <v>4.1242895309727252E-2</v>
      </c>
      <c r="AA320">
        <v>378645.07897598698</v>
      </c>
      <c r="AB320" s="8">
        <f>AA320/I320</f>
        <v>0.69894760358548624</v>
      </c>
      <c r="AD320">
        <v>1</v>
      </c>
      <c r="AE320">
        <v>110386.73787870001</v>
      </c>
      <c r="AF320">
        <v>11012159.1970271</v>
      </c>
      <c r="AG320" s="10">
        <v>6.3029999999999999</v>
      </c>
      <c r="AH320">
        <v>27194</v>
      </c>
      <c r="AI320">
        <v>45645</v>
      </c>
      <c r="AJ320" s="8">
        <v>26024</v>
      </c>
      <c r="AK320" s="8">
        <v>101266</v>
      </c>
      <c r="AL320">
        <f t="shared" si="90"/>
        <v>200129</v>
      </c>
    </row>
    <row r="321" spans="2:38" ht="15.75" thickBot="1" x14ac:dyDescent="0.3">
      <c r="B321">
        <v>44</v>
      </c>
      <c r="C321" t="s">
        <v>54</v>
      </c>
      <c r="D321">
        <v>9</v>
      </c>
      <c r="E321">
        <v>40</v>
      </c>
      <c r="F321">
        <v>2</v>
      </c>
      <c r="G321">
        <v>1289575</v>
      </c>
      <c r="H321" s="1">
        <v>1995</v>
      </c>
      <c r="I321" s="15">
        <v>571966</v>
      </c>
      <c r="J321" s="1">
        <f t="shared" si="100"/>
        <v>2.2546357650629583</v>
      </c>
      <c r="K321" s="1">
        <f t="shared" si="109"/>
        <v>-1.3800173577950018E-2</v>
      </c>
      <c r="L321">
        <v>44461765.690119199</v>
      </c>
      <c r="M321" s="8">
        <f>L321-R321+AF321</f>
        <v>40248759.610452905</v>
      </c>
      <c r="N321" s="8">
        <f t="shared" si="92"/>
        <v>70.369147135411723</v>
      </c>
      <c r="O321" s="8">
        <f t="shared" si="94"/>
        <v>5.0412451698013047E-3</v>
      </c>
      <c r="P321">
        <f>L321/I321</f>
        <v>77.734980208822208</v>
      </c>
      <c r="Q321">
        <f t="shared" si="110"/>
        <v>1.8903569014015912E-2</v>
      </c>
      <c r="R321">
        <v>16812143.452424899</v>
      </c>
      <c r="S321" s="8">
        <f>(R321-AF321)/I321</f>
        <v>7.3658330734104789</v>
      </c>
      <c r="T321" s="8">
        <f t="shared" si="95"/>
        <v>0.17353944635183227</v>
      </c>
      <c r="U321">
        <v>2303623.8353306199</v>
      </c>
      <c r="V321">
        <v>535217.57276207395</v>
      </c>
      <c r="W321">
        <v>685012.53825937095</v>
      </c>
      <c r="X321">
        <v>23270.177144052599</v>
      </c>
      <c r="Y321" s="8">
        <f>X321/I321</f>
        <v>4.0684546186403735E-2</v>
      </c>
      <c r="AA321">
        <v>528531.10368606995</v>
      </c>
      <c r="AB321" s="8">
        <f>AA321/I321</f>
        <v>0.92406035268891851</v>
      </c>
      <c r="AD321">
        <v>1</v>
      </c>
      <c r="AE321">
        <v>137350.85248410399</v>
      </c>
      <c r="AF321">
        <v>12599137.372758601</v>
      </c>
      <c r="AG321" s="10">
        <v>6.3029999999999999</v>
      </c>
      <c r="AH321">
        <v>21690</v>
      </c>
      <c r="AI321">
        <v>45847</v>
      </c>
      <c r="AJ321" s="8">
        <v>28685</v>
      </c>
      <c r="AK321" s="8">
        <v>123213</v>
      </c>
      <c r="AL321">
        <f t="shared" si="90"/>
        <v>219435</v>
      </c>
    </row>
    <row r="322" spans="2:38" ht="15.75" thickBot="1" x14ac:dyDescent="0.3">
      <c r="B322">
        <v>44</v>
      </c>
      <c r="C322" t="s">
        <v>54</v>
      </c>
      <c r="D322">
        <v>9</v>
      </c>
      <c r="E322">
        <v>40</v>
      </c>
      <c r="F322">
        <v>2</v>
      </c>
      <c r="G322">
        <v>1650710</v>
      </c>
      <c r="H322" s="1">
        <v>2000</v>
      </c>
      <c r="I322" s="16">
        <v>603801</v>
      </c>
      <c r="J322" s="1">
        <f t="shared" si="100"/>
        <v>2.7338643029739931</v>
      </c>
      <c r="K322" s="1">
        <f t="shared" si="109"/>
        <v>0.21255253080652381</v>
      </c>
      <c r="L322">
        <v>52033186.089927301</v>
      </c>
      <c r="M322" s="8">
        <f>L322-R322+AF322</f>
        <v>47084541.539318301</v>
      </c>
      <c r="N322" s="8">
        <f t="shared" si="92"/>
        <v>77.980231134625981</v>
      </c>
      <c r="O322" s="8">
        <f t="shared" si="94"/>
        <v>0.10815938957691514</v>
      </c>
      <c r="P322">
        <f>L322/I322</f>
        <v>86.176051530102299</v>
      </c>
      <c r="Q322">
        <f t="shared" si="110"/>
        <v>0.10858781077199152</v>
      </c>
      <c r="R322">
        <v>19550617.684400398</v>
      </c>
      <c r="S322" s="8">
        <f>(R322-AF322)/I322</f>
        <v>8.1958203954763214</v>
      </c>
      <c r="T322" s="8">
        <f t="shared" si="95"/>
        <v>0.11268071293415115</v>
      </c>
      <c r="U322">
        <v>2780216.3255114998</v>
      </c>
      <c r="V322">
        <v>546587.97311217804</v>
      </c>
      <c r="W322">
        <v>814081.55673948699</v>
      </c>
      <c r="X322">
        <v>42846.545380902098</v>
      </c>
      <c r="Y322" s="8">
        <f>X322/I322</f>
        <v>7.0961368697471675E-2</v>
      </c>
      <c r="AA322">
        <v>610806.23314262205</v>
      </c>
      <c r="AB322" s="8">
        <f>AA322/I322</f>
        <v>1.0116018905941231</v>
      </c>
      <c r="AD322">
        <v>1</v>
      </c>
      <c r="AE322">
        <v>154105.916722358</v>
      </c>
      <c r="AF322">
        <v>14601973.1337914</v>
      </c>
      <c r="AG322" s="10">
        <v>6.3029999999999999</v>
      </c>
      <c r="AH322">
        <v>21402</v>
      </c>
      <c r="AI322">
        <v>54481</v>
      </c>
      <c r="AJ322" s="8">
        <v>37086</v>
      </c>
      <c r="AK322" s="8">
        <v>143289</v>
      </c>
      <c r="AL322">
        <f t="shared" si="90"/>
        <v>256258</v>
      </c>
    </row>
    <row r="323" spans="2:38" ht="15.75" thickBot="1" x14ac:dyDescent="0.3">
      <c r="B323">
        <v>7</v>
      </c>
      <c r="C323" t="s">
        <v>55</v>
      </c>
      <c r="D323">
        <v>10</v>
      </c>
      <c r="E323">
        <v>41</v>
      </c>
      <c r="F323">
        <v>1</v>
      </c>
      <c r="G323">
        <v>2454928</v>
      </c>
      <c r="H323">
        <v>1965</v>
      </c>
      <c r="I323" s="20">
        <v>2745673</v>
      </c>
      <c r="J323" s="1">
        <f t="shared" si="100"/>
        <v>0.89410792909425119</v>
      </c>
      <c r="K323">
        <v>1</v>
      </c>
      <c r="L323" s="8">
        <v>63611342.424543403</v>
      </c>
      <c r="M323" s="8">
        <f>L323-R323+AF323</f>
        <v>59985866.645303652</v>
      </c>
      <c r="N323" s="8">
        <f t="shared" si="92"/>
        <v>21.847418336161535</v>
      </c>
      <c r="O323" s="8">
        <f t="shared" si="94"/>
        <v>-0.71983388586725394</v>
      </c>
      <c r="P323">
        <f>L323/I323</f>
        <v>23.167850805446754</v>
      </c>
      <c r="Q323">
        <v>1</v>
      </c>
      <c r="R323" s="8">
        <v>11227326.517525099</v>
      </c>
      <c r="S323" s="8">
        <f>(R323-AF323)/I323</f>
        <v>1.320432469285217</v>
      </c>
      <c r="T323" s="8">
        <v>0</v>
      </c>
      <c r="U323" s="8">
        <v>1048318.07705283</v>
      </c>
      <c r="V323" s="8">
        <v>1034524.16466598</v>
      </c>
      <c r="W323" s="8">
        <v>790837.15516183001</v>
      </c>
      <c r="X323" s="8">
        <v>105235.72351822301</v>
      </c>
      <c r="Y323" s="8">
        <f>X323/I323</f>
        <v>3.8327842943505296E-2</v>
      </c>
      <c r="Z323" s="8"/>
      <c r="AA323" s="8">
        <v>449915.63103558001</v>
      </c>
      <c r="AB323" s="8">
        <f>AA323/I323</f>
        <v>0.16386351580671843</v>
      </c>
      <c r="AC323" s="8"/>
      <c r="AD323" s="8">
        <v>1</v>
      </c>
      <c r="AE323" s="8">
        <v>196645.02780529801</v>
      </c>
      <c r="AF323" s="8">
        <v>7601850.7382853497</v>
      </c>
      <c r="AG323" s="9"/>
      <c r="AH323" s="8">
        <v>370675</v>
      </c>
      <c r="AI323" s="8">
        <v>293450</v>
      </c>
      <c r="AJ323" s="8">
        <v>77749</v>
      </c>
      <c r="AK323" s="8">
        <v>396707</v>
      </c>
      <c r="AL323">
        <f t="shared" ref="AL323:AL386" si="111">AH323+AI323+AJ323+AK323</f>
        <v>1138581</v>
      </c>
    </row>
    <row r="324" spans="2:38" ht="15.75" thickBot="1" x14ac:dyDescent="0.3">
      <c r="B324">
        <v>7</v>
      </c>
      <c r="C324" s="1" t="s">
        <v>55</v>
      </c>
      <c r="D324" s="1">
        <v>10</v>
      </c>
      <c r="E324" s="1">
        <v>41</v>
      </c>
      <c r="F324" s="1">
        <v>1</v>
      </c>
      <c r="G324" s="1">
        <v>3305149</v>
      </c>
      <c r="H324" s="1">
        <v>1970</v>
      </c>
      <c r="I324" s="4">
        <v>3077955</v>
      </c>
      <c r="J324" s="1">
        <f t="shared" si="100"/>
        <v>1.0738132948662342</v>
      </c>
      <c r="K324" s="1">
        <f t="shared" ref="K324:K330" si="112">(J324-J323)/J323</f>
        <v>0.20098844884870676</v>
      </c>
      <c r="L324">
        <v>83764146.8884826</v>
      </c>
      <c r="M324" s="8">
        <f>L324-R324+AF324</f>
        <v>78529141.807973504</v>
      </c>
      <c r="N324" s="8">
        <f t="shared" ref="N324:N387" si="113">M324/I324</f>
        <v>25.513414526194666</v>
      </c>
      <c r="O324" s="8">
        <f t="shared" si="94"/>
        <v>0.16779997222670587</v>
      </c>
      <c r="P324">
        <f>L324/I324</f>
        <v>27.214220769466284</v>
      </c>
      <c r="Q324">
        <f t="shared" ref="Q324:Q330" si="114">(P324-P323)/P323</f>
        <v>0.17465452440967158</v>
      </c>
      <c r="R324">
        <v>15467379.515727701</v>
      </c>
      <c r="S324" s="8">
        <f>(R324-AF324)/I324</f>
        <v>1.7008062432716202</v>
      </c>
      <c r="T324" s="8">
        <f t="shared" si="95"/>
        <v>0.28806757091660212</v>
      </c>
      <c r="U324">
        <v>1302955.4886729701</v>
      </c>
      <c r="V324">
        <v>1970223.38240455</v>
      </c>
      <c r="W324">
        <v>1133732.9547319601</v>
      </c>
      <c r="X324">
        <v>138680.759450454</v>
      </c>
      <c r="Y324" s="8">
        <f>X324/I324</f>
        <v>4.505613611974639E-2</v>
      </c>
      <c r="AA324">
        <v>469028.53960779298</v>
      </c>
      <c r="AB324" s="8">
        <f>AA324/I324</f>
        <v>0.15238316986693859</v>
      </c>
      <c r="AD324">
        <v>1</v>
      </c>
      <c r="AE324">
        <v>220383.95564138301</v>
      </c>
      <c r="AF324">
        <v>10232374.435218601</v>
      </c>
      <c r="AG324" s="9"/>
      <c r="AH324" s="8">
        <v>315326</v>
      </c>
      <c r="AI324" s="8">
        <v>328220</v>
      </c>
      <c r="AJ324" s="8">
        <v>95534</v>
      </c>
      <c r="AK324" s="8">
        <v>454981</v>
      </c>
      <c r="AL324">
        <f t="shared" si="111"/>
        <v>1194061</v>
      </c>
    </row>
    <row r="325" spans="2:38" ht="15.75" thickBot="1" x14ac:dyDescent="0.3">
      <c r="B325">
        <v>7</v>
      </c>
      <c r="C325" t="s">
        <v>55</v>
      </c>
      <c r="D325">
        <v>10</v>
      </c>
      <c r="E325">
        <v>41</v>
      </c>
      <c r="F325">
        <v>1</v>
      </c>
      <c r="G325" s="1">
        <v>4483517</v>
      </c>
      <c r="H325" s="1">
        <v>1975</v>
      </c>
      <c r="I325" s="4">
        <v>3357758</v>
      </c>
      <c r="J325" s="1">
        <f t="shared" si="100"/>
        <v>1.335271035018009</v>
      </c>
      <c r="K325" s="1">
        <f t="shared" si="112"/>
        <v>0.24348528873852768</v>
      </c>
      <c r="L325">
        <v>113407747.53100599</v>
      </c>
      <c r="M325" s="8">
        <f>L325-R325+AF325</f>
        <v>105232391.59748378</v>
      </c>
      <c r="N325" s="8">
        <f t="shared" si="113"/>
        <v>31.340076204861631</v>
      </c>
      <c r="O325" s="8">
        <f t="shared" ref="O325:O388" si="115">(N325-N324)/N324</f>
        <v>0.22837639676511046</v>
      </c>
      <c r="P325">
        <f>L325/I325</f>
        <v>33.774842478524654</v>
      </c>
      <c r="Q325">
        <f t="shared" si="114"/>
        <v>0.24107328902171743</v>
      </c>
      <c r="R325">
        <v>23661464.730240501</v>
      </c>
      <c r="S325" s="8">
        <f>(R325-AF325)/I325</f>
        <v>2.4347662736630222</v>
      </c>
      <c r="T325" s="8">
        <f t="shared" ref="T325:T388" si="116">(S325-S324)/S324</f>
        <v>0.43153653350870724</v>
      </c>
      <c r="U325">
        <v>3102787.4351777299</v>
      </c>
      <c r="V325">
        <v>2818730.7031461801</v>
      </c>
      <c r="W325">
        <v>1270443.0589425401</v>
      </c>
      <c r="X325">
        <v>158452.22862711301</v>
      </c>
      <c r="Y325" s="8">
        <f>X325/I325</f>
        <v>4.7189889392598577E-2</v>
      </c>
      <c r="AA325">
        <v>490635.190347447</v>
      </c>
      <c r="AB325" s="8">
        <f>AA325/I325</f>
        <v>0.14611987830792064</v>
      </c>
      <c r="AD325">
        <v>1</v>
      </c>
      <c r="AE325">
        <v>334307.31728117203</v>
      </c>
      <c r="AF325">
        <v>15486108.796718299</v>
      </c>
      <c r="AG325" s="9"/>
      <c r="AH325" s="8">
        <v>224226</v>
      </c>
      <c r="AI325">
        <v>378373</v>
      </c>
      <c r="AJ325">
        <v>120972</v>
      </c>
      <c r="AK325" s="8">
        <v>513195</v>
      </c>
      <c r="AL325">
        <f t="shared" si="111"/>
        <v>1236766</v>
      </c>
    </row>
    <row r="326" spans="2:38" ht="15.75" thickBot="1" x14ac:dyDescent="0.3">
      <c r="B326">
        <v>7</v>
      </c>
      <c r="C326" t="s">
        <v>55</v>
      </c>
      <c r="D326">
        <v>10</v>
      </c>
      <c r="E326">
        <v>41</v>
      </c>
      <c r="F326">
        <v>1</v>
      </c>
      <c r="G326" s="1">
        <v>4899196</v>
      </c>
      <c r="H326" s="1">
        <v>1980</v>
      </c>
      <c r="I326" s="4">
        <v>3638912</v>
      </c>
      <c r="J326" s="1">
        <f t="shared" si="100"/>
        <v>1.3463353881599776</v>
      </c>
      <c r="K326" s="1">
        <f t="shared" si="112"/>
        <v>8.2862226857330825E-3</v>
      </c>
      <c r="L326">
        <v>140204637.552681</v>
      </c>
      <c r="M326" s="8">
        <f>L326-R326+AF326</f>
        <v>131031132.8478438</v>
      </c>
      <c r="N326" s="8">
        <f t="shared" si="113"/>
        <v>36.00832689766716</v>
      </c>
      <c r="O326" s="8">
        <f t="shared" si="115"/>
        <v>0.1489546694874139</v>
      </c>
      <c r="P326">
        <f>L326/I326</f>
        <v>38.529274011759831</v>
      </c>
      <c r="Q326">
        <f t="shared" si="114"/>
        <v>0.14076842952733912</v>
      </c>
      <c r="R326">
        <v>30783600.2888988</v>
      </c>
      <c r="S326" s="8">
        <f>(R326-AF326)/I326</f>
        <v>2.5209471140926736</v>
      </c>
      <c r="T326" s="8">
        <f t="shared" si="116"/>
        <v>3.5395939791787588E-2</v>
      </c>
      <c r="U326">
        <v>3700448.03412141</v>
      </c>
      <c r="V326">
        <v>3161319.9972113799</v>
      </c>
      <c r="W326">
        <v>1170497.94399353</v>
      </c>
      <c r="X326">
        <v>178510.661760446</v>
      </c>
      <c r="Y326" s="8">
        <f>X326/I326</f>
        <v>4.9056053501828567E-2</v>
      </c>
      <c r="AA326">
        <v>487563.16001652798</v>
      </c>
      <c r="AB326" s="8">
        <f>AA326/I326</f>
        <v>0.13398597163562295</v>
      </c>
      <c r="AD326">
        <v>1</v>
      </c>
      <c r="AE326">
        <v>475164.90773387998</v>
      </c>
      <c r="AF326">
        <v>21610095.5840616</v>
      </c>
      <c r="AG326" s="9"/>
      <c r="AH326" s="8">
        <v>187162</v>
      </c>
      <c r="AI326">
        <v>386390</v>
      </c>
      <c r="AJ326">
        <v>97792</v>
      </c>
      <c r="AK326" s="8">
        <v>575791</v>
      </c>
      <c r="AL326">
        <f t="shared" si="111"/>
        <v>1247135</v>
      </c>
    </row>
    <row r="327" spans="2:38" ht="15.75" thickBot="1" x14ac:dyDescent="0.3">
      <c r="B327">
        <v>7</v>
      </c>
      <c r="C327" t="s">
        <v>55</v>
      </c>
      <c r="D327">
        <v>10</v>
      </c>
      <c r="E327">
        <v>41</v>
      </c>
      <c r="F327">
        <v>1</v>
      </c>
      <c r="G327" s="1">
        <v>5459788</v>
      </c>
      <c r="H327" s="1">
        <v>1985</v>
      </c>
      <c r="I327" s="4">
        <v>3773692</v>
      </c>
      <c r="J327" s="1">
        <f t="shared" si="100"/>
        <v>1.4468027597376787</v>
      </c>
      <c r="K327" s="1">
        <f t="shared" si="112"/>
        <v>7.4622840980960059E-2</v>
      </c>
      <c r="L327">
        <v>156543868.56933099</v>
      </c>
      <c r="M327" s="8">
        <f>L327-R327+AF327</f>
        <v>146083433.29547179</v>
      </c>
      <c r="N327" s="8">
        <f t="shared" si="113"/>
        <v>38.711011204802034</v>
      </c>
      <c r="O327" s="8">
        <f t="shared" si="115"/>
        <v>7.5057203152362237E-2</v>
      </c>
      <c r="P327">
        <f>L327/I327</f>
        <v>41.482947884811743</v>
      </c>
      <c r="Q327">
        <f t="shared" si="114"/>
        <v>7.6660512008360118E-2</v>
      </c>
      <c r="R327">
        <v>36982866.264929697</v>
      </c>
      <c r="S327" s="8">
        <f>(R327-AF327)/I327</f>
        <v>2.7719366800097083</v>
      </c>
      <c r="T327" s="8">
        <f t="shared" si="116"/>
        <v>9.9561614963656064E-2</v>
      </c>
      <c r="U327">
        <v>4165045.1460310998</v>
      </c>
      <c r="V327">
        <v>3303156.3612913699</v>
      </c>
      <c r="W327">
        <v>1388150.54507578</v>
      </c>
      <c r="X327">
        <v>252186.76182661101</v>
      </c>
      <c r="Y327" s="8">
        <f>X327/I327</f>
        <v>6.6827595316896818E-2</v>
      </c>
      <c r="AA327">
        <v>592943.60434449103</v>
      </c>
      <c r="AB327" s="8">
        <f>AA327/I327</f>
        <v>0.15712559592687772</v>
      </c>
      <c r="AD327">
        <v>1</v>
      </c>
      <c r="AE327">
        <v>758952.855289781</v>
      </c>
      <c r="AF327">
        <v>26522430.991070502</v>
      </c>
      <c r="AG327" s="9"/>
      <c r="AH327">
        <v>159712</v>
      </c>
      <c r="AI327">
        <v>372170</v>
      </c>
      <c r="AJ327">
        <v>87167</v>
      </c>
      <c r="AK327" s="8">
        <v>641241</v>
      </c>
      <c r="AL327">
        <f t="shared" si="111"/>
        <v>1260290</v>
      </c>
    </row>
    <row r="328" spans="2:38" ht="15.75" thickBot="1" x14ac:dyDescent="0.3">
      <c r="B328">
        <v>7</v>
      </c>
      <c r="C328" t="s">
        <v>55</v>
      </c>
      <c r="D328">
        <v>10</v>
      </c>
      <c r="E328">
        <v>41</v>
      </c>
      <c r="F328">
        <v>1</v>
      </c>
      <c r="G328" s="1">
        <v>7246792</v>
      </c>
      <c r="H328" s="1">
        <v>1990</v>
      </c>
      <c r="I328" s="4">
        <v>3855982</v>
      </c>
      <c r="J328" s="1">
        <f t="shared" si="100"/>
        <v>1.8793635447468375</v>
      </c>
      <c r="K328" s="1">
        <f t="shared" si="112"/>
        <v>0.29897702509745483</v>
      </c>
      <c r="L328">
        <v>190443415.32165599</v>
      </c>
      <c r="M328" s="8">
        <f>L328-R328+AF328</f>
        <v>176991998.84799796</v>
      </c>
      <c r="N328" s="8">
        <f t="shared" si="113"/>
        <v>45.90062890542486</v>
      </c>
      <c r="O328" s="8">
        <f t="shared" si="115"/>
        <v>0.18572539122230333</v>
      </c>
      <c r="P328">
        <f>L328/I328</f>
        <v>49.389083071875334</v>
      </c>
      <c r="Q328">
        <f t="shared" si="114"/>
        <v>0.19058759297957906</v>
      </c>
      <c r="R328">
        <v>48978111.853390001</v>
      </c>
      <c r="S328" s="8">
        <f>(R328-AF328)/I328</f>
        <v>3.4884541664504667</v>
      </c>
      <c r="T328" s="8">
        <f t="shared" si="116"/>
        <v>0.25848984632587241</v>
      </c>
      <c r="U328">
        <v>5737104.42058957</v>
      </c>
      <c r="V328">
        <v>3626789.2427989002</v>
      </c>
      <c r="W328">
        <v>1683788.4838610999</v>
      </c>
      <c r="X328">
        <v>223504.52399539601</v>
      </c>
      <c r="Y328" s="8">
        <f>X328/I328</f>
        <v>5.7963062067041812E-2</v>
      </c>
      <c r="AA328">
        <v>773578.60982574197</v>
      </c>
      <c r="AB328" s="8">
        <f>AA328/I328</f>
        <v>0.20061779588850309</v>
      </c>
      <c r="AD328">
        <v>1</v>
      </c>
      <c r="AE328">
        <v>1406651.1925872201</v>
      </c>
      <c r="AF328">
        <v>35526695.379731998</v>
      </c>
      <c r="AG328" s="9"/>
      <c r="AH328">
        <v>125774</v>
      </c>
      <c r="AI328">
        <v>380663</v>
      </c>
      <c r="AJ328">
        <v>116312</v>
      </c>
      <c r="AK328" s="8">
        <v>735123</v>
      </c>
      <c r="AL328">
        <f t="shared" si="111"/>
        <v>1357872</v>
      </c>
    </row>
    <row r="329" spans="2:38" ht="15.75" thickBot="1" x14ac:dyDescent="0.3">
      <c r="B329">
        <v>7</v>
      </c>
      <c r="C329" t="s">
        <v>55</v>
      </c>
      <c r="D329">
        <v>10</v>
      </c>
      <c r="E329">
        <v>41</v>
      </c>
      <c r="F329">
        <v>1</v>
      </c>
      <c r="G329" s="1">
        <v>7861539</v>
      </c>
      <c r="H329" s="1">
        <v>1995</v>
      </c>
      <c r="I329" s="4">
        <v>3996734</v>
      </c>
      <c r="J329" s="1">
        <f t="shared" si="100"/>
        <v>1.966990797986556</v>
      </c>
      <c r="K329" s="1">
        <f t="shared" si="112"/>
        <v>4.6626025861070106E-2</v>
      </c>
      <c r="L329">
        <v>214028000.34444401</v>
      </c>
      <c r="M329" s="8">
        <f>L329-R329+AF329</f>
        <v>195175167.92678493</v>
      </c>
      <c r="N329" s="8">
        <f t="shared" si="113"/>
        <v>48.833664668898386</v>
      </c>
      <c r="O329" s="8">
        <f t="shared" si="115"/>
        <v>6.3899685765021835E-2</v>
      </c>
      <c r="P329">
        <f>L329/I329</f>
        <v>53.550724252463141</v>
      </c>
      <c r="Q329">
        <f t="shared" si="114"/>
        <v>8.4262369773729584E-2</v>
      </c>
      <c r="R329">
        <v>64356297.736675598</v>
      </c>
      <c r="S329" s="8">
        <f>(R329-AF329)/I329</f>
        <v>4.7170595835647546</v>
      </c>
      <c r="T329" s="8">
        <f t="shared" si="116"/>
        <v>0.35219193330104864</v>
      </c>
      <c r="U329">
        <v>8427995.7675221991</v>
      </c>
      <c r="V329">
        <v>4499047.2537108604</v>
      </c>
      <c r="W329">
        <v>2763458.7695921501</v>
      </c>
      <c r="X329">
        <v>244311.30460456901</v>
      </c>
      <c r="Y329" s="8">
        <f>X329/I329</f>
        <v>6.1127736948360586E-2</v>
      </c>
      <c r="AA329">
        <v>1089370.18312579</v>
      </c>
      <c r="AB329" s="8">
        <f>AA329/I329</f>
        <v>0.27256509518166333</v>
      </c>
      <c r="AD329">
        <v>1</v>
      </c>
      <c r="AE329">
        <v>1828649.1391034899</v>
      </c>
      <c r="AF329">
        <v>45503465.319016501</v>
      </c>
      <c r="AG329" s="9"/>
      <c r="AH329">
        <v>88912</v>
      </c>
      <c r="AI329">
        <v>368694</v>
      </c>
      <c r="AJ329" s="8">
        <v>130445</v>
      </c>
      <c r="AK329" s="8">
        <v>872610</v>
      </c>
      <c r="AL329" s="18">
        <f t="shared" si="111"/>
        <v>1460661</v>
      </c>
    </row>
    <row r="330" spans="2:38" ht="15.75" thickBot="1" x14ac:dyDescent="0.3">
      <c r="B330">
        <v>7</v>
      </c>
      <c r="C330" s="1" t="s">
        <v>55</v>
      </c>
      <c r="D330" s="1">
        <v>10</v>
      </c>
      <c r="E330" s="1">
        <v>41</v>
      </c>
      <c r="F330" s="1">
        <v>1</v>
      </c>
      <c r="G330" s="1">
        <v>9875953</v>
      </c>
      <c r="H330" s="1">
        <v>2000</v>
      </c>
      <c r="I330" s="5">
        <v>4135183</v>
      </c>
      <c r="J330" s="1">
        <f t="shared" si="100"/>
        <v>2.3882747148070593</v>
      </c>
      <c r="K330" s="1">
        <f t="shared" si="112"/>
        <v>0.21417686206348119</v>
      </c>
      <c r="L330">
        <v>244879679.96028501</v>
      </c>
      <c r="M330" s="8">
        <f>L330-R330+AF330</f>
        <v>222078211.69511402</v>
      </c>
      <c r="N330" s="8">
        <f t="shared" si="113"/>
        <v>53.70456681000914</v>
      </c>
      <c r="O330" s="8">
        <f t="shared" si="115"/>
        <v>9.9744759565689067E-2</v>
      </c>
      <c r="P330">
        <f>L330/I330</f>
        <v>59.218583545222792</v>
      </c>
      <c r="Q330">
        <f t="shared" si="114"/>
        <v>0.10584094560586545</v>
      </c>
      <c r="R330">
        <v>77452603.887414098</v>
      </c>
      <c r="S330" s="8">
        <f>(R330-AF330)/I330</f>
        <v>5.5140167352136533</v>
      </c>
      <c r="T330" s="8">
        <f t="shared" si="116"/>
        <v>0.1689521061861648</v>
      </c>
      <c r="U330">
        <v>10477597.9889844</v>
      </c>
      <c r="V330">
        <v>5053345.2094007703</v>
      </c>
      <c r="W330">
        <v>3297046.9784727301</v>
      </c>
      <c r="X330">
        <v>273021.92305212398</v>
      </c>
      <c r="Y330" s="8">
        <f>X330/I330</f>
        <v>6.6024145255995675E-2</v>
      </c>
      <c r="AA330">
        <v>1325059.0324255601</v>
      </c>
      <c r="AB330" s="8">
        <f>AA330/I330</f>
        <v>0.3204354033244865</v>
      </c>
      <c r="AD330">
        <v>1</v>
      </c>
      <c r="AE330">
        <v>2375397.1328353202</v>
      </c>
      <c r="AF330">
        <v>54651135.622243099</v>
      </c>
      <c r="AG330" s="9"/>
      <c r="AH330">
        <v>91636</v>
      </c>
      <c r="AI330">
        <v>424947</v>
      </c>
      <c r="AJ330">
        <v>163566</v>
      </c>
      <c r="AK330" s="8">
        <v>1010181</v>
      </c>
      <c r="AL330">
        <f t="shared" si="111"/>
        <v>1690330</v>
      </c>
    </row>
    <row r="331" spans="2:38" ht="15.75" thickBot="1" x14ac:dyDescent="0.3">
      <c r="B331">
        <v>45</v>
      </c>
      <c r="C331" t="s">
        <v>56</v>
      </c>
      <c r="D331">
        <v>10</v>
      </c>
      <c r="E331">
        <v>42</v>
      </c>
      <c r="F331">
        <v>2</v>
      </c>
      <c r="G331">
        <v>675060</v>
      </c>
      <c r="H331">
        <v>1965</v>
      </c>
      <c r="I331" s="20">
        <v>804108</v>
      </c>
      <c r="J331" s="1">
        <f t="shared" si="100"/>
        <v>0.83951409512155084</v>
      </c>
      <c r="K331">
        <v>1</v>
      </c>
      <c r="L331" s="8">
        <v>17536699.7454708</v>
      </c>
      <c r="M331" s="8">
        <f>L331-R331+AF331</f>
        <v>16614672.318935938</v>
      </c>
      <c r="N331" s="8">
        <f t="shared" si="113"/>
        <v>20.662239797310733</v>
      </c>
      <c r="O331" s="8">
        <f t="shared" si="115"/>
        <v>-0.61526102853771036</v>
      </c>
      <c r="P331">
        <f>L331/I331</f>
        <v>21.808886051961675</v>
      </c>
      <c r="Q331">
        <v>1</v>
      </c>
      <c r="R331" s="8">
        <v>2945709.7853890299</v>
      </c>
      <c r="S331" s="8">
        <f>(R331-AF331)/I331</f>
        <v>1.1466462546509424</v>
      </c>
      <c r="T331" s="8">
        <v>0</v>
      </c>
      <c r="U331" s="8">
        <v>228414.15836924899</v>
      </c>
      <c r="V331" s="8">
        <v>256232.09377479399</v>
      </c>
      <c r="W331" s="8">
        <v>215284.12735300401</v>
      </c>
      <c r="X331" s="8">
        <v>21052.0060789247</v>
      </c>
      <c r="Y331" s="8">
        <f>X331/I331</f>
        <v>2.6180570369806918E-2</v>
      </c>
      <c r="Z331" s="8"/>
      <c r="AA331" s="8">
        <v>151993.79908674301</v>
      </c>
      <c r="AB331" s="8">
        <f>AA331/I331</f>
        <v>0.18902162282522125</v>
      </c>
      <c r="AC331" s="8"/>
      <c r="AD331" s="8">
        <v>1</v>
      </c>
      <c r="AE331" s="8">
        <v>49051.241872146602</v>
      </c>
      <c r="AF331" s="8">
        <v>2023682.35885417</v>
      </c>
      <c r="AG331" s="10">
        <v>5.8159999999999998</v>
      </c>
      <c r="AH331" s="8">
        <v>86568</v>
      </c>
      <c r="AI331" s="8">
        <v>97165</v>
      </c>
      <c r="AJ331" s="8">
        <v>27790</v>
      </c>
      <c r="AK331" s="8">
        <v>95776</v>
      </c>
      <c r="AL331">
        <f t="shared" si="111"/>
        <v>307299</v>
      </c>
    </row>
    <row r="332" spans="2:38" ht="15.75" thickBot="1" x14ac:dyDescent="0.3">
      <c r="B332">
        <v>45</v>
      </c>
      <c r="C332" t="s">
        <v>56</v>
      </c>
      <c r="D332">
        <v>10</v>
      </c>
      <c r="E332">
        <v>42</v>
      </c>
      <c r="F332">
        <v>2</v>
      </c>
      <c r="G332" s="6">
        <v>950359</v>
      </c>
      <c r="H332" s="1">
        <v>1970</v>
      </c>
      <c r="I332" s="15">
        <v>921985</v>
      </c>
      <c r="J332" s="1">
        <f t="shared" si="100"/>
        <v>1.0307749041470307</v>
      </c>
      <c r="K332" s="1">
        <f t="shared" ref="K332:K338" si="117">(J332-J331)/J331</f>
        <v>0.22782322552641324</v>
      </c>
      <c r="L332">
        <v>24817077.4777169</v>
      </c>
      <c r="M332" s="8">
        <f>L332-R332+AF332</f>
        <v>23684978.68681971</v>
      </c>
      <c r="N332" s="8">
        <f t="shared" si="113"/>
        <v>25.689114992998487</v>
      </c>
      <c r="O332" s="8">
        <f t="shared" si="115"/>
        <v>0.24328800967366671</v>
      </c>
      <c r="P332">
        <f>L332/I332</f>
        <v>26.917007844722963</v>
      </c>
      <c r="Q332">
        <f t="shared" ref="Q332:Q338" si="118">(P332-P331)/P331</f>
        <v>0.23422204052929246</v>
      </c>
      <c r="R332">
        <v>3849567.5506607499</v>
      </c>
      <c r="S332" s="8">
        <f>(R332-AF332)/I332</f>
        <v>1.2278928517244749</v>
      </c>
      <c r="T332" s="8">
        <f t="shared" si="116"/>
        <v>7.085585178862798E-2</v>
      </c>
      <c r="U332">
        <v>296775.16101960902</v>
      </c>
      <c r="V332">
        <v>359254.49765017099</v>
      </c>
      <c r="W332">
        <v>213901.021821103</v>
      </c>
      <c r="X332">
        <v>69033.086611230494</v>
      </c>
      <c r="Y332" s="8">
        <f>X332/I332</f>
        <v>7.4874414021085481E-2</v>
      </c>
      <c r="AA332">
        <v>137386.75498172999</v>
      </c>
      <c r="AB332" s="8">
        <f>AA332/I332</f>
        <v>0.14901191991380552</v>
      </c>
      <c r="AD332">
        <v>1</v>
      </c>
      <c r="AE332">
        <v>55748.268813342103</v>
      </c>
      <c r="AF332">
        <v>2717468.7597635598</v>
      </c>
      <c r="AG332" s="10">
        <v>5.8159999999999998</v>
      </c>
      <c r="AH332" s="8">
        <v>75281</v>
      </c>
      <c r="AI332" s="8">
        <v>107734</v>
      </c>
      <c r="AJ332" s="8">
        <v>30424</v>
      </c>
      <c r="AK332" s="8">
        <v>120846</v>
      </c>
      <c r="AL332">
        <f t="shared" si="111"/>
        <v>334285</v>
      </c>
    </row>
    <row r="333" spans="2:38" ht="15.75" thickBot="1" x14ac:dyDescent="0.3">
      <c r="B333">
        <v>45</v>
      </c>
      <c r="C333" t="s">
        <v>56</v>
      </c>
      <c r="D333">
        <v>10</v>
      </c>
      <c r="E333">
        <v>42</v>
      </c>
      <c r="F333">
        <v>2</v>
      </c>
      <c r="G333">
        <v>1328896</v>
      </c>
      <c r="H333" s="1">
        <v>1975</v>
      </c>
      <c r="I333" s="15">
        <v>1034240</v>
      </c>
      <c r="J333" s="1">
        <f t="shared" si="100"/>
        <v>1.2849009900990098</v>
      </c>
      <c r="K333" s="1">
        <f t="shared" si="117"/>
        <v>0.24653887568427879</v>
      </c>
      <c r="L333">
        <v>34773063.673710003</v>
      </c>
      <c r="M333" s="8">
        <f>L333-R333+AF333</f>
        <v>32904729.197101615</v>
      </c>
      <c r="N333" s="8">
        <f t="shared" si="113"/>
        <v>31.815370897568858</v>
      </c>
      <c r="O333" s="8">
        <f t="shared" si="115"/>
        <v>0.23847672083059571</v>
      </c>
      <c r="P333">
        <f>L333/I333</f>
        <v>33.621851479066756</v>
      </c>
      <c r="Q333">
        <f t="shared" si="118"/>
        <v>0.24909320058983694</v>
      </c>
      <c r="R333">
        <v>6048777.0885169404</v>
      </c>
      <c r="S333" s="8">
        <f>(R333-AF333)/I333</f>
        <v>1.8064805814979024</v>
      </c>
      <c r="T333" s="8">
        <f t="shared" si="116"/>
        <v>0.47120376094774746</v>
      </c>
      <c r="U333">
        <v>745712.99422188394</v>
      </c>
      <c r="V333">
        <v>637652.07716242701</v>
      </c>
      <c r="W333">
        <v>181490.10455441201</v>
      </c>
      <c r="X333">
        <v>89388.535379053894</v>
      </c>
      <c r="Y333" s="8">
        <f>X333/I333</f>
        <v>8.6429199585254773E-2</v>
      </c>
      <c r="AA333">
        <v>117151.047225855</v>
      </c>
      <c r="AB333" s="8">
        <f>AA333/I333</f>
        <v>0.11327259362029607</v>
      </c>
      <c r="AD333">
        <v>1</v>
      </c>
      <c r="AE333">
        <v>96939.718064756496</v>
      </c>
      <c r="AF333">
        <v>4180442.6119085499</v>
      </c>
      <c r="AG333" s="10">
        <v>5.8159999999999998</v>
      </c>
      <c r="AH333" s="8">
        <v>60828</v>
      </c>
      <c r="AI333">
        <v>122470</v>
      </c>
      <c r="AJ333" s="8">
        <v>34755</v>
      </c>
      <c r="AK333" s="8">
        <v>144912</v>
      </c>
      <c r="AL333">
        <f t="shared" si="111"/>
        <v>362965</v>
      </c>
    </row>
    <row r="334" spans="2:38" ht="15.75" thickBot="1" x14ac:dyDescent="0.3">
      <c r="B334">
        <v>45</v>
      </c>
      <c r="C334" t="s">
        <v>56</v>
      </c>
      <c r="D334">
        <v>10</v>
      </c>
      <c r="E334">
        <v>42</v>
      </c>
      <c r="F334">
        <v>2</v>
      </c>
      <c r="G334">
        <v>1464840</v>
      </c>
      <c r="H334" s="1">
        <v>1980</v>
      </c>
      <c r="I334" s="15">
        <v>1145486</v>
      </c>
      <c r="J334" s="1">
        <f t="shared" si="100"/>
        <v>1.2787934553543212</v>
      </c>
      <c r="K334" s="1">
        <f t="shared" si="117"/>
        <v>-4.7533115716705838E-3</v>
      </c>
      <c r="L334">
        <v>45335781.473437198</v>
      </c>
      <c r="M334" s="8">
        <f>L334-R334+AF334</f>
        <v>42855022.584293477</v>
      </c>
      <c r="N334" s="8">
        <f t="shared" si="113"/>
        <v>37.412087606739391</v>
      </c>
      <c r="O334" s="8">
        <f t="shared" si="115"/>
        <v>0.17591235152308723</v>
      </c>
      <c r="P334">
        <f>L334/I334</f>
        <v>39.577770023760394</v>
      </c>
      <c r="Q334">
        <f t="shared" si="118"/>
        <v>0.17714427619793166</v>
      </c>
      <c r="R334">
        <v>8756446.6282073092</v>
      </c>
      <c r="S334" s="8">
        <f>(R334-AF334)/I334</f>
        <v>2.1656824170210021</v>
      </c>
      <c r="T334" s="8">
        <f t="shared" si="116"/>
        <v>0.19884068458973181</v>
      </c>
      <c r="U334">
        <v>1032734.85732455</v>
      </c>
      <c r="V334">
        <v>930450.10539599601</v>
      </c>
      <c r="W334">
        <v>161894.70133350001</v>
      </c>
      <c r="X334">
        <v>93723.478863570796</v>
      </c>
      <c r="Y334" s="8">
        <f>X334/I334</f>
        <v>8.1819837923441052E-2</v>
      </c>
      <c r="AA334">
        <v>117235.578570418</v>
      </c>
      <c r="AB334" s="8">
        <f>AA334/I334</f>
        <v>0.10234571052847263</v>
      </c>
      <c r="AD334">
        <v>1</v>
      </c>
      <c r="AE334">
        <v>144720.16765567899</v>
      </c>
      <c r="AF334">
        <v>6275687.7390635898</v>
      </c>
      <c r="AG334" s="10">
        <v>5.8159999999999998</v>
      </c>
      <c r="AH334" s="8">
        <v>56496</v>
      </c>
      <c r="AI334">
        <v>127794</v>
      </c>
      <c r="AJ334" s="8">
        <v>35724</v>
      </c>
      <c r="AK334" s="8">
        <v>167865</v>
      </c>
      <c r="AL334">
        <f t="shared" si="111"/>
        <v>387879</v>
      </c>
    </row>
    <row r="335" spans="2:38" ht="15.75" thickBot="1" x14ac:dyDescent="0.3">
      <c r="B335">
        <v>45</v>
      </c>
      <c r="C335" t="s">
        <v>56</v>
      </c>
      <c r="D335">
        <v>10</v>
      </c>
      <c r="E335">
        <v>42</v>
      </c>
      <c r="F335">
        <v>2</v>
      </c>
      <c r="G335">
        <v>1665606</v>
      </c>
      <c r="H335" s="1">
        <v>1985</v>
      </c>
      <c r="I335" s="15">
        <v>1224504</v>
      </c>
      <c r="J335" s="1">
        <f t="shared" si="100"/>
        <v>1.3602291213421924</v>
      </c>
      <c r="K335" s="1">
        <f t="shared" si="117"/>
        <v>6.3681641196159752E-2</v>
      </c>
      <c r="L335">
        <v>54608793.541437499</v>
      </c>
      <c r="M335" s="8">
        <f>L335-R335+AF335</f>
        <v>51628261.365112044</v>
      </c>
      <c r="N335" s="8">
        <f t="shared" si="113"/>
        <v>42.16259102878557</v>
      </c>
      <c r="O335" s="8">
        <f t="shared" si="115"/>
        <v>0.12697776910985387</v>
      </c>
      <c r="P335">
        <f>L335/I335</f>
        <v>44.596664070870737</v>
      </c>
      <c r="Q335">
        <f t="shared" si="118"/>
        <v>0.12681093563627424</v>
      </c>
      <c r="R335">
        <v>10794400.535743</v>
      </c>
      <c r="S335" s="8">
        <f>(R335-AF335)/I335</f>
        <v>2.4340730420851706</v>
      </c>
      <c r="T335" s="8">
        <f t="shared" si="116"/>
        <v>0.12392889324620018</v>
      </c>
      <c r="U335">
        <v>1170548.70424903</v>
      </c>
      <c r="V335">
        <v>1064154.53111367</v>
      </c>
      <c r="W335">
        <v>232897.084009304</v>
      </c>
      <c r="X335">
        <v>138073.50376251299</v>
      </c>
      <c r="Y335" s="8">
        <f>X335/I335</f>
        <v>0.11275872007156611</v>
      </c>
      <c r="AA335">
        <v>136420.623723406</v>
      </c>
      <c r="AB335" s="8">
        <f>AA335/I335</f>
        <v>0.11140888369773067</v>
      </c>
      <c r="AD335">
        <v>1</v>
      </c>
      <c r="AE335">
        <v>238437.729467564</v>
      </c>
      <c r="AF335">
        <v>7813868.35941754</v>
      </c>
      <c r="AG335" s="10">
        <v>5.8159999999999998</v>
      </c>
      <c r="AH335">
        <v>49698</v>
      </c>
      <c r="AI335">
        <v>125152</v>
      </c>
      <c r="AJ335" s="8">
        <v>31825</v>
      </c>
      <c r="AK335" s="8">
        <v>193792</v>
      </c>
      <c r="AL335">
        <f t="shared" si="111"/>
        <v>400467</v>
      </c>
    </row>
    <row r="336" spans="2:38" ht="15.75" thickBot="1" x14ac:dyDescent="0.3">
      <c r="B336">
        <v>45</v>
      </c>
      <c r="C336" t="s">
        <v>56</v>
      </c>
      <c r="D336">
        <v>10</v>
      </c>
      <c r="E336">
        <v>42</v>
      </c>
      <c r="F336">
        <v>2</v>
      </c>
      <c r="G336">
        <v>2258542</v>
      </c>
      <c r="H336" s="1">
        <v>1990</v>
      </c>
      <c r="I336" s="15">
        <v>1290865</v>
      </c>
      <c r="J336" s="1">
        <f t="shared" si="100"/>
        <v>1.7496345473771464</v>
      </c>
      <c r="K336" s="1">
        <f t="shared" si="117"/>
        <v>0.28627928922056312</v>
      </c>
      <c r="L336">
        <v>73394005.2674229</v>
      </c>
      <c r="M336" s="8">
        <f>L336-R336+AF336</f>
        <v>69214140.249112993</v>
      </c>
      <c r="N336" s="8">
        <f t="shared" si="113"/>
        <v>53.618418850238399</v>
      </c>
      <c r="O336" s="8">
        <f t="shared" si="115"/>
        <v>0.27170597304211253</v>
      </c>
      <c r="P336">
        <f>L336/I336</f>
        <v>56.85645305080152</v>
      </c>
      <c r="Q336">
        <f t="shared" si="118"/>
        <v>0.27490372285353343</v>
      </c>
      <c r="R336">
        <v>14932604.542780099</v>
      </c>
      <c r="S336" s="8">
        <f>(R336-AF336)/I336</f>
        <v>3.23803420056311</v>
      </c>
      <c r="T336" s="8">
        <f t="shared" si="116"/>
        <v>0.33029459041591408</v>
      </c>
      <c r="U336">
        <v>1860186.2336724801</v>
      </c>
      <c r="V336">
        <v>1169624.7703796001</v>
      </c>
      <c r="W336">
        <v>244079.55913445199</v>
      </c>
      <c r="X336">
        <v>129075.815358607</v>
      </c>
      <c r="Y336" s="8">
        <f>X336/I336</f>
        <v>9.9991722882413731E-2</v>
      </c>
      <c r="AA336">
        <v>191446.62890193201</v>
      </c>
      <c r="AB336" s="8">
        <f>AA336/I336</f>
        <v>0.14830879209052225</v>
      </c>
      <c r="AD336">
        <v>1</v>
      </c>
      <c r="AE336">
        <v>585452.01086281601</v>
      </c>
      <c r="AF336">
        <v>10752739.524470201</v>
      </c>
      <c r="AG336" s="10">
        <v>5.8159999999999998</v>
      </c>
      <c r="AH336">
        <v>35228</v>
      </c>
      <c r="AI336">
        <v>121967</v>
      </c>
      <c r="AJ336" s="8">
        <v>38016</v>
      </c>
      <c r="AK336" s="8">
        <v>227370</v>
      </c>
      <c r="AL336">
        <f t="shared" si="111"/>
        <v>422581</v>
      </c>
    </row>
    <row r="337" spans="2:38" ht="15.75" thickBot="1" x14ac:dyDescent="0.3">
      <c r="B337">
        <v>45</v>
      </c>
      <c r="C337" t="s">
        <v>56</v>
      </c>
      <c r="D337">
        <v>10</v>
      </c>
      <c r="E337">
        <v>42</v>
      </c>
      <c r="F337">
        <v>2</v>
      </c>
      <c r="G337">
        <v>2477670</v>
      </c>
      <c r="H337" s="1">
        <v>1995</v>
      </c>
      <c r="I337" s="15">
        <v>1369564</v>
      </c>
      <c r="J337" s="1">
        <f t="shared" si="100"/>
        <v>1.8090939890359268</v>
      </c>
      <c r="K337" s="1">
        <f t="shared" si="117"/>
        <v>3.3983920669556515E-2</v>
      </c>
      <c r="L337">
        <v>78563517.749795899</v>
      </c>
      <c r="M337" s="8">
        <f>L337-R337+AF337</f>
        <v>73485424.973093793</v>
      </c>
      <c r="N337" s="8">
        <f t="shared" si="113"/>
        <v>53.656072277815269</v>
      </c>
      <c r="O337" s="8">
        <f t="shared" si="115"/>
        <v>7.0224800328484694E-4</v>
      </c>
      <c r="P337">
        <f>L337/I337</f>
        <v>57.363889347117698</v>
      </c>
      <c r="Q337">
        <f t="shared" si="118"/>
        <v>8.9248672593554533E-3</v>
      </c>
      <c r="R337">
        <v>18701159.047702398</v>
      </c>
      <c r="S337" s="8">
        <f>(R337-AF337)/I337</f>
        <v>3.7078170693024193</v>
      </c>
      <c r="T337" s="8">
        <f t="shared" si="116"/>
        <v>0.14508273836564536</v>
      </c>
      <c r="U337">
        <v>2339232.40107306</v>
      </c>
      <c r="V337">
        <v>1322669.6568943199</v>
      </c>
      <c r="W337">
        <v>253824.613634129</v>
      </c>
      <c r="X337">
        <v>152944.94176340799</v>
      </c>
      <c r="Y337" s="8">
        <f>X337/I337</f>
        <v>0.111674183728112</v>
      </c>
      <c r="AA337">
        <v>269235.06386937498</v>
      </c>
      <c r="AB337" s="8">
        <f>AA337/I337</f>
        <v>0.19658450709085151</v>
      </c>
      <c r="AD337">
        <v>1</v>
      </c>
      <c r="AE337">
        <v>740186.09946785297</v>
      </c>
      <c r="AF337">
        <v>13623066.2710003</v>
      </c>
      <c r="AG337" s="10">
        <v>5.8159999999999998</v>
      </c>
      <c r="AH337">
        <v>27049</v>
      </c>
      <c r="AI337">
        <v>113128</v>
      </c>
      <c r="AJ337" s="8">
        <v>41887</v>
      </c>
      <c r="AK337" s="8">
        <v>277982</v>
      </c>
      <c r="AL337">
        <f t="shared" si="111"/>
        <v>460046</v>
      </c>
    </row>
    <row r="338" spans="2:38" ht="15.75" thickBot="1" x14ac:dyDescent="0.3">
      <c r="B338">
        <v>45</v>
      </c>
      <c r="C338" t="s">
        <v>56</v>
      </c>
      <c r="D338">
        <v>10</v>
      </c>
      <c r="E338">
        <v>42</v>
      </c>
      <c r="F338">
        <v>2</v>
      </c>
      <c r="G338">
        <v>3136269</v>
      </c>
      <c r="H338" s="1">
        <v>2000</v>
      </c>
      <c r="I338" s="16">
        <v>1447225</v>
      </c>
      <c r="J338" s="1">
        <f t="shared" si="100"/>
        <v>2.1670915027034496</v>
      </c>
      <c r="K338" s="1">
        <f t="shared" si="117"/>
        <v>0.19788773598120302</v>
      </c>
      <c r="L338">
        <v>88899331.907573998</v>
      </c>
      <c r="M338" s="8">
        <f>L338-R338+AF338</f>
        <v>82579185.991424501</v>
      </c>
      <c r="N338" s="8">
        <f t="shared" si="113"/>
        <v>57.06036448473769</v>
      </c>
      <c r="O338" s="8">
        <f t="shared" si="115"/>
        <v>6.3446541321474342E-2</v>
      </c>
      <c r="P338">
        <f>L338/I338</f>
        <v>61.427443491906232</v>
      </c>
      <c r="Q338">
        <f t="shared" si="118"/>
        <v>7.0838190907860921E-2</v>
      </c>
      <c r="R338">
        <v>22922917.046417799</v>
      </c>
      <c r="S338" s="8">
        <f>(R338-AF338)/I338</f>
        <v>4.3670790071685461</v>
      </c>
      <c r="T338" s="8">
        <f t="shared" si="116"/>
        <v>0.17780325338168826</v>
      </c>
      <c r="U338">
        <v>3113926.0549274199</v>
      </c>
      <c r="V338">
        <v>1527274.19639498</v>
      </c>
      <c r="W338">
        <v>259061.95447711399</v>
      </c>
      <c r="X338">
        <v>155443.34085483701</v>
      </c>
      <c r="Y338" s="8">
        <f>X338/I338</f>
        <v>0.10740786046042392</v>
      </c>
      <c r="AA338">
        <v>293056.81550638803</v>
      </c>
      <c r="AB338" s="8">
        <f>AA338/I338</f>
        <v>0.20249568346759353</v>
      </c>
      <c r="AD338">
        <v>1</v>
      </c>
      <c r="AE338">
        <v>971383.55398877501</v>
      </c>
      <c r="AF338">
        <v>16602771.1302683</v>
      </c>
      <c r="AG338" s="10">
        <v>5.8159999999999998</v>
      </c>
      <c r="AH338">
        <v>26812</v>
      </c>
      <c r="AI338">
        <v>128108</v>
      </c>
      <c r="AJ338" s="8">
        <v>51895</v>
      </c>
      <c r="AK338" s="8">
        <v>326969</v>
      </c>
      <c r="AL338">
        <f t="shared" si="111"/>
        <v>533784</v>
      </c>
    </row>
    <row r="339" spans="2:38" ht="15.75" thickBot="1" x14ac:dyDescent="0.3">
      <c r="B339">
        <v>46</v>
      </c>
      <c r="C339" t="s">
        <v>57</v>
      </c>
      <c r="D339">
        <v>10</v>
      </c>
      <c r="E339">
        <v>43</v>
      </c>
      <c r="F339">
        <v>2</v>
      </c>
      <c r="G339">
        <v>304656</v>
      </c>
      <c r="H339">
        <v>1965</v>
      </c>
      <c r="I339" s="20">
        <v>361939</v>
      </c>
      <c r="J339" s="1">
        <f t="shared" si="100"/>
        <v>0.84173299920704869</v>
      </c>
      <c r="K339">
        <v>1</v>
      </c>
      <c r="L339" s="8">
        <v>7188832.3787052296</v>
      </c>
      <c r="M339" s="8">
        <f>L339-R339+AF339</f>
        <v>6504543.184070617</v>
      </c>
      <c r="N339" s="8">
        <f t="shared" si="113"/>
        <v>17.971379663619054</v>
      </c>
      <c r="O339" s="8">
        <f t="shared" si="115"/>
        <v>-0.6850461817777912</v>
      </c>
      <c r="P339">
        <f>L339/I339</f>
        <v>19.861999891432617</v>
      </c>
      <c r="Q339">
        <v>1</v>
      </c>
      <c r="R339" s="8">
        <v>1654674.01801519</v>
      </c>
      <c r="S339" s="8">
        <f>(R339-AF339)/I339</f>
        <v>1.8906202278135624</v>
      </c>
      <c r="T339" s="8">
        <v>0</v>
      </c>
      <c r="U339" s="8">
        <v>207211.891341582</v>
      </c>
      <c r="V339" s="8">
        <v>203358.75507034999</v>
      </c>
      <c r="W339" s="8">
        <v>140203.660897739</v>
      </c>
      <c r="X339" s="8">
        <v>0</v>
      </c>
      <c r="Y339" s="8">
        <f>X339/I339</f>
        <v>0</v>
      </c>
      <c r="Z339" s="8"/>
      <c r="AA339" s="8">
        <v>104296.564699903</v>
      </c>
      <c r="AB339" s="8">
        <f>AA339/I339</f>
        <v>0.28816061463368964</v>
      </c>
      <c r="AC339" s="8"/>
      <c r="AD339" s="8">
        <v>1</v>
      </c>
      <c r="AE339" s="8">
        <v>29218.3226250435</v>
      </c>
      <c r="AF339" s="8">
        <v>970384.82338057703</v>
      </c>
      <c r="AG339" s="11">
        <v>6.6319999999999997</v>
      </c>
      <c r="AH339" s="8">
        <v>75285</v>
      </c>
      <c r="AI339" s="8">
        <v>38659</v>
      </c>
      <c r="AJ339" s="8">
        <v>12412</v>
      </c>
      <c r="AK339" s="8">
        <v>44126</v>
      </c>
      <c r="AL339">
        <f t="shared" si="111"/>
        <v>170482</v>
      </c>
    </row>
    <row r="340" spans="2:38" ht="15.75" thickBot="1" x14ac:dyDescent="0.3">
      <c r="B340">
        <v>46</v>
      </c>
      <c r="C340" t="s">
        <v>57</v>
      </c>
      <c r="D340">
        <v>10</v>
      </c>
      <c r="E340">
        <v>43</v>
      </c>
      <c r="F340">
        <v>2</v>
      </c>
      <c r="G340" s="6">
        <v>400701</v>
      </c>
      <c r="H340" s="1">
        <v>1970</v>
      </c>
      <c r="I340" s="15">
        <v>386464</v>
      </c>
      <c r="J340" s="1">
        <f t="shared" si="100"/>
        <v>1.0368391363749276</v>
      </c>
      <c r="K340" s="1">
        <f t="shared" ref="K340:K346" si="119">(J340-J339)/J339</f>
        <v>0.23179100421591872</v>
      </c>
      <c r="L340">
        <v>9668682.8860788494</v>
      </c>
      <c r="M340" s="8">
        <f>L340-R340+AF340</f>
        <v>8718141.6899223085</v>
      </c>
      <c r="N340" s="8">
        <f t="shared" si="113"/>
        <v>22.55874205598014</v>
      </c>
      <c r="O340" s="8">
        <f t="shared" si="115"/>
        <v>0.25525933335255624</v>
      </c>
      <c r="P340">
        <f>L340/I340</f>
        <v>25.018327414917948</v>
      </c>
      <c r="Q340">
        <f t="shared" ref="Q340:Q346" si="120">(P340-P339)/P339</f>
        <v>0.25960767051003203</v>
      </c>
      <c r="R340">
        <v>2356640.3738789102</v>
      </c>
      <c r="S340" s="8">
        <f>(R340-AF340)/I340</f>
        <v>2.4595853589378058</v>
      </c>
      <c r="T340" s="8">
        <f t="shared" si="116"/>
        <v>0.30094099425892218</v>
      </c>
      <c r="U340">
        <v>237810.64718602801</v>
      </c>
      <c r="V340">
        <v>326819.28996890801</v>
      </c>
      <c r="W340">
        <v>255853.77557869701</v>
      </c>
      <c r="X340">
        <v>0</v>
      </c>
      <c r="Y340" s="8">
        <f>X340/I340</f>
        <v>0</v>
      </c>
      <c r="AA340">
        <v>97246.977376151801</v>
      </c>
      <c r="AB340" s="8">
        <f>AA340/I340</f>
        <v>0.25163269379852149</v>
      </c>
      <c r="AD340">
        <v>1</v>
      </c>
      <c r="AE340">
        <v>32810.506046760798</v>
      </c>
      <c r="AF340">
        <v>1406099.17772237</v>
      </c>
      <c r="AG340" s="11">
        <v>6.6319999999999997</v>
      </c>
      <c r="AH340" s="8">
        <v>68271</v>
      </c>
      <c r="AI340" s="8">
        <v>40888</v>
      </c>
      <c r="AJ340" s="8">
        <v>12751</v>
      </c>
      <c r="AK340" s="8">
        <v>50689</v>
      </c>
      <c r="AL340">
        <f t="shared" si="111"/>
        <v>172599</v>
      </c>
    </row>
    <row r="341" spans="2:38" ht="15.75" thickBot="1" x14ac:dyDescent="0.3">
      <c r="B341">
        <v>46</v>
      </c>
      <c r="C341" t="s">
        <v>57</v>
      </c>
      <c r="D341">
        <v>10</v>
      </c>
      <c r="E341">
        <v>43</v>
      </c>
      <c r="F341">
        <v>2</v>
      </c>
      <c r="G341">
        <v>543591</v>
      </c>
      <c r="H341" s="1">
        <v>1975</v>
      </c>
      <c r="I341" s="15">
        <v>407694</v>
      </c>
      <c r="J341" s="1">
        <f t="shared" si="100"/>
        <v>1.3333308805133262</v>
      </c>
      <c r="K341" s="1">
        <f t="shared" si="119"/>
        <v>0.28595732330765844</v>
      </c>
      <c r="L341">
        <v>14122012.8187549</v>
      </c>
      <c r="M341" s="8">
        <f>L341-R341+AF341</f>
        <v>12385126.672950761</v>
      </c>
      <c r="N341" s="8">
        <f t="shared" si="113"/>
        <v>30.378486494652268</v>
      </c>
      <c r="O341" s="8">
        <f t="shared" si="115"/>
        <v>0.34663920617857225</v>
      </c>
      <c r="P341">
        <f>L341/I341</f>
        <v>34.638755583243558</v>
      </c>
      <c r="Q341">
        <f t="shared" si="120"/>
        <v>0.38453522526806222</v>
      </c>
      <c r="R341">
        <v>4203091.7227433296</v>
      </c>
      <c r="S341" s="8">
        <f>(R341-AF341)/I341</f>
        <v>4.2602690885912962</v>
      </c>
      <c r="T341" s="8">
        <f t="shared" si="116"/>
        <v>0.73210865526989954</v>
      </c>
      <c r="U341">
        <v>900865.35338909505</v>
      </c>
      <c r="V341">
        <v>442724.33728068002</v>
      </c>
      <c r="W341">
        <v>265970.53360687598</v>
      </c>
      <c r="X341">
        <v>0</v>
      </c>
      <c r="Y341" s="8">
        <f>X341/I341</f>
        <v>0</v>
      </c>
      <c r="AA341">
        <v>87350.1743428341</v>
      </c>
      <c r="AB341" s="8">
        <f>AA341/I341</f>
        <v>0.21425425525721276</v>
      </c>
      <c r="AD341">
        <v>1</v>
      </c>
      <c r="AE341">
        <v>39975.747184657601</v>
      </c>
      <c r="AF341">
        <v>2466205.5769391898</v>
      </c>
      <c r="AG341" s="11">
        <v>6.6319999999999997</v>
      </c>
      <c r="AH341" s="8">
        <v>47634</v>
      </c>
      <c r="AI341">
        <v>46069</v>
      </c>
      <c r="AJ341">
        <v>15640</v>
      </c>
      <c r="AK341" s="8">
        <v>55850</v>
      </c>
      <c r="AL341">
        <f t="shared" si="111"/>
        <v>165193</v>
      </c>
    </row>
    <row r="342" spans="2:38" ht="15.75" thickBot="1" x14ac:dyDescent="0.3">
      <c r="B342">
        <v>46</v>
      </c>
      <c r="C342" t="s">
        <v>57</v>
      </c>
      <c r="D342">
        <v>10</v>
      </c>
      <c r="E342">
        <v>43</v>
      </c>
      <c r="F342">
        <v>2</v>
      </c>
      <c r="G342">
        <v>597707</v>
      </c>
      <c r="H342" s="1">
        <v>1980</v>
      </c>
      <c r="I342" s="15">
        <v>431425</v>
      </c>
      <c r="J342" s="1">
        <f t="shared" si="100"/>
        <v>1.3854250449093122</v>
      </c>
      <c r="K342" s="1">
        <f t="shared" si="119"/>
        <v>3.9070695172026625E-2</v>
      </c>
      <c r="L342">
        <v>18184173.542066999</v>
      </c>
      <c r="M342" s="8">
        <f>L342-R342+AF342</f>
        <v>16122079.530594718</v>
      </c>
      <c r="N342" s="8">
        <f t="shared" si="113"/>
        <v>37.369367863695238</v>
      </c>
      <c r="O342" s="8">
        <f t="shared" si="115"/>
        <v>0.23012605879077033</v>
      </c>
      <c r="P342">
        <f>L342/I342</f>
        <v>42.149095537038882</v>
      </c>
      <c r="Q342">
        <f t="shared" si="120"/>
        <v>0.21681898865409699</v>
      </c>
      <c r="R342">
        <v>5652926.2225906104</v>
      </c>
      <c r="S342" s="8">
        <f>(R342-AF342)/I342</f>
        <v>4.7797276733436416</v>
      </c>
      <c r="T342" s="8">
        <f t="shared" si="116"/>
        <v>0.12193093298811085</v>
      </c>
      <c r="U342">
        <v>1274750.0321484599</v>
      </c>
      <c r="V342">
        <v>436385.38371535199</v>
      </c>
      <c r="W342">
        <v>209033.593421225</v>
      </c>
      <c r="X342">
        <v>0</v>
      </c>
      <c r="Y342" s="8">
        <f>X342/I342</f>
        <v>0</v>
      </c>
      <c r="AA342">
        <v>83875.288056105099</v>
      </c>
      <c r="AB342" s="8">
        <f>AA342/I342</f>
        <v>0.19441452872713705</v>
      </c>
      <c r="AD342">
        <v>1</v>
      </c>
      <c r="AE342">
        <v>58049.714131134802</v>
      </c>
      <c r="AF342">
        <v>3590832.2111183298</v>
      </c>
      <c r="AG342" s="11">
        <v>6.6319999999999997</v>
      </c>
      <c r="AH342" s="8">
        <v>40401</v>
      </c>
      <c r="AI342">
        <v>46320</v>
      </c>
      <c r="AJ342">
        <v>13900</v>
      </c>
      <c r="AK342" s="8">
        <v>63143</v>
      </c>
      <c r="AL342" s="18">
        <f t="shared" si="111"/>
        <v>163764</v>
      </c>
    </row>
    <row r="343" spans="2:38" ht="15.75" thickBot="1" x14ac:dyDescent="0.3">
      <c r="B343">
        <v>46</v>
      </c>
      <c r="C343" t="s">
        <v>57</v>
      </c>
      <c r="D343">
        <v>10</v>
      </c>
      <c r="E343">
        <v>43</v>
      </c>
      <c r="F343">
        <v>2</v>
      </c>
      <c r="G343">
        <v>661657</v>
      </c>
      <c r="H343" s="1">
        <v>1985</v>
      </c>
      <c r="I343" s="15">
        <v>441738</v>
      </c>
      <c r="J343" s="1">
        <f t="shared" si="100"/>
        <v>1.497849403945325</v>
      </c>
      <c r="K343" s="1">
        <f t="shared" si="119"/>
        <v>8.1147918791501211E-2</v>
      </c>
      <c r="L343">
        <v>19787824.538467899</v>
      </c>
      <c r="M343" s="8">
        <f>L343-R343+AF343</f>
        <v>17773884.440247528</v>
      </c>
      <c r="N343" s="8">
        <f t="shared" si="113"/>
        <v>40.236258687836518</v>
      </c>
      <c r="O343" s="8">
        <f t="shared" si="115"/>
        <v>7.6717669793031101E-2</v>
      </c>
      <c r="P343">
        <f>L343/I343</f>
        <v>44.795386718977987</v>
      </c>
      <c r="Q343">
        <f t="shared" si="120"/>
        <v>6.2784056175384684E-2</v>
      </c>
      <c r="R343">
        <v>6164520.77687955</v>
      </c>
      <c r="S343" s="8">
        <f>(R343-AF343)/I343</f>
        <v>4.5591280311414684</v>
      </c>
      <c r="T343" s="8">
        <f t="shared" si="116"/>
        <v>-4.615318220585013E-2</v>
      </c>
      <c r="U343">
        <v>1164945.27410157</v>
      </c>
      <c r="V343">
        <v>411881.887422973</v>
      </c>
      <c r="W343">
        <v>246026.584249331</v>
      </c>
      <c r="X343">
        <v>0</v>
      </c>
      <c r="Y343" s="8">
        <f>X343/I343</f>
        <v>0</v>
      </c>
      <c r="AA343">
        <v>96253.783171385105</v>
      </c>
      <c r="AB343" s="8">
        <f>AA343/I343</f>
        <v>0.21789790140622972</v>
      </c>
      <c r="AD343">
        <v>1</v>
      </c>
      <c r="AE343">
        <v>94832.569275107293</v>
      </c>
      <c r="AF343">
        <v>4150580.6786591802</v>
      </c>
      <c r="AG343" s="11">
        <v>6.6319999999999997</v>
      </c>
      <c r="AH343">
        <v>33791</v>
      </c>
      <c r="AI343">
        <v>45694</v>
      </c>
      <c r="AJ343">
        <v>12956</v>
      </c>
      <c r="AK343" s="8">
        <v>72603</v>
      </c>
      <c r="AL343">
        <f t="shared" si="111"/>
        <v>165044</v>
      </c>
    </row>
    <row r="344" spans="2:38" ht="15.75" thickBot="1" x14ac:dyDescent="0.3">
      <c r="B344">
        <v>46</v>
      </c>
      <c r="C344" t="s">
        <v>57</v>
      </c>
      <c r="D344">
        <v>10</v>
      </c>
      <c r="E344">
        <v>43</v>
      </c>
      <c r="F344">
        <v>2</v>
      </c>
      <c r="G344">
        <v>865619</v>
      </c>
      <c r="H344" s="1">
        <v>1990</v>
      </c>
      <c r="I344" s="15">
        <v>446767</v>
      </c>
      <c r="J344" s="1">
        <f t="shared" si="100"/>
        <v>1.9375177665315477</v>
      </c>
      <c r="K344" s="1">
        <f t="shared" si="119"/>
        <v>0.29353308912640974</v>
      </c>
      <c r="L344">
        <v>24351434.581707198</v>
      </c>
      <c r="M344" s="8">
        <f>L344-R344+AF344</f>
        <v>22044379.56034134</v>
      </c>
      <c r="N344" s="8">
        <f t="shared" si="113"/>
        <v>49.342005027992982</v>
      </c>
      <c r="O344" s="8">
        <f t="shared" si="115"/>
        <v>0.22630698372831431</v>
      </c>
      <c r="P344">
        <f>L344/I344</f>
        <v>54.505893635177166</v>
      </c>
      <c r="Q344">
        <f t="shared" si="120"/>
        <v>0.21677470890289763</v>
      </c>
      <c r="R344">
        <v>7775351.1426590197</v>
      </c>
      <c r="S344" s="8">
        <f>(R344-AF344)/I344</f>
        <v>5.163888607184191</v>
      </c>
      <c r="T344" s="8">
        <f t="shared" si="116"/>
        <v>0.13264829851494844</v>
      </c>
      <c r="U344">
        <v>1250460.0518755701</v>
      </c>
      <c r="V344">
        <v>444166.38349485502</v>
      </c>
      <c r="W344">
        <v>301931.78136950597</v>
      </c>
      <c r="X344">
        <v>0</v>
      </c>
      <c r="Y344" s="8">
        <f>X344/I344</f>
        <v>0</v>
      </c>
      <c r="AA344">
        <v>126472.74826947899</v>
      </c>
      <c r="AB344" s="8">
        <f>AA344/I344</f>
        <v>0.28308435553538869</v>
      </c>
      <c r="AD344">
        <v>1</v>
      </c>
      <c r="AE344">
        <v>184024.056356443</v>
      </c>
      <c r="AF344">
        <v>5468296.1212931601</v>
      </c>
      <c r="AG344" s="11">
        <v>6.6319999999999997</v>
      </c>
      <c r="AH344">
        <v>27252</v>
      </c>
      <c r="AI344">
        <v>49046</v>
      </c>
      <c r="AJ344">
        <v>14549</v>
      </c>
      <c r="AK344" s="8">
        <v>80645</v>
      </c>
      <c r="AL344">
        <f t="shared" si="111"/>
        <v>171492</v>
      </c>
    </row>
    <row r="345" spans="2:38" ht="15.75" thickBot="1" x14ac:dyDescent="0.3">
      <c r="B345">
        <v>46</v>
      </c>
      <c r="C345" t="s">
        <v>57</v>
      </c>
      <c r="D345">
        <v>10</v>
      </c>
      <c r="E345">
        <v>43</v>
      </c>
      <c r="F345">
        <v>2</v>
      </c>
      <c r="G345">
        <v>1011977</v>
      </c>
      <c r="H345" s="1">
        <v>1995</v>
      </c>
      <c r="I345" s="15">
        <v>463355</v>
      </c>
      <c r="J345" s="1">
        <f t="shared" si="100"/>
        <v>2.1840208911094083</v>
      </c>
      <c r="K345" s="1">
        <f t="shared" si="119"/>
        <v>0.12722625249477779</v>
      </c>
      <c r="L345">
        <v>29279161.7190107</v>
      </c>
      <c r="M345" s="8">
        <f>L345-R345+AF345</f>
        <v>26370282.863506526</v>
      </c>
      <c r="N345" s="8">
        <f t="shared" si="113"/>
        <v>56.911618226859588</v>
      </c>
      <c r="O345" s="8">
        <f t="shared" si="115"/>
        <v>0.1534111391414307</v>
      </c>
      <c r="P345">
        <f>L345/I345</f>
        <v>63.189480461008728</v>
      </c>
      <c r="Q345">
        <f t="shared" si="120"/>
        <v>0.15931464006357146</v>
      </c>
      <c r="R345">
        <v>10115965.597449901</v>
      </c>
      <c r="S345" s="8">
        <f>(R345-AF345)/I345</f>
        <v>6.2778622341491319</v>
      </c>
      <c r="T345" s="8">
        <f t="shared" si="116"/>
        <v>0.21572379106225104</v>
      </c>
      <c r="U345">
        <v>1639174.11956514</v>
      </c>
      <c r="V345">
        <v>476669.03532842803</v>
      </c>
      <c r="W345">
        <v>403193.09229418403</v>
      </c>
      <c r="X345">
        <v>0</v>
      </c>
      <c r="Y345" s="8">
        <f>X345/I345</f>
        <v>0</v>
      </c>
      <c r="AA345">
        <v>163320.85132388599</v>
      </c>
      <c r="AB345" s="8">
        <f>AA345/I345</f>
        <v>0.35247456339930722</v>
      </c>
      <c r="AD345">
        <v>1</v>
      </c>
      <c r="AE345">
        <v>226521.756992604</v>
      </c>
      <c r="AF345">
        <v>7207086.7419457296</v>
      </c>
      <c r="AG345" s="11">
        <v>6.6319999999999997</v>
      </c>
      <c r="AH345">
        <v>21240</v>
      </c>
      <c r="AI345">
        <v>55663</v>
      </c>
      <c r="AJ345" s="8">
        <v>18167</v>
      </c>
      <c r="AK345" s="8">
        <v>94673</v>
      </c>
      <c r="AL345">
        <f t="shared" si="111"/>
        <v>189743</v>
      </c>
    </row>
    <row r="346" spans="2:38" ht="15.75" thickBot="1" x14ac:dyDescent="0.3">
      <c r="B346">
        <v>46</v>
      </c>
      <c r="C346" t="s">
        <v>57</v>
      </c>
      <c r="D346">
        <v>10</v>
      </c>
      <c r="E346">
        <v>43</v>
      </c>
      <c r="F346">
        <v>2</v>
      </c>
      <c r="G346">
        <v>1292114</v>
      </c>
      <c r="H346" s="1">
        <v>2000</v>
      </c>
      <c r="I346" s="16">
        <v>480957</v>
      </c>
      <c r="J346" s="1">
        <f t="shared" si="100"/>
        <v>2.6865478618670693</v>
      </c>
      <c r="K346" s="1">
        <f t="shared" si="119"/>
        <v>0.23009256587394378</v>
      </c>
      <c r="L346">
        <v>34242454.311407499</v>
      </c>
      <c r="M346" s="8">
        <f>L346-R346+AF346</f>
        <v>30507810.987226646</v>
      </c>
      <c r="N346" s="8">
        <f t="shared" si="113"/>
        <v>63.431473057314157</v>
      </c>
      <c r="O346" s="8">
        <f t="shared" si="115"/>
        <v>0.11456105156710351</v>
      </c>
      <c r="P346">
        <f>L346/I346</f>
        <v>71.196498463287782</v>
      </c>
      <c r="Q346">
        <f t="shared" si="120"/>
        <v>0.12671441423260016</v>
      </c>
      <c r="R346">
        <v>12464834.748162201</v>
      </c>
      <c r="S346" s="8">
        <f>(R346-AF346)/I346</f>
        <v>7.7650254059736126</v>
      </c>
      <c r="T346" s="8">
        <f t="shared" si="116"/>
        <v>0.2368900616733656</v>
      </c>
      <c r="U346">
        <v>1993348.70080656</v>
      </c>
      <c r="V346">
        <v>569698.02571936697</v>
      </c>
      <c r="W346">
        <v>653288.22548467596</v>
      </c>
      <c r="X346">
        <v>0</v>
      </c>
      <c r="Y346" s="8">
        <f>X346/I346</f>
        <v>0</v>
      </c>
      <c r="AA346">
        <v>216343.61102143599</v>
      </c>
      <c r="AB346" s="8">
        <f>AA346/I346</f>
        <v>0.44981902960438458</v>
      </c>
      <c r="AD346">
        <v>1</v>
      </c>
      <c r="AE346">
        <v>301964.76114889502</v>
      </c>
      <c r="AF346">
        <v>8730191.4239813499</v>
      </c>
      <c r="AG346" s="11">
        <v>6.6319999999999997</v>
      </c>
      <c r="AH346">
        <v>21189</v>
      </c>
      <c r="AI346">
        <v>67070</v>
      </c>
      <c r="AJ346">
        <v>24119</v>
      </c>
      <c r="AK346" s="8">
        <v>108358</v>
      </c>
      <c r="AL346">
        <f t="shared" si="111"/>
        <v>220736</v>
      </c>
    </row>
    <row r="347" spans="2:38" ht="15.75" thickBot="1" x14ac:dyDescent="0.3">
      <c r="B347">
        <v>47</v>
      </c>
      <c r="C347" t="s">
        <v>58</v>
      </c>
      <c r="D347">
        <v>10</v>
      </c>
      <c r="E347">
        <v>44</v>
      </c>
      <c r="F347">
        <v>2</v>
      </c>
      <c r="G347">
        <v>1475212</v>
      </c>
      <c r="H347">
        <v>1965</v>
      </c>
      <c r="I347" s="20">
        <v>1579626</v>
      </c>
      <c r="J347" s="1">
        <f t="shared" si="100"/>
        <v>0.93389954330961888</v>
      </c>
      <c r="K347">
        <v>1</v>
      </c>
      <c r="L347" s="8">
        <v>38885810.300367303</v>
      </c>
      <c r="M347" s="8">
        <f>L347-R347+AF347</f>
        <v>36866651.142297029</v>
      </c>
      <c r="N347" s="8">
        <f t="shared" si="113"/>
        <v>23.338848019909161</v>
      </c>
      <c r="O347" s="8">
        <f t="shared" si="115"/>
        <v>-0.63206202071294948</v>
      </c>
      <c r="P347">
        <f>L347/I347</f>
        <v>24.617099427565325</v>
      </c>
      <c r="Q347">
        <v>1</v>
      </c>
      <c r="R347" s="8">
        <v>6626942.7141208705</v>
      </c>
      <c r="S347" s="8">
        <f>(R347-AF347)/I347</f>
        <v>1.2782514076561609</v>
      </c>
      <c r="T347" s="8">
        <v>0</v>
      </c>
      <c r="U347" s="8">
        <v>612692.02734199702</v>
      </c>
      <c r="V347" s="8">
        <v>574933.31582083902</v>
      </c>
      <c r="W347" s="8">
        <v>435349.36691108701</v>
      </c>
      <c r="X347" s="8">
        <v>84183.717439298198</v>
      </c>
      <c r="Y347" s="8">
        <f>X347/I347</f>
        <v>5.329344885390478E-2</v>
      </c>
      <c r="Z347" s="8"/>
      <c r="AA347" s="8">
        <v>193625.267248933</v>
      </c>
      <c r="AB347" s="8">
        <f>AA347/I347</f>
        <v>0.12257665247908872</v>
      </c>
      <c r="AC347" s="8"/>
      <c r="AD347" s="8">
        <v>1</v>
      </c>
      <c r="AE347" s="8">
        <v>118375.463308108</v>
      </c>
      <c r="AF347" s="8">
        <v>4607783.5560505996</v>
      </c>
      <c r="AG347" s="11">
        <v>10.811</v>
      </c>
      <c r="AH347" s="8">
        <v>208822</v>
      </c>
      <c r="AI347" s="8">
        <v>157626</v>
      </c>
      <c r="AJ347" s="8">
        <v>37547</v>
      </c>
      <c r="AK347" s="8">
        <v>256805</v>
      </c>
      <c r="AL347">
        <f t="shared" si="111"/>
        <v>660800</v>
      </c>
    </row>
    <row r="348" spans="2:38" ht="15.75" thickBot="1" x14ac:dyDescent="0.3">
      <c r="B348">
        <v>47</v>
      </c>
      <c r="C348" t="s">
        <v>58</v>
      </c>
      <c r="D348">
        <v>10</v>
      </c>
      <c r="E348">
        <v>44</v>
      </c>
      <c r="F348">
        <v>2</v>
      </c>
      <c r="G348" s="6">
        <v>1954089</v>
      </c>
      <c r="H348" s="1">
        <v>1970</v>
      </c>
      <c r="I348" s="15">
        <v>1769506</v>
      </c>
      <c r="J348" s="1">
        <f t="shared" ref="J348:J411" si="121">G348/I348</f>
        <v>1.1043132942188385</v>
      </c>
      <c r="K348" s="1">
        <f t="shared" ref="K348:K354" si="122">(J348-J347)/J347</f>
        <v>0.18247546230218228</v>
      </c>
      <c r="L348">
        <v>49278386.524686798</v>
      </c>
      <c r="M348" s="8">
        <f>L348-R348+AF348</f>
        <v>46126021.431231409</v>
      </c>
      <c r="N348" s="8">
        <f t="shared" si="113"/>
        <v>26.067174358963129</v>
      </c>
      <c r="O348" s="8">
        <f t="shared" si="115"/>
        <v>0.11690064294204128</v>
      </c>
      <c r="P348">
        <f>L348/I348</f>
        <v>27.848668794955653</v>
      </c>
      <c r="Q348">
        <f t="shared" ref="Q348:Q354" si="123">(P348-P347)/P347</f>
        <v>0.13127336049070573</v>
      </c>
      <c r="R348">
        <v>9261171.5911880992</v>
      </c>
      <c r="S348" s="8">
        <f>(R348-AF348)/I348</f>
        <v>1.7814944359925251</v>
      </c>
      <c r="T348" s="8">
        <f t="shared" si="116"/>
        <v>0.39369643977871721</v>
      </c>
      <c r="U348">
        <v>768369.68046733597</v>
      </c>
      <c r="V348">
        <v>1284149.59478547</v>
      </c>
      <c r="W348">
        <v>663978.15733216796</v>
      </c>
      <c r="X348">
        <v>69647.6728392238</v>
      </c>
      <c r="Y348" s="8">
        <f>X348/I348</f>
        <v>3.9359952912973339E-2</v>
      </c>
      <c r="AA348">
        <v>234394.80724991101</v>
      </c>
      <c r="AB348" s="8">
        <f>AA348/I348</f>
        <v>0.13246341478916207</v>
      </c>
      <c r="AD348">
        <v>1</v>
      </c>
      <c r="AE348">
        <v>131825.18078128001</v>
      </c>
      <c r="AF348">
        <v>6108806.4977327101</v>
      </c>
      <c r="AG348" s="11">
        <v>10.811</v>
      </c>
      <c r="AH348" s="8">
        <v>171774</v>
      </c>
      <c r="AI348" s="8">
        <v>179598</v>
      </c>
      <c r="AJ348" s="8">
        <v>52359</v>
      </c>
      <c r="AK348" s="8">
        <v>283446</v>
      </c>
      <c r="AL348">
        <f t="shared" si="111"/>
        <v>687177</v>
      </c>
    </row>
    <row r="349" spans="2:38" ht="15.75" thickBot="1" x14ac:dyDescent="0.3">
      <c r="B349">
        <v>47</v>
      </c>
      <c r="C349" t="s">
        <v>58</v>
      </c>
      <c r="D349">
        <v>10</v>
      </c>
      <c r="E349">
        <v>44</v>
      </c>
      <c r="F349">
        <v>2</v>
      </c>
      <c r="G349">
        <v>2611030</v>
      </c>
      <c r="H349" s="1">
        <v>1975</v>
      </c>
      <c r="I349" s="15">
        <v>1915825</v>
      </c>
      <c r="J349" s="1">
        <f t="shared" si="121"/>
        <v>1.3628750016311511</v>
      </c>
      <c r="K349" s="1">
        <f t="shared" si="122"/>
        <v>0.23413800120482309</v>
      </c>
      <c r="L349">
        <v>64512671.038541101</v>
      </c>
      <c r="M349" s="8">
        <f>L349-R349+AF349</f>
        <v>59942535.727431498</v>
      </c>
      <c r="N349" s="8">
        <f t="shared" si="113"/>
        <v>31.288106026088759</v>
      </c>
      <c r="O349" s="8">
        <f t="shared" si="115"/>
        <v>0.20028759524257472</v>
      </c>
      <c r="P349">
        <f>L349/I349</f>
        <v>33.673571979977872</v>
      </c>
      <c r="Q349">
        <f t="shared" si="123"/>
        <v>0.20916271538542294</v>
      </c>
      <c r="R349">
        <v>13409595.9189802</v>
      </c>
      <c r="S349" s="8">
        <f>(R349-AF349)/I349</f>
        <v>2.3854659538891081</v>
      </c>
      <c r="T349" s="8">
        <f t="shared" si="116"/>
        <v>0.33902520585762702</v>
      </c>
      <c r="U349">
        <v>1456209.0875667499</v>
      </c>
      <c r="V349">
        <v>1738354.28870307</v>
      </c>
      <c r="W349">
        <v>822982.42078126105</v>
      </c>
      <c r="X349">
        <v>69063.693248059295</v>
      </c>
      <c r="Y349" s="8">
        <f>X349/I349</f>
        <v>3.6049061499906984E-2</v>
      </c>
      <c r="AA349">
        <v>286133.96877875697</v>
      </c>
      <c r="AB349" s="8">
        <f>AA349/I349</f>
        <v>0.14935287345073636</v>
      </c>
      <c r="AD349">
        <v>1</v>
      </c>
      <c r="AE349">
        <v>197391.852031758</v>
      </c>
      <c r="AF349">
        <v>8839460.6078705993</v>
      </c>
      <c r="AG349" s="11">
        <v>10.811</v>
      </c>
      <c r="AH349" s="8">
        <v>115764</v>
      </c>
      <c r="AI349">
        <v>209834</v>
      </c>
      <c r="AJ349" s="8">
        <v>70577</v>
      </c>
      <c r="AK349" s="8">
        <v>312433</v>
      </c>
      <c r="AL349">
        <f t="shared" si="111"/>
        <v>708608</v>
      </c>
    </row>
    <row r="350" spans="2:38" ht="15.75" thickBot="1" x14ac:dyDescent="0.3">
      <c r="B350">
        <v>47</v>
      </c>
      <c r="C350" t="s">
        <v>58</v>
      </c>
      <c r="D350">
        <v>10</v>
      </c>
      <c r="E350">
        <v>44</v>
      </c>
      <c r="F350">
        <v>2</v>
      </c>
      <c r="G350">
        <v>2836649</v>
      </c>
      <c r="H350" s="1">
        <v>1980</v>
      </c>
      <c r="I350" s="15">
        <v>2062001</v>
      </c>
      <c r="J350" s="1">
        <f t="shared" si="121"/>
        <v>1.3756778003502423</v>
      </c>
      <c r="K350" s="1">
        <f t="shared" si="122"/>
        <v>9.3939640126705064E-3</v>
      </c>
      <c r="L350">
        <v>76684682.537177294</v>
      </c>
      <c r="M350" s="8">
        <f>L350-R350+AF350</f>
        <v>72054030.732956097</v>
      </c>
      <c r="N350" s="8">
        <f t="shared" si="113"/>
        <v>34.943741895836176</v>
      </c>
      <c r="O350" s="8">
        <f t="shared" si="115"/>
        <v>0.11683787656239922</v>
      </c>
      <c r="P350">
        <f>L350/I350</f>
        <v>37.189449732166615</v>
      </c>
      <c r="Q350">
        <f t="shared" si="123"/>
        <v>0.10441059695951665</v>
      </c>
      <c r="R350">
        <v>16374227.438100901</v>
      </c>
      <c r="S350" s="8">
        <f>(R350-AF350)/I350</f>
        <v>2.2457078363304381</v>
      </c>
      <c r="T350" s="8">
        <f t="shared" si="116"/>
        <v>-5.8587345307032128E-2</v>
      </c>
      <c r="U350">
        <v>1392963.1446483899</v>
      </c>
      <c r="V350">
        <v>1794484.50810004</v>
      </c>
      <c r="W350">
        <v>799569.64923881204</v>
      </c>
      <c r="X350">
        <v>84787.182896875893</v>
      </c>
      <c r="Y350" s="8">
        <f>X350/I350</f>
        <v>4.1118885440344546E-2</v>
      </c>
      <c r="AA350">
        <v>286452.29339000501</v>
      </c>
      <c r="AB350" s="8">
        <f>AA350/I350</f>
        <v>0.13891957054822235</v>
      </c>
      <c r="AD350">
        <v>1</v>
      </c>
      <c r="AE350">
        <v>272395.02594706602</v>
      </c>
      <c r="AF350">
        <v>11743575.633879701</v>
      </c>
      <c r="AG350" s="11">
        <v>10.811</v>
      </c>
      <c r="AH350" s="8">
        <v>90265</v>
      </c>
      <c r="AI350">
        <v>212276</v>
      </c>
      <c r="AJ350" s="8">
        <v>48168</v>
      </c>
      <c r="AK350" s="8">
        <v>344783</v>
      </c>
      <c r="AL350">
        <f t="shared" si="111"/>
        <v>695492</v>
      </c>
    </row>
    <row r="351" spans="2:38" ht="15.75" thickBot="1" x14ac:dyDescent="0.3">
      <c r="B351">
        <v>47</v>
      </c>
      <c r="C351" t="s">
        <v>58</v>
      </c>
      <c r="D351">
        <v>10</v>
      </c>
      <c r="E351">
        <v>44</v>
      </c>
      <c r="F351">
        <v>2</v>
      </c>
      <c r="G351">
        <v>3132525</v>
      </c>
      <c r="H351" s="1">
        <v>1985</v>
      </c>
      <c r="I351" s="15">
        <v>2107449</v>
      </c>
      <c r="J351" s="1">
        <f t="shared" si="121"/>
        <v>1.4864060767306824</v>
      </c>
      <c r="K351" s="1">
        <f t="shared" si="122"/>
        <v>8.0489978359939388E-2</v>
      </c>
      <c r="L351">
        <v>82147250.489425495</v>
      </c>
      <c r="M351" s="8">
        <f>L351-R351+AF351</f>
        <v>76681287.490112185</v>
      </c>
      <c r="N351" s="8">
        <f t="shared" si="113"/>
        <v>36.385833056986044</v>
      </c>
      <c r="O351" s="8">
        <f t="shared" si="115"/>
        <v>4.1268939240926131E-2</v>
      </c>
      <c r="P351">
        <f>L351/I351</f>
        <v>38.979472570593877</v>
      </c>
      <c r="Q351">
        <f t="shared" si="123"/>
        <v>4.8132544345742261E-2</v>
      </c>
      <c r="R351">
        <v>20023944.952307101</v>
      </c>
      <c r="S351" s="8">
        <f>(R351-AF351)/I351</f>
        <v>2.5936395136078265</v>
      </c>
      <c r="T351" s="8">
        <f t="shared" si="116"/>
        <v>0.15493185339991528</v>
      </c>
      <c r="U351">
        <v>1829551.1676805001</v>
      </c>
      <c r="V351">
        <v>1827119.9427547101</v>
      </c>
      <c r="W351">
        <v>909226.87681715295</v>
      </c>
      <c r="X351">
        <v>114113.258064098</v>
      </c>
      <c r="Y351" s="8">
        <f>X351/I351</f>
        <v>5.4147577504413159E-2</v>
      </c>
      <c r="AA351">
        <v>360269.19744969899</v>
      </c>
      <c r="AB351" s="8">
        <f>AA351/I351</f>
        <v>0.17095037528770518</v>
      </c>
      <c r="AD351">
        <v>1</v>
      </c>
      <c r="AE351">
        <v>425682.55654710898</v>
      </c>
      <c r="AF351">
        <v>14557981.952993801</v>
      </c>
      <c r="AG351" s="11">
        <v>10.811</v>
      </c>
      <c r="AH351">
        <v>76223</v>
      </c>
      <c r="AI351">
        <v>201324</v>
      </c>
      <c r="AJ351" s="8">
        <v>42386</v>
      </c>
      <c r="AK351" s="8">
        <v>374846</v>
      </c>
      <c r="AL351">
        <f t="shared" si="111"/>
        <v>694779</v>
      </c>
    </row>
    <row r="352" spans="2:38" ht="15.75" thickBot="1" x14ac:dyDescent="0.3">
      <c r="B352">
        <v>47</v>
      </c>
      <c r="C352" t="s">
        <v>58</v>
      </c>
      <c r="D352">
        <v>10</v>
      </c>
      <c r="E352">
        <v>44</v>
      </c>
      <c r="F352">
        <v>2</v>
      </c>
      <c r="G352">
        <v>4122631</v>
      </c>
      <c r="H352" s="1">
        <v>1990</v>
      </c>
      <c r="I352" s="15">
        <v>2118350</v>
      </c>
      <c r="J352" s="1">
        <f t="shared" si="121"/>
        <v>1.9461519578917554</v>
      </c>
      <c r="K352" s="1">
        <f t="shared" si="122"/>
        <v>0.30930032402200214</v>
      </c>
      <c r="L352">
        <v>92697975.472526297</v>
      </c>
      <c r="M352" s="8">
        <f>L352-R352+AF352</f>
        <v>85733479.038544089</v>
      </c>
      <c r="N352" s="8">
        <f t="shared" si="113"/>
        <v>40.47181959475256</v>
      </c>
      <c r="O352" s="8">
        <f t="shared" si="115"/>
        <v>0.11229608324116715</v>
      </c>
      <c r="P352">
        <f>L352/I352</f>
        <v>43.759518244164703</v>
      </c>
      <c r="Q352">
        <f t="shared" si="123"/>
        <v>0.12262981919301014</v>
      </c>
      <c r="R352">
        <v>26270156.167950802</v>
      </c>
      <c r="S352" s="8">
        <f>(R352-AF352)/I352</f>
        <v>3.2876986494121372</v>
      </c>
      <c r="T352" s="8">
        <f t="shared" si="116"/>
        <v>0.26760046342710697</v>
      </c>
      <c r="U352">
        <v>2626458.13504152</v>
      </c>
      <c r="V352">
        <v>2012998.0889244401</v>
      </c>
      <c r="W352">
        <v>1137777.14335715</v>
      </c>
      <c r="X352">
        <v>94428.708636789801</v>
      </c>
      <c r="Y352" s="8">
        <f>X352/I352</f>
        <v>4.4576537699997545E-2</v>
      </c>
      <c r="AA352">
        <v>455659.23265432997</v>
      </c>
      <c r="AB352" s="8">
        <f>AA352/I352</f>
        <v>0.21510101383356384</v>
      </c>
      <c r="AD352">
        <v>1</v>
      </c>
      <c r="AE352">
        <v>637175.12536796101</v>
      </c>
      <c r="AF352">
        <v>19305659.733968601</v>
      </c>
      <c r="AG352" s="12">
        <v>10.811</v>
      </c>
      <c r="AH352">
        <v>63294</v>
      </c>
      <c r="AI352">
        <v>209650</v>
      </c>
      <c r="AJ352" s="8">
        <v>63747</v>
      </c>
      <c r="AK352" s="8">
        <v>427108</v>
      </c>
      <c r="AL352">
        <f t="shared" si="111"/>
        <v>763799</v>
      </c>
    </row>
    <row r="353" spans="2:38" x14ac:dyDescent="0.25">
      <c r="B353">
        <v>47</v>
      </c>
      <c r="C353" t="s">
        <v>58</v>
      </c>
      <c r="D353">
        <v>10</v>
      </c>
      <c r="E353">
        <v>44</v>
      </c>
      <c r="F353">
        <v>2</v>
      </c>
      <c r="G353">
        <v>4371892</v>
      </c>
      <c r="H353" s="1">
        <v>1995</v>
      </c>
      <c r="I353" s="15">
        <v>2163814</v>
      </c>
      <c r="J353" s="1">
        <f t="shared" si="121"/>
        <v>2.0204564717669817</v>
      </c>
      <c r="K353" s="1">
        <f t="shared" si="122"/>
        <v>3.8180222039660018E-2</v>
      </c>
      <c r="L353">
        <v>106185320.87563799</v>
      </c>
      <c r="M353" s="8">
        <f>L353-R353+AF353</f>
        <v>95319460.090185285</v>
      </c>
      <c r="N353" s="8">
        <f t="shared" si="113"/>
        <v>44.051595973676704</v>
      </c>
      <c r="O353" s="8">
        <f t="shared" si="115"/>
        <v>8.8451085589151171E-2</v>
      </c>
      <c r="P353">
        <f>L353/I353</f>
        <v>49.073220191586707</v>
      </c>
      <c r="Q353">
        <f t="shared" si="123"/>
        <v>0.12142962629920136</v>
      </c>
      <c r="R353">
        <v>35539173.0915232</v>
      </c>
      <c r="S353" s="8">
        <f>(R353-AF353)/I353</f>
        <v>5.0216242179099968</v>
      </c>
      <c r="T353" s="8">
        <f t="shared" si="116"/>
        <v>0.52739796234301983</v>
      </c>
      <c r="U353">
        <v>4449589.2468839902</v>
      </c>
      <c r="V353">
        <v>2699708.5614881101</v>
      </c>
      <c r="W353">
        <v>2106441.0636638398</v>
      </c>
      <c r="X353">
        <v>91366.362841160793</v>
      </c>
      <c r="Y353" s="8">
        <f>X353/I353</f>
        <v>4.2224684210916831E-2</v>
      </c>
      <c r="AA353">
        <v>656814.26793252805</v>
      </c>
      <c r="AB353" s="8">
        <f>AA353/I353</f>
        <v>0.30354469835786629</v>
      </c>
      <c r="AD353">
        <v>1</v>
      </c>
      <c r="AE353">
        <v>861941.28264303994</v>
      </c>
      <c r="AF353">
        <v>24673312.306070499</v>
      </c>
      <c r="AG353" s="26">
        <v>10.811</v>
      </c>
      <c r="AH353">
        <v>40623</v>
      </c>
      <c r="AI353">
        <v>199903</v>
      </c>
      <c r="AJ353" s="8">
        <v>70391</v>
      </c>
      <c r="AK353" s="8">
        <v>499955</v>
      </c>
      <c r="AL353">
        <f t="shared" si="111"/>
        <v>810872</v>
      </c>
    </row>
    <row r="354" spans="2:38" x14ac:dyDescent="0.25">
      <c r="B354">
        <v>47</v>
      </c>
      <c r="C354" t="s">
        <v>58</v>
      </c>
      <c r="D354">
        <v>10</v>
      </c>
      <c r="E354">
        <v>44</v>
      </c>
      <c r="F354">
        <v>2</v>
      </c>
      <c r="G354">
        <v>5447570</v>
      </c>
      <c r="H354" s="1">
        <v>2000</v>
      </c>
      <c r="I354" s="16">
        <v>2207000</v>
      </c>
      <c r="J354" s="1">
        <f t="shared" si="121"/>
        <v>2.4683144540099682</v>
      </c>
      <c r="K354" s="1">
        <f t="shared" si="122"/>
        <v>0.22166178212753782</v>
      </c>
      <c r="L354">
        <v>121737893.741303</v>
      </c>
      <c r="M354" s="8">
        <f>L354-R354+AF354</f>
        <v>108991214.71646249</v>
      </c>
      <c r="N354" s="8">
        <f t="shared" si="113"/>
        <v>49.384329277962159</v>
      </c>
      <c r="O354" s="8">
        <f t="shared" si="115"/>
        <v>0.12105652897279957</v>
      </c>
      <c r="P354">
        <f>L354/I354</f>
        <v>55.159897481333481</v>
      </c>
      <c r="Q354">
        <f t="shared" si="123"/>
        <v>0.12403256329997876</v>
      </c>
      <c r="R354">
        <v>42064852.092834003</v>
      </c>
      <c r="S354" s="8">
        <f>(R354-AF354)/I354</f>
        <v>5.7755682033713205</v>
      </c>
      <c r="T354" s="8">
        <f t="shared" si="116"/>
        <v>0.15013946738035999</v>
      </c>
      <c r="U354">
        <v>5370323.2332504997</v>
      </c>
      <c r="V354">
        <v>2956372.9872864098</v>
      </c>
      <c r="W354">
        <v>2384696.7985109398</v>
      </c>
      <c r="X354">
        <v>117578.582197287</v>
      </c>
      <c r="Y354" s="8">
        <f>X354/I354</f>
        <v>5.3275297778562304E-2</v>
      </c>
      <c r="AA354">
        <v>815658.60589774</v>
      </c>
      <c r="AB354" s="8">
        <f>AA354/I354</f>
        <v>0.36957798182951518</v>
      </c>
      <c r="AD354">
        <v>1</v>
      </c>
      <c r="AE354">
        <v>1102048.8176976501</v>
      </c>
      <c r="AF354">
        <v>29318173.067993499</v>
      </c>
      <c r="AG354" s="26">
        <v>10.811</v>
      </c>
      <c r="AH354">
        <v>43635</v>
      </c>
      <c r="AI354">
        <v>229769</v>
      </c>
      <c r="AJ354" s="8">
        <v>87552</v>
      </c>
      <c r="AK354" s="8">
        <v>574854</v>
      </c>
      <c r="AL354">
        <f t="shared" si="111"/>
        <v>935810</v>
      </c>
    </row>
    <row r="355" spans="2:38" x14ac:dyDescent="0.25">
      <c r="B355">
        <v>8</v>
      </c>
      <c r="C355" t="s">
        <v>59</v>
      </c>
      <c r="D355">
        <v>11</v>
      </c>
      <c r="E355">
        <v>45</v>
      </c>
      <c r="F355">
        <v>1</v>
      </c>
      <c r="G355">
        <v>615407</v>
      </c>
      <c r="H355">
        <v>1965</v>
      </c>
      <c r="I355" s="20">
        <v>1294991</v>
      </c>
      <c r="J355" s="1">
        <f t="shared" si="121"/>
        <v>0.4752210633124091</v>
      </c>
      <c r="K355">
        <v>1</v>
      </c>
      <c r="L355" s="8">
        <v>14880124.6524838</v>
      </c>
      <c r="M355" s="8">
        <f>L355-R355+AF355</f>
        <v>12430904.342561912</v>
      </c>
      <c r="N355" s="8">
        <f t="shared" si="113"/>
        <v>9.5992206452105933</v>
      </c>
      <c r="O355" s="8">
        <f t="shared" si="115"/>
        <v>-0.80562213184711085</v>
      </c>
      <c r="P355">
        <f>L355/I355</f>
        <v>11.490523604012537</v>
      </c>
      <c r="Q355">
        <v>1</v>
      </c>
      <c r="R355" s="8">
        <v>4900475.7350660097</v>
      </c>
      <c r="S355" s="8">
        <f>(R355-AF355)/I355</f>
        <v>1.891302958801945</v>
      </c>
      <c r="T355" s="8">
        <v>0</v>
      </c>
      <c r="U355" s="8">
        <v>697003.27875649906</v>
      </c>
      <c r="V355" s="8">
        <v>1077136.50480616</v>
      </c>
      <c r="W355" s="8">
        <v>597817.691017512</v>
      </c>
      <c r="X355" s="8">
        <v>0</v>
      </c>
      <c r="Y355" s="8">
        <f>X355/I355</f>
        <v>0</v>
      </c>
      <c r="Z355" s="8"/>
      <c r="AA355" s="8">
        <v>0</v>
      </c>
      <c r="AB355" s="8">
        <f>AA355/I355</f>
        <v>0</v>
      </c>
      <c r="AC355" s="8"/>
      <c r="AD355" s="8">
        <v>0</v>
      </c>
      <c r="AE355" s="8">
        <v>77262.835341717495</v>
      </c>
      <c r="AF355" s="8">
        <v>2451255.4251441201</v>
      </c>
      <c r="AG355" s="25"/>
      <c r="AH355" s="8">
        <v>249034</v>
      </c>
      <c r="AI355" s="8">
        <v>35381</v>
      </c>
      <c r="AJ355" s="8">
        <v>33205</v>
      </c>
      <c r="AK355" s="8">
        <v>110686</v>
      </c>
      <c r="AL355">
        <f t="shared" si="111"/>
        <v>428306</v>
      </c>
    </row>
    <row r="356" spans="2:38" x14ac:dyDescent="0.25">
      <c r="B356">
        <v>8</v>
      </c>
      <c r="C356" s="1" t="s">
        <v>59</v>
      </c>
      <c r="D356" s="1">
        <v>11</v>
      </c>
      <c r="E356" s="1">
        <v>45</v>
      </c>
      <c r="F356" s="1">
        <v>1</v>
      </c>
      <c r="G356" s="1">
        <v>720787</v>
      </c>
      <c r="H356" s="1">
        <v>1970</v>
      </c>
      <c r="I356" s="4">
        <v>1169355</v>
      </c>
      <c r="J356" s="1">
        <f t="shared" si="121"/>
        <v>0.61639707360040363</v>
      </c>
      <c r="K356" s="1">
        <f t="shared" ref="K356:K362" si="124">(J356-J355)/J355</f>
        <v>0.2970743958694983</v>
      </c>
      <c r="L356">
        <v>17287373.448706299</v>
      </c>
      <c r="M356" s="8">
        <f>L356-R356+AF356</f>
        <v>14391617.275031259</v>
      </c>
      <c r="N356" s="8">
        <f t="shared" si="113"/>
        <v>12.307312385914679</v>
      </c>
      <c r="O356" s="8">
        <f t="shared" si="115"/>
        <v>0.28211579260398117</v>
      </c>
      <c r="P356">
        <f>L356/I356</f>
        <v>14.783682841144305</v>
      </c>
      <c r="Q356">
        <f t="shared" ref="Q356:Q362" si="125">(P356-P355)/P355</f>
        <v>0.28659783928225718</v>
      </c>
      <c r="R356">
        <v>6406020.2139183404</v>
      </c>
      <c r="S356" s="8">
        <f>(R356-AF356)/I356</f>
        <v>2.4763704552296266</v>
      </c>
      <c r="T356" s="8">
        <f t="shared" si="116"/>
        <v>0.30934625978605534</v>
      </c>
      <c r="U356">
        <v>712261.61336125201</v>
      </c>
      <c r="V356">
        <v>1514788.6858331801</v>
      </c>
      <c r="W356">
        <v>590697.05780638801</v>
      </c>
      <c r="X356">
        <v>0</v>
      </c>
      <c r="Y356" s="8">
        <f>X356/I356</f>
        <v>0</v>
      </c>
      <c r="AA356">
        <v>0</v>
      </c>
      <c r="AB356" s="8">
        <f>AA356/I356</f>
        <v>0</v>
      </c>
      <c r="AD356">
        <v>0</v>
      </c>
      <c r="AE356">
        <v>78008.816674215806</v>
      </c>
      <c r="AF356">
        <v>3510264.0402433001</v>
      </c>
      <c r="AG356" s="25"/>
      <c r="AH356" s="8">
        <v>204058</v>
      </c>
      <c r="AI356" s="8">
        <v>33741</v>
      </c>
      <c r="AJ356" s="8">
        <v>30612</v>
      </c>
      <c r="AK356" s="8">
        <v>120269</v>
      </c>
      <c r="AL356">
        <f t="shared" si="111"/>
        <v>388680</v>
      </c>
    </row>
    <row r="357" spans="2:38" x14ac:dyDescent="0.25">
      <c r="B357">
        <v>8</v>
      </c>
      <c r="C357" t="s">
        <v>59</v>
      </c>
      <c r="D357">
        <v>11</v>
      </c>
      <c r="E357">
        <v>45</v>
      </c>
      <c r="F357">
        <v>1</v>
      </c>
      <c r="G357" s="1">
        <v>826629</v>
      </c>
      <c r="H357" s="1">
        <v>1975</v>
      </c>
      <c r="I357" s="4">
        <v>1120500</v>
      </c>
      <c r="J357" s="1">
        <f t="shared" si="121"/>
        <v>0.73773226238286482</v>
      </c>
      <c r="K357" s="1">
        <f t="shared" si="124"/>
        <v>0.19684582224528871</v>
      </c>
      <c r="L357">
        <v>20133979.317107402</v>
      </c>
      <c r="M357" s="8">
        <f>L357-R357+AF357</f>
        <v>17057948.936453003</v>
      </c>
      <c r="N357" s="8">
        <f t="shared" si="113"/>
        <v>15.223515338199913</v>
      </c>
      <c r="O357" s="8">
        <f t="shared" si="115"/>
        <v>0.23694880416155958</v>
      </c>
      <c r="P357">
        <f>L357/I357</f>
        <v>17.968745486039627</v>
      </c>
      <c r="Q357">
        <f t="shared" si="125"/>
        <v>0.21544446530136649</v>
      </c>
      <c r="R357">
        <v>8336384.8055594796</v>
      </c>
      <c r="S357" s="8">
        <f>(R357-AF357)/I357</f>
        <v>2.7452301478397136</v>
      </c>
      <c r="T357" s="8">
        <f t="shared" si="116"/>
        <v>0.10857006149556749</v>
      </c>
      <c r="U357">
        <v>920604.80909540702</v>
      </c>
      <c r="V357">
        <v>1558170.8733438901</v>
      </c>
      <c r="W357">
        <v>509880.70866512798</v>
      </c>
      <c r="X357">
        <v>0</v>
      </c>
      <c r="Y357" s="8">
        <f>X357/I357</f>
        <v>0</v>
      </c>
      <c r="AA357">
        <v>0</v>
      </c>
      <c r="AB357" s="8">
        <f>AA357/I357</f>
        <v>0</v>
      </c>
      <c r="AD357">
        <v>0</v>
      </c>
      <c r="AE357">
        <v>87373.989549967198</v>
      </c>
      <c r="AF357">
        <v>5260354.4249050803</v>
      </c>
      <c r="AG357" s="25"/>
      <c r="AH357" s="8">
        <v>169683</v>
      </c>
      <c r="AI357">
        <v>33793</v>
      </c>
      <c r="AJ357">
        <v>27627</v>
      </c>
      <c r="AK357" s="8">
        <v>126546</v>
      </c>
      <c r="AL357">
        <f t="shared" si="111"/>
        <v>357649</v>
      </c>
    </row>
    <row r="358" spans="2:38" x14ac:dyDescent="0.25">
      <c r="B358">
        <v>8</v>
      </c>
      <c r="C358" t="s">
        <v>59</v>
      </c>
      <c r="D358">
        <v>11</v>
      </c>
      <c r="E358">
        <v>45</v>
      </c>
      <c r="F358">
        <v>1</v>
      </c>
      <c r="G358" s="1">
        <v>886702</v>
      </c>
      <c r="H358" s="1">
        <v>1980</v>
      </c>
      <c r="I358" s="4">
        <v>1066992</v>
      </c>
      <c r="J358" s="1">
        <f t="shared" si="121"/>
        <v>0.83102966095340924</v>
      </c>
      <c r="K358" s="1">
        <f t="shared" si="124"/>
        <v>0.12646511929571189</v>
      </c>
      <c r="L358">
        <v>25238277.484940398</v>
      </c>
      <c r="M358" s="8">
        <f>L358-R358+AF358</f>
        <v>22114886.094037287</v>
      </c>
      <c r="N358" s="8">
        <f t="shared" si="113"/>
        <v>20.72638416598933</v>
      </c>
      <c r="O358" s="8">
        <f t="shared" si="115"/>
        <v>0.36147162501825264</v>
      </c>
      <c r="P358">
        <f>L358/I358</f>
        <v>23.653670772545997</v>
      </c>
      <c r="Q358">
        <f t="shared" si="125"/>
        <v>0.31637853020530193</v>
      </c>
      <c r="R358">
        <v>11404464.2221896</v>
      </c>
      <c r="S358" s="8">
        <f>(R358-AF358)/I358</f>
        <v>2.9272866065566654</v>
      </c>
      <c r="T358" s="8">
        <f t="shared" si="116"/>
        <v>6.6317375561468411E-2</v>
      </c>
      <c r="U358">
        <v>1058659.2550458401</v>
      </c>
      <c r="V358">
        <v>1555359.69143766</v>
      </c>
      <c r="W358">
        <v>412492.55476131302</v>
      </c>
      <c r="X358">
        <v>2356.4135199498501</v>
      </c>
      <c r="Y358" s="8">
        <f>X358/I358</f>
        <v>2.2084640934044962E-3</v>
      </c>
      <c r="AA358">
        <v>0</v>
      </c>
      <c r="AB358" s="8">
        <f>AA358/I358</f>
        <v>0</v>
      </c>
      <c r="AD358">
        <v>0</v>
      </c>
      <c r="AE358">
        <v>94523.476138373895</v>
      </c>
      <c r="AF358">
        <v>8281072.83128649</v>
      </c>
      <c r="AG358" s="25"/>
      <c r="AH358" s="8">
        <v>117036</v>
      </c>
      <c r="AI358">
        <v>31571</v>
      </c>
      <c r="AJ358">
        <v>26081</v>
      </c>
      <c r="AK358" s="8">
        <v>135088</v>
      </c>
      <c r="AL358">
        <f t="shared" si="111"/>
        <v>309776</v>
      </c>
    </row>
    <row r="359" spans="2:38" x14ac:dyDescent="0.25">
      <c r="B359">
        <v>8</v>
      </c>
      <c r="C359" t="s">
        <v>59</v>
      </c>
      <c r="D359">
        <v>11</v>
      </c>
      <c r="E359">
        <v>45</v>
      </c>
      <c r="F359">
        <v>1</v>
      </c>
      <c r="G359" s="1">
        <v>987498</v>
      </c>
      <c r="H359" s="1">
        <v>1985</v>
      </c>
      <c r="I359" s="4">
        <v>1069410</v>
      </c>
      <c r="J359" s="1">
        <f t="shared" si="121"/>
        <v>0.9234044940668219</v>
      </c>
      <c r="K359" s="1">
        <f t="shared" si="124"/>
        <v>0.11115708313880694</v>
      </c>
      <c r="L359">
        <v>33087782.87991</v>
      </c>
      <c r="M359" s="8">
        <f>L359-R359+AF359</f>
        <v>29462909.107768498</v>
      </c>
      <c r="N359" s="8">
        <f t="shared" si="113"/>
        <v>27.550620536341064</v>
      </c>
      <c r="O359" s="8">
        <f t="shared" si="115"/>
        <v>0.32925358884111922</v>
      </c>
      <c r="P359">
        <f>L359/I359</f>
        <v>30.940222066288889</v>
      </c>
      <c r="Q359">
        <f t="shared" si="125"/>
        <v>0.30805160703429346</v>
      </c>
      <c r="R359">
        <v>15000497.9636565</v>
      </c>
      <c r="S359" s="8">
        <f>(R359-AF359)/I359</f>
        <v>3.389601529947821</v>
      </c>
      <c r="T359" s="8">
        <f t="shared" si="116"/>
        <v>0.15793292066299294</v>
      </c>
      <c r="U359">
        <v>1210804.5507531899</v>
      </c>
      <c r="V359">
        <v>1836142.7383042299</v>
      </c>
      <c r="W359">
        <v>458264.97063391801</v>
      </c>
      <c r="X359">
        <v>8715.6272165051905</v>
      </c>
      <c r="Y359" s="8">
        <f>X359/I359</f>
        <v>8.1499398888220526E-3</v>
      </c>
      <c r="AA359">
        <v>0</v>
      </c>
      <c r="AB359" s="8">
        <f>AA359/I359</f>
        <v>0</v>
      </c>
      <c r="AD359">
        <v>0</v>
      </c>
      <c r="AE359">
        <v>110945.88523362701</v>
      </c>
      <c r="AF359">
        <v>11375624.191515001</v>
      </c>
      <c r="AG359" s="25"/>
      <c r="AH359">
        <v>89911</v>
      </c>
      <c r="AI359">
        <v>30603</v>
      </c>
      <c r="AJ359">
        <v>25415</v>
      </c>
      <c r="AK359" s="8">
        <v>147514</v>
      </c>
      <c r="AL359">
        <f t="shared" si="111"/>
        <v>293443</v>
      </c>
    </row>
    <row r="360" spans="2:38" x14ac:dyDescent="0.25">
      <c r="B360">
        <v>8</v>
      </c>
      <c r="C360" t="s">
        <v>59</v>
      </c>
      <c r="D360">
        <v>11</v>
      </c>
      <c r="E360">
        <v>45</v>
      </c>
      <c r="F360">
        <v>1</v>
      </c>
      <c r="G360" s="1">
        <v>1283887</v>
      </c>
      <c r="H360" s="1">
        <v>1990</v>
      </c>
      <c r="I360" s="4">
        <v>1062741</v>
      </c>
      <c r="J360" s="1">
        <f t="shared" si="121"/>
        <v>1.2080902120083821</v>
      </c>
      <c r="K360" s="1">
        <f t="shared" si="124"/>
        <v>0.30830012174595173</v>
      </c>
      <c r="L360">
        <v>38592036.1287314</v>
      </c>
      <c r="M360" s="8">
        <f>L360-R360+AF360</f>
        <v>33807041.309169695</v>
      </c>
      <c r="N360" s="8">
        <f t="shared" si="113"/>
        <v>31.811176297112556</v>
      </c>
      <c r="O360" s="8">
        <f t="shared" si="115"/>
        <v>0.15464463877144041</v>
      </c>
      <c r="P360">
        <f>L360/I360</f>
        <v>36.313679559489472</v>
      </c>
      <c r="Q360">
        <f t="shared" si="125"/>
        <v>0.17367223420982705</v>
      </c>
      <c r="R360">
        <v>18341439.179715801</v>
      </c>
      <c r="S360" s="8">
        <f>(R360-AF360)/I360</f>
        <v>4.5025032623769112</v>
      </c>
      <c r="T360" s="8">
        <f t="shared" si="116"/>
        <v>0.32832818919757273</v>
      </c>
      <c r="U360">
        <v>1706079.85684593</v>
      </c>
      <c r="V360">
        <v>2497901.2557601999</v>
      </c>
      <c r="W360">
        <v>436240.45089285</v>
      </c>
      <c r="X360">
        <v>6886.1319482619701</v>
      </c>
      <c r="Y360" s="8">
        <f>X360/I360</f>
        <v>6.4795956383182449E-3</v>
      </c>
      <c r="AA360">
        <v>0</v>
      </c>
      <c r="AB360" s="8">
        <f>AA360/I360</f>
        <v>0</v>
      </c>
      <c r="AD360">
        <v>0</v>
      </c>
      <c r="AE360">
        <v>137887.12411439201</v>
      </c>
      <c r="AF360">
        <v>13556444.3601541</v>
      </c>
      <c r="AG360" s="25"/>
      <c r="AH360">
        <v>73574</v>
      </c>
      <c r="AI360">
        <v>30351</v>
      </c>
      <c r="AJ360">
        <v>37936</v>
      </c>
      <c r="AK360" s="8">
        <v>165354</v>
      </c>
      <c r="AL360">
        <f t="shared" si="111"/>
        <v>307215</v>
      </c>
    </row>
    <row r="361" spans="2:38" x14ac:dyDescent="0.25">
      <c r="B361">
        <v>8</v>
      </c>
      <c r="C361" t="s">
        <v>59</v>
      </c>
      <c r="D361">
        <v>11</v>
      </c>
      <c r="E361">
        <v>45</v>
      </c>
      <c r="F361">
        <v>1</v>
      </c>
      <c r="G361" s="1">
        <v>1382366</v>
      </c>
      <c r="H361" s="1">
        <v>1995</v>
      </c>
      <c r="I361" s="4">
        <v>1064700</v>
      </c>
      <c r="J361" s="1">
        <f t="shared" si="121"/>
        <v>1.2983619799004413</v>
      </c>
      <c r="K361" s="1">
        <f t="shared" si="124"/>
        <v>7.4722704475841686E-2</v>
      </c>
      <c r="L361">
        <v>44374784.688269101</v>
      </c>
      <c r="M361" s="8">
        <f>L361-R361+AF361</f>
        <v>37493361.734371603</v>
      </c>
      <c r="N361" s="8">
        <f t="shared" si="113"/>
        <v>35.214954197775526</v>
      </c>
      <c r="O361" s="8">
        <f t="shared" si="115"/>
        <v>0.10699943532021872</v>
      </c>
      <c r="P361">
        <f>L361/I361</f>
        <v>41.678204835417581</v>
      </c>
      <c r="Q361">
        <f t="shared" si="125"/>
        <v>0.14772739477253702</v>
      </c>
      <c r="R361">
        <v>22605039.686026901</v>
      </c>
      <c r="S361" s="8">
        <f>(R361-AF361)/I361</f>
        <v>6.4632506376420595</v>
      </c>
      <c r="T361" s="8">
        <f t="shared" si="116"/>
        <v>0.43547939024258531</v>
      </c>
      <c r="U361">
        <v>3354291.08976425</v>
      </c>
      <c r="V361">
        <v>2970158.1677198601</v>
      </c>
      <c r="W361">
        <v>382601.69862520602</v>
      </c>
      <c r="X361">
        <v>5776.5525038686701</v>
      </c>
      <c r="Y361" s="8">
        <f>X361/I361</f>
        <v>5.425521277231774E-3</v>
      </c>
      <c r="AA361">
        <v>0</v>
      </c>
      <c r="AB361" s="8">
        <f>AA361/I361</f>
        <v>0</v>
      </c>
      <c r="AD361">
        <v>0</v>
      </c>
      <c r="AE361">
        <v>168595.445284388</v>
      </c>
      <c r="AF361">
        <v>15723616.732129401</v>
      </c>
      <c r="AG361" s="25"/>
      <c r="AH361">
        <v>57707</v>
      </c>
      <c r="AI361">
        <v>29276</v>
      </c>
      <c r="AJ361" s="8">
        <v>42988</v>
      </c>
      <c r="AK361" s="8">
        <v>186614</v>
      </c>
      <c r="AL361">
        <f t="shared" si="111"/>
        <v>316585</v>
      </c>
    </row>
    <row r="362" spans="2:38" x14ac:dyDescent="0.25">
      <c r="B362">
        <v>8</v>
      </c>
      <c r="C362" s="1" t="s">
        <v>59</v>
      </c>
      <c r="D362" s="1">
        <v>11</v>
      </c>
      <c r="E362" s="1">
        <v>45</v>
      </c>
      <c r="F362" s="1">
        <v>1</v>
      </c>
      <c r="G362" s="1">
        <v>1786219</v>
      </c>
      <c r="H362" s="1">
        <v>2000</v>
      </c>
      <c r="I362" s="5">
        <v>1059011</v>
      </c>
      <c r="J362" s="1">
        <f t="shared" si="121"/>
        <v>1.6866859739889388</v>
      </c>
      <c r="K362" s="1">
        <f t="shared" si="124"/>
        <v>0.29908761970854558</v>
      </c>
      <c r="L362">
        <v>48751077.032669097</v>
      </c>
      <c r="M362" s="8">
        <f>L362-R362+AF362</f>
        <v>41190103.871470302</v>
      </c>
      <c r="N362" s="8">
        <f t="shared" si="113"/>
        <v>38.894878213229418</v>
      </c>
      <c r="O362" s="8">
        <f t="shared" si="115"/>
        <v>0.10449890108578778</v>
      </c>
      <c r="P362">
        <f>L362/I362</f>
        <v>46.034533194338017</v>
      </c>
      <c r="Q362">
        <f t="shared" si="125"/>
        <v>0.1045229365353684</v>
      </c>
      <c r="R362">
        <v>24914734.7318203</v>
      </c>
      <c r="S362" s="8">
        <f>(R362-AF362)/I362</f>
        <v>7.139654981108599</v>
      </c>
      <c r="T362" s="8">
        <f t="shared" si="116"/>
        <v>0.10465389343361549</v>
      </c>
      <c r="U362">
        <v>3956513.3042024001</v>
      </c>
      <c r="V362">
        <v>3052848.4413103601</v>
      </c>
      <c r="W362">
        <v>353268.31924784801</v>
      </c>
      <c r="X362">
        <v>5486.1557228614602</v>
      </c>
      <c r="Y362" s="8">
        <f>X362/I362</f>
        <v>5.1804520659950275E-3</v>
      </c>
      <c r="AA362">
        <v>0</v>
      </c>
      <c r="AB362" s="8">
        <f>AA362/I362</f>
        <v>0</v>
      </c>
      <c r="AD362">
        <v>0</v>
      </c>
      <c r="AE362">
        <v>192856.94071540301</v>
      </c>
      <c r="AF362">
        <v>17353761.570621502</v>
      </c>
      <c r="AG362" s="25"/>
      <c r="AH362">
        <v>62387</v>
      </c>
      <c r="AI362">
        <v>32950</v>
      </c>
      <c r="AJ362">
        <v>56055</v>
      </c>
      <c r="AK362" s="8">
        <v>218795</v>
      </c>
      <c r="AL362">
        <f t="shared" si="111"/>
        <v>370187</v>
      </c>
    </row>
    <row r="363" spans="2:38" ht="15.75" thickBot="1" x14ac:dyDescent="0.3">
      <c r="B363">
        <v>48</v>
      </c>
      <c r="C363" t="s">
        <v>60</v>
      </c>
      <c r="D363">
        <v>11</v>
      </c>
      <c r="E363">
        <v>46</v>
      </c>
      <c r="F363">
        <v>2</v>
      </c>
      <c r="G363">
        <v>374935</v>
      </c>
      <c r="H363">
        <v>1965</v>
      </c>
      <c r="I363" s="20">
        <v>779958</v>
      </c>
      <c r="J363" s="1">
        <f t="shared" si="121"/>
        <v>0.48071178191646219</v>
      </c>
      <c r="K363">
        <v>1</v>
      </c>
      <c r="L363" s="8">
        <v>8171640.2074499298</v>
      </c>
      <c r="M363" s="8">
        <f>L363-R363+AF363</f>
        <v>6778812.4498458998</v>
      </c>
      <c r="N363" s="8">
        <f t="shared" si="113"/>
        <v>8.6912531826661183</v>
      </c>
      <c r="O363" s="8">
        <f t="shared" si="115"/>
        <v>-0.77654504701058713</v>
      </c>
      <c r="P363">
        <f>L363/I363</f>
        <v>10.477025951974246</v>
      </c>
      <c r="Q363">
        <v>1</v>
      </c>
      <c r="R363" s="8">
        <v>2774558.8427939899</v>
      </c>
      <c r="S363" s="8">
        <f>(R363-AF363)/I363</f>
        <v>1.7857727693081293</v>
      </c>
      <c r="T363" s="8">
        <v>0</v>
      </c>
      <c r="U363" s="8">
        <v>436507.19277545001</v>
      </c>
      <c r="V363" s="8">
        <v>513520.50731544598</v>
      </c>
      <c r="W363" s="8">
        <v>399364.60931053601</v>
      </c>
      <c r="X363" s="8">
        <v>0</v>
      </c>
      <c r="Y363" s="8">
        <f>X363/I363</f>
        <v>0</v>
      </c>
      <c r="Z363" s="8"/>
      <c r="AA363" s="8">
        <v>0</v>
      </c>
      <c r="AB363" s="8">
        <f>AA363/I363</f>
        <v>0</v>
      </c>
      <c r="AC363" s="8"/>
      <c r="AD363" s="8">
        <v>0</v>
      </c>
      <c r="AE363" s="8">
        <v>43435.448202594103</v>
      </c>
      <c r="AF363" s="8">
        <v>1381731.08518996</v>
      </c>
      <c r="AG363" s="10">
        <v>21.765999999999998</v>
      </c>
      <c r="AH363" s="8">
        <v>142953</v>
      </c>
      <c r="AI363" s="8">
        <v>22230</v>
      </c>
      <c r="AJ363" s="8">
        <v>18433</v>
      </c>
      <c r="AK363" s="8">
        <v>65554</v>
      </c>
      <c r="AL363">
        <f t="shared" si="111"/>
        <v>249170</v>
      </c>
    </row>
    <row r="364" spans="2:38" ht="15.75" thickBot="1" x14ac:dyDescent="0.3">
      <c r="B364">
        <v>48</v>
      </c>
      <c r="C364" t="s">
        <v>60</v>
      </c>
      <c r="D364">
        <v>11</v>
      </c>
      <c r="E364">
        <v>46</v>
      </c>
      <c r="F364">
        <v>2</v>
      </c>
      <c r="G364" s="6">
        <v>423742</v>
      </c>
      <c r="H364" s="1">
        <v>1970</v>
      </c>
      <c r="I364" s="15">
        <v>701675</v>
      </c>
      <c r="J364" s="1">
        <f t="shared" si="121"/>
        <v>0.60390066626287098</v>
      </c>
      <c r="K364" s="1">
        <f t="shared" ref="K364:K370" si="126">(J364-J363)/J363</f>
        <v>0.25626350129237413</v>
      </c>
      <c r="L364">
        <v>9346018.9539365396</v>
      </c>
      <c r="M364" s="8">
        <f>L364-R364+AF364</f>
        <v>7689325.4123025099</v>
      </c>
      <c r="N364" s="8">
        <f t="shared" si="113"/>
        <v>10.958528396055881</v>
      </c>
      <c r="O364" s="8">
        <f t="shared" si="115"/>
        <v>0.26086861879845225</v>
      </c>
      <c r="P364">
        <f>L364/I364</f>
        <v>13.319583787275505</v>
      </c>
      <c r="Q364">
        <f t="shared" ref="Q364:Q370" si="127">(P364-P363)/P363</f>
        <v>0.27131342886151955</v>
      </c>
      <c r="R364">
        <v>3517723.71656611</v>
      </c>
      <c r="S364" s="8">
        <f>(R364-AF364)/I364</f>
        <v>2.3610553912196246</v>
      </c>
      <c r="T364" s="8">
        <f t="shared" si="116"/>
        <v>0.32214771767092171</v>
      </c>
      <c r="U364">
        <v>445586.34175753797</v>
      </c>
      <c r="V364">
        <v>788584.90818060504</v>
      </c>
      <c r="W364">
        <v>378105.77674047399</v>
      </c>
      <c r="X364">
        <v>0</v>
      </c>
      <c r="Y364" s="8">
        <f>X364/I364</f>
        <v>0</v>
      </c>
      <c r="AA364">
        <v>0</v>
      </c>
      <c r="AB364" s="8">
        <f>AA364/I364</f>
        <v>0</v>
      </c>
      <c r="AD364">
        <v>0</v>
      </c>
      <c r="AE364">
        <v>44416.514955408296</v>
      </c>
      <c r="AF364">
        <v>1861030.1749320801</v>
      </c>
      <c r="AG364" s="10">
        <v>21.765999999999998</v>
      </c>
      <c r="AH364" s="8">
        <v>113265</v>
      </c>
      <c r="AI364" s="8">
        <v>21002</v>
      </c>
      <c r="AJ364" s="8">
        <v>16534</v>
      </c>
      <c r="AK364" s="8">
        <v>71738</v>
      </c>
      <c r="AL364">
        <f t="shared" si="111"/>
        <v>222539</v>
      </c>
    </row>
    <row r="365" spans="2:38" ht="15.75" thickBot="1" x14ac:dyDescent="0.3">
      <c r="B365">
        <v>48</v>
      </c>
      <c r="C365" t="s">
        <v>60</v>
      </c>
      <c r="D365">
        <v>11</v>
      </c>
      <c r="E365">
        <v>46</v>
      </c>
      <c r="F365">
        <v>2</v>
      </c>
      <c r="G365">
        <v>481154</v>
      </c>
      <c r="H365" s="1">
        <v>1975</v>
      </c>
      <c r="I365" s="15">
        <v>674978</v>
      </c>
      <c r="J365" s="1">
        <f t="shared" si="121"/>
        <v>0.71284397417397305</v>
      </c>
      <c r="K365" s="1">
        <f t="shared" si="126"/>
        <v>0.18039938353649757</v>
      </c>
      <c r="L365">
        <v>10323484.206580799</v>
      </c>
      <c r="M365" s="8">
        <f>L365-R365+AF365</f>
        <v>8552524.5539421085</v>
      </c>
      <c r="N365" s="8">
        <f t="shared" si="113"/>
        <v>12.670819721445897</v>
      </c>
      <c r="O365" s="8">
        <f t="shared" si="115"/>
        <v>0.15625194036147153</v>
      </c>
      <c r="P365">
        <f>L365/I365</f>
        <v>15.294549165425835</v>
      </c>
      <c r="Q365">
        <f t="shared" si="127"/>
        <v>0.14827530722371807</v>
      </c>
      <c r="R365">
        <v>4301712.7868268704</v>
      </c>
      <c r="S365" s="8">
        <f>(R365-AF365)/I365</f>
        <v>2.6237294439799381</v>
      </c>
      <c r="T365" s="8">
        <f t="shared" si="116"/>
        <v>0.11125281250798054</v>
      </c>
      <c r="U365">
        <v>540871.79769993504</v>
      </c>
      <c r="V365">
        <v>870449.23027880001</v>
      </c>
      <c r="W365">
        <v>311144.10167711601</v>
      </c>
      <c r="X365">
        <v>0</v>
      </c>
      <c r="Y365" s="8">
        <f>X365/I365</f>
        <v>0</v>
      </c>
      <c r="AA365">
        <v>0</v>
      </c>
      <c r="AB365" s="8">
        <f>AA365/I365</f>
        <v>0</v>
      </c>
      <c r="AD365">
        <v>0</v>
      </c>
      <c r="AE365">
        <v>48494.522982842202</v>
      </c>
      <c r="AF365">
        <v>2530753.1341881799</v>
      </c>
      <c r="AG365" s="10">
        <v>21.765999999999998</v>
      </c>
      <c r="AH365" s="8">
        <v>98334</v>
      </c>
      <c r="AI365">
        <v>20719</v>
      </c>
      <c r="AJ365" s="8">
        <v>13120</v>
      </c>
      <c r="AK365" s="8">
        <v>75886</v>
      </c>
      <c r="AL365">
        <f t="shared" si="111"/>
        <v>208059</v>
      </c>
    </row>
    <row r="366" spans="2:38" ht="15.75" thickBot="1" x14ac:dyDescent="0.3">
      <c r="B366">
        <v>48</v>
      </c>
      <c r="C366" t="s">
        <v>60</v>
      </c>
      <c r="D366">
        <v>11</v>
      </c>
      <c r="E366">
        <v>46</v>
      </c>
      <c r="F366">
        <v>2</v>
      </c>
      <c r="G366">
        <v>513529</v>
      </c>
      <c r="H366" s="1">
        <v>1980</v>
      </c>
      <c r="I366" s="15">
        <v>644694</v>
      </c>
      <c r="J366" s="1">
        <f t="shared" si="121"/>
        <v>0.79654688891163872</v>
      </c>
      <c r="K366" s="1">
        <f t="shared" si="126"/>
        <v>0.11742108760147499</v>
      </c>
      <c r="L366">
        <v>11908977.002885601</v>
      </c>
      <c r="M366" s="8">
        <f>L366-R366+AF366</f>
        <v>10111510.35545527</v>
      </c>
      <c r="N366" s="8">
        <f t="shared" si="113"/>
        <v>15.68420111782531</v>
      </c>
      <c r="O366" s="8">
        <f t="shared" si="115"/>
        <v>0.23782055641428931</v>
      </c>
      <c r="P366">
        <f>L366/I366</f>
        <v>18.472293836898746</v>
      </c>
      <c r="Q366">
        <f t="shared" si="127"/>
        <v>0.20776975098137429</v>
      </c>
      <c r="R366">
        <v>5258628.2521128301</v>
      </c>
      <c r="S366" s="8">
        <f>(R366-AF366)/I366</f>
        <v>2.7880927190734366</v>
      </c>
      <c r="T366" s="8">
        <f t="shared" si="116"/>
        <v>6.2644902457692289E-2</v>
      </c>
      <c r="U366">
        <v>602089.16972319805</v>
      </c>
      <c r="V366">
        <v>886507.31205450301</v>
      </c>
      <c r="W366">
        <v>251189.425582122</v>
      </c>
      <c r="X366">
        <v>2356.4135199498501</v>
      </c>
      <c r="Y366" s="8">
        <f>X366/I366</f>
        <v>3.6550883364043253E-3</v>
      </c>
      <c r="AA366">
        <v>0</v>
      </c>
      <c r="AB366" s="8">
        <f>AA366/I366</f>
        <v>0</v>
      </c>
      <c r="AD366">
        <v>0</v>
      </c>
      <c r="AE366">
        <v>55324.326550549398</v>
      </c>
      <c r="AF366">
        <v>3461161.6046825</v>
      </c>
      <c r="AG366" s="10">
        <v>21.765999999999998</v>
      </c>
      <c r="AH366" s="8">
        <v>70144</v>
      </c>
      <c r="AI366">
        <v>19153</v>
      </c>
      <c r="AJ366" s="8">
        <v>12295</v>
      </c>
      <c r="AK366" s="8">
        <v>81617</v>
      </c>
      <c r="AL366">
        <f t="shared" si="111"/>
        <v>183209</v>
      </c>
    </row>
    <row r="367" spans="2:38" ht="15.75" thickBot="1" x14ac:dyDescent="0.3">
      <c r="B367">
        <v>48</v>
      </c>
      <c r="C367" t="s">
        <v>60</v>
      </c>
      <c r="D367">
        <v>11</v>
      </c>
      <c r="E367">
        <v>46</v>
      </c>
      <c r="F367">
        <v>2</v>
      </c>
      <c r="G367">
        <v>567226</v>
      </c>
      <c r="H367" s="1">
        <v>1985</v>
      </c>
      <c r="I367" s="15">
        <v>650384</v>
      </c>
      <c r="J367" s="1">
        <f t="shared" si="121"/>
        <v>0.87214015104922626</v>
      </c>
      <c r="K367" s="1">
        <f t="shared" si="126"/>
        <v>9.4901208189858532E-2</v>
      </c>
      <c r="L367">
        <v>14841563.459704001</v>
      </c>
      <c r="M367" s="8">
        <f>L367-R367+AF367</f>
        <v>12743901.609226931</v>
      </c>
      <c r="N367" s="8">
        <f t="shared" si="113"/>
        <v>19.594426691349927</v>
      </c>
      <c r="O367" s="8">
        <f t="shared" si="115"/>
        <v>0.24930983377155191</v>
      </c>
      <c r="P367">
        <f>L367/I367</f>
        <v>22.819693380685873</v>
      </c>
      <c r="Q367">
        <f t="shared" si="127"/>
        <v>0.23534703281425268</v>
      </c>
      <c r="R367">
        <v>6243128.1307230499</v>
      </c>
      <c r="S367" s="8">
        <f>(R367-AF367)/I367</f>
        <v>3.2252666893359461</v>
      </c>
      <c r="T367" s="8">
        <f t="shared" si="116"/>
        <v>0.15680037011387304</v>
      </c>
      <c r="U367">
        <v>691482.40241417696</v>
      </c>
      <c r="V367">
        <v>1069492.25601069</v>
      </c>
      <c r="W367">
        <v>260926.38640173301</v>
      </c>
      <c r="X367">
        <v>8715.6272165051905</v>
      </c>
      <c r="Y367" s="8">
        <f>X367/I367</f>
        <v>1.3400740510998412E-2</v>
      </c>
      <c r="AA367">
        <v>0</v>
      </c>
      <c r="AB367" s="8">
        <f>AA367/I367</f>
        <v>0</v>
      </c>
      <c r="AD367">
        <v>0</v>
      </c>
      <c r="AE367">
        <v>67045.178433954003</v>
      </c>
      <c r="AF367">
        <v>4145466.2802459798</v>
      </c>
      <c r="AG367" s="10">
        <v>21.765999999999998</v>
      </c>
      <c r="AH367">
        <v>47141</v>
      </c>
      <c r="AI367">
        <v>18669</v>
      </c>
      <c r="AJ367" s="8">
        <v>13743</v>
      </c>
      <c r="AK367" s="8">
        <v>90158</v>
      </c>
      <c r="AL367">
        <f t="shared" si="111"/>
        <v>169711</v>
      </c>
    </row>
    <row r="368" spans="2:38" ht="15.75" thickBot="1" x14ac:dyDescent="0.3">
      <c r="B368">
        <v>48</v>
      </c>
      <c r="C368" t="s">
        <v>60</v>
      </c>
      <c r="D368">
        <v>11</v>
      </c>
      <c r="E368">
        <v>46</v>
      </c>
      <c r="F368">
        <v>2</v>
      </c>
      <c r="G368">
        <v>747545</v>
      </c>
      <c r="H368" s="1">
        <v>1990</v>
      </c>
      <c r="I368" s="15">
        <v>650773</v>
      </c>
      <c r="J368" s="1">
        <f t="shared" si="121"/>
        <v>1.1487031576294653</v>
      </c>
      <c r="K368" s="1">
        <f t="shared" si="126"/>
        <v>0.31710844437963381</v>
      </c>
      <c r="L368">
        <v>18166050.869890001</v>
      </c>
      <c r="M368" s="8">
        <f>L368-R368+AF368</f>
        <v>15316763.47565287</v>
      </c>
      <c r="N368" s="8">
        <f t="shared" si="113"/>
        <v>23.536261454689839</v>
      </c>
      <c r="O368" s="8">
        <f t="shared" si="115"/>
        <v>0.20117122207408386</v>
      </c>
      <c r="P368">
        <f>L368/I368</f>
        <v>27.914573699108601</v>
      </c>
      <c r="Q368">
        <f t="shared" si="127"/>
        <v>0.22326681754343516</v>
      </c>
      <c r="R368">
        <v>7956308.2123922501</v>
      </c>
      <c r="S368" s="8">
        <f>(R368-AF368)/I368</f>
        <v>4.3783122444187601</v>
      </c>
      <c r="T368" s="8">
        <f t="shared" si="116"/>
        <v>0.35750394188959794</v>
      </c>
      <c r="U368">
        <v>936752.171168898</v>
      </c>
      <c r="V368">
        <v>1601185.59635519</v>
      </c>
      <c r="W368">
        <v>226841.73171055201</v>
      </c>
      <c r="X368">
        <v>6886.1319482619701</v>
      </c>
      <c r="Y368" s="8">
        <f>X368/I368</f>
        <v>1.0581465346998062E-2</v>
      </c>
      <c r="AA368">
        <v>0</v>
      </c>
      <c r="AB368" s="8">
        <f>AA368/I368</f>
        <v>0</v>
      </c>
      <c r="AD368">
        <v>0</v>
      </c>
      <c r="AE368">
        <v>77621.763054223498</v>
      </c>
      <c r="AF368">
        <v>5107020.8181551201</v>
      </c>
      <c r="AG368" s="10">
        <v>21.765999999999998</v>
      </c>
      <c r="AH368">
        <v>36022</v>
      </c>
      <c r="AI368">
        <v>18038</v>
      </c>
      <c r="AJ368" s="8">
        <v>22116</v>
      </c>
      <c r="AK368" s="8">
        <v>102576</v>
      </c>
      <c r="AL368">
        <f t="shared" si="111"/>
        <v>178752</v>
      </c>
    </row>
    <row r="369" spans="2:38" ht="15.75" thickBot="1" x14ac:dyDescent="0.3">
      <c r="B369">
        <v>48</v>
      </c>
      <c r="C369" t="s">
        <v>60</v>
      </c>
      <c r="D369">
        <v>11</v>
      </c>
      <c r="E369">
        <v>46</v>
      </c>
      <c r="F369">
        <v>2</v>
      </c>
      <c r="G369">
        <v>809749</v>
      </c>
      <c r="H369" s="1">
        <v>1995</v>
      </c>
      <c r="I369" s="15">
        <v>655090</v>
      </c>
      <c r="J369" s="1">
        <f t="shared" si="121"/>
        <v>1.2360881710909952</v>
      </c>
      <c r="K369" s="1">
        <f t="shared" si="126"/>
        <v>7.6072754637379988E-2</v>
      </c>
      <c r="L369">
        <v>22487693.4984967</v>
      </c>
      <c r="M369" s="8">
        <f>L369-R369+AF369</f>
        <v>18545970.932701539</v>
      </c>
      <c r="N369" s="8">
        <f t="shared" si="113"/>
        <v>28.310569437331573</v>
      </c>
      <c r="O369" s="8">
        <f t="shared" si="115"/>
        <v>0.20284903750890329</v>
      </c>
      <c r="P369">
        <f>L369/I369</f>
        <v>34.327639711332338</v>
      </c>
      <c r="Q369">
        <f t="shared" si="127"/>
        <v>0.22973899158734157</v>
      </c>
      <c r="R369">
        <v>10620871.518900299</v>
      </c>
      <c r="S369" s="8">
        <f>(R369-AF369)/I369</f>
        <v>6.0170702740007629</v>
      </c>
      <c r="T369" s="8">
        <f t="shared" si="116"/>
        <v>0.37428989484955177</v>
      </c>
      <c r="U369">
        <v>1765801.8829286599</v>
      </c>
      <c r="V369">
        <v>1891862.35126044</v>
      </c>
      <c r="W369">
        <v>183232.39928467601</v>
      </c>
      <c r="X369">
        <v>5776.5525038686701</v>
      </c>
      <c r="Y369" s="8">
        <f>X369/I369</f>
        <v>8.8179525009825666E-3</v>
      </c>
      <c r="AA369">
        <v>0</v>
      </c>
      <c r="AB369" s="8">
        <f>AA369/I369</f>
        <v>0</v>
      </c>
      <c r="AD369">
        <v>0</v>
      </c>
      <c r="AE369">
        <v>95049.379817549401</v>
      </c>
      <c r="AF369">
        <v>6679148.9531051395</v>
      </c>
      <c r="AG369" s="10">
        <v>21.765999999999998</v>
      </c>
      <c r="AH369">
        <v>32338</v>
      </c>
      <c r="AI369">
        <v>17479</v>
      </c>
      <c r="AJ369" s="8">
        <v>23868</v>
      </c>
      <c r="AK369" s="8">
        <v>116417</v>
      </c>
      <c r="AL369">
        <f t="shared" si="111"/>
        <v>190102</v>
      </c>
    </row>
    <row r="370" spans="2:38" ht="15.75" thickBot="1" x14ac:dyDescent="0.3">
      <c r="B370">
        <v>48</v>
      </c>
      <c r="C370" t="s">
        <v>60</v>
      </c>
      <c r="D370">
        <v>11</v>
      </c>
      <c r="E370">
        <v>46</v>
      </c>
      <c r="F370">
        <v>2</v>
      </c>
      <c r="G370">
        <v>1055705</v>
      </c>
      <c r="H370" s="1">
        <v>2000</v>
      </c>
      <c r="I370" s="16">
        <v>654563</v>
      </c>
      <c r="J370" s="1">
        <f t="shared" si="121"/>
        <v>1.6128394058325937</v>
      </c>
      <c r="K370" s="1">
        <f t="shared" si="126"/>
        <v>0.30479317216430485</v>
      </c>
      <c r="L370">
        <v>26325497.645101599</v>
      </c>
      <c r="M370" s="8">
        <f>L370-R370+AF370</f>
        <v>21977680.455073342</v>
      </c>
      <c r="N370" s="8">
        <f t="shared" si="113"/>
        <v>33.576111780032392</v>
      </c>
      <c r="O370" s="8">
        <f t="shared" si="115"/>
        <v>0.18599210285602524</v>
      </c>
      <c r="P370">
        <f>L370/I370</f>
        <v>40.218432213708383</v>
      </c>
      <c r="Q370">
        <f t="shared" si="127"/>
        <v>0.17160493852513137</v>
      </c>
      <c r="R370">
        <v>12510559.2966755</v>
      </c>
      <c r="S370" s="8">
        <f>(R370-AF370)/I370</f>
        <v>6.6423204336759936</v>
      </c>
      <c r="T370" s="8">
        <f t="shared" si="116"/>
        <v>0.10391272350214725</v>
      </c>
      <c r="U370">
        <v>2107060.1989815901</v>
      </c>
      <c r="V370">
        <v>1943541.58032358</v>
      </c>
      <c r="W370">
        <v>186135.47639264501</v>
      </c>
      <c r="X370">
        <v>5486.1557228614602</v>
      </c>
      <c r="Y370" s="8">
        <f>X370/I370</f>
        <v>8.381402130675673E-3</v>
      </c>
      <c r="AA370">
        <v>0</v>
      </c>
      <c r="AB370" s="8">
        <f>AA370/I370</f>
        <v>0</v>
      </c>
      <c r="AD370">
        <v>0</v>
      </c>
      <c r="AE370">
        <v>105593.77860759301</v>
      </c>
      <c r="AF370">
        <v>8162742.10664724</v>
      </c>
      <c r="AG370" s="10">
        <v>21.765999999999998</v>
      </c>
      <c r="AH370">
        <v>35601</v>
      </c>
      <c r="AI370">
        <v>19687</v>
      </c>
      <c r="AJ370" s="8">
        <v>32486</v>
      </c>
      <c r="AK370" s="8">
        <v>139393</v>
      </c>
      <c r="AL370">
        <f t="shared" si="111"/>
        <v>227167</v>
      </c>
    </row>
    <row r="371" spans="2:38" ht="15.75" thickBot="1" x14ac:dyDescent="0.3">
      <c r="B371">
        <v>49</v>
      </c>
      <c r="C371" t="s">
        <v>61</v>
      </c>
      <c r="D371">
        <v>11</v>
      </c>
      <c r="E371">
        <v>47</v>
      </c>
      <c r="F371">
        <v>2</v>
      </c>
      <c r="G371">
        <v>240472</v>
      </c>
      <c r="H371">
        <v>1965</v>
      </c>
      <c r="I371" s="20">
        <v>515033</v>
      </c>
      <c r="J371" s="1">
        <f t="shared" si="121"/>
        <v>0.4669060040812919</v>
      </c>
      <c r="K371">
        <v>1</v>
      </c>
      <c r="L371" s="8">
        <v>6708484.4450338902</v>
      </c>
      <c r="M371" s="8">
        <f>L371-R371+AF371</f>
        <v>5652091.8927160194</v>
      </c>
      <c r="N371" s="8">
        <f t="shared" si="113"/>
        <v>10.974232510763425</v>
      </c>
      <c r="O371" s="8">
        <f t="shared" si="115"/>
        <v>-0.67315356278716687</v>
      </c>
      <c r="P371">
        <f>L371/I371</f>
        <v>13.025348754417465</v>
      </c>
      <c r="Q371">
        <v>1</v>
      </c>
      <c r="R371" s="8">
        <v>2125916.8922720202</v>
      </c>
      <c r="S371" s="8">
        <f>(R371-AF371)/I371</f>
        <v>2.0511162436540382</v>
      </c>
      <c r="T371" s="8">
        <v>0</v>
      </c>
      <c r="U371" s="8">
        <v>260496.08598104899</v>
      </c>
      <c r="V371" s="8">
        <v>563615.99749072106</v>
      </c>
      <c r="W371" s="8">
        <v>198453.08170697599</v>
      </c>
      <c r="X371" s="8">
        <v>0</v>
      </c>
      <c r="Y371" s="8">
        <f>X371/I371</f>
        <v>0</v>
      </c>
      <c r="Z371" s="8"/>
      <c r="AA371" s="8">
        <v>0</v>
      </c>
      <c r="AB371" s="8">
        <f>AA371/I371</f>
        <v>0</v>
      </c>
      <c r="AC371" s="8"/>
      <c r="AD371" s="8">
        <v>0</v>
      </c>
      <c r="AE371" s="8">
        <v>33827.387139123399</v>
      </c>
      <c r="AF371" s="8">
        <v>1069524.3399541499</v>
      </c>
      <c r="AG371" s="11">
        <v>19.867999999999999</v>
      </c>
      <c r="AH371" s="8">
        <v>106081</v>
      </c>
      <c r="AI371" s="8">
        <v>13151</v>
      </c>
      <c r="AJ371" s="8">
        <v>14772</v>
      </c>
      <c r="AK371" s="8">
        <v>45132</v>
      </c>
      <c r="AL371">
        <f t="shared" si="111"/>
        <v>179136</v>
      </c>
    </row>
    <row r="372" spans="2:38" ht="15.75" thickBot="1" x14ac:dyDescent="0.3">
      <c r="B372">
        <v>49</v>
      </c>
      <c r="C372" t="s">
        <v>61</v>
      </c>
      <c r="D372">
        <v>11</v>
      </c>
      <c r="E372">
        <v>47</v>
      </c>
      <c r="F372">
        <v>2</v>
      </c>
      <c r="G372" s="6">
        <v>297045</v>
      </c>
      <c r="H372" s="1">
        <v>1970</v>
      </c>
      <c r="I372" s="15">
        <v>467680</v>
      </c>
      <c r="J372" s="1">
        <f t="shared" si="121"/>
        <v>0.63514582620595283</v>
      </c>
      <c r="K372" s="1">
        <f t="shared" ref="K372:K378" si="128">(J372-J371)/J371</f>
        <v>0.36032910404675178</v>
      </c>
      <c r="L372">
        <v>7941354.4947697604</v>
      </c>
      <c r="M372" s="8">
        <f>L372-R372+AF372</f>
        <v>6702291.8627287503</v>
      </c>
      <c r="N372" s="8">
        <f t="shared" si="113"/>
        <v>14.330935389002631</v>
      </c>
      <c r="O372" s="8">
        <f t="shared" si="115"/>
        <v>0.3058713103578754</v>
      </c>
      <c r="P372">
        <f>L372/I372</f>
        <v>16.980316658334246</v>
      </c>
      <c r="Q372">
        <f t="shared" ref="Q372:Q378" si="129">(P372-P371)/P371</f>
        <v>0.30363623872838558</v>
      </c>
      <c r="R372">
        <v>2888296.4973522299</v>
      </c>
      <c r="S372" s="8">
        <f>(R372-AF372)/I372</f>
        <v>2.6493812693316152</v>
      </c>
      <c r="T372" s="8">
        <f t="shared" si="116"/>
        <v>0.29167777668796346</v>
      </c>
      <c r="U372">
        <v>266675.27160371398</v>
      </c>
      <c r="V372">
        <v>726203.77765258099</v>
      </c>
      <c r="W372">
        <v>212591.281065913</v>
      </c>
      <c r="X372">
        <v>0</v>
      </c>
      <c r="Y372" s="8">
        <f>X372/I372</f>
        <v>0</v>
      </c>
      <c r="AA372">
        <v>0</v>
      </c>
      <c r="AB372" s="8">
        <f>AA372/I372</f>
        <v>0</v>
      </c>
      <c r="AD372">
        <v>0</v>
      </c>
      <c r="AE372">
        <v>33592.301718807401</v>
      </c>
      <c r="AF372">
        <v>1649233.8653112201</v>
      </c>
      <c r="AG372" s="11">
        <v>19.867999999999999</v>
      </c>
      <c r="AH372" s="8">
        <v>90793</v>
      </c>
      <c r="AI372" s="8">
        <v>12739</v>
      </c>
      <c r="AJ372" s="8">
        <v>14078</v>
      </c>
      <c r="AK372" s="8">
        <v>48531</v>
      </c>
      <c r="AL372">
        <f t="shared" si="111"/>
        <v>166141</v>
      </c>
    </row>
    <row r="373" spans="2:38" ht="15.75" thickBot="1" x14ac:dyDescent="0.3">
      <c r="B373">
        <v>49</v>
      </c>
      <c r="C373" t="s">
        <v>61</v>
      </c>
      <c r="D373">
        <v>11</v>
      </c>
      <c r="E373">
        <v>47</v>
      </c>
      <c r="F373">
        <v>2</v>
      </c>
      <c r="G373">
        <v>345475</v>
      </c>
      <c r="H373" s="1">
        <v>1975</v>
      </c>
      <c r="I373" s="15">
        <v>445522</v>
      </c>
      <c r="J373" s="1">
        <f t="shared" si="121"/>
        <v>0.77543869887457861</v>
      </c>
      <c r="K373" s="1">
        <f t="shared" si="128"/>
        <v>0.2208829325175071</v>
      </c>
      <c r="L373">
        <v>9810495.1105266307</v>
      </c>
      <c r="M373" s="8">
        <f>L373-R373+AF373</f>
        <v>8505424.3825109303</v>
      </c>
      <c r="N373" s="8">
        <f t="shared" si="113"/>
        <v>19.09091892770936</v>
      </c>
      <c r="O373" s="8">
        <f t="shared" si="115"/>
        <v>0.33214744254303713</v>
      </c>
      <c r="P373">
        <f>L373/I373</f>
        <v>22.020225960842854</v>
      </c>
      <c r="Q373">
        <f t="shared" si="129"/>
        <v>0.29680891139535548</v>
      </c>
      <c r="R373">
        <v>4034672.0187325999</v>
      </c>
      <c r="S373" s="8">
        <f>(R373-AF373)/I373</f>
        <v>2.9293070331334925</v>
      </c>
      <c r="T373" s="8">
        <f t="shared" si="116"/>
        <v>0.10565703284846459</v>
      </c>
      <c r="U373">
        <v>379733.01139547199</v>
      </c>
      <c r="V373">
        <v>687721.64306508994</v>
      </c>
      <c r="W373">
        <v>198736.606988012</v>
      </c>
      <c r="X373">
        <v>0</v>
      </c>
      <c r="Y373" s="8">
        <f>X373/I373</f>
        <v>0</v>
      </c>
      <c r="AA373">
        <v>0</v>
      </c>
      <c r="AB373" s="8">
        <f>AA373/I373</f>
        <v>0</v>
      </c>
      <c r="AD373">
        <v>0</v>
      </c>
      <c r="AE373">
        <v>38879.466567124902</v>
      </c>
      <c r="AF373">
        <v>2729601.2907169</v>
      </c>
      <c r="AG373" s="11">
        <v>19.867999999999999</v>
      </c>
      <c r="AH373" s="8">
        <v>71349</v>
      </c>
      <c r="AI373">
        <v>13074</v>
      </c>
      <c r="AJ373">
        <v>14507</v>
      </c>
      <c r="AK373" s="8">
        <v>50660</v>
      </c>
      <c r="AL373">
        <f t="shared" si="111"/>
        <v>149590</v>
      </c>
    </row>
    <row r="374" spans="2:38" ht="15.75" thickBot="1" x14ac:dyDescent="0.3">
      <c r="B374">
        <v>49</v>
      </c>
      <c r="C374" t="s">
        <v>61</v>
      </c>
      <c r="D374">
        <v>11</v>
      </c>
      <c r="E374">
        <v>47</v>
      </c>
      <c r="F374">
        <v>2</v>
      </c>
      <c r="G374">
        <v>373173</v>
      </c>
      <c r="H374" s="1">
        <v>1980</v>
      </c>
      <c r="I374" s="15">
        <v>422298</v>
      </c>
      <c r="J374" s="1">
        <f t="shared" si="121"/>
        <v>0.88367219356946991</v>
      </c>
      <c r="K374" s="1">
        <f t="shared" si="128"/>
        <v>0.13957711273885914</v>
      </c>
      <c r="L374">
        <v>13329300.4820548</v>
      </c>
      <c r="M374" s="8">
        <f>L374-R374+AF374</f>
        <v>12003375.73858198</v>
      </c>
      <c r="N374" s="8">
        <f t="shared" si="113"/>
        <v>28.423946451515231</v>
      </c>
      <c r="O374" s="8">
        <f t="shared" si="115"/>
        <v>0.48887261839761542</v>
      </c>
      <c r="P374">
        <f>L374/I374</f>
        <v>31.56373101945735</v>
      </c>
      <c r="Q374">
        <f t="shared" si="129"/>
        <v>0.43339723559536103</v>
      </c>
      <c r="R374">
        <v>6145835.9700768003</v>
      </c>
      <c r="S374" s="8">
        <f>(R374-AF374)/I374</f>
        <v>3.139784567942117</v>
      </c>
      <c r="T374" s="8">
        <f t="shared" si="116"/>
        <v>7.1852329724370265E-2</v>
      </c>
      <c r="U374">
        <v>456570.08532264899</v>
      </c>
      <c r="V374">
        <v>668852.37938315701</v>
      </c>
      <c r="W374">
        <v>161303.12917919</v>
      </c>
      <c r="X374">
        <v>0</v>
      </c>
      <c r="Y374" s="8">
        <f>X374/I374</f>
        <v>0</v>
      </c>
      <c r="AA374">
        <v>0</v>
      </c>
      <c r="AB374" s="8">
        <f>AA374/I374</f>
        <v>0</v>
      </c>
      <c r="AD374">
        <v>0</v>
      </c>
      <c r="AE374">
        <v>39199.149587824402</v>
      </c>
      <c r="AF374">
        <v>4819911.2266039802</v>
      </c>
      <c r="AG374" s="11">
        <v>19.867999999999999</v>
      </c>
      <c r="AH374" s="8">
        <v>46892</v>
      </c>
      <c r="AI374">
        <v>12418</v>
      </c>
      <c r="AJ374">
        <v>13786</v>
      </c>
      <c r="AK374" s="8">
        <v>53471</v>
      </c>
      <c r="AL374">
        <f t="shared" si="111"/>
        <v>126567</v>
      </c>
    </row>
    <row r="375" spans="2:38" ht="15.75" thickBot="1" x14ac:dyDescent="0.3">
      <c r="B375">
        <v>49</v>
      </c>
      <c r="C375" t="s">
        <v>61</v>
      </c>
      <c r="D375">
        <v>11</v>
      </c>
      <c r="E375">
        <v>47</v>
      </c>
      <c r="F375">
        <v>2</v>
      </c>
      <c r="G375">
        <v>420272</v>
      </c>
      <c r="H375" s="1">
        <v>1985</v>
      </c>
      <c r="I375" s="15">
        <v>419026</v>
      </c>
      <c r="J375" s="1">
        <f t="shared" si="121"/>
        <v>1.0029735624997016</v>
      </c>
      <c r="K375" s="1">
        <f t="shared" si="128"/>
        <v>0.13500636299115687</v>
      </c>
      <c r="L375">
        <v>18246219.420205899</v>
      </c>
      <c r="M375" s="8">
        <f>L375-R375+AF375</f>
        <v>16719007.498541478</v>
      </c>
      <c r="N375" s="8">
        <f t="shared" si="113"/>
        <v>39.899689991889474</v>
      </c>
      <c r="O375" s="8">
        <f t="shared" si="115"/>
        <v>0.40373505346800603</v>
      </c>
      <c r="P375">
        <f>L375/I375</f>
        <v>43.544361018662087</v>
      </c>
      <c r="Q375">
        <f t="shared" si="129"/>
        <v>0.37956951260987876</v>
      </c>
      <c r="R375">
        <v>8757369.8329334501</v>
      </c>
      <c r="S375" s="8">
        <f>(R375-AF375)/I375</f>
        <v>3.6446710267726119</v>
      </c>
      <c r="T375" s="8">
        <f t="shared" si="116"/>
        <v>0.16080289838528902</v>
      </c>
      <c r="U375">
        <v>519322.148339017</v>
      </c>
      <c r="V375">
        <v>766650.48229353805</v>
      </c>
      <c r="W375">
        <v>197338.58423218399</v>
      </c>
      <c r="X375">
        <v>0</v>
      </c>
      <c r="Y375" s="8">
        <f>X375/I375</f>
        <v>0</v>
      </c>
      <c r="AA375">
        <v>0</v>
      </c>
      <c r="AB375" s="8">
        <f>AA375/I375</f>
        <v>0</v>
      </c>
      <c r="AD375">
        <v>0</v>
      </c>
      <c r="AE375">
        <v>43900.706799673397</v>
      </c>
      <c r="AF375">
        <v>7230157.9112690296</v>
      </c>
      <c r="AG375" s="11">
        <v>19.867999999999999</v>
      </c>
      <c r="AH375">
        <v>42770</v>
      </c>
      <c r="AI375">
        <v>11934</v>
      </c>
      <c r="AJ375">
        <v>11672</v>
      </c>
      <c r="AK375" s="8">
        <v>57356</v>
      </c>
      <c r="AL375">
        <f t="shared" si="111"/>
        <v>123732</v>
      </c>
    </row>
    <row r="376" spans="2:38" ht="15.75" thickBot="1" x14ac:dyDescent="0.3">
      <c r="B376">
        <v>49</v>
      </c>
      <c r="C376" t="s">
        <v>61</v>
      </c>
      <c r="D376">
        <v>11</v>
      </c>
      <c r="E376">
        <v>47</v>
      </c>
      <c r="F376">
        <v>2</v>
      </c>
      <c r="G376">
        <v>536342</v>
      </c>
      <c r="H376" s="1">
        <v>1990</v>
      </c>
      <c r="I376" s="15">
        <v>411968</v>
      </c>
      <c r="J376" s="1">
        <f t="shared" si="121"/>
        <v>1.3019020894826783</v>
      </c>
      <c r="K376" s="1">
        <f t="shared" si="128"/>
        <v>0.29804227963692276</v>
      </c>
      <c r="L376">
        <v>20425985.258841399</v>
      </c>
      <c r="M376" s="8">
        <f>L376-R376+AF376</f>
        <v>18490277.833516929</v>
      </c>
      <c r="N376" s="8">
        <f t="shared" si="113"/>
        <v>44.882801172704987</v>
      </c>
      <c r="O376" s="8">
        <f t="shared" si="115"/>
        <v>0.12489097488798645</v>
      </c>
      <c r="P376">
        <f>L376/I376</f>
        <v>49.581485112536406</v>
      </c>
      <c r="Q376">
        <f t="shared" si="129"/>
        <v>0.13864307461732989</v>
      </c>
      <c r="R376">
        <v>10385130.967323501</v>
      </c>
      <c r="S376" s="8">
        <f>(R376-AF376)/I376</f>
        <v>4.6986839398314189</v>
      </c>
      <c r="T376" s="8">
        <f t="shared" si="116"/>
        <v>0.28919288059645387</v>
      </c>
      <c r="U376">
        <v>769327.68567703397</v>
      </c>
      <c r="V376">
        <v>896715.65940500598</v>
      </c>
      <c r="W376">
        <v>209398.71918229701</v>
      </c>
      <c r="X376">
        <v>0</v>
      </c>
      <c r="Y376" s="8">
        <f>X376/I376</f>
        <v>0</v>
      </c>
      <c r="AA376">
        <v>0</v>
      </c>
      <c r="AB376" s="8">
        <f>AA376/I376</f>
        <v>0</v>
      </c>
      <c r="AD376">
        <v>0</v>
      </c>
      <c r="AE376">
        <v>60265.361060169103</v>
      </c>
      <c r="AF376">
        <v>8449423.5419990309</v>
      </c>
      <c r="AG376" s="11">
        <v>19.867999999999999</v>
      </c>
      <c r="AH376">
        <v>37552</v>
      </c>
      <c r="AI376">
        <v>12313</v>
      </c>
      <c r="AJ376">
        <v>15820</v>
      </c>
      <c r="AK376" s="8">
        <v>62778</v>
      </c>
      <c r="AL376">
        <f t="shared" si="111"/>
        <v>128463</v>
      </c>
    </row>
    <row r="377" spans="2:38" ht="15.75" thickBot="1" x14ac:dyDescent="0.3">
      <c r="B377">
        <v>49</v>
      </c>
      <c r="C377" t="s">
        <v>61</v>
      </c>
      <c r="D377">
        <v>11</v>
      </c>
      <c r="E377">
        <v>47</v>
      </c>
      <c r="F377">
        <v>2</v>
      </c>
      <c r="G377">
        <v>572617</v>
      </c>
      <c r="H377" s="1">
        <v>1995</v>
      </c>
      <c r="I377" s="15">
        <v>409610</v>
      </c>
      <c r="J377" s="1">
        <f t="shared" si="121"/>
        <v>1.3979565928566198</v>
      </c>
      <c r="K377" s="1">
        <f t="shared" si="128"/>
        <v>7.3780128436624265E-2</v>
      </c>
      <c r="L377">
        <v>21887091.1897723</v>
      </c>
      <c r="M377" s="8">
        <f>L377-R377+AF377</f>
        <v>18947390.801669963</v>
      </c>
      <c r="N377" s="8">
        <f t="shared" si="113"/>
        <v>46.257148999462814</v>
      </c>
      <c r="O377" s="8">
        <f t="shared" si="115"/>
        <v>3.0620812223137766E-2</v>
      </c>
      <c r="P377">
        <f>L377/I377</f>
        <v>53.433976684583627</v>
      </c>
      <c r="Q377">
        <f t="shared" si="129"/>
        <v>7.7700205294438413E-2</v>
      </c>
      <c r="R377">
        <v>11984168.1671266</v>
      </c>
      <c r="S377" s="8">
        <f>(R377-AF377)/I377</f>
        <v>7.1768276851208208</v>
      </c>
      <c r="T377" s="8">
        <f t="shared" si="116"/>
        <v>0.52741230885563961</v>
      </c>
      <c r="U377">
        <v>1588489.2068355801</v>
      </c>
      <c r="V377">
        <v>1078295.8164594199</v>
      </c>
      <c r="W377">
        <v>199369.29934052899</v>
      </c>
      <c r="X377">
        <v>0</v>
      </c>
      <c r="Y377" s="8">
        <f>X377/I377</f>
        <v>0</v>
      </c>
      <c r="AA377">
        <v>0</v>
      </c>
      <c r="AB377" s="8">
        <f>AA377/I377</f>
        <v>0</v>
      </c>
      <c r="AD377">
        <v>0</v>
      </c>
      <c r="AE377">
        <v>73546.065466839296</v>
      </c>
      <c r="AF377">
        <v>9044467.7790242601</v>
      </c>
      <c r="AG377" s="11">
        <v>19.867999999999999</v>
      </c>
      <c r="AH377">
        <v>25369</v>
      </c>
      <c r="AI377">
        <v>11797</v>
      </c>
      <c r="AJ377" s="8">
        <v>19120</v>
      </c>
      <c r="AK377" s="8">
        <v>70197</v>
      </c>
      <c r="AL377">
        <f t="shared" si="111"/>
        <v>126483</v>
      </c>
    </row>
    <row r="378" spans="2:38" ht="15.75" thickBot="1" x14ac:dyDescent="0.3">
      <c r="B378">
        <v>49</v>
      </c>
      <c r="C378" t="s">
        <v>61</v>
      </c>
      <c r="D378">
        <v>11</v>
      </c>
      <c r="E378">
        <v>47</v>
      </c>
      <c r="F378">
        <v>2</v>
      </c>
      <c r="G378">
        <v>730514</v>
      </c>
      <c r="H378" s="1">
        <v>2000</v>
      </c>
      <c r="I378" s="16">
        <v>404448</v>
      </c>
      <c r="J378" s="1">
        <f t="shared" si="121"/>
        <v>1.8062000553841284</v>
      </c>
      <c r="K378" s="1">
        <f t="shared" si="128"/>
        <v>0.29202871148759607</v>
      </c>
      <c r="L378">
        <v>22425579.387567401</v>
      </c>
      <c r="M378" s="8">
        <f>L378-R378+AF378</f>
        <v>19212423.41639686</v>
      </c>
      <c r="N378" s="8">
        <f t="shared" si="113"/>
        <v>47.502827103600119</v>
      </c>
      <c r="O378" s="8">
        <f t="shared" si="115"/>
        <v>2.6929418070097036E-2</v>
      </c>
      <c r="P378">
        <f>L378/I378</f>
        <v>55.447373673667322</v>
      </c>
      <c r="Q378">
        <f t="shared" si="129"/>
        <v>3.7680088849995429E-2</v>
      </c>
      <c r="R378">
        <v>12404175.435144801</v>
      </c>
      <c r="S378" s="8">
        <f>(R378-AF378)/I378</f>
        <v>7.9445465700672049</v>
      </c>
      <c r="T378" s="8">
        <f t="shared" si="116"/>
        <v>0.10697189881513222</v>
      </c>
      <c r="U378">
        <v>1849453.10522081</v>
      </c>
      <c r="V378">
        <v>1109306.8609867799</v>
      </c>
      <c r="W378">
        <v>167132.84285520299</v>
      </c>
      <c r="X378">
        <v>0</v>
      </c>
      <c r="Y378" s="8">
        <f>X378/I378</f>
        <v>0</v>
      </c>
      <c r="AA378">
        <v>0</v>
      </c>
      <c r="AB378" s="8">
        <f>AA378/I378</f>
        <v>0</v>
      </c>
      <c r="AD378">
        <v>0</v>
      </c>
      <c r="AE378">
        <v>87263.162107809694</v>
      </c>
      <c r="AF378">
        <v>9191019.4639742598</v>
      </c>
      <c r="AG378" s="11">
        <v>19.867999999999999</v>
      </c>
      <c r="AH378">
        <v>26786</v>
      </c>
      <c r="AI378">
        <v>13263</v>
      </c>
      <c r="AJ378">
        <v>23569</v>
      </c>
      <c r="AK378" s="8">
        <v>79402</v>
      </c>
      <c r="AL378">
        <f t="shared" si="111"/>
        <v>143020</v>
      </c>
    </row>
    <row r="379" spans="2:38" ht="15.75" thickBot="1" x14ac:dyDescent="0.3">
      <c r="B379">
        <v>9</v>
      </c>
      <c r="C379" t="s">
        <v>62</v>
      </c>
      <c r="D379">
        <v>12</v>
      </c>
      <c r="E379">
        <v>48</v>
      </c>
      <c r="F379">
        <v>1</v>
      </c>
      <c r="G379">
        <v>1754343</v>
      </c>
      <c r="H379">
        <v>1965</v>
      </c>
      <c r="I379" s="20">
        <v>2701715</v>
      </c>
      <c r="J379" s="1">
        <f t="shared" si="121"/>
        <v>0.64934421284258337</v>
      </c>
      <c r="K379">
        <v>1</v>
      </c>
      <c r="L379" s="8">
        <v>36878302.334741898</v>
      </c>
      <c r="M379" s="8">
        <f>L379-R379+AF379</f>
        <v>32888946.664452188</v>
      </c>
      <c r="N379" s="8">
        <f t="shared" si="113"/>
        <v>12.173359019901133</v>
      </c>
      <c r="O379" s="8">
        <f t="shared" si="115"/>
        <v>-0.74373400990741145</v>
      </c>
      <c r="P379">
        <f>L379/I379</f>
        <v>13.649960241824877</v>
      </c>
      <c r="Q379">
        <v>1</v>
      </c>
      <c r="R379" s="8">
        <v>10848194.9358787</v>
      </c>
      <c r="S379" s="8">
        <f>(R379-AF379)/I379</f>
        <v>1.4766012219237445</v>
      </c>
      <c r="T379" s="8">
        <v>0</v>
      </c>
      <c r="U379" s="8">
        <v>1010896.45840478</v>
      </c>
      <c r="V379" s="8">
        <v>1185403.98672462</v>
      </c>
      <c r="W379" s="8">
        <v>817263.24449734995</v>
      </c>
      <c r="X379" s="8">
        <v>236730.917415431</v>
      </c>
      <c r="Y379" s="8">
        <f>X379/I379</f>
        <v>8.7622461072108276E-2</v>
      </c>
      <c r="Z379" s="8"/>
      <c r="AA379" s="8">
        <v>617454.58396834903</v>
      </c>
      <c r="AB379" s="8">
        <f>AA379/I379</f>
        <v>0.22854171663863473</v>
      </c>
      <c r="AC379" s="8"/>
      <c r="AD379" s="8">
        <v>1</v>
      </c>
      <c r="AE379" s="8">
        <v>121606.479279248</v>
      </c>
      <c r="AF379" s="8">
        <v>6858839.2655889904</v>
      </c>
      <c r="AG379" s="9"/>
      <c r="AH379" s="8">
        <v>676768</v>
      </c>
      <c r="AI379" s="8">
        <v>132006</v>
      </c>
      <c r="AJ379" s="8">
        <v>62232</v>
      </c>
      <c r="AK379" s="8">
        <v>278307</v>
      </c>
      <c r="AL379">
        <f t="shared" si="111"/>
        <v>1149313</v>
      </c>
    </row>
    <row r="380" spans="2:38" ht="15.75" thickBot="1" x14ac:dyDescent="0.3">
      <c r="B380">
        <v>9</v>
      </c>
      <c r="C380" s="1" t="s">
        <v>62</v>
      </c>
      <c r="D380" s="1">
        <v>12</v>
      </c>
      <c r="E380" s="1">
        <v>48</v>
      </c>
      <c r="F380" s="1">
        <v>1</v>
      </c>
      <c r="G380" s="1">
        <v>2200345</v>
      </c>
      <c r="H380" s="1">
        <v>1970</v>
      </c>
      <c r="I380" s="4">
        <v>2676330</v>
      </c>
      <c r="J380" s="1">
        <f t="shared" si="121"/>
        <v>0.82215010854416304</v>
      </c>
      <c r="K380" s="1">
        <f t="shared" ref="K380:K386" si="130">(J380-J379)/J379</f>
        <v>0.26612371725790984</v>
      </c>
      <c r="L380">
        <v>43101640.015630402</v>
      </c>
      <c r="M380" s="8">
        <f>L380-R380+AF380</f>
        <v>38737449.231192119</v>
      </c>
      <c r="N380" s="8">
        <f t="shared" si="113"/>
        <v>14.474092967306767</v>
      </c>
      <c r="O380" s="8">
        <f t="shared" si="115"/>
        <v>0.18899746106595317</v>
      </c>
      <c r="P380">
        <f>L380/I380</f>
        <v>16.104755398486137</v>
      </c>
      <c r="Q380">
        <f t="shared" ref="Q380:Q386" si="131">(P380-P379)/P379</f>
        <v>0.17983899683015317</v>
      </c>
      <c r="R380">
        <v>13360713.314450201</v>
      </c>
      <c r="S380" s="8">
        <f>(R380-AF380)/I380</f>
        <v>1.6306624311793689</v>
      </c>
      <c r="T380" s="8">
        <f t="shared" si="116"/>
        <v>0.10433501406351979</v>
      </c>
      <c r="U380">
        <v>1129230.5024867901</v>
      </c>
      <c r="V380">
        <v>1323969.0122994899</v>
      </c>
      <c r="W380">
        <v>914111.79400081595</v>
      </c>
      <c r="X380">
        <v>216908.538379148</v>
      </c>
      <c r="Y380" s="8">
        <f>X380/I380</f>
        <v>8.1047007797673681E-2</v>
      </c>
      <c r="AA380">
        <v>645293.78719675599</v>
      </c>
      <c r="AB380" s="8">
        <f>AA380/I380</f>
        <v>0.24111144260863046</v>
      </c>
      <c r="AD380">
        <v>1</v>
      </c>
      <c r="AE380">
        <v>134677.150075285</v>
      </c>
      <c r="AF380">
        <v>8996522.5300119203</v>
      </c>
      <c r="AG380" s="9"/>
      <c r="AH380" s="8">
        <v>650137</v>
      </c>
      <c r="AI380" s="8">
        <v>145079</v>
      </c>
      <c r="AJ380" s="8">
        <v>74221</v>
      </c>
      <c r="AK380" s="8">
        <v>314272</v>
      </c>
      <c r="AL380">
        <f t="shared" si="111"/>
        <v>1183709</v>
      </c>
    </row>
    <row r="381" spans="2:38" ht="15.75" thickBot="1" x14ac:dyDescent="0.3">
      <c r="B381">
        <v>9</v>
      </c>
      <c r="C381" t="s">
        <v>62</v>
      </c>
      <c r="D381">
        <v>12</v>
      </c>
      <c r="E381">
        <v>48</v>
      </c>
      <c r="F381">
        <v>1</v>
      </c>
      <c r="G381" s="1">
        <v>2791500</v>
      </c>
      <c r="H381" s="1">
        <v>1975</v>
      </c>
      <c r="I381" s="4">
        <v>2741638</v>
      </c>
      <c r="J381" s="1">
        <f t="shared" si="121"/>
        <v>1.0181869378816606</v>
      </c>
      <c r="K381" s="1">
        <f t="shared" si="130"/>
        <v>0.23844408375087764</v>
      </c>
      <c r="L381">
        <v>54600020.737332903</v>
      </c>
      <c r="M381" s="8">
        <f>L381-R381+AF381</f>
        <v>49610292.192968003</v>
      </c>
      <c r="N381" s="8">
        <f t="shared" si="113"/>
        <v>18.095128603035121</v>
      </c>
      <c r="O381" s="8">
        <f t="shared" si="115"/>
        <v>0.25017357867655937</v>
      </c>
      <c r="P381">
        <f>L381/I381</f>
        <v>19.915109411721353</v>
      </c>
      <c r="Q381">
        <f t="shared" si="131"/>
        <v>0.23659806802116304</v>
      </c>
      <c r="R381">
        <v>17562863.720537402</v>
      </c>
      <c r="S381" s="8">
        <f>(R381-AF381)/I381</f>
        <v>1.819980808686231</v>
      </c>
      <c r="T381" s="8">
        <f t="shared" si="116"/>
        <v>0.11609906126919135</v>
      </c>
      <c r="U381">
        <v>1914600.7936063299</v>
      </c>
      <c r="V381">
        <v>1198440.8278715699</v>
      </c>
      <c r="W381">
        <v>906544.84713549004</v>
      </c>
      <c r="X381">
        <v>183656.93978405499</v>
      </c>
      <c r="Y381" s="8">
        <f>X381/I381</f>
        <v>6.6988034081835388E-2</v>
      </c>
      <c r="AA381">
        <v>618631.65136930102</v>
      </c>
      <c r="AB381" s="8">
        <f>AA381/I381</f>
        <v>0.22564308321131418</v>
      </c>
      <c r="AD381">
        <v>1</v>
      </c>
      <c r="AE381">
        <v>167853.484598101</v>
      </c>
      <c r="AF381">
        <v>12573135.1761725</v>
      </c>
      <c r="AG381" s="9"/>
      <c r="AH381" s="8">
        <v>622444</v>
      </c>
      <c r="AI381">
        <v>165882</v>
      </c>
      <c r="AJ381" s="8">
        <v>90111</v>
      </c>
      <c r="AK381" s="8">
        <v>351356</v>
      </c>
      <c r="AL381">
        <f t="shared" si="111"/>
        <v>1229793</v>
      </c>
    </row>
    <row r="382" spans="2:38" ht="15.75" thickBot="1" x14ac:dyDescent="0.3">
      <c r="B382">
        <v>9</v>
      </c>
      <c r="C382" t="s">
        <v>62</v>
      </c>
      <c r="D382">
        <v>12</v>
      </c>
      <c r="E382">
        <v>48</v>
      </c>
      <c r="F382">
        <v>1</v>
      </c>
      <c r="G382" s="1">
        <v>3093079</v>
      </c>
      <c r="H382" s="1">
        <v>1980</v>
      </c>
      <c r="I382" s="4">
        <v>2809703</v>
      </c>
      <c r="J382" s="1">
        <f t="shared" si="121"/>
        <v>1.1008562114928162</v>
      </c>
      <c r="K382" s="1">
        <f t="shared" si="130"/>
        <v>8.1192628323389374E-2</v>
      </c>
      <c r="L382">
        <v>66519223.129471399</v>
      </c>
      <c r="M382" s="8">
        <f>L382-R382+AF382</f>
        <v>60302289.610676005</v>
      </c>
      <c r="N382" s="8">
        <f t="shared" si="113"/>
        <v>21.462157961420125</v>
      </c>
      <c r="O382" s="8">
        <f t="shared" si="115"/>
        <v>0.18607380097979781</v>
      </c>
      <c r="P382">
        <f>L382/I382</f>
        <v>23.67482368402333</v>
      </c>
      <c r="Q382">
        <f t="shared" si="131"/>
        <v>0.18878702569864556</v>
      </c>
      <c r="R382">
        <v>22627722.745302301</v>
      </c>
      <c r="S382" s="8">
        <f>(R382-AF382)/I382</f>
        <v>2.2126657226032078</v>
      </c>
      <c r="T382" s="8">
        <f t="shared" si="116"/>
        <v>0.21576321686624805</v>
      </c>
      <c r="U382">
        <v>3198526.4696384701</v>
      </c>
      <c r="V382">
        <v>1096610.1152031401</v>
      </c>
      <c r="W382">
        <v>908586.32433507906</v>
      </c>
      <c r="X382">
        <v>176801.95156375499</v>
      </c>
      <c r="Y382" s="8">
        <f>X382/I382</f>
        <v>6.2925494816980648E-2</v>
      </c>
      <c r="AA382">
        <v>633934.19055912201</v>
      </c>
      <c r="AB382" s="8">
        <f>AA382/I382</f>
        <v>0.22562320307844708</v>
      </c>
      <c r="AD382">
        <v>1</v>
      </c>
      <c r="AE382">
        <v>202474.467495844</v>
      </c>
      <c r="AF382">
        <v>16410789.2265069</v>
      </c>
      <c r="AG382" s="9"/>
      <c r="AH382" s="8">
        <v>503885</v>
      </c>
      <c r="AI382">
        <v>168698</v>
      </c>
      <c r="AJ382" s="8">
        <v>92555</v>
      </c>
      <c r="AK382" s="8">
        <v>382107</v>
      </c>
      <c r="AL382">
        <f t="shared" si="111"/>
        <v>1147245</v>
      </c>
    </row>
    <row r="383" spans="2:38" ht="15.75" thickBot="1" x14ac:dyDescent="0.3">
      <c r="B383">
        <v>9</v>
      </c>
      <c r="C383" t="s">
        <v>62</v>
      </c>
      <c r="D383">
        <v>12</v>
      </c>
      <c r="E383">
        <v>48</v>
      </c>
      <c r="F383">
        <v>1</v>
      </c>
      <c r="G383" s="1">
        <v>3325533</v>
      </c>
      <c r="H383" s="1">
        <v>1985</v>
      </c>
      <c r="I383" s="4">
        <v>2796897</v>
      </c>
      <c r="J383" s="1">
        <f t="shared" si="121"/>
        <v>1.1890080328306691</v>
      </c>
      <c r="K383" s="1">
        <f t="shared" si="130"/>
        <v>8.0075690555730841E-2</v>
      </c>
      <c r="L383">
        <v>77179667.0906616</v>
      </c>
      <c r="M383" s="8">
        <f>L383-R383+AF383</f>
        <v>70139381.026456296</v>
      </c>
      <c r="N383" s="8">
        <f t="shared" si="113"/>
        <v>25.077570259632836</v>
      </c>
      <c r="O383" s="8">
        <f t="shared" si="115"/>
        <v>0.16845520868459227</v>
      </c>
      <c r="P383">
        <f>L383/I383</f>
        <v>27.594747711718238</v>
      </c>
      <c r="Q383">
        <f t="shared" si="131"/>
        <v>0.16557352570022396</v>
      </c>
      <c r="R383">
        <v>26106049.224755</v>
      </c>
      <c r="S383" s="8">
        <f>(R383-AF383)/I383</f>
        <v>2.5171774520854004</v>
      </c>
      <c r="T383" s="8">
        <f t="shared" si="116"/>
        <v>0.13762211181358822</v>
      </c>
      <c r="U383">
        <v>3707657.8373374399</v>
      </c>
      <c r="V383">
        <v>1117052.39477388</v>
      </c>
      <c r="W383">
        <v>926844.22368074604</v>
      </c>
      <c r="X383">
        <v>232686.90859240701</v>
      </c>
      <c r="Y383" s="8">
        <f>X383/I383</f>
        <v>8.3194664870535812E-2</v>
      </c>
      <c r="AA383">
        <v>709733.01918045804</v>
      </c>
      <c r="AB383" s="8">
        <f>AA383/I383</f>
        <v>0.25375729573897715</v>
      </c>
      <c r="AD383">
        <v>1</v>
      </c>
      <c r="AE383">
        <v>346311.68064035999</v>
      </c>
      <c r="AF383">
        <v>19065763.1605497</v>
      </c>
      <c r="AG383" s="9"/>
      <c r="AH383">
        <v>434879</v>
      </c>
      <c r="AI383">
        <v>162274</v>
      </c>
      <c r="AJ383" s="8">
        <v>78404</v>
      </c>
      <c r="AK383" s="8">
        <v>405804</v>
      </c>
      <c r="AL383">
        <f t="shared" si="111"/>
        <v>1081361</v>
      </c>
    </row>
    <row r="384" spans="2:38" ht="15.75" thickBot="1" x14ac:dyDescent="0.3">
      <c r="B384">
        <v>9</v>
      </c>
      <c r="C384" t="s">
        <v>62</v>
      </c>
      <c r="D384">
        <v>12</v>
      </c>
      <c r="E384">
        <v>48</v>
      </c>
      <c r="F384">
        <v>1</v>
      </c>
      <c r="G384" s="1">
        <v>4279108</v>
      </c>
      <c r="H384" s="1">
        <v>1990</v>
      </c>
      <c r="I384" s="4">
        <v>2735558</v>
      </c>
      <c r="J384" s="1">
        <f t="shared" si="121"/>
        <v>1.564254166791565</v>
      </c>
      <c r="K384" s="1">
        <f t="shared" si="130"/>
        <v>0.31559596201175205</v>
      </c>
      <c r="L384">
        <v>87584466.113669693</v>
      </c>
      <c r="M384" s="8">
        <f>L384-R384+AF384</f>
        <v>78799502.217048883</v>
      </c>
      <c r="N384" s="8">
        <f t="shared" si="113"/>
        <v>28.805641195342552</v>
      </c>
      <c r="O384" s="8">
        <f t="shared" si="115"/>
        <v>0.14866156876891548</v>
      </c>
      <c r="P384">
        <f>L384/I384</f>
        <v>32.017038612842313</v>
      </c>
      <c r="Q384">
        <f t="shared" si="131"/>
        <v>0.16025842842716509</v>
      </c>
      <c r="R384">
        <v>32343333.7731007</v>
      </c>
      <c r="S384" s="8">
        <f>(R384-AF384)/I384</f>
        <v>3.2113974174997564</v>
      </c>
      <c r="T384" s="8">
        <f t="shared" si="116"/>
        <v>0.27579301762742908</v>
      </c>
      <c r="U384">
        <v>4980671.4323411305</v>
      </c>
      <c r="V384">
        <v>1270980.26729266</v>
      </c>
      <c r="W384">
        <v>893937.39296637697</v>
      </c>
      <c r="X384">
        <v>296993.53666656802</v>
      </c>
      <c r="Y384" s="8">
        <f>X384/I384</f>
        <v>0.10856780834717013</v>
      </c>
      <c r="AA384">
        <v>879255.99548960302</v>
      </c>
      <c r="AB384" s="8">
        <f>AA384/I384</f>
        <v>0.32141742031775711</v>
      </c>
      <c r="AD384">
        <v>1</v>
      </c>
      <c r="AE384">
        <v>463125.27186451299</v>
      </c>
      <c r="AF384">
        <v>23558369.876479901</v>
      </c>
      <c r="AG384" s="9"/>
      <c r="AH384">
        <v>334749</v>
      </c>
      <c r="AI384">
        <v>165693</v>
      </c>
      <c r="AJ384" s="8">
        <v>96398</v>
      </c>
      <c r="AK384" s="8">
        <v>457072</v>
      </c>
      <c r="AL384" s="18">
        <f t="shared" si="111"/>
        <v>1053912</v>
      </c>
    </row>
    <row r="385" spans="2:38" ht="15.75" thickBot="1" x14ac:dyDescent="0.3">
      <c r="B385">
        <v>9</v>
      </c>
      <c r="C385" t="s">
        <v>62</v>
      </c>
      <c r="D385">
        <v>12</v>
      </c>
      <c r="E385">
        <v>48</v>
      </c>
      <c r="F385">
        <v>1</v>
      </c>
      <c r="G385" s="1">
        <v>4391159</v>
      </c>
      <c r="H385" s="1">
        <v>1995</v>
      </c>
      <c r="I385" s="4">
        <v>2722355</v>
      </c>
      <c r="J385" s="1">
        <f t="shared" si="121"/>
        <v>1.6130001414216735</v>
      </c>
      <c r="K385" s="1">
        <f t="shared" si="130"/>
        <v>3.1162438729564704E-2</v>
      </c>
      <c r="L385">
        <v>103147715.869702</v>
      </c>
      <c r="M385" s="8">
        <f>L385-R385+AF385</f>
        <v>90547157.235592797</v>
      </c>
      <c r="N385" s="8">
        <f t="shared" si="113"/>
        <v>33.260598722647416</v>
      </c>
      <c r="O385" s="8">
        <f t="shared" si="115"/>
        <v>0.15465573208712896</v>
      </c>
      <c r="P385">
        <f>L385/I385</f>
        <v>37.889149603818019</v>
      </c>
      <c r="Q385">
        <f t="shared" si="131"/>
        <v>0.18340581282306201</v>
      </c>
      <c r="R385">
        <v>43472662.447877303</v>
      </c>
      <c r="S385" s="8">
        <f>(R385-AF385)/I385</f>
        <v>4.6285508811706055</v>
      </c>
      <c r="T385" s="8">
        <f t="shared" si="116"/>
        <v>0.44128872245720946</v>
      </c>
      <c r="U385">
        <v>8119691.3780201096</v>
      </c>
      <c r="V385">
        <v>1637791.90469656</v>
      </c>
      <c r="W385">
        <v>837603.82929897495</v>
      </c>
      <c r="X385">
        <v>310178.29088500398</v>
      </c>
      <c r="Y385" s="8">
        <f>X385/I385</f>
        <v>0.11393748827210411</v>
      </c>
      <c r="AA385">
        <v>1155394.64115092</v>
      </c>
      <c r="AB385" s="8">
        <f>AA385/I385</f>
        <v>0.42440998369092936</v>
      </c>
      <c r="AD385">
        <v>1</v>
      </c>
      <c r="AE385">
        <v>539898.590057555</v>
      </c>
      <c r="AF385">
        <v>30872103.8137681</v>
      </c>
      <c r="AG385" s="9"/>
      <c r="AH385">
        <v>239283</v>
      </c>
      <c r="AI385">
        <v>158756</v>
      </c>
      <c r="AJ385" s="8">
        <v>106957</v>
      </c>
      <c r="AK385" s="8">
        <v>531198</v>
      </c>
      <c r="AL385">
        <f t="shared" si="111"/>
        <v>1036194</v>
      </c>
    </row>
    <row r="386" spans="2:38" ht="15.75" thickBot="1" x14ac:dyDescent="0.3">
      <c r="B386">
        <v>9</v>
      </c>
      <c r="C386" s="1" t="s">
        <v>62</v>
      </c>
      <c r="D386" s="1">
        <v>12</v>
      </c>
      <c r="E386" s="1">
        <v>48</v>
      </c>
      <c r="F386" s="1">
        <v>1</v>
      </c>
      <c r="G386" s="1">
        <v>5383434</v>
      </c>
      <c r="H386" s="1">
        <v>2000</v>
      </c>
      <c r="I386" s="5">
        <v>2698025</v>
      </c>
      <c r="J386" s="1">
        <f t="shared" si="121"/>
        <v>1.9953239869904837</v>
      </c>
      <c r="K386" s="1">
        <f t="shared" si="130"/>
        <v>0.23702654187732181</v>
      </c>
      <c r="L386">
        <v>121587681.741871</v>
      </c>
      <c r="M386" s="8">
        <f>L386-R386+AF386</f>
        <v>105825135.0649626</v>
      </c>
      <c r="N386" s="8">
        <f t="shared" si="113"/>
        <v>39.223185502344343</v>
      </c>
      <c r="O386" s="8">
        <f t="shared" si="115"/>
        <v>0.17926877472704522</v>
      </c>
      <c r="P386">
        <f>L386/I386</f>
        <v>45.065439253480228</v>
      </c>
      <c r="Q386">
        <f t="shared" si="131"/>
        <v>0.18940223585643812</v>
      </c>
      <c r="R386">
        <v>52274599.768636502</v>
      </c>
      <c r="S386" s="8">
        <f>(R386-AF386)/I386</f>
        <v>5.8422537511358881</v>
      </c>
      <c r="T386" s="8">
        <f t="shared" si="116"/>
        <v>0.26222091992177154</v>
      </c>
      <c r="U386">
        <v>10705380.953343701</v>
      </c>
      <c r="V386">
        <v>1987073.8992101599</v>
      </c>
      <c r="W386">
        <v>843703.114025163</v>
      </c>
      <c r="X386">
        <v>297520.90654960403</v>
      </c>
      <c r="Y386" s="8">
        <f>X386/I386</f>
        <v>0.11027359144174129</v>
      </c>
      <c r="AA386">
        <v>1335244.8270153899</v>
      </c>
      <c r="AB386" s="8">
        <f>AA386/I386</f>
        <v>0.49489712920206075</v>
      </c>
      <c r="AD386">
        <v>1</v>
      </c>
      <c r="AE386">
        <v>593622.97676428698</v>
      </c>
      <c r="AF386">
        <v>36512053.091728099</v>
      </c>
      <c r="AG386" s="9"/>
      <c r="AH386">
        <v>208114</v>
      </c>
      <c r="AI386">
        <v>186256</v>
      </c>
      <c r="AJ386" s="8">
        <v>128106</v>
      </c>
      <c r="AK386" s="8">
        <v>612517</v>
      </c>
      <c r="AL386">
        <f t="shared" si="111"/>
        <v>1134993</v>
      </c>
    </row>
    <row r="387" spans="2:38" ht="15.75" thickBot="1" x14ac:dyDescent="0.3">
      <c r="B387">
        <v>50</v>
      </c>
      <c r="C387" t="s">
        <v>63</v>
      </c>
      <c r="D387">
        <v>12</v>
      </c>
      <c r="E387">
        <v>49</v>
      </c>
      <c r="F387">
        <v>2</v>
      </c>
      <c r="G387">
        <v>747678</v>
      </c>
      <c r="H387">
        <v>1965</v>
      </c>
      <c r="I387" s="20">
        <v>1033997</v>
      </c>
      <c r="J387" s="1">
        <f t="shared" si="121"/>
        <v>0.72309494128126095</v>
      </c>
      <c r="K387">
        <v>1</v>
      </c>
      <c r="L387" s="8">
        <v>13997089.533601001</v>
      </c>
      <c r="M387" s="8">
        <f>L387-R387+AF387</f>
        <v>12526964.184077131</v>
      </c>
      <c r="N387" s="8">
        <f t="shared" si="113"/>
        <v>12.115087552552987</v>
      </c>
      <c r="O387" s="8">
        <f t="shared" si="115"/>
        <v>-0.69112433379923022</v>
      </c>
      <c r="P387">
        <f>L387/I387</f>
        <v>13.536876348384958</v>
      </c>
      <c r="Q387">
        <v>1</v>
      </c>
      <c r="R387" s="8">
        <v>4036696.3399457699</v>
      </c>
      <c r="S387" s="8">
        <f>(R387-AF387)/I387</f>
        <v>1.4217887958319704</v>
      </c>
      <c r="T387" s="8">
        <v>0</v>
      </c>
      <c r="U387" s="8">
        <v>350855.73245963798</v>
      </c>
      <c r="V387" s="8">
        <v>217470.63655147399</v>
      </c>
      <c r="W387" s="8">
        <v>299185.01454263797</v>
      </c>
      <c r="X387" s="8">
        <v>223041.04065167499</v>
      </c>
      <c r="Y387" s="8">
        <f>X387/I387</f>
        <v>0.21570762840866559</v>
      </c>
      <c r="Z387" s="8"/>
      <c r="AA387" s="8">
        <v>333462.25307949597</v>
      </c>
      <c r="AB387" s="8">
        <f>AA387/I387</f>
        <v>0.32249827908542866</v>
      </c>
      <c r="AC387" s="8"/>
      <c r="AD387" s="8">
        <v>1</v>
      </c>
      <c r="AE387" s="8">
        <v>46110.672238939696</v>
      </c>
      <c r="AF387" s="8">
        <v>2566570.9904219001</v>
      </c>
      <c r="AG387" s="11">
        <v>7.95</v>
      </c>
      <c r="AH387" s="8">
        <v>218903</v>
      </c>
      <c r="AI387" s="8">
        <v>53649</v>
      </c>
      <c r="AJ387" s="8">
        <v>22644</v>
      </c>
      <c r="AK387" s="8">
        <v>116996</v>
      </c>
      <c r="AL387">
        <f t="shared" ref="AL387:AL450" si="132">AH387+AI387+AJ387+AK387</f>
        <v>412192</v>
      </c>
    </row>
    <row r="388" spans="2:38" ht="15.75" thickBot="1" x14ac:dyDescent="0.3">
      <c r="B388">
        <v>50</v>
      </c>
      <c r="C388" t="s">
        <v>63</v>
      </c>
      <c r="D388">
        <v>12</v>
      </c>
      <c r="E388">
        <v>49</v>
      </c>
      <c r="F388">
        <v>2</v>
      </c>
      <c r="G388" s="6">
        <v>919042</v>
      </c>
      <c r="H388" s="1">
        <v>1970</v>
      </c>
      <c r="I388" s="15">
        <v>1030721</v>
      </c>
      <c r="J388" s="1">
        <f t="shared" si="121"/>
        <v>0.89164963166560107</v>
      </c>
      <c r="K388" s="1">
        <f t="shared" ref="K388:K394" si="133">(J388-J387)/J387</f>
        <v>0.23310174191742505</v>
      </c>
      <c r="L388">
        <v>16628730.6907738</v>
      </c>
      <c r="M388" s="8">
        <f>L388-R388+AF388</f>
        <v>15078927.05989578</v>
      </c>
      <c r="N388" s="8">
        <f t="shared" ref="N388:N451" si="134">M388/I388</f>
        <v>14.629494363553066</v>
      </c>
      <c r="O388" s="8">
        <f t="shared" si="115"/>
        <v>0.20754342881081558</v>
      </c>
      <c r="P388">
        <f>L388/I388</f>
        <v>16.133105555018091</v>
      </c>
      <c r="Q388">
        <f t="shared" ref="Q388:Q394" si="135">(P388-P387)/P387</f>
        <v>0.19178938625252945</v>
      </c>
      <c r="R388">
        <v>4956328.6020018803</v>
      </c>
      <c r="S388" s="8">
        <f>(R388-AF388)/I388</f>
        <v>1.5036111914650232</v>
      </c>
      <c r="T388" s="8">
        <f t="shared" si="116"/>
        <v>5.7548910128507401E-2</v>
      </c>
      <c r="U388">
        <v>410536.301736405</v>
      </c>
      <c r="V388">
        <v>257057.519205018</v>
      </c>
      <c r="W388">
        <v>296983.405458619</v>
      </c>
      <c r="X388">
        <v>206202.74988139499</v>
      </c>
      <c r="Y388" s="8">
        <f>X388/I388</f>
        <v>0.20005680478169649</v>
      </c>
      <c r="AA388">
        <v>328639.55785557599</v>
      </c>
      <c r="AB388" s="8">
        <f>AA388/I388</f>
        <v>0.31884434086001545</v>
      </c>
      <c r="AD388">
        <v>1</v>
      </c>
      <c r="AE388">
        <v>50384.096741004098</v>
      </c>
      <c r="AF388">
        <v>3406524.9711238602</v>
      </c>
      <c r="AG388" s="11">
        <v>7.95</v>
      </c>
      <c r="AH388" s="8">
        <v>206681</v>
      </c>
      <c r="AI388" s="8">
        <v>60052</v>
      </c>
      <c r="AJ388" s="8">
        <v>26493</v>
      </c>
      <c r="AK388" s="8">
        <v>132272</v>
      </c>
      <c r="AL388">
        <f t="shared" si="132"/>
        <v>425498</v>
      </c>
    </row>
    <row r="389" spans="2:38" ht="15.75" thickBot="1" x14ac:dyDescent="0.3">
      <c r="B389">
        <v>50</v>
      </c>
      <c r="C389" t="s">
        <v>63</v>
      </c>
      <c r="D389">
        <v>12</v>
      </c>
      <c r="E389">
        <v>49</v>
      </c>
      <c r="F389">
        <v>2</v>
      </c>
      <c r="G389">
        <v>1153169</v>
      </c>
      <c r="H389" s="1">
        <v>1975</v>
      </c>
      <c r="I389" s="15">
        <v>1063290</v>
      </c>
      <c r="J389" s="1">
        <f t="shared" si="121"/>
        <v>1.0845291500907561</v>
      </c>
      <c r="K389" s="1">
        <f t="shared" si="133"/>
        <v>0.21631761128511454</v>
      </c>
      <c r="L389">
        <v>21967736.6934186</v>
      </c>
      <c r="M389" s="8">
        <f>L389-R389+AF389</f>
        <v>20393805.254290782</v>
      </c>
      <c r="N389" s="8">
        <f t="shared" si="134"/>
        <v>19.179908824771022</v>
      </c>
      <c r="O389" s="8">
        <f t="shared" ref="O389:O452" si="136">(N389-N388)/N388</f>
        <v>0.3110438644109636</v>
      </c>
      <c r="P389">
        <f>L389/I389</f>
        <v>20.660155454691193</v>
      </c>
      <c r="Q389">
        <f t="shared" si="135"/>
        <v>0.28060622824506315</v>
      </c>
      <c r="R389">
        <v>6542957.8706457103</v>
      </c>
      <c r="S389" s="8">
        <f>(R389-AF389)/I389</f>
        <v>1.4802466299201729</v>
      </c>
      <c r="T389" s="8">
        <f t="shared" ref="T389:T452" si="137">(S389-S388)/S388</f>
        <v>-1.5538964911590871E-2</v>
      </c>
      <c r="U389">
        <v>543501.89396894805</v>
      </c>
      <c r="V389">
        <v>240001.88624171799</v>
      </c>
      <c r="W389">
        <v>259492.333500473</v>
      </c>
      <c r="X389">
        <v>159819.31486307399</v>
      </c>
      <c r="Y389" s="8">
        <f>X389/I389</f>
        <v>0.15030642144953305</v>
      </c>
      <c r="AA389">
        <v>313913.43893030903</v>
      </c>
      <c r="AB389" s="8">
        <f>AA389/I389</f>
        <v>0.29522843150063388</v>
      </c>
      <c r="AD389">
        <v>1</v>
      </c>
      <c r="AE389">
        <v>57202.571623295204</v>
      </c>
      <c r="AF389">
        <v>4969026.4315178897</v>
      </c>
      <c r="AG389" s="11">
        <v>7.95</v>
      </c>
      <c r="AH389" s="8">
        <v>192560</v>
      </c>
      <c r="AI389">
        <v>71319</v>
      </c>
      <c r="AJ389">
        <v>30938</v>
      </c>
      <c r="AK389" s="8">
        <v>149159</v>
      </c>
      <c r="AL389">
        <f t="shared" si="132"/>
        <v>443976</v>
      </c>
    </row>
    <row r="390" spans="2:38" ht="15.75" thickBot="1" x14ac:dyDescent="0.3">
      <c r="B390">
        <v>50</v>
      </c>
      <c r="C390" t="s">
        <v>63</v>
      </c>
      <c r="D390">
        <v>12</v>
      </c>
      <c r="E390">
        <v>49</v>
      </c>
      <c r="F390">
        <v>2</v>
      </c>
      <c r="G390">
        <v>1306453</v>
      </c>
      <c r="H390" s="1">
        <v>1980</v>
      </c>
      <c r="I390" s="15">
        <v>1092175</v>
      </c>
      <c r="J390" s="1">
        <f t="shared" si="121"/>
        <v>1.1961938334058186</v>
      </c>
      <c r="K390" s="1">
        <f t="shared" si="133"/>
        <v>0.10296144027637998</v>
      </c>
      <c r="L390">
        <v>27397216.2259937</v>
      </c>
      <c r="M390" s="8">
        <f>L390-R390+AF390</f>
        <v>25131003.617462412</v>
      </c>
      <c r="N390" s="8">
        <f t="shared" si="134"/>
        <v>23.010052068086534</v>
      </c>
      <c r="O390" s="8">
        <f t="shared" si="136"/>
        <v>0.19969559179389046</v>
      </c>
      <c r="P390">
        <f>L390/I390</f>
        <v>25.085005814996407</v>
      </c>
      <c r="Q390">
        <f t="shared" si="135"/>
        <v>0.21417313969438148</v>
      </c>
      <c r="R390">
        <v>9045431.2346111406</v>
      </c>
      <c r="S390" s="8">
        <f>(R390-AF390)/I390</f>
        <v>2.0749537469098733</v>
      </c>
      <c r="T390" s="8">
        <f t="shared" si="137"/>
        <v>0.40176218271260106</v>
      </c>
      <c r="U390">
        <v>1259511.9007995899</v>
      </c>
      <c r="V390">
        <v>245901.79624304001</v>
      </c>
      <c r="W390">
        <v>224567.019820999</v>
      </c>
      <c r="X390">
        <v>150524.959851238</v>
      </c>
      <c r="Y390" s="8">
        <f>X390/I390</f>
        <v>0.13782128308305722</v>
      </c>
      <c r="AA390">
        <v>320279.98183815199</v>
      </c>
      <c r="AB390" s="8">
        <f>AA390/I390</f>
        <v>0.29324969152210223</v>
      </c>
      <c r="AD390">
        <v>1</v>
      </c>
      <c r="AE390">
        <v>65426.949978265897</v>
      </c>
      <c r="AF390">
        <v>6779218.6260798499</v>
      </c>
      <c r="AG390" s="11">
        <v>7.95</v>
      </c>
      <c r="AH390" s="8">
        <v>124393</v>
      </c>
      <c r="AI390">
        <v>73025</v>
      </c>
      <c r="AJ390">
        <v>34563</v>
      </c>
      <c r="AK390" s="8">
        <v>163584</v>
      </c>
      <c r="AL390">
        <f t="shared" si="132"/>
        <v>395565</v>
      </c>
    </row>
    <row r="391" spans="2:38" ht="15.75" thickBot="1" x14ac:dyDescent="0.3">
      <c r="B391">
        <v>50</v>
      </c>
      <c r="C391" t="s">
        <v>63</v>
      </c>
      <c r="D391">
        <v>12</v>
      </c>
      <c r="E391">
        <v>49</v>
      </c>
      <c r="F391">
        <v>2</v>
      </c>
      <c r="G391">
        <v>1414882</v>
      </c>
      <c r="H391" s="1">
        <v>1985</v>
      </c>
      <c r="I391" s="15">
        <v>1105644</v>
      </c>
      <c r="J391" s="1">
        <f t="shared" si="121"/>
        <v>1.2796903885880084</v>
      </c>
      <c r="K391" s="1">
        <f t="shared" si="133"/>
        <v>6.9801860576774011E-2</v>
      </c>
      <c r="L391">
        <v>32199102.598071799</v>
      </c>
      <c r="M391" s="8">
        <f>L391-R391+AF391</f>
        <v>29565009.299413785</v>
      </c>
      <c r="N391" s="8">
        <f t="shared" si="134"/>
        <v>26.740080260385607</v>
      </c>
      <c r="O391" s="8">
        <f t="shared" si="136"/>
        <v>0.16210429169225493</v>
      </c>
      <c r="P391">
        <f>L391/I391</f>
        <v>29.122486621436735</v>
      </c>
      <c r="Q391">
        <f t="shared" si="135"/>
        <v>0.16095195816245844</v>
      </c>
      <c r="R391">
        <v>10882749.1834679</v>
      </c>
      <c r="S391" s="8">
        <f>(R391-AF391)/I391</f>
        <v>2.3824063610511255</v>
      </c>
      <c r="T391" s="8">
        <f t="shared" si="137"/>
        <v>0.14817323740306318</v>
      </c>
      <c r="U391">
        <v>1420278.64807245</v>
      </c>
      <c r="V391">
        <v>280018.46982351399</v>
      </c>
      <c r="W391">
        <v>236339.20396522799</v>
      </c>
      <c r="X391">
        <v>199931.41635484801</v>
      </c>
      <c r="Y391" s="8">
        <f>X391/I391</f>
        <v>0.18082802091346584</v>
      </c>
      <c r="AA391">
        <v>370045.87418665201</v>
      </c>
      <c r="AB391" s="8">
        <f>AA391/I391</f>
        <v>0.33468808602647149</v>
      </c>
      <c r="AD391">
        <v>1</v>
      </c>
      <c r="AE391">
        <v>127479.68625535299</v>
      </c>
      <c r="AF391">
        <v>8248655.8848098898</v>
      </c>
      <c r="AG391" s="11">
        <v>7.95</v>
      </c>
      <c r="AH391">
        <v>106332</v>
      </c>
      <c r="AI391">
        <v>66558</v>
      </c>
      <c r="AJ391">
        <v>31420</v>
      </c>
      <c r="AK391" s="8">
        <v>176976</v>
      </c>
      <c r="AL391">
        <f t="shared" si="132"/>
        <v>381286</v>
      </c>
    </row>
    <row r="392" spans="2:38" ht="15.75" thickBot="1" x14ac:dyDescent="0.3">
      <c r="B392">
        <v>50</v>
      </c>
      <c r="C392" t="s">
        <v>63</v>
      </c>
      <c r="D392">
        <v>12</v>
      </c>
      <c r="E392">
        <v>49</v>
      </c>
      <c r="F392">
        <v>2</v>
      </c>
      <c r="G392">
        <v>1824107</v>
      </c>
      <c r="H392" s="1">
        <v>1990</v>
      </c>
      <c r="I392" s="15">
        <v>1097942</v>
      </c>
      <c r="J392" s="1">
        <f t="shared" si="121"/>
        <v>1.6613873956912113</v>
      </c>
      <c r="K392" s="1">
        <f t="shared" si="133"/>
        <v>0.29827293422463047</v>
      </c>
      <c r="L392">
        <v>36473108.323192</v>
      </c>
      <c r="M392" s="8">
        <f>L392-R392+AF392</f>
        <v>33229999.139664698</v>
      </c>
      <c r="N392" s="8">
        <f t="shared" si="134"/>
        <v>30.265714527420116</v>
      </c>
      <c r="O392" s="8">
        <f t="shared" si="136"/>
        <v>0.13184830534176067</v>
      </c>
      <c r="P392">
        <f>L392/I392</f>
        <v>33.219521908435965</v>
      </c>
      <c r="Q392">
        <f t="shared" si="135"/>
        <v>0.14068287987411926</v>
      </c>
      <c r="R392">
        <v>13514735.3919145</v>
      </c>
      <c r="S392" s="8">
        <f>(R392-AF392)/I392</f>
        <v>2.9538073810158463</v>
      </c>
      <c r="T392" s="8">
        <f t="shared" si="137"/>
        <v>0.23984196369951633</v>
      </c>
      <c r="U392">
        <v>1742077.20179986</v>
      </c>
      <c r="V392">
        <v>367037.11625772202</v>
      </c>
      <c r="W392">
        <v>275774.37163652101</v>
      </c>
      <c r="X392">
        <v>238281.997585723</v>
      </c>
      <c r="Y392" s="8">
        <f>X392/I392</f>
        <v>0.21702603378477461</v>
      </c>
      <c r="AA392">
        <v>459693.55104991299</v>
      </c>
      <c r="AB392" s="8">
        <f>AA392/I392</f>
        <v>0.41868655270489058</v>
      </c>
      <c r="AD392">
        <v>1</v>
      </c>
      <c r="AE392">
        <v>160244.94519753501</v>
      </c>
      <c r="AF392">
        <v>10271626.2083872</v>
      </c>
      <c r="AG392" s="11">
        <v>7.95</v>
      </c>
      <c r="AH392">
        <v>88561</v>
      </c>
      <c r="AI392">
        <v>68058</v>
      </c>
      <c r="AJ392">
        <v>38013</v>
      </c>
      <c r="AK392" s="8">
        <v>194318</v>
      </c>
      <c r="AL392">
        <f t="shared" si="132"/>
        <v>388950</v>
      </c>
    </row>
    <row r="393" spans="2:38" ht="15.75" thickBot="1" x14ac:dyDescent="0.3">
      <c r="B393">
        <v>50</v>
      </c>
      <c r="C393" t="s">
        <v>63</v>
      </c>
      <c r="D393">
        <v>12</v>
      </c>
      <c r="E393">
        <v>49</v>
      </c>
      <c r="F393">
        <v>2</v>
      </c>
      <c r="G393">
        <v>1922955</v>
      </c>
      <c r="H393" s="1">
        <v>1995</v>
      </c>
      <c r="I393" s="15">
        <v>1098598</v>
      </c>
      <c r="J393" s="1">
        <f t="shared" si="121"/>
        <v>1.750371837560236</v>
      </c>
      <c r="K393" s="1">
        <f t="shared" si="133"/>
        <v>5.3560320789603169E-2</v>
      </c>
      <c r="L393">
        <v>41892011.794645399</v>
      </c>
      <c r="M393" s="8">
        <f>L393-R393+AF393</f>
        <v>37377858.761669204</v>
      </c>
      <c r="N393" s="8">
        <f t="shared" si="134"/>
        <v>34.023235762006856</v>
      </c>
      <c r="O393" s="8">
        <f t="shared" si="136"/>
        <v>0.12415108294180542</v>
      </c>
      <c r="P393">
        <f>L393/I393</f>
        <v>38.132248369872691</v>
      </c>
      <c r="Q393">
        <f t="shared" si="135"/>
        <v>0.1478867298264506</v>
      </c>
      <c r="R393">
        <v>18076366.373418499</v>
      </c>
      <c r="S393" s="8">
        <f>(R393-AF393)/I393</f>
        <v>4.1090126078658429</v>
      </c>
      <c r="T393" s="8">
        <f t="shared" si="137"/>
        <v>0.39109023637577511</v>
      </c>
      <c r="U393">
        <v>2741386.41320429</v>
      </c>
      <c r="V393">
        <v>485356.20502083702</v>
      </c>
      <c r="W393">
        <v>233055.28592066001</v>
      </c>
      <c r="X393">
        <v>244781.987975653</v>
      </c>
      <c r="Y393" s="8">
        <f>X393/I393</f>
        <v>0.22281306535753115</v>
      </c>
      <c r="AA393">
        <v>620396.52394539304</v>
      </c>
      <c r="AB393" s="8">
        <f>AA393/I393</f>
        <v>0.56471659692207066</v>
      </c>
      <c r="AD393">
        <v>1</v>
      </c>
      <c r="AE393">
        <v>189176.61690937899</v>
      </c>
      <c r="AF393">
        <v>13562213.3404423</v>
      </c>
      <c r="AG393" s="11">
        <v>7.95</v>
      </c>
      <c r="AH393">
        <v>68204</v>
      </c>
      <c r="AI393">
        <v>65936</v>
      </c>
      <c r="AJ393" s="8">
        <v>43025</v>
      </c>
      <c r="AK393" s="8">
        <v>228678</v>
      </c>
      <c r="AL393">
        <f t="shared" si="132"/>
        <v>405843</v>
      </c>
    </row>
    <row r="394" spans="2:38" ht="15.75" thickBot="1" x14ac:dyDescent="0.3">
      <c r="B394">
        <v>50</v>
      </c>
      <c r="C394" t="s">
        <v>63</v>
      </c>
      <c r="D394">
        <v>12</v>
      </c>
      <c r="E394">
        <v>49</v>
      </c>
      <c r="F394">
        <v>2</v>
      </c>
      <c r="G394">
        <v>2389284</v>
      </c>
      <c r="H394" s="1">
        <v>2000</v>
      </c>
      <c r="I394" s="16">
        <v>1095881</v>
      </c>
      <c r="J394" s="1">
        <f t="shared" si="121"/>
        <v>2.1802403728142017</v>
      </c>
      <c r="K394" s="1">
        <f t="shared" si="133"/>
        <v>0.2455869810229237</v>
      </c>
      <c r="L394">
        <v>49246270.031236902</v>
      </c>
      <c r="M394" s="8">
        <f>L394-R394+AF394</f>
        <v>43819799.988875702</v>
      </c>
      <c r="N394" s="8">
        <f t="shared" si="134"/>
        <v>39.985910868858667</v>
      </c>
      <c r="O394" s="8">
        <f t="shared" si="136"/>
        <v>0.1752530285056022</v>
      </c>
      <c r="P394">
        <f>L394/I394</f>
        <v>44.937607305206406</v>
      </c>
      <c r="Q394">
        <f t="shared" si="135"/>
        <v>0.17846728756520042</v>
      </c>
      <c r="R394">
        <v>21277927.010373499</v>
      </c>
      <c r="S394" s="8">
        <f>(R394-AF394)/I394</f>
        <v>4.951696436347742</v>
      </c>
      <c r="T394" s="8">
        <f t="shared" si="137"/>
        <v>0.20508183081958856</v>
      </c>
      <c r="U394">
        <v>3320913.3974239901</v>
      </c>
      <c r="V394">
        <v>693893.42557704402</v>
      </c>
      <c r="W394">
        <v>253344.78487099099</v>
      </c>
      <c r="X394">
        <v>229906.07825299399</v>
      </c>
      <c r="Y394" s="8">
        <f>X394/I394</f>
        <v>0.20979109798691098</v>
      </c>
      <c r="AA394">
        <v>712642.72108735202</v>
      </c>
      <c r="AB394" s="8">
        <f>AA394/I394</f>
        <v>0.65029206737533729</v>
      </c>
      <c r="AD394">
        <v>1</v>
      </c>
      <c r="AE394">
        <v>215769.63514889</v>
      </c>
      <c r="AF394">
        <v>15851456.968012299</v>
      </c>
      <c r="AG394" s="11">
        <v>7.95</v>
      </c>
      <c r="AH394">
        <v>60169</v>
      </c>
      <c r="AI394">
        <v>74167</v>
      </c>
      <c r="AJ394">
        <v>51877</v>
      </c>
      <c r="AK394" s="8">
        <v>267526</v>
      </c>
      <c r="AL394">
        <f t="shared" si="132"/>
        <v>453739</v>
      </c>
    </row>
    <row r="395" spans="2:38" ht="15.75" thickBot="1" x14ac:dyDescent="0.3">
      <c r="B395">
        <v>51</v>
      </c>
      <c r="C395" t="s">
        <v>64</v>
      </c>
      <c r="D395">
        <v>12</v>
      </c>
      <c r="E395">
        <v>50</v>
      </c>
      <c r="F395">
        <v>2</v>
      </c>
      <c r="G395">
        <v>232437</v>
      </c>
      <c r="H395">
        <v>1965</v>
      </c>
      <c r="I395" s="20">
        <v>459919</v>
      </c>
      <c r="J395" s="1">
        <f t="shared" si="121"/>
        <v>0.5053868181136244</v>
      </c>
      <c r="K395">
        <v>1</v>
      </c>
      <c r="L395" s="8">
        <v>5487148.0199934104</v>
      </c>
      <c r="M395" s="8">
        <f>L395-R395+AF395</f>
        <v>4691093.2677317308</v>
      </c>
      <c r="N395" s="8">
        <f t="shared" si="134"/>
        <v>10.199824899018591</v>
      </c>
      <c r="O395" s="8">
        <f t="shared" si="136"/>
        <v>-0.74491452920827939</v>
      </c>
      <c r="P395">
        <f>L395/I395</f>
        <v>11.930683489904549</v>
      </c>
      <c r="Q395">
        <v>1</v>
      </c>
      <c r="R395" s="8">
        <v>2030774.1264599799</v>
      </c>
      <c r="S395" s="8">
        <f>(R395-AF395)/I395</f>
        <v>1.7308585908859599</v>
      </c>
      <c r="T395" s="8">
        <v>0</v>
      </c>
      <c r="U395" s="8">
        <v>219706.25555912199</v>
      </c>
      <c r="V395" s="8">
        <v>399932.24761300802</v>
      </c>
      <c r="W395" s="8">
        <v>134512.99922908601</v>
      </c>
      <c r="X395" s="8">
        <v>0</v>
      </c>
      <c r="Y395" s="8">
        <f>X395/I395</f>
        <v>0</v>
      </c>
      <c r="Z395" s="8"/>
      <c r="AA395" s="8">
        <v>19839.487001006</v>
      </c>
      <c r="AB395" s="8">
        <f>AA395/I395</f>
        <v>4.313691541555361E-2</v>
      </c>
      <c r="AC395" s="8"/>
      <c r="AD395" s="8">
        <v>1</v>
      </c>
      <c r="AE395" s="8">
        <v>22063.7628594532</v>
      </c>
      <c r="AF395" s="8">
        <v>1234719.3741983001</v>
      </c>
      <c r="AG395" s="11">
        <v>9.8580000000000005</v>
      </c>
      <c r="AH395" s="8">
        <v>140088</v>
      </c>
      <c r="AI395" s="8">
        <v>15714</v>
      </c>
      <c r="AJ395" s="8">
        <v>8811</v>
      </c>
      <c r="AK395" s="8">
        <v>38579</v>
      </c>
      <c r="AL395">
        <f t="shared" si="132"/>
        <v>203192</v>
      </c>
    </row>
    <row r="396" spans="2:38" ht="15.75" thickBot="1" x14ac:dyDescent="0.3">
      <c r="B396">
        <v>51</v>
      </c>
      <c r="C396" t="s">
        <v>64</v>
      </c>
      <c r="D396">
        <v>12</v>
      </c>
      <c r="E396">
        <v>50</v>
      </c>
      <c r="F396">
        <v>2</v>
      </c>
      <c r="G396" s="6">
        <v>283149</v>
      </c>
      <c r="H396" s="1">
        <v>1970</v>
      </c>
      <c r="I396" s="15">
        <v>423056</v>
      </c>
      <c r="J396" s="1">
        <f t="shared" si="121"/>
        <v>0.6692943723762339</v>
      </c>
      <c r="K396" s="1">
        <f t="shared" ref="K396:K402" si="138">(J396-J395)/J395</f>
        <v>0.32432099213509508</v>
      </c>
      <c r="L396">
        <v>6021634.6157939304</v>
      </c>
      <c r="M396" s="8">
        <f>L396-R396+AF396</f>
        <v>5067605.21716436</v>
      </c>
      <c r="N396" s="8">
        <f t="shared" si="134"/>
        <v>11.978568362496596</v>
      </c>
      <c r="O396" s="8">
        <f t="shared" si="136"/>
        <v>0.17438960777151699</v>
      </c>
      <c r="P396">
        <f>L396/I396</f>
        <v>14.233658465531585</v>
      </c>
      <c r="Q396">
        <f t="shared" ref="Q396:Q402" si="139">(P396-P395)/P395</f>
        <v>0.19302959277863307</v>
      </c>
      <c r="R396">
        <v>2344542.33889816</v>
      </c>
      <c r="S396" s="8">
        <f>(R396-AF396)/I396</f>
        <v>2.2550901030349881</v>
      </c>
      <c r="T396" s="8">
        <f t="shared" si="137"/>
        <v>0.30287368067468423</v>
      </c>
      <c r="U396">
        <v>249657.25663746899</v>
      </c>
      <c r="V396">
        <v>464251.72166750702</v>
      </c>
      <c r="W396">
        <v>198027.52671119099</v>
      </c>
      <c r="X396">
        <v>0</v>
      </c>
      <c r="Y396" s="8">
        <f>X396/I396</f>
        <v>0</v>
      </c>
      <c r="AA396">
        <v>19238.087575668</v>
      </c>
      <c r="AB396" s="8">
        <f>AA396/I396</f>
        <v>4.5474092261232557E-2</v>
      </c>
      <c r="AD396">
        <v>1</v>
      </c>
      <c r="AE396">
        <v>22854.806037742001</v>
      </c>
      <c r="AF396">
        <v>1390512.9402685901</v>
      </c>
      <c r="AG396" s="11">
        <v>9.8580000000000005</v>
      </c>
      <c r="AH396" s="8">
        <v>141671</v>
      </c>
      <c r="AI396" s="8">
        <v>15885</v>
      </c>
      <c r="AJ396" s="8">
        <v>8661</v>
      </c>
      <c r="AK396" s="8">
        <v>40977</v>
      </c>
      <c r="AL396">
        <f t="shared" si="132"/>
        <v>207194</v>
      </c>
    </row>
    <row r="397" spans="2:38" ht="15.75" thickBot="1" x14ac:dyDescent="0.3">
      <c r="B397">
        <v>51</v>
      </c>
      <c r="C397" t="s">
        <v>64</v>
      </c>
      <c r="D397">
        <v>12</v>
      </c>
      <c r="E397">
        <v>50</v>
      </c>
      <c r="F397">
        <v>2</v>
      </c>
      <c r="G397">
        <v>330006</v>
      </c>
      <c r="H397" s="1">
        <v>1975</v>
      </c>
      <c r="I397" s="15">
        <v>414226</v>
      </c>
      <c r="J397" s="1">
        <f t="shared" si="121"/>
        <v>0.79668103885318642</v>
      </c>
      <c r="K397" s="1">
        <f t="shared" si="138"/>
        <v>0.19032980364780952</v>
      </c>
      <c r="L397">
        <v>6932135.3220488597</v>
      </c>
      <c r="M397" s="8">
        <f>L397-R397+AF397</f>
        <v>5842667.7257358097</v>
      </c>
      <c r="N397" s="8">
        <f t="shared" si="134"/>
        <v>14.10502413111637</v>
      </c>
      <c r="O397" s="8">
        <f t="shared" si="136"/>
        <v>0.17752169577104407</v>
      </c>
      <c r="P397">
        <f>L397/I397</f>
        <v>16.735152602803446</v>
      </c>
      <c r="Q397">
        <f t="shared" si="139"/>
        <v>0.17574498807383301</v>
      </c>
      <c r="R397">
        <v>2758152.14532108</v>
      </c>
      <c r="S397" s="8">
        <f>(R397-AF397)/I397</f>
        <v>2.6301284716870743</v>
      </c>
      <c r="T397" s="8">
        <f t="shared" si="137"/>
        <v>0.16630748729168068</v>
      </c>
      <c r="U397">
        <v>442570.99443064298</v>
      </c>
      <c r="V397">
        <v>393292.16610634897</v>
      </c>
      <c r="W397">
        <v>197798.159000738</v>
      </c>
      <c r="X397">
        <v>0</v>
      </c>
      <c r="Y397" s="8">
        <f>X397/I397</f>
        <v>0</v>
      </c>
      <c r="AA397">
        <v>31871.772557563399</v>
      </c>
      <c r="AB397" s="8">
        <f>AA397/I397</f>
        <v>7.6942955192487672E-2</v>
      </c>
      <c r="AD397">
        <v>1</v>
      </c>
      <c r="AE397">
        <v>23934.504217758302</v>
      </c>
      <c r="AF397">
        <v>1668684.54900803</v>
      </c>
      <c r="AG397" s="11">
        <v>9.8580000000000005</v>
      </c>
      <c r="AH397" s="8">
        <v>144684</v>
      </c>
      <c r="AI397">
        <v>15698</v>
      </c>
      <c r="AJ397" s="8">
        <v>8666</v>
      </c>
      <c r="AK397" s="8">
        <v>45390</v>
      </c>
      <c r="AL397">
        <f t="shared" si="132"/>
        <v>214438</v>
      </c>
    </row>
    <row r="398" spans="2:38" ht="15.75" thickBot="1" x14ac:dyDescent="0.3">
      <c r="B398">
        <v>51</v>
      </c>
      <c r="C398" t="s">
        <v>64</v>
      </c>
      <c r="D398">
        <v>12</v>
      </c>
      <c r="E398">
        <v>50</v>
      </c>
      <c r="F398">
        <v>2</v>
      </c>
      <c r="G398">
        <v>379675</v>
      </c>
      <c r="H398" s="1">
        <v>1980</v>
      </c>
      <c r="I398" s="15">
        <v>405860</v>
      </c>
      <c r="J398" s="1">
        <f t="shared" si="121"/>
        <v>0.93548267875622138</v>
      </c>
      <c r="K398" s="1">
        <f t="shared" si="138"/>
        <v>0.17422485679192062</v>
      </c>
      <c r="L398">
        <v>8130993.46851179</v>
      </c>
      <c r="M398" s="8">
        <f>L398-R398+AF398</f>
        <v>7009725.551997859</v>
      </c>
      <c r="N398" s="8">
        <f t="shared" si="134"/>
        <v>17.271289488981076</v>
      </c>
      <c r="O398" s="8">
        <f t="shared" si="136"/>
        <v>0.22447784055042988</v>
      </c>
      <c r="P398">
        <f>L398/I398</f>
        <v>20.033985779608216</v>
      </c>
      <c r="Q398">
        <f t="shared" si="139"/>
        <v>0.1971199937700093</v>
      </c>
      <c r="R398">
        <v>3266873.3479852802</v>
      </c>
      <c r="S398" s="8">
        <f>(R398-AF398)/I398</f>
        <v>2.7626962906271375</v>
      </c>
      <c r="T398" s="8">
        <f t="shared" si="137"/>
        <v>5.0403552665634108E-2</v>
      </c>
      <c r="U398">
        <v>548410.39444106806</v>
      </c>
      <c r="V398">
        <v>342620.86502669001</v>
      </c>
      <c r="W398">
        <v>161164.702875116</v>
      </c>
      <c r="X398">
        <v>0</v>
      </c>
      <c r="Y398" s="8">
        <f>X398/I398</f>
        <v>0</v>
      </c>
      <c r="AA398">
        <v>38023.744453896601</v>
      </c>
      <c r="AB398" s="8">
        <f>AA398/I398</f>
        <v>9.3686848799824085E-2</v>
      </c>
      <c r="AD398">
        <v>1</v>
      </c>
      <c r="AE398">
        <v>31048.20971716</v>
      </c>
      <c r="AF398">
        <v>2145605.4314713501</v>
      </c>
      <c r="AG398" s="11">
        <v>9.8580000000000005</v>
      </c>
      <c r="AH398" s="8">
        <v>124391</v>
      </c>
      <c r="AI398">
        <v>17305</v>
      </c>
      <c r="AJ398" s="8">
        <v>9517</v>
      </c>
      <c r="AK398" s="8">
        <v>48123</v>
      </c>
      <c r="AL398">
        <f t="shared" si="132"/>
        <v>199336</v>
      </c>
    </row>
    <row r="399" spans="2:38" ht="15.75" thickBot="1" x14ac:dyDescent="0.3">
      <c r="B399">
        <v>51</v>
      </c>
      <c r="C399" t="s">
        <v>64</v>
      </c>
      <c r="D399">
        <v>12</v>
      </c>
      <c r="E399">
        <v>50</v>
      </c>
      <c r="F399">
        <v>2</v>
      </c>
      <c r="G399">
        <v>410670</v>
      </c>
      <c r="H399" s="1">
        <v>1985</v>
      </c>
      <c r="I399" s="15">
        <v>398113</v>
      </c>
      <c r="J399" s="1">
        <f t="shared" si="121"/>
        <v>1.0315412960641828</v>
      </c>
      <c r="K399" s="1">
        <f t="shared" si="138"/>
        <v>0.10268348039931312</v>
      </c>
      <c r="L399">
        <v>9599886.6036156006</v>
      </c>
      <c r="M399" s="8">
        <f>L399-R399+AF399</f>
        <v>8298610.7525591003</v>
      </c>
      <c r="N399" s="8">
        <f t="shared" si="134"/>
        <v>20.844862520337443</v>
      </c>
      <c r="O399" s="8">
        <f t="shared" si="136"/>
        <v>0.20690829330585159</v>
      </c>
      <c r="P399">
        <f>L399/I399</f>
        <v>24.113471812313591</v>
      </c>
      <c r="Q399">
        <f t="shared" si="139"/>
        <v>0.20362827834577577</v>
      </c>
      <c r="R399">
        <v>3783921.0194670102</v>
      </c>
      <c r="S399" s="8">
        <f>(R399-AF399)/I399</f>
        <v>3.2686092919761482</v>
      </c>
      <c r="T399" s="8">
        <f t="shared" si="137"/>
        <v>0.18312291621246846</v>
      </c>
      <c r="U399">
        <v>731793.24100609403</v>
      </c>
      <c r="V399">
        <v>308414.59367198398</v>
      </c>
      <c r="W399">
        <v>165413.81699068099</v>
      </c>
      <c r="X399">
        <v>0</v>
      </c>
      <c r="Y399" s="8">
        <f>X399/I399</f>
        <v>0</v>
      </c>
      <c r="AA399">
        <v>48520.203566935597</v>
      </c>
      <c r="AB399" s="8">
        <f>AA399/I399</f>
        <v>0.12187545638282497</v>
      </c>
      <c r="AD399">
        <v>1</v>
      </c>
      <c r="AE399">
        <v>47133.995820807402</v>
      </c>
      <c r="AF399">
        <v>2482645.1684105098</v>
      </c>
      <c r="AG399" s="11">
        <v>9.8580000000000005</v>
      </c>
      <c r="AH399">
        <v>108315</v>
      </c>
      <c r="AI399">
        <v>17779</v>
      </c>
      <c r="AJ399" s="8">
        <v>8564</v>
      </c>
      <c r="AK399" s="8">
        <v>48984</v>
      </c>
      <c r="AL399">
        <f t="shared" si="132"/>
        <v>183642</v>
      </c>
    </row>
    <row r="400" spans="2:38" ht="15.75" thickBot="1" x14ac:dyDescent="0.3">
      <c r="B400">
        <v>51</v>
      </c>
      <c r="C400" t="s">
        <v>64</v>
      </c>
      <c r="D400">
        <v>12</v>
      </c>
      <c r="E400">
        <v>50</v>
      </c>
      <c r="F400">
        <v>2</v>
      </c>
      <c r="G400">
        <v>511829</v>
      </c>
      <c r="H400" s="1">
        <v>1990</v>
      </c>
      <c r="I400" s="15">
        <v>385194</v>
      </c>
      <c r="J400" s="1">
        <f t="shared" si="121"/>
        <v>1.3287564188434919</v>
      </c>
      <c r="K400" s="1">
        <f t="shared" si="138"/>
        <v>0.28812721692609422</v>
      </c>
      <c r="L400">
        <v>11229661.1036736</v>
      </c>
      <c r="M400" s="8">
        <f>L400-R400+AF400</f>
        <v>9590099.013878569</v>
      </c>
      <c r="N400" s="8">
        <f t="shared" si="134"/>
        <v>24.896802686123277</v>
      </c>
      <c r="O400" s="8">
        <f t="shared" si="136"/>
        <v>0.19438555480193395</v>
      </c>
      <c r="P400">
        <f>L400/I400</f>
        <v>29.153260704148039</v>
      </c>
      <c r="Q400">
        <f t="shared" si="139"/>
        <v>0.20900303909206761</v>
      </c>
      <c r="R400">
        <v>4533121.9250348704</v>
      </c>
      <c r="S400" s="8">
        <f>(R400-AF400)/I400</f>
        <v>4.2564580180247624</v>
      </c>
      <c r="T400" s="8">
        <f t="shared" si="137"/>
        <v>0.30222294493061813</v>
      </c>
      <c r="U400">
        <v>1064131.58336755</v>
      </c>
      <c r="V400">
        <v>304598.47537624702</v>
      </c>
      <c r="W400">
        <v>149936.27194080799</v>
      </c>
      <c r="X400">
        <v>0</v>
      </c>
      <c r="Y400" s="8">
        <f>X400/I400</f>
        <v>0</v>
      </c>
      <c r="AA400">
        <v>72710.774983869604</v>
      </c>
      <c r="AB400" s="8">
        <f>AA400/I400</f>
        <v>0.18876403833878411</v>
      </c>
      <c r="AD400">
        <v>1</v>
      </c>
      <c r="AE400">
        <v>48184.984126551703</v>
      </c>
      <c r="AF400">
        <v>2893559.8352398402</v>
      </c>
      <c r="AG400" s="11">
        <v>9.8580000000000005</v>
      </c>
      <c r="AH400">
        <v>95243</v>
      </c>
      <c r="AI400">
        <v>17147</v>
      </c>
      <c r="AJ400" s="8">
        <v>11398</v>
      </c>
      <c r="AK400" s="8">
        <v>57789</v>
      </c>
      <c r="AL400">
        <f t="shared" si="132"/>
        <v>181577</v>
      </c>
    </row>
    <row r="401" spans="2:38" ht="15.75" thickBot="1" x14ac:dyDescent="0.3">
      <c r="B401">
        <v>51</v>
      </c>
      <c r="C401" t="s">
        <v>64</v>
      </c>
      <c r="D401">
        <v>12</v>
      </c>
      <c r="E401">
        <v>50</v>
      </c>
      <c r="F401">
        <v>2</v>
      </c>
      <c r="G401">
        <v>551337</v>
      </c>
      <c r="H401" s="1">
        <v>1995</v>
      </c>
      <c r="I401" s="15">
        <v>373816</v>
      </c>
      <c r="J401" s="1">
        <f t="shared" si="121"/>
        <v>1.4748887153037857</v>
      </c>
      <c r="K401" s="1">
        <f t="shared" si="138"/>
        <v>0.1099767379392852</v>
      </c>
      <c r="L401">
        <v>13750641.3400863</v>
      </c>
      <c r="M401" s="8">
        <f>L401-R401+AF401</f>
        <v>11305570.972624009</v>
      </c>
      <c r="N401" s="8">
        <f t="shared" si="134"/>
        <v>30.243678635007623</v>
      </c>
      <c r="O401" s="8">
        <f t="shared" si="136"/>
        <v>0.21476155056104987</v>
      </c>
      <c r="P401">
        <f>L401/I401</f>
        <v>36.784517891385867</v>
      </c>
      <c r="Q401">
        <f t="shared" si="139"/>
        <v>0.26176341866801967</v>
      </c>
      <c r="R401">
        <v>6173043.0142661603</v>
      </c>
      <c r="S401" s="8">
        <f>(R401-AF401)/I401</f>
        <v>6.5408392563782458</v>
      </c>
      <c r="T401" s="8">
        <f t="shared" si="137"/>
        <v>0.53668595547749953</v>
      </c>
      <c r="U401">
        <v>1816034.0942237701</v>
      </c>
      <c r="V401">
        <v>340479.57453479798</v>
      </c>
      <c r="W401">
        <v>131138.23317680901</v>
      </c>
      <c r="X401">
        <v>0</v>
      </c>
      <c r="Y401" s="8">
        <f>X401/I401</f>
        <v>0</v>
      </c>
      <c r="AA401">
        <v>102550.80705277099</v>
      </c>
      <c r="AB401" s="8">
        <f>AA401/I401</f>
        <v>0.27433498580256327</v>
      </c>
      <c r="AD401">
        <v>1</v>
      </c>
      <c r="AE401">
        <v>54867.658474131102</v>
      </c>
      <c r="AF401">
        <v>3727972.6468038699</v>
      </c>
      <c r="AG401" s="11">
        <v>9.8580000000000005</v>
      </c>
      <c r="AH401">
        <v>65130</v>
      </c>
      <c r="AI401">
        <v>18060</v>
      </c>
      <c r="AJ401" s="8">
        <v>13744</v>
      </c>
      <c r="AK401" s="8">
        <v>66464</v>
      </c>
      <c r="AL401">
        <f t="shared" si="132"/>
        <v>163398</v>
      </c>
    </row>
    <row r="402" spans="2:38" ht="15.75" thickBot="1" x14ac:dyDescent="0.3">
      <c r="B402">
        <v>51</v>
      </c>
      <c r="C402" t="s">
        <v>64</v>
      </c>
      <c r="D402">
        <v>12</v>
      </c>
      <c r="E402">
        <v>50</v>
      </c>
      <c r="F402">
        <v>2</v>
      </c>
      <c r="G402">
        <v>650687</v>
      </c>
      <c r="H402" s="1">
        <v>2000</v>
      </c>
      <c r="I402" s="16">
        <v>359818</v>
      </c>
      <c r="J402" s="1">
        <f t="shared" si="121"/>
        <v>1.8083781244962731</v>
      </c>
      <c r="K402" s="1">
        <f t="shared" si="138"/>
        <v>0.22611157420361569</v>
      </c>
      <c r="L402">
        <v>16212426.9406879</v>
      </c>
      <c r="M402" s="8">
        <f>L402-R402+AF402</f>
        <v>12919774.118357878</v>
      </c>
      <c r="N402" s="8">
        <f t="shared" si="134"/>
        <v>35.906414127024988</v>
      </c>
      <c r="O402" s="8">
        <f t="shared" si="136"/>
        <v>0.18723699455867923</v>
      </c>
      <c r="P402">
        <f>L402/I402</f>
        <v>45.057298247135776</v>
      </c>
      <c r="Q402">
        <f t="shared" si="139"/>
        <v>0.22489843091533934</v>
      </c>
      <c r="R402">
        <v>7572709.9052788699</v>
      </c>
      <c r="S402" s="8">
        <f>(R402-AF402)/I402</f>
        <v>9.1508841201107796</v>
      </c>
      <c r="T402" s="8">
        <f t="shared" si="137"/>
        <v>0.39903822146177492</v>
      </c>
      <c r="U402">
        <v>2620013.7765673399</v>
      </c>
      <c r="V402">
        <v>367606.58228283498</v>
      </c>
      <c r="W402">
        <v>140818.142613898</v>
      </c>
      <c r="X402">
        <v>0</v>
      </c>
      <c r="Y402" s="8">
        <f>X402/I402</f>
        <v>0</v>
      </c>
      <c r="AA402">
        <v>107866.26252222199</v>
      </c>
      <c r="AB402" s="8">
        <f>AA402/I402</f>
        <v>0.2997800624822049</v>
      </c>
      <c r="AD402">
        <v>1</v>
      </c>
      <c r="AE402">
        <v>56348.058343721903</v>
      </c>
      <c r="AF402">
        <v>4280057.0829488495</v>
      </c>
      <c r="AG402" s="11">
        <v>9.8580000000000005</v>
      </c>
      <c r="AH402">
        <v>54638</v>
      </c>
      <c r="AI402">
        <v>19298</v>
      </c>
      <c r="AJ402" s="8">
        <v>16248</v>
      </c>
      <c r="AK402" s="8">
        <v>78242</v>
      </c>
      <c r="AL402">
        <f t="shared" si="132"/>
        <v>168426</v>
      </c>
    </row>
    <row r="403" spans="2:38" ht="15.75" thickBot="1" x14ac:dyDescent="0.3">
      <c r="B403">
        <v>52</v>
      </c>
      <c r="C403" t="s">
        <v>65</v>
      </c>
      <c r="D403">
        <v>12</v>
      </c>
      <c r="E403">
        <v>51</v>
      </c>
      <c r="F403">
        <v>2</v>
      </c>
      <c r="G403">
        <v>253511</v>
      </c>
      <c r="H403">
        <v>1965</v>
      </c>
      <c r="I403" s="20">
        <v>463159</v>
      </c>
      <c r="J403" s="1">
        <f t="shared" si="121"/>
        <v>0.54735198927366191</v>
      </c>
      <c r="K403">
        <v>1</v>
      </c>
      <c r="L403" s="8">
        <v>6747187.0811113501</v>
      </c>
      <c r="M403" s="8">
        <f>L403-R403+AF403</f>
        <v>5860742.1382575706</v>
      </c>
      <c r="N403" s="8">
        <f t="shared" si="134"/>
        <v>12.653844874562667</v>
      </c>
      <c r="O403" s="8">
        <f t="shared" si="136"/>
        <v>-0.64758817659158174</v>
      </c>
      <c r="P403">
        <f>L403/I403</f>
        <v>14.567755524801095</v>
      </c>
      <c r="Q403">
        <v>1</v>
      </c>
      <c r="R403" s="8">
        <v>2016549.45953089</v>
      </c>
      <c r="S403" s="8">
        <f>(R403-AF403)/I403</f>
        <v>1.9139106502384278</v>
      </c>
      <c r="T403" s="8">
        <v>0</v>
      </c>
      <c r="U403" s="8">
        <v>183914.41393210701</v>
      </c>
      <c r="V403" s="8">
        <v>492610.74679989601</v>
      </c>
      <c r="W403" s="8">
        <v>193964.451726773</v>
      </c>
      <c r="X403" s="8">
        <v>0</v>
      </c>
      <c r="Y403" s="8">
        <f>X403/I403</f>
        <v>0</v>
      </c>
      <c r="Z403" s="8"/>
      <c r="AA403" s="8">
        <v>0</v>
      </c>
      <c r="AB403" s="8">
        <f>AA403/I403</f>
        <v>0</v>
      </c>
      <c r="AC403" s="8"/>
      <c r="AD403" s="8">
        <v>0</v>
      </c>
      <c r="AE403" s="8">
        <v>15955.3303950063</v>
      </c>
      <c r="AF403" s="8">
        <v>1130104.51667711</v>
      </c>
      <c r="AG403" s="11">
        <v>7.2729999999999997</v>
      </c>
      <c r="AH403" s="8">
        <v>136961</v>
      </c>
      <c r="AI403" s="8">
        <v>13544</v>
      </c>
      <c r="AJ403" s="8">
        <v>12242</v>
      </c>
      <c r="AK403" s="8">
        <v>37936</v>
      </c>
      <c r="AL403">
        <f t="shared" si="132"/>
        <v>200683</v>
      </c>
    </row>
    <row r="404" spans="2:38" ht="15.75" thickBot="1" x14ac:dyDescent="0.3">
      <c r="B404">
        <v>52</v>
      </c>
      <c r="C404" t="s">
        <v>65</v>
      </c>
      <c r="D404">
        <v>12</v>
      </c>
      <c r="E404">
        <v>51</v>
      </c>
      <c r="F404">
        <v>2</v>
      </c>
      <c r="G404" s="6">
        <v>307488</v>
      </c>
      <c r="H404" s="1">
        <v>1970</v>
      </c>
      <c r="I404" s="15">
        <v>441255</v>
      </c>
      <c r="J404" s="1">
        <f t="shared" si="121"/>
        <v>0.69684876092055614</v>
      </c>
      <c r="K404" s="1">
        <f t="shared" ref="K404:K410" si="140">(J404-J403)/J403</f>
        <v>0.27312730121850293</v>
      </c>
      <c r="L404">
        <v>7605716.8679073798</v>
      </c>
      <c r="M404" s="8">
        <f>L404-R404+AF404</f>
        <v>6704165.64594361</v>
      </c>
      <c r="N404" s="8">
        <f t="shared" si="134"/>
        <v>15.193404371494056</v>
      </c>
      <c r="O404" s="8">
        <f t="shared" si="136"/>
        <v>0.20069469177992902</v>
      </c>
      <c r="P404">
        <f>L404/I404</f>
        <v>17.236556793480823</v>
      </c>
      <c r="Q404">
        <f t="shared" ref="Q404:Q410" si="141">(P404-P403)/P403</f>
        <v>0.18319920760176039</v>
      </c>
      <c r="R404">
        <v>2517820.9352551298</v>
      </c>
      <c r="S404" s="8">
        <f>(R404-AF404)/I404</f>
        <v>2.0431524219867643</v>
      </c>
      <c r="T404" s="8">
        <f t="shared" si="137"/>
        <v>6.7527588987623871E-2</v>
      </c>
      <c r="U404">
        <v>193060.25727010699</v>
      </c>
      <c r="V404">
        <v>512181.26928006503</v>
      </c>
      <c r="W404">
        <v>177394.77291905301</v>
      </c>
      <c r="X404">
        <v>0</v>
      </c>
      <c r="Y404" s="8">
        <f>X404/I404</f>
        <v>0</v>
      </c>
      <c r="AA404">
        <v>0</v>
      </c>
      <c r="AB404" s="8">
        <f>AA404/I404</f>
        <v>0</v>
      </c>
      <c r="AD404">
        <v>0</v>
      </c>
      <c r="AE404">
        <v>18914.9224945489</v>
      </c>
      <c r="AF404">
        <v>1616269.7132913601</v>
      </c>
      <c r="AG404" s="11">
        <v>7.2729999999999997</v>
      </c>
      <c r="AH404" s="8">
        <v>128758</v>
      </c>
      <c r="AI404" s="8">
        <v>14684</v>
      </c>
      <c r="AJ404" s="8">
        <v>13852</v>
      </c>
      <c r="AK404" s="8">
        <v>41523</v>
      </c>
      <c r="AL404">
        <f t="shared" si="132"/>
        <v>198817</v>
      </c>
    </row>
    <row r="405" spans="2:38" ht="15.75" thickBot="1" x14ac:dyDescent="0.3">
      <c r="B405">
        <v>52</v>
      </c>
      <c r="C405" t="s">
        <v>65</v>
      </c>
      <c r="D405">
        <v>12</v>
      </c>
      <c r="E405">
        <v>51</v>
      </c>
      <c r="F405">
        <v>2</v>
      </c>
      <c r="G405">
        <v>382642</v>
      </c>
      <c r="H405" s="1">
        <v>1975</v>
      </c>
      <c r="I405" s="15">
        <v>434302</v>
      </c>
      <c r="J405" s="1">
        <f t="shared" si="121"/>
        <v>0.88105051323733252</v>
      </c>
      <c r="K405" s="1">
        <f t="shared" si="140"/>
        <v>0.26433533737426879</v>
      </c>
      <c r="L405">
        <v>8785545.9114597607</v>
      </c>
      <c r="M405" s="8">
        <f>L405-R405+AF405</f>
        <v>7634988.8664497212</v>
      </c>
      <c r="N405" s="8">
        <f t="shared" si="134"/>
        <v>17.579907222277864</v>
      </c>
      <c r="O405" s="8">
        <f t="shared" si="136"/>
        <v>0.15707492491027072</v>
      </c>
      <c r="P405">
        <f>L405/I405</f>
        <v>20.229116862136856</v>
      </c>
      <c r="Q405">
        <f t="shared" si="141"/>
        <v>0.17361704570763653</v>
      </c>
      <c r="R405">
        <v>3258466.4828832601</v>
      </c>
      <c r="S405" s="8">
        <f>(R405-AF405)/I405</f>
        <v>2.6492096398589924</v>
      </c>
      <c r="T405" s="8">
        <f t="shared" si="137"/>
        <v>0.29662849004818603</v>
      </c>
      <c r="U405">
        <v>459332.94346500299</v>
      </c>
      <c r="V405">
        <v>440264.04849888501</v>
      </c>
      <c r="W405">
        <v>226134.51570976799</v>
      </c>
      <c r="X405">
        <v>0</v>
      </c>
      <c r="Y405" s="8">
        <f>X405/I405</f>
        <v>0</v>
      </c>
      <c r="AA405">
        <v>0</v>
      </c>
      <c r="AB405" s="8">
        <f>AA405/I405</f>
        <v>0</v>
      </c>
      <c r="AD405">
        <v>0</v>
      </c>
      <c r="AE405">
        <v>24825.537336379901</v>
      </c>
      <c r="AF405">
        <v>2107909.4378732201</v>
      </c>
      <c r="AG405" s="11">
        <v>7.2729999999999997</v>
      </c>
      <c r="AH405" s="8">
        <v>125340</v>
      </c>
      <c r="AI405">
        <v>15743</v>
      </c>
      <c r="AJ405">
        <v>19546</v>
      </c>
      <c r="AK405" s="8">
        <v>44740</v>
      </c>
      <c r="AL405">
        <f t="shared" si="132"/>
        <v>205369</v>
      </c>
    </row>
    <row r="406" spans="2:38" ht="15.75" thickBot="1" x14ac:dyDescent="0.3">
      <c r="B406">
        <v>52</v>
      </c>
      <c r="C406" t="s">
        <v>65</v>
      </c>
      <c r="D406">
        <v>12</v>
      </c>
      <c r="E406">
        <v>51</v>
      </c>
      <c r="F406">
        <v>2</v>
      </c>
      <c r="G406">
        <v>383681</v>
      </c>
      <c r="H406" s="1">
        <v>1980</v>
      </c>
      <c r="I406" s="15">
        <v>430061</v>
      </c>
      <c r="J406" s="1">
        <f t="shared" si="121"/>
        <v>0.89215483384915162</v>
      </c>
      <c r="K406" s="1">
        <f t="shared" si="140"/>
        <v>1.2603500531447822E-2</v>
      </c>
      <c r="L406">
        <v>9925999.3149830904</v>
      </c>
      <c r="M406" s="8">
        <f>L406-R406+AF406</f>
        <v>8776564.326239299</v>
      </c>
      <c r="N406" s="8">
        <f t="shared" si="134"/>
        <v>20.407719663580977</v>
      </c>
      <c r="O406" s="8">
        <f t="shared" si="136"/>
        <v>0.16085479892178337</v>
      </c>
      <c r="P406">
        <f>L406/I406</f>
        <v>23.080445134488109</v>
      </c>
      <c r="Q406">
        <f t="shared" si="141"/>
        <v>0.14095169313536013</v>
      </c>
      <c r="R406">
        <v>3756030.5942060198</v>
      </c>
      <c r="S406" s="8">
        <f>(R406-AF406)/I406</f>
        <v>2.6727254709071269</v>
      </c>
      <c r="T406" s="8">
        <f t="shared" si="137"/>
        <v>8.8765459306520359E-3</v>
      </c>
      <c r="U406">
        <v>515285.29401143501</v>
      </c>
      <c r="V406">
        <v>353862.672210422</v>
      </c>
      <c r="W406">
        <v>256510.36563015799</v>
      </c>
      <c r="X406">
        <v>0</v>
      </c>
      <c r="Y406" s="8">
        <f>X406/I406</f>
        <v>0</v>
      </c>
      <c r="AA406">
        <v>0</v>
      </c>
      <c r="AB406" s="8">
        <f>AA406/I406</f>
        <v>0</v>
      </c>
      <c r="AD406">
        <v>0</v>
      </c>
      <c r="AE406">
        <v>23776.656891773</v>
      </c>
      <c r="AF406">
        <v>2606595.6054622298</v>
      </c>
      <c r="AG406" s="11">
        <v>7.2729999999999997</v>
      </c>
      <c r="AH406" s="8">
        <v>111952</v>
      </c>
      <c r="AI406">
        <v>15540</v>
      </c>
      <c r="AJ406">
        <v>16804</v>
      </c>
      <c r="AK406" s="8">
        <v>47484</v>
      </c>
      <c r="AL406">
        <f t="shared" si="132"/>
        <v>191780</v>
      </c>
    </row>
    <row r="407" spans="2:38" ht="15.75" thickBot="1" x14ac:dyDescent="0.3">
      <c r="B407">
        <v>52</v>
      </c>
      <c r="C407" t="s">
        <v>65</v>
      </c>
      <c r="D407">
        <v>12</v>
      </c>
      <c r="E407">
        <v>51</v>
      </c>
      <c r="F407">
        <v>2</v>
      </c>
      <c r="G407">
        <v>382545</v>
      </c>
      <c r="H407" s="1">
        <v>1985</v>
      </c>
      <c r="I407" s="15">
        <v>395661</v>
      </c>
      <c r="J407" s="1">
        <f t="shared" si="121"/>
        <v>0.96685040982052817</v>
      </c>
      <c r="K407" s="1">
        <f t="shared" si="140"/>
        <v>8.3724901931099452E-2</v>
      </c>
      <c r="L407">
        <v>10855949.928605899</v>
      </c>
      <c r="M407" s="8">
        <f>L407-R407+AF407</f>
        <v>9631636.8279130496</v>
      </c>
      <c r="N407" s="8">
        <f t="shared" si="134"/>
        <v>24.34315443754388</v>
      </c>
      <c r="O407" s="8">
        <f t="shared" si="136"/>
        <v>0.19284049559863201</v>
      </c>
      <c r="P407">
        <f>L407/I407</f>
        <v>27.43750313679109</v>
      </c>
      <c r="Q407">
        <f t="shared" si="141"/>
        <v>0.18877703514445734</v>
      </c>
      <c r="R407">
        <v>3991563.0324824899</v>
      </c>
      <c r="S407" s="8">
        <f>(R407-AF407)/I407</f>
        <v>3.0943486992472091</v>
      </c>
      <c r="T407" s="8">
        <f t="shared" si="137"/>
        <v>0.15775029382160327</v>
      </c>
      <c r="U407">
        <v>612879.73073034303</v>
      </c>
      <c r="V407">
        <v>322742.36874625197</v>
      </c>
      <c r="W407">
        <v>246420.98306316001</v>
      </c>
      <c r="X407">
        <v>0</v>
      </c>
      <c r="Y407" s="8">
        <f>X407/I407</f>
        <v>0</v>
      </c>
      <c r="AA407">
        <v>0</v>
      </c>
      <c r="AB407" s="8">
        <f>AA407/I407</f>
        <v>0</v>
      </c>
      <c r="AD407">
        <v>0</v>
      </c>
      <c r="AE407">
        <v>42270.018153086603</v>
      </c>
      <c r="AF407">
        <v>2767249.9317896399</v>
      </c>
      <c r="AG407" s="11">
        <v>7.2729999999999997</v>
      </c>
      <c r="AH407">
        <v>96739</v>
      </c>
      <c r="AI407">
        <v>15570</v>
      </c>
      <c r="AJ407">
        <v>13312</v>
      </c>
      <c r="AK407" s="8">
        <v>51097</v>
      </c>
      <c r="AL407">
        <f t="shared" si="132"/>
        <v>176718</v>
      </c>
    </row>
    <row r="408" spans="2:38" ht="15.75" thickBot="1" x14ac:dyDescent="0.3">
      <c r="B408">
        <v>52</v>
      </c>
      <c r="C408" t="s">
        <v>65</v>
      </c>
      <c r="D408">
        <v>12</v>
      </c>
      <c r="E408">
        <v>51</v>
      </c>
      <c r="F408">
        <v>2</v>
      </c>
      <c r="G408">
        <v>496550</v>
      </c>
      <c r="H408" s="1">
        <v>1990</v>
      </c>
      <c r="I408" s="15">
        <v>355065</v>
      </c>
      <c r="J408" s="1">
        <f t="shared" si="121"/>
        <v>1.3984763353188854</v>
      </c>
      <c r="K408" s="1">
        <f t="shared" si="140"/>
        <v>0.44642472208133815</v>
      </c>
      <c r="L408">
        <v>12106891.3141126</v>
      </c>
      <c r="M408" s="8">
        <f>L408-R408+AF408</f>
        <v>10748554.043817159</v>
      </c>
      <c r="N408" s="8">
        <f t="shared" si="134"/>
        <v>30.272074250678493</v>
      </c>
      <c r="O408" s="8">
        <f t="shared" si="136"/>
        <v>0.2435559380090272</v>
      </c>
      <c r="P408">
        <f>L408/I408</f>
        <v>34.097675958240323</v>
      </c>
      <c r="Q408">
        <f t="shared" si="141"/>
        <v>0.24273975617404389</v>
      </c>
      <c r="R408">
        <v>4691670.6087589702</v>
      </c>
      <c r="S408" s="8">
        <f>(R408-AF408)/I408</f>
        <v>3.8256017075618272</v>
      </c>
      <c r="T408" s="8">
        <f t="shared" si="137"/>
        <v>0.23631887656763334</v>
      </c>
      <c r="U408">
        <v>764593.61399640795</v>
      </c>
      <c r="V408">
        <v>320129.29719082703</v>
      </c>
      <c r="W408">
        <v>214234.58800163699</v>
      </c>
      <c r="X408">
        <v>0</v>
      </c>
      <c r="Y408" s="8">
        <f>X408/I408</f>
        <v>0</v>
      </c>
      <c r="AA408">
        <v>0</v>
      </c>
      <c r="AB408" s="8">
        <f>AA408/I408</f>
        <v>0</v>
      </c>
      <c r="AD408">
        <v>0</v>
      </c>
      <c r="AE408">
        <v>59379.771106564702</v>
      </c>
      <c r="AF408">
        <v>3333333.3384635299</v>
      </c>
      <c r="AG408" s="11">
        <v>7.2729999999999997</v>
      </c>
      <c r="AH408">
        <v>73825</v>
      </c>
      <c r="AI408">
        <v>16505</v>
      </c>
      <c r="AJ408">
        <v>15115</v>
      </c>
      <c r="AK408" s="8">
        <v>57744</v>
      </c>
      <c r="AL408">
        <f t="shared" si="132"/>
        <v>163189</v>
      </c>
    </row>
    <row r="409" spans="2:38" ht="15.75" thickBot="1" x14ac:dyDescent="0.3">
      <c r="B409">
        <v>52</v>
      </c>
      <c r="C409" t="s">
        <v>65</v>
      </c>
      <c r="D409">
        <v>12</v>
      </c>
      <c r="E409">
        <v>51</v>
      </c>
      <c r="F409">
        <v>2</v>
      </c>
      <c r="G409">
        <v>503650</v>
      </c>
      <c r="H409" s="1">
        <v>1995</v>
      </c>
      <c r="I409" s="15">
        <v>348107</v>
      </c>
      <c r="J409" s="1">
        <f t="shared" si="121"/>
        <v>1.4468252577512086</v>
      </c>
      <c r="K409" s="1">
        <f t="shared" si="140"/>
        <v>3.4572571026951673E-2</v>
      </c>
      <c r="L409">
        <v>13928858.2984745</v>
      </c>
      <c r="M409" s="8">
        <f>L409-R409+AF409</f>
        <v>12153017.566070039</v>
      </c>
      <c r="N409" s="8">
        <f t="shared" si="134"/>
        <v>34.911729916577485</v>
      </c>
      <c r="O409" s="8">
        <f t="shared" si="136"/>
        <v>0.15326520500308971</v>
      </c>
      <c r="P409">
        <f>L409/I409</f>
        <v>40.013151986241297</v>
      </c>
      <c r="Q409">
        <f t="shared" si="141"/>
        <v>0.17348619405163276</v>
      </c>
      <c r="R409">
        <v>5940338.2414398203</v>
      </c>
      <c r="S409" s="8">
        <f>(R409-AF409)/I409</f>
        <v>5.1014220696638111</v>
      </c>
      <c r="T409" s="8">
        <f t="shared" si="137"/>
        <v>0.33349534521070234</v>
      </c>
      <c r="U409">
        <v>1162688.8557619699</v>
      </c>
      <c r="V409">
        <v>364349.07478518097</v>
      </c>
      <c r="W409">
        <v>183507.80059529701</v>
      </c>
      <c r="X409">
        <v>0</v>
      </c>
      <c r="Y409" s="8">
        <f>X409/I409</f>
        <v>0</v>
      </c>
      <c r="AA409">
        <v>0</v>
      </c>
      <c r="AB409" s="8">
        <f>AA409/I409</f>
        <v>0</v>
      </c>
      <c r="AD409">
        <v>0</v>
      </c>
      <c r="AE409">
        <v>65295.001262009398</v>
      </c>
      <c r="AF409">
        <v>4164497.5090353601</v>
      </c>
      <c r="AG409" s="11">
        <v>7.2729999999999997</v>
      </c>
      <c r="AH409">
        <v>38126</v>
      </c>
      <c r="AI409">
        <v>16784</v>
      </c>
      <c r="AJ409" s="8">
        <v>16784</v>
      </c>
      <c r="AK409" s="8">
        <v>64525</v>
      </c>
      <c r="AL409">
        <f t="shared" si="132"/>
        <v>136219</v>
      </c>
    </row>
    <row r="410" spans="2:38" ht="15.75" thickBot="1" x14ac:dyDescent="0.3">
      <c r="B410">
        <v>52</v>
      </c>
      <c r="C410" t="s">
        <v>65</v>
      </c>
      <c r="D410">
        <v>12</v>
      </c>
      <c r="E410">
        <v>51</v>
      </c>
      <c r="F410">
        <v>2</v>
      </c>
      <c r="G410">
        <v>601716</v>
      </c>
      <c r="H410" s="1">
        <v>2000</v>
      </c>
      <c r="I410" s="16">
        <v>339681</v>
      </c>
      <c r="J410" s="1">
        <f t="shared" si="121"/>
        <v>1.7714149451985834</v>
      </c>
      <c r="K410" s="1">
        <f t="shared" si="140"/>
        <v>0.22434615770523839</v>
      </c>
      <c r="L410">
        <v>16125281.7767416</v>
      </c>
      <c r="M410" s="8">
        <f>L410-R410+AF410</f>
        <v>13686376.233807709</v>
      </c>
      <c r="N410" s="8">
        <f t="shared" si="134"/>
        <v>40.291850983150987</v>
      </c>
      <c r="O410" s="8">
        <f t="shared" si="136"/>
        <v>0.15410640147106561</v>
      </c>
      <c r="P410">
        <f>L410/I410</f>
        <v>47.47183909827632</v>
      </c>
      <c r="Q410">
        <f t="shared" si="141"/>
        <v>0.18640588760914725</v>
      </c>
      <c r="R410">
        <v>7248522.0963328499</v>
      </c>
      <c r="S410" s="8">
        <f>(R410-AF410)/I410</f>
        <v>7.1799881151253375</v>
      </c>
      <c r="T410" s="8">
        <f t="shared" si="137"/>
        <v>0.407448357943554</v>
      </c>
      <c r="U410">
        <v>1831249.64129742</v>
      </c>
      <c r="V410">
        <v>373874.00500434102</v>
      </c>
      <c r="W410">
        <v>165335.05051157199</v>
      </c>
      <c r="X410">
        <v>0</v>
      </c>
      <c r="Y410" s="8">
        <f>X410/I410</f>
        <v>0</v>
      </c>
      <c r="AA410">
        <v>0</v>
      </c>
      <c r="AB410" s="8">
        <f>AA410/I410</f>
        <v>0</v>
      </c>
      <c r="AD410">
        <v>0</v>
      </c>
      <c r="AE410">
        <v>68446.846120552698</v>
      </c>
      <c r="AF410">
        <v>4809616.5533989603</v>
      </c>
      <c r="AG410" s="11">
        <v>7.2729999999999997</v>
      </c>
      <c r="AH410">
        <v>32263</v>
      </c>
      <c r="AI410">
        <v>19634</v>
      </c>
      <c r="AJ410">
        <v>20033</v>
      </c>
      <c r="AK410" s="8">
        <v>71128</v>
      </c>
      <c r="AL410">
        <f t="shared" si="132"/>
        <v>143058</v>
      </c>
    </row>
    <row r="411" spans="2:38" ht="15.75" thickBot="1" x14ac:dyDescent="0.3">
      <c r="B411">
        <v>53</v>
      </c>
      <c r="C411" t="s">
        <v>66</v>
      </c>
      <c r="D411">
        <v>12</v>
      </c>
      <c r="E411">
        <v>52</v>
      </c>
      <c r="F411">
        <v>2</v>
      </c>
      <c r="G411">
        <v>520717</v>
      </c>
      <c r="H411">
        <v>1965</v>
      </c>
      <c r="I411" s="20">
        <v>744640</v>
      </c>
      <c r="J411" s="1">
        <f t="shared" si="121"/>
        <v>0.69928690373871938</v>
      </c>
      <c r="K411">
        <v>1</v>
      </c>
      <c r="L411" s="8">
        <v>10646877.7000362</v>
      </c>
      <c r="M411" s="8">
        <f>L411-R411+AF411</f>
        <v>9810147.0743857287</v>
      </c>
      <c r="N411" s="8">
        <f t="shared" si="134"/>
        <v>13.174348778450968</v>
      </c>
      <c r="O411" s="8">
        <f t="shared" si="136"/>
        <v>-0.67302696557772579</v>
      </c>
      <c r="P411">
        <f>L411/I411</f>
        <v>14.298020117152181</v>
      </c>
      <c r="Q411">
        <v>1</v>
      </c>
      <c r="R411" s="8">
        <v>2764175.0099421302</v>
      </c>
      <c r="S411" s="8">
        <f>(R411-AF411)/I411</f>
        <v>1.1236713387012116</v>
      </c>
      <c r="T411" s="8">
        <v>0</v>
      </c>
      <c r="U411" s="8">
        <v>256420.05645391601</v>
      </c>
      <c r="V411" s="8">
        <v>75390.355760251201</v>
      </c>
      <c r="W411" s="8">
        <v>189600.77899885099</v>
      </c>
      <c r="X411" s="8">
        <v>13689.8767637561</v>
      </c>
      <c r="Y411" s="8">
        <f>X411/I411</f>
        <v>1.8384557321331246E-2</v>
      </c>
      <c r="Z411" s="8"/>
      <c r="AA411" s="8">
        <v>264152.84388784599</v>
      </c>
      <c r="AB411" s="8">
        <f>AA411/I411</f>
        <v>0.35473899318844809</v>
      </c>
      <c r="AC411" s="8"/>
      <c r="AD411" s="8">
        <v>1</v>
      </c>
      <c r="AE411" s="8">
        <v>37476.713785849097</v>
      </c>
      <c r="AF411" s="8">
        <v>1927444.38429166</v>
      </c>
      <c r="AG411" s="10">
        <v>4.4950000000000001</v>
      </c>
      <c r="AH411" s="8">
        <v>180816</v>
      </c>
      <c r="AI411" s="8">
        <v>49099</v>
      </c>
      <c r="AJ411" s="8">
        <v>18535</v>
      </c>
      <c r="AK411" s="8">
        <v>84796</v>
      </c>
      <c r="AL411">
        <f t="shared" si="132"/>
        <v>333246</v>
      </c>
    </row>
    <row r="412" spans="2:38" ht="15.75" thickBot="1" x14ac:dyDescent="0.3">
      <c r="B412">
        <v>53</v>
      </c>
      <c r="C412" t="s">
        <v>66</v>
      </c>
      <c r="D412">
        <v>12</v>
      </c>
      <c r="E412">
        <v>52</v>
      </c>
      <c r="F412">
        <v>2</v>
      </c>
      <c r="G412" s="6">
        <v>690666</v>
      </c>
      <c r="H412" s="1">
        <v>1970</v>
      </c>
      <c r="I412" s="15">
        <v>781297</v>
      </c>
      <c r="J412" s="1">
        <f t="shared" ref="J412:J475" si="142">G412/I412</f>
        <v>0.88399929860219606</v>
      </c>
      <c r="K412" s="1">
        <f t="shared" ref="K412:K418" si="143">(J412-J411)/J411</f>
        <v>0.26414393559484189</v>
      </c>
      <c r="L412">
        <v>12845557.8411553</v>
      </c>
      <c r="M412" s="8">
        <f>L412-R412+AF412</f>
        <v>11886751.308188369</v>
      </c>
      <c r="N412" s="8">
        <f t="shared" si="134"/>
        <v>15.214126392637333</v>
      </c>
      <c r="O412" s="8">
        <f t="shared" si="136"/>
        <v>0.1548294833003655</v>
      </c>
      <c r="P412">
        <f>L412/I412</f>
        <v>16.441324926571202</v>
      </c>
      <c r="Q412">
        <f t="shared" ref="Q412:Q418" si="144">(P412-P411)/P411</f>
        <v>0.14990220966662871</v>
      </c>
      <c r="R412">
        <v>3542021.43829503</v>
      </c>
      <c r="S412" s="8">
        <f>(R412-AF412)/I412</f>
        <v>1.2271985339338689</v>
      </c>
      <c r="T412" s="8">
        <f t="shared" si="137"/>
        <v>9.2132985568821713E-2</v>
      </c>
      <c r="U412">
        <v>275976.68684281001</v>
      </c>
      <c r="V412">
        <v>90478.502146907806</v>
      </c>
      <c r="W412">
        <v>241706.08891195201</v>
      </c>
      <c r="X412">
        <v>10705.788497752101</v>
      </c>
      <c r="Y412" s="8">
        <f>X412/I412</f>
        <v>1.3702584929613324E-2</v>
      </c>
      <c r="AA412">
        <v>297416.141765512</v>
      </c>
      <c r="AB412" s="8">
        <f>AA412/I412</f>
        <v>0.38066976036707167</v>
      </c>
      <c r="AD412">
        <v>1</v>
      </c>
      <c r="AE412">
        <v>42523.324801989998</v>
      </c>
      <c r="AF412">
        <v>2583214.9053281001</v>
      </c>
      <c r="AG412" s="27">
        <v>4.4950000000000001</v>
      </c>
      <c r="AH412" s="8">
        <v>173027</v>
      </c>
      <c r="AI412" s="8">
        <v>54458</v>
      </c>
      <c r="AJ412" s="8">
        <v>25215</v>
      </c>
      <c r="AK412" s="8">
        <v>99500</v>
      </c>
      <c r="AL412">
        <f t="shared" si="132"/>
        <v>352200</v>
      </c>
    </row>
    <row r="413" spans="2:38" x14ac:dyDescent="0.25">
      <c r="B413">
        <v>53</v>
      </c>
      <c r="C413" t="s">
        <v>66</v>
      </c>
      <c r="D413">
        <v>12</v>
      </c>
      <c r="E413">
        <v>52</v>
      </c>
      <c r="F413">
        <v>2</v>
      </c>
      <c r="G413">
        <v>925683</v>
      </c>
      <c r="H413" s="1">
        <v>1975</v>
      </c>
      <c r="I413" s="15">
        <v>829821</v>
      </c>
      <c r="J413" s="1">
        <f t="shared" si="142"/>
        <v>1.1155212991717491</v>
      </c>
      <c r="K413" s="1">
        <f t="shared" si="143"/>
        <v>0.26190292337973797</v>
      </c>
      <c r="L413">
        <v>16914602.810405601</v>
      </c>
      <c r="M413" s="8">
        <f>L413-R413+AF413</f>
        <v>15738830.34649164</v>
      </c>
      <c r="N413" s="8">
        <f t="shared" si="134"/>
        <v>18.966536574142665</v>
      </c>
      <c r="O413" s="8">
        <f t="shared" si="136"/>
        <v>0.24663987169984733</v>
      </c>
      <c r="P413">
        <f>L413/I413</f>
        <v>20.383435476332366</v>
      </c>
      <c r="Q413">
        <f t="shared" si="144"/>
        <v>0.23976842300526699</v>
      </c>
      <c r="R413">
        <v>5003287.2216873802</v>
      </c>
      <c r="S413" s="8">
        <f>(R413-AF413)/I413</f>
        <v>1.4168989021897016</v>
      </c>
      <c r="T413" s="8">
        <f t="shared" si="137"/>
        <v>0.15458001538490693</v>
      </c>
      <c r="U413">
        <v>469194.96174174303</v>
      </c>
      <c r="V413">
        <v>124882.727024623</v>
      </c>
      <c r="W413">
        <v>223119.83892451</v>
      </c>
      <c r="X413">
        <v>23837.624920980899</v>
      </c>
      <c r="Y413" s="8">
        <f>X413/I413</f>
        <v>2.872622519914644E-2</v>
      </c>
      <c r="AA413">
        <v>272846.43988142803</v>
      </c>
      <c r="AB413" s="8">
        <f>AA413/I413</f>
        <v>0.32880156067564936</v>
      </c>
      <c r="AD413">
        <v>1</v>
      </c>
      <c r="AE413">
        <v>61890.871420667703</v>
      </c>
      <c r="AF413">
        <v>3827514.7577734198</v>
      </c>
      <c r="AG413" s="13">
        <v>4.4950000000000001</v>
      </c>
      <c r="AH413" s="8">
        <v>159860</v>
      </c>
      <c r="AI413">
        <v>63122</v>
      </c>
      <c r="AJ413" s="8">
        <v>30961</v>
      </c>
      <c r="AK413" s="8">
        <v>112067</v>
      </c>
      <c r="AL413">
        <f t="shared" si="132"/>
        <v>366010</v>
      </c>
    </row>
    <row r="414" spans="2:38" x14ac:dyDescent="0.25">
      <c r="B414">
        <v>53</v>
      </c>
      <c r="C414" t="s">
        <v>66</v>
      </c>
      <c r="D414">
        <v>12</v>
      </c>
      <c r="E414">
        <v>52</v>
      </c>
      <c r="F414">
        <v>2</v>
      </c>
      <c r="G414">
        <v>1023270</v>
      </c>
      <c r="H414" s="1">
        <v>1980</v>
      </c>
      <c r="I414" s="15">
        <v>881607</v>
      </c>
      <c r="J414" s="1">
        <f t="shared" si="142"/>
        <v>1.1606872449969203</v>
      </c>
      <c r="K414" s="1">
        <f t="shared" si="143"/>
        <v>4.04886449579277E-2</v>
      </c>
      <c r="L414">
        <v>21065014.119982701</v>
      </c>
      <c r="M414" s="8">
        <f>L414-R414+AF414</f>
        <v>19384996.114976291</v>
      </c>
      <c r="N414" s="8">
        <f t="shared" si="134"/>
        <v>21.988251131146068</v>
      </c>
      <c r="O414" s="8">
        <f t="shared" si="136"/>
        <v>0.15931820473343283</v>
      </c>
      <c r="P414">
        <f>L414/I414</f>
        <v>23.893882557627947</v>
      </c>
      <c r="Q414">
        <f t="shared" si="144"/>
        <v>0.17222058005735269</v>
      </c>
      <c r="R414">
        <v>6559387.5684998604</v>
      </c>
      <c r="S414" s="8">
        <f>(R414-AF414)/I414</f>
        <v>1.9056314264818792</v>
      </c>
      <c r="T414" s="8">
        <f t="shared" si="137"/>
        <v>0.34493111931760367</v>
      </c>
      <c r="U414">
        <v>875318.88038637303</v>
      </c>
      <c r="V414">
        <v>154224.78172299199</v>
      </c>
      <c r="W414">
        <v>266344.23600880499</v>
      </c>
      <c r="X414">
        <v>26276.991712516901</v>
      </c>
      <c r="Y414" s="8">
        <f>X414/I414</f>
        <v>2.9805788421050312E-2</v>
      </c>
      <c r="AA414">
        <v>275630.46426707302</v>
      </c>
      <c r="AB414" s="8">
        <f>AA414/I414</f>
        <v>0.31264550334454355</v>
      </c>
      <c r="AD414">
        <v>1</v>
      </c>
      <c r="AE414">
        <v>82222.650908645199</v>
      </c>
      <c r="AF414">
        <v>4879369.5634934502</v>
      </c>
      <c r="AG414" s="13">
        <v>4.4950000000000001</v>
      </c>
      <c r="AH414" s="8">
        <v>143149</v>
      </c>
      <c r="AI414">
        <v>62828</v>
      </c>
      <c r="AJ414" s="8">
        <v>31671</v>
      </c>
      <c r="AK414" s="8">
        <v>122916</v>
      </c>
      <c r="AL414">
        <f t="shared" si="132"/>
        <v>360564</v>
      </c>
    </row>
    <row r="415" spans="2:38" x14ac:dyDescent="0.25">
      <c r="B415">
        <v>53</v>
      </c>
      <c r="C415" t="s">
        <v>66</v>
      </c>
      <c r="D415">
        <v>12</v>
      </c>
      <c r="E415">
        <v>52</v>
      </c>
      <c r="F415">
        <v>2</v>
      </c>
      <c r="G415">
        <v>1117436</v>
      </c>
      <c r="H415" s="1">
        <v>1985</v>
      </c>
      <c r="I415" s="15">
        <v>897479</v>
      </c>
      <c r="J415" s="1">
        <f t="shared" si="142"/>
        <v>1.245083171862517</v>
      </c>
      <c r="K415" s="1">
        <f t="shared" si="143"/>
        <v>7.2712030936310193E-2</v>
      </c>
      <c r="L415">
        <v>24524727.960368201</v>
      </c>
      <c r="M415" s="8">
        <f>L415-R415+AF415</f>
        <v>22644124.146570303</v>
      </c>
      <c r="N415" s="8">
        <f t="shared" si="134"/>
        <v>25.230812249167169</v>
      </c>
      <c r="O415" s="8">
        <f t="shared" si="136"/>
        <v>0.14746789540838268</v>
      </c>
      <c r="P415">
        <f>L415/I415</f>
        <v>27.326241572636466</v>
      </c>
      <c r="Q415">
        <f t="shared" si="144"/>
        <v>0.14365011658236193</v>
      </c>
      <c r="R415">
        <v>7447815.9893375803</v>
      </c>
      <c r="S415" s="8">
        <f>(R415-AF415)/I415</f>
        <v>2.095429323469296</v>
      </c>
      <c r="T415" s="8">
        <f t="shared" si="137"/>
        <v>9.959842934465879E-2</v>
      </c>
      <c r="U415">
        <v>942706.21752855205</v>
      </c>
      <c r="V415">
        <v>205876.96253212899</v>
      </c>
      <c r="W415">
        <v>278670.21966167598</v>
      </c>
      <c r="X415">
        <v>32755.492237558999</v>
      </c>
      <c r="Y415" s="8">
        <f>X415/I415</f>
        <v>3.6497224155171315E-2</v>
      </c>
      <c r="AA415">
        <v>291166.94142687001</v>
      </c>
      <c r="AB415" s="8">
        <f>AA415/I415</f>
        <v>0.32442758151095458</v>
      </c>
      <c r="AD415">
        <v>1</v>
      </c>
      <c r="AE415">
        <v>129427.980411112</v>
      </c>
      <c r="AF415">
        <v>5567212.1755396798</v>
      </c>
      <c r="AG415" s="13">
        <v>4.4950000000000001</v>
      </c>
      <c r="AH415">
        <v>123493</v>
      </c>
      <c r="AI415">
        <v>62367</v>
      </c>
      <c r="AJ415" s="8">
        <v>25108</v>
      </c>
      <c r="AK415" s="8">
        <v>128747</v>
      </c>
      <c r="AL415">
        <f t="shared" si="132"/>
        <v>339715</v>
      </c>
    </row>
    <row r="416" spans="2:38" x14ac:dyDescent="0.25">
      <c r="B416">
        <v>53</v>
      </c>
      <c r="C416" t="s">
        <v>66</v>
      </c>
      <c r="D416">
        <v>12</v>
      </c>
      <c r="E416">
        <v>52</v>
      </c>
      <c r="F416">
        <v>2</v>
      </c>
      <c r="G416">
        <v>1446622</v>
      </c>
      <c r="H416" s="1">
        <v>1990</v>
      </c>
      <c r="I416" s="15">
        <v>897356</v>
      </c>
      <c r="J416" s="1">
        <f t="shared" si="142"/>
        <v>1.6120937509750868</v>
      </c>
      <c r="K416" s="1">
        <f t="shared" si="143"/>
        <v>0.29476792185983808</v>
      </c>
      <c r="L416">
        <v>27774805.3726913</v>
      </c>
      <c r="M416" s="8">
        <f>L416-R416+AF416</f>
        <v>25230850.019688189</v>
      </c>
      <c r="N416" s="8">
        <f t="shared" si="134"/>
        <v>28.116878941789199</v>
      </c>
      <c r="O416" s="8">
        <f t="shared" si="136"/>
        <v>0.11438659461774937</v>
      </c>
      <c r="P416">
        <f>L416/I416</f>
        <v>30.951824440569073</v>
      </c>
      <c r="Q416">
        <f t="shared" si="144"/>
        <v>0.13267769950343766</v>
      </c>
      <c r="R416">
        <v>9603805.8473923393</v>
      </c>
      <c r="S416" s="8">
        <f>(R416-AF416)/I416</f>
        <v>2.8349454987798697</v>
      </c>
      <c r="T416" s="8">
        <f t="shared" si="137"/>
        <v>0.35291869166276352</v>
      </c>
      <c r="U416">
        <v>1409869.0331773099</v>
      </c>
      <c r="V416">
        <v>279215.37846786802</v>
      </c>
      <c r="W416">
        <v>253992.161387409</v>
      </c>
      <c r="X416">
        <v>58711.539080844603</v>
      </c>
      <c r="Y416" s="8">
        <f>X416/I416</f>
        <v>6.5427254156482609E-2</v>
      </c>
      <c r="AA416">
        <v>346851.66945582099</v>
      </c>
      <c r="AB416" s="8">
        <f>AA416/I416</f>
        <v>0.38652627213259955</v>
      </c>
      <c r="AD416">
        <v>1</v>
      </c>
      <c r="AE416">
        <v>195315.57143386101</v>
      </c>
      <c r="AF416">
        <v>7059850.4943892304</v>
      </c>
      <c r="AG416" s="13">
        <v>4.4950000000000001</v>
      </c>
      <c r="AH416">
        <v>77120</v>
      </c>
      <c r="AI416">
        <v>63983</v>
      </c>
      <c r="AJ416" s="8">
        <v>31872</v>
      </c>
      <c r="AK416" s="8">
        <v>147221</v>
      </c>
      <c r="AL416">
        <f t="shared" si="132"/>
        <v>320196</v>
      </c>
    </row>
    <row r="417" spans="2:38" x14ac:dyDescent="0.25">
      <c r="B417">
        <v>53</v>
      </c>
      <c r="C417" t="s">
        <v>66</v>
      </c>
      <c r="D417">
        <v>12</v>
      </c>
      <c r="E417">
        <v>52</v>
      </c>
      <c r="F417">
        <v>2</v>
      </c>
      <c r="G417">
        <v>1413217</v>
      </c>
      <c r="H417" s="1">
        <v>1995</v>
      </c>
      <c r="I417" s="15">
        <v>901834</v>
      </c>
      <c r="J417" s="1">
        <f t="shared" si="142"/>
        <v>1.5670478158951648</v>
      </c>
      <c r="K417" s="1">
        <f t="shared" si="143"/>
        <v>-2.7942503376540959E-2</v>
      </c>
      <c r="L417">
        <v>33576204.436496601</v>
      </c>
      <c r="M417" s="8">
        <f>L417-R417+AF417</f>
        <v>29710709.935230512</v>
      </c>
      <c r="N417" s="8">
        <f t="shared" si="134"/>
        <v>32.944765816359229</v>
      </c>
      <c r="O417" s="8">
        <f t="shared" si="136"/>
        <v>0.17170778038932691</v>
      </c>
      <c r="P417">
        <f>L417/I417</f>
        <v>37.231025262405943</v>
      </c>
      <c r="Q417">
        <f t="shared" si="144"/>
        <v>0.2028701356165169</v>
      </c>
      <c r="R417">
        <v>13282914.8187527</v>
      </c>
      <c r="S417" s="8">
        <f>(R417-AF417)/I417</f>
        <v>4.2862594460467118</v>
      </c>
      <c r="T417" s="8">
        <f t="shared" si="137"/>
        <v>0.51193715995297695</v>
      </c>
      <c r="U417">
        <v>2399582.0148300701</v>
      </c>
      <c r="V417">
        <v>447607.05035574298</v>
      </c>
      <c r="W417">
        <v>289902.50960620801</v>
      </c>
      <c r="X417">
        <v>65396.302909350998</v>
      </c>
      <c r="Y417" s="8">
        <f>X417/I417</f>
        <v>7.2514789761032511E-2</v>
      </c>
      <c r="AA417">
        <v>432447.31015276199</v>
      </c>
      <c r="AB417" s="8">
        <f>AA417/I417</f>
        <v>0.47951985637352551</v>
      </c>
      <c r="AD417">
        <v>1</v>
      </c>
      <c r="AE417">
        <v>230559.31341203599</v>
      </c>
      <c r="AF417">
        <v>9417420.3174866103</v>
      </c>
      <c r="AG417" s="13">
        <v>4.4950000000000001</v>
      </c>
      <c r="AH417">
        <v>67823</v>
      </c>
      <c r="AI417">
        <v>57976</v>
      </c>
      <c r="AJ417" s="8">
        <v>33404</v>
      </c>
      <c r="AK417" s="8">
        <v>171531</v>
      </c>
      <c r="AL417">
        <f t="shared" si="132"/>
        <v>330734</v>
      </c>
    </row>
    <row r="418" spans="2:38" x14ac:dyDescent="0.25">
      <c r="B418">
        <v>53</v>
      </c>
      <c r="C418" t="s">
        <v>66</v>
      </c>
      <c r="D418">
        <v>12</v>
      </c>
      <c r="E418">
        <v>52</v>
      </c>
      <c r="F418">
        <v>2</v>
      </c>
      <c r="G418">
        <v>1741747</v>
      </c>
      <c r="H418" s="1">
        <v>2000</v>
      </c>
      <c r="I418" s="16">
        <v>902645</v>
      </c>
      <c r="J418" s="1">
        <f t="shared" si="142"/>
        <v>1.9296035539996343</v>
      </c>
      <c r="K418" s="1">
        <f t="shared" si="143"/>
        <v>0.2313622688643755</v>
      </c>
      <c r="L418">
        <v>40003702.993205197</v>
      </c>
      <c r="M418" s="8">
        <f>L418-R418+AF418</f>
        <v>35399184.723921999</v>
      </c>
      <c r="N418" s="8">
        <f t="shared" si="134"/>
        <v>39.217172558339101</v>
      </c>
      <c r="O418" s="8">
        <f t="shared" si="136"/>
        <v>0.19039160202089558</v>
      </c>
      <c r="P418">
        <f>L418/I418</f>
        <v>44.318312285788096</v>
      </c>
      <c r="Q418">
        <f t="shared" si="144"/>
        <v>0.19035970600945407</v>
      </c>
      <c r="R418">
        <v>16175440.7566512</v>
      </c>
      <c r="S418" s="8">
        <f>(R418-AF418)/I418</f>
        <v>5.1011397274489969</v>
      </c>
      <c r="T418" s="8">
        <f t="shared" si="137"/>
        <v>0.19011454898136479</v>
      </c>
      <c r="U418">
        <v>2933204.1380549702</v>
      </c>
      <c r="V418">
        <v>551699.88634594204</v>
      </c>
      <c r="W418">
        <v>284205.13602870097</v>
      </c>
      <c r="X418">
        <v>67614.828296610096</v>
      </c>
      <c r="Y418" s="8">
        <f>X418/I418</f>
        <v>7.4907442346227024E-2</v>
      </c>
      <c r="AA418">
        <v>514735.84340582101</v>
      </c>
      <c r="AB418" s="8">
        <f>AA418/I418</f>
        <v>0.57025280526211408</v>
      </c>
      <c r="AD418">
        <v>1</v>
      </c>
      <c r="AE418">
        <v>253058.43715112199</v>
      </c>
      <c r="AF418">
        <v>11570922.487368001</v>
      </c>
      <c r="AG418" s="13">
        <v>4.4950000000000001</v>
      </c>
      <c r="AH418">
        <v>61044</v>
      </c>
      <c r="AI418">
        <v>73157</v>
      </c>
      <c r="AJ418" s="8">
        <v>39948</v>
      </c>
      <c r="AK418" s="8">
        <v>195621</v>
      </c>
      <c r="AL418">
        <f t="shared" si="132"/>
        <v>369770</v>
      </c>
    </row>
    <row r="419" spans="2:38" x14ac:dyDescent="0.25">
      <c r="B419">
        <v>54</v>
      </c>
      <c r="C419" t="s">
        <v>67</v>
      </c>
      <c r="D419">
        <v>13</v>
      </c>
      <c r="E419">
        <v>53</v>
      </c>
      <c r="F419">
        <v>3</v>
      </c>
      <c r="G419">
        <v>4430307</v>
      </c>
      <c r="H419">
        <v>1965</v>
      </c>
      <c r="I419" s="20">
        <v>3012915</v>
      </c>
      <c r="J419" s="1">
        <f t="shared" si="142"/>
        <v>1.4704387611333209</v>
      </c>
      <c r="K419">
        <v>1</v>
      </c>
      <c r="L419" s="8">
        <v>100210929.997187</v>
      </c>
      <c r="M419" s="8">
        <f>L419-R419+AF419</f>
        <v>95727224.290144399</v>
      </c>
      <c r="N419" s="8">
        <f t="shared" si="134"/>
        <v>31.772295033263269</v>
      </c>
      <c r="O419" s="8">
        <f t="shared" si="136"/>
        <v>-0.18983718201512109</v>
      </c>
      <c r="P419">
        <f>L419/I419</f>
        <v>33.260457064731995</v>
      </c>
      <c r="Q419">
        <v>1</v>
      </c>
      <c r="R419" s="8">
        <v>15479572.1610393</v>
      </c>
      <c r="S419" s="8">
        <f>(R419-AF419)/I419</f>
        <v>1.4881620314687274</v>
      </c>
      <c r="T419" s="8">
        <v>0</v>
      </c>
      <c r="U419" s="8">
        <v>1202489.97814653</v>
      </c>
      <c r="V419" s="8">
        <v>817269.46104078298</v>
      </c>
      <c r="W419" s="8">
        <v>1587130.32451425</v>
      </c>
      <c r="X419" s="8">
        <v>559270.73493825097</v>
      </c>
      <c r="Y419" s="8">
        <f>X419/I419</f>
        <v>0.18562446499096422</v>
      </c>
      <c r="Z419" s="8"/>
      <c r="AA419" s="8">
        <v>0</v>
      </c>
      <c r="AB419" s="8">
        <f>AA419/I419</f>
        <v>0</v>
      </c>
      <c r="AC419" s="8"/>
      <c r="AD419" s="8">
        <v>0</v>
      </c>
      <c r="AE419" s="8">
        <v>317545.20840283303</v>
      </c>
      <c r="AF419" s="8">
        <v>10995866.453996699</v>
      </c>
      <c r="AG419" s="13">
        <v>8.0269999999999992</v>
      </c>
      <c r="AH419" s="8">
        <v>57611</v>
      </c>
      <c r="AI419" s="8">
        <v>315166</v>
      </c>
      <c r="AJ419" s="8">
        <v>144764</v>
      </c>
      <c r="AK419" s="8">
        <v>743973</v>
      </c>
      <c r="AL419">
        <f t="shared" si="132"/>
        <v>1261514</v>
      </c>
    </row>
    <row r="420" spans="2:38" x14ac:dyDescent="0.25">
      <c r="B420">
        <v>54</v>
      </c>
      <c r="C420" s="1" t="s">
        <v>67</v>
      </c>
      <c r="D420" s="1">
        <v>13</v>
      </c>
      <c r="E420" s="1">
        <v>53</v>
      </c>
      <c r="F420" s="1">
        <v>3</v>
      </c>
      <c r="G420" s="1">
        <v>5798666</v>
      </c>
      <c r="H420" s="1">
        <v>1970</v>
      </c>
      <c r="I420" s="15">
        <v>3761320</v>
      </c>
      <c r="J420" s="1">
        <f t="shared" si="142"/>
        <v>1.541657184180022</v>
      </c>
      <c r="K420" s="1">
        <f t="shared" ref="K420:K426" si="145">(J420-J419)/J419</f>
        <v>4.8433450565333547E-2</v>
      </c>
      <c r="L420">
        <v>142597458.400031</v>
      </c>
      <c r="M420" s="8">
        <f>L420-R420+AF420</f>
        <v>135965911.04774481</v>
      </c>
      <c r="N420" s="8">
        <f t="shared" si="134"/>
        <v>36.148456139797943</v>
      </c>
      <c r="O420" s="8">
        <f t="shared" si="136"/>
        <v>0.13773512747357891</v>
      </c>
      <c r="P420">
        <f>L420/I420</f>
        <v>37.911546584717868</v>
      </c>
      <c r="Q420">
        <f t="shared" ref="Q420:Q426" si="146">(P420-P419)/P419</f>
        <v>0.13983841265121086</v>
      </c>
      <c r="R420">
        <v>22056839.207539301</v>
      </c>
      <c r="S420" s="8">
        <f>(R420-AF420)/I420</f>
        <v>1.7630904449199221</v>
      </c>
      <c r="T420" s="8">
        <f t="shared" si="137"/>
        <v>0.18474360159549072</v>
      </c>
      <c r="U420">
        <v>2070398.8568667499</v>
      </c>
      <c r="V420">
        <v>1652741.19336567</v>
      </c>
      <c r="W420">
        <v>1981469.65784081</v>
      </c>
      <c r="X420">
        <v>543864.73994199198</v>
      </c>
      <c r="Y420" s="8">
        <f>X420/I420</f>
        <v>0.14459411588006124</v>
      </c>
      <c r="AA420">
        <v>0</v>
      </c>
      <c r="AB420" s="8">
        <f>AA420/I420</f>
        <v>0</v>
      </c>
      <c r="AD420">
        <v>0</v>
      </c>
      <c r="AE420">
        <v>383072.90427100402</v>
      </c>
      <c r="AF420">
        <v>15425291.8552531</v>
      </c>
      <c r="AG420" s="13">
        <v>8.0269999999999992</v>
      </c>
      <c r="AH420" s="8">
        <v>45706</v>
      </c>
      <c r="AI420" s="8">
        <v>349293</v>
      </c>
      <c r="AJ420" s="8">
        <v>168536</v>
      </c>
      <c r="AK420" s="8">
        <v>860423</v>
      </c>
      <c r="AL420">
        <f t="shared" si="132"/>
        <v>1423958</v>
      </c>
    </row>
    <row r="421" spans="2:38" x14ac:dyDescent="0.25">
      <c r="B421">
        <v>54</v>
      </c>
      <c r="C421" t="s">
        <v>67</v>
      </c>
      <c r="D421">
        <v>13</v>
      </c>
      <c r="E421">
        <v>53</v>
      </c>
      <c r="F421">
        <v>3</v>
      </c>
      <c r="G421" s="1">
        <v>7992736</v>
      </c>
      <c r="H421" s="1">
        <v>1975</v>
      </c>
      <c r="I421" s="15">
        <v>4244740</v>
      </c>
      <c r="J421" s="1">
        <f t="shared" si="142"/>
        <v>1.8829742222138459</v>
      </c>
      <c r="K421" s="1">
        <f t="shared" si="145"/>
        <v>0.22139619724560489</v>
      </c>
      <c r="L421">
        <v>194925330.14943099</v>
      </c>
      <c r="M421" s="8">
        <f>L421-R421+AF421</f>
        <v>185337358.6987069</v>
      </c>
      <c r="N421" s="8">
        <f t="shared" si="134"/>
        <v>43.662829454502962</v>
      </c>
      <c r="O421" s="8">
        <f t="shared" si="136"/>
        <v>0.20787535947993105</v>
      </c>
      <c r="P421">
        <f>L421/I421</f>
        <v>45.921618320422688</v>
      </c>
      <c r="Q421">
        <f t="shared" si="146"/>
        <v>0.21128316983337411</v>
      </c>
      <c r="R421">
        <v>33735433.063270397</v>
      </c>
      <c r="S421" s="8">
        <f>(R421-AF421)/I421</f>
        <v>2.2587888659197262</v>
      </c>
      <c r="T421" s="8">
        <f t="shared" si="137"/>
        <v>0.281153143576998</v>
      </c>
      <c r="U421">
        <v>2621574.7992839599</v>
      </c>
      <c r="V421">
        <v>2381013.9457052802</v>
      </c>
      <c r="W421">
        <v>3229802.4085115199</v>
      </c>
      <c r="X421">
        <v>792505.09261937195</v>
      </c>
      <c r="Y421" s="8">
        <f>X421/I421</f>
        <v>0.18670285874267256</v>
      </c>
      <c r="AA421">
        <v>0</v>
      </c>
      <c r="AB421" s="8">
        <f>AA421/I421</f>
        <v>0</v>
      </c>
      <c r="AD421">
        <v>0</v>
      </c>
      <c r="AE421">
        <v>563075.20460397506</v>
      </c>
      <c r="AF421">
        <v>24147461.612546299</v>
      </c>
      <c r="AG421" s="13">
        <v>8.0269999999999992</v>
      </c>
      <c r="AH421" s="8">
        <v>35325</v>
      </c>
      <c r="AI421">
        <v>388985</v>
      </c>
      <c r="AJ421">
        <v>206845</v>
      </c>
      <c r="AK421" s="8">
        <v>1012039</v>
      </c>
      <c r="AL421">
        <f t="shared" si="132"/>
        <v>1643194</v>
      </c>
    </row>
    <row r="422" spans="2:38" x14ac:dyDescent="0.25">
      <c r="B422">
        <v>54</v>
      </c>
      <c r="C422" t="s">
        <v>67</v>
      </c>
      <c r="D422">
        <v>13</v>
      </c>
      <c r="E422">
        <v>53</v>
      </c>
      <c r="F422">
        <v>3</v>
      </c>
      <c r="G422" s="1">
        <v>8348896</v>
      </c>
      <c r="H422" s="1">
        <v>1980</v>
      </c>
      <c r="I422" s="15">
        <v>4675012</v>
      </c>
      <c r="J422" s="1">
        <f t="shared" si="142"/>
        <v>1.7858555229376951</v>
      </c>
      <c r="K422" s="1">
        <f t="shared" si="145"/>
        <v>-5.1577285621024933E-2</v>
      </c>
      <c r="L422">
        <v>226245524.27807701</v>
      </c>
      <c r="M422" s="8">
        <f>L422-R422+AF422</f>
        <v>215724884.89249212</v>
      </c>
      <c r="N422" s="8">
        <f t="shared" si="134"/>
        <v>46.144241959698093</v>
      </c>
      <c r="O422" s="8">
        <f t="shared" si="136"/>
        <v>5.6831234626715695E-2</v>
      </c>
      <c r="P422">
        <f>L422/I422</f>
        <v>48.394640329923647</v>
      </c>
      <c r="Q422">
        <f t="shared" si="146"/>
        <v>5.3853111017238109E-2</v>
      </c>
      <c r="R422">
        <v>42499119.513456799</v>
      </c>
      <c r="S422" s="8">
        <f>(R422-AF422)/I422</f>
        <v>2.2503983702255521</v>
      </c>
      <c r="T422" s="8">
        <f t="shared" si="137"/>
        <v>-3.7145993681696474E-3</v>
      </c>
      <c r="U422">
        <v>2641933.1542541799</v>
      </c>
      <c r="V422">
        <v>2524422.78919004</v>
      </c>
      <c r="W422">
        <v>3862581.0599217899</v>
      </c>
      <c r="X422">
        <v>877773.16911696095</v>
      </c>
      <c r="Y422" s="8">
        <f>X422/I422</f>
        <v>0.18775848470912182</v>
      </c>
      <c r="AA422">
        <v>0</v>
      </c>
      <c r="AB422" s="8">
        <f>AA422/I422</f>
        <v>0</v>
      </c>
      <c r="AD422">
        <v>0</v>
      </c>
      <c r="AE422">
        <v>613929.21310193394</v>
      </c>
      <c r="AF422">
        <v>31978480.127871901</v>
      </c>
      <c r="AG422" s="13">
        <v>8.0269999999999992</v>
      </c>
      <c r="AH422" s="8">
        <v>28427</v>
      </c>
      <c r="AI422">
        <v>389167</v>
      </c>
      <c r="AJ422">
        <v>140525</v>
      </c>
      <c r="AK422" s="8">
        <v>1080138</v>
      </c>
      <c r="AL422">
        <f t="shared" si="132"/>
        <v>1638257</v>
      </c>
    </row>
    <row r="423" spans="2:38" ht="15.75" thickBot="1" x14ac:dyDescent="0.3">
      <c r="B423">
        <v>54</v>
      </c>
      <c r="C423" t="s">
        <v>67</v>
      </c>
      <c r="D423">
        <v>13</v>
      </c>
      <c r="E423">
        <v>53</v>
      </c>
      <c r="F423">
        <v>3</v>
      </c>
      <c r="G423" s="1">
        <v>9117027</v>
      </c>
      <c r="H423" s="1">
        <v>1985</v>
      </c>
      <c r="I423" s="15">
        <v>4853420</v>
      </c>
      <c r="J423" s="1">
        <f t="shared" si="142"/>
        <v>1.878474766247306</v>
      </c>
      <c r="K423" s="1">
        <f t="shared" si="145"/>
        <v>5.1862674286917786E-2</v>
      </c>
      <c r="L423">
        <v>231134167.78542799</v>
      </c>
      <c r="M423" s="8">
        <f>L423-R423+AF423</f>
        <v>220072501.55103546</v>
      </c>
      <c r="N423" s="8">
        <f t="shared" si="134"/>
        <v>45.343799125366331</v>
      </c>
      <c r="O423" s="8">
        <f t="shared" si="136"/>
        <v>-1.7346537733372237E-2</v>
      </c>
      <c r="P423">
        <f>L423/I423</f>
        <v>47.622947897653198</v>
      </c>
      <c r="Q423">
        <f t="shared" si="146"/>
        <v>-1.5945824310492733E-2</v>
      </c>
      <c r="R423">
        <v>47964520.719097599</v>
      </c>
      <c r="S423" s="8">
        <f>(R423-AF423)/I423</f>
        <v>2.2791487722868617</v>
      </c>
      <c r="T423" s="8">
        <f t="shared" si="137"/>
        <v>1.2775694491117165E-2</v>
      </c>
      <c r="U423">
        <v>2882598.2343367501</v>
      </c>
      <c r="V423">
        <v>2455975.9675002</v>
      </c>
      <c r="W423">
        <v>3956210.4220074201</v>
      </c>
      <c r="X423">
        <v>1045810.81461036</v>
      </c>
      <c r="Y423" s="8">
        <f>X423/I423</f>
        <v>0.21547914967391241</v>
      </c>
      <c r="AA423">
        <v>0</v>
      </c>
      <c r="AB423" s="8">
        <f>AA423/I423</f>
        <v>0</v>
      </c>
      <c r="AD423">
        <v>0</v>
      </c>
      <c r="AE423">
        <v>721070.79593771603</v>
      </c>
      <c r="AF423">
        <v>36902854.484705098</v>
      </c>
      <c r="AG423" s="10">
        <v>8.0269999999999992</v>
      </c>
      <c r="AH423">
        <v>24616</v>
      </c>
      <c r="AI423">
        <v>367898</v>
      </c>
      <c r="AJ423">
        <v>120146</v>
      </c>
      <c r="AK423" s="8">
        <v>1160060</v>
      </c>
      <c r="AL423">
        <f t="shared" si="132"/>
        <v>1672720</v>
      </c>
    </row>
    <row r="424" spans="2:38" ht="15.75" thickBot="1" x14ac:dyDescent="0.3">
      <c r="B424">
        <v>54</v>
      </c>
      <c r="C424" t="s">
        <v>67</v>
      </c>
      <c r="D424">
        <v>13</v>
      </c>
      <c r="E424">
        <v>53</v>
      </c>
      <c r="F424">
        <v>3</v>
      </c>
      <c r="G424" s="1">
        <v>12120017</v>
      </c>
      <c r="H424" s="1">
        <v>1990</v>
      </c>
      <c r="I424" s="15">
        <v>4947735</v>
      </c>
      <c r="J424" s="1">
        <f t="shared" si="142"/>
        <v>2.449609164597538</v>
      </c>
      <c r="K424" s="1">
        <f t="shared" si="145"/>
        <v>0.30404155999987525</v>
      </c>
      <c r="L424">
        <v>256249516.12602001</v>
      </c>
      <c r="M424" s="8">
        <f>L424-R424+AF424</f>
        <v>242779444.91918802</v>
      </c>
      <c r="N424" s="8">
        <f t="shared" si="134"/>
        <v>49.068805204641727</v>
      </c>
      <c r="O424" s="8">
        <f t="shared" si="136"/>
        <v>8.2150286282287807E-2</v>
      </c>
      <c r="P424">
        <f>L424/I424</f>
        <v>51.791277448371837</v>
      </c>
      <c r="Q424">
        <f t="shared" si="146"/>
        <v>8.7527751530140974E-2</v>
      </c>
      <c r="R424">
        <v>64348877.369557001</v>
      </c>
      <c r="S424" s="8">
        <f>(R424-AF424)/I424</f>
        <v>2.7224722437301105</v>
      </c>
      <c r="T424" s="8">
        <f t="shared" si="137"/>
        <v>0.19451273950775275</v>
      </c>
      <c r="U424">
        <v>3848907.4232403701</v>
      </c>
      <c r="V424">
        <v>2617110.1874956801</v>
      </c>
      <c r="W424">
        <v>4521722.1156395301</v>
      </c>
      <c r="X424">
        <v>990188.95083222596</v>
      </c>
      <c r="Y424" s="8">
        <f>X424/I424</f>
        <v>0.20012974640562317</v>
      </c>
      <c r="AA424">
        <v>0</v>
      </c>
      <c r="AB424" s="8">
        <f>AA424/I424</f>
        <v>0</v>
      </c>
      <c r="AD424">
        <v>0</v>
      </c>
      <c r="AE424">
        <v>1492142.5296241899</v>
      </c>
      <c r="AF424">
        <v>50878806.162725002</v>
      </c>
      <c r="AG424" s="10">
        <v>8.0269999999999992</v>
      </c>
      <c r="AH424">
        <v>19272</v>
      </c>
      <c r="AI424">
        <v>354783</v>
      </c>
      <c r="AJ424">
        <v>145418</v>
      </c>
      <c r="AK424" s="8">
        <v>1299201</v>
      </c>
      <c r="AL424">
        <f t="shared" si="132"/>
        <v>1818674</v>
      </c>
    </row>
    <row r="425" spans="2:38" ht="15.75" thickBot="1" x14ac:dyDescent="0.3">
      <c r="B425">
        <v>54</v>
      </c>
      <c r="C425" t="s">
        <v>67</v>
      </c>
      <c r="D425">
        <v>13</v>
      </c>
      <c r="E425">
        <v>53</v>
      </c>
      <c r="F425">
        <v>3</v>
      </c>
      <c r="G425" s="1">
        <v>12727382</v>
      </c>
      <c r="H425" s="1">
        <v>1995</v>
      </c>
      <c r="I425" s="19">
        <v>5157603</v>
      </c>
      <c r="J425" s="1">
        <f t="shared" si="142"/>
        <v>2.4676932288119113</v>
      </c>
      <c r="K425" s="1">
        <f t="shared" si="145"/>
        <v>7.3824283790775705E-3</v>
      </c>
      <c r="L425">
        <v>302357157.13096797</v>
      </c>
      <c r="M425" s="8">
        <f>L425-R425+AF425</f>
        <v>284314854.49702895</v>
      </c>
      <c r="N425" s="8">
        <f t="shared" si="134"/>
        <v>55.125385667921506</v>
      </c>
      <c r="O425" s="8">
        <f t="shared" si="136"/>
        <v>0.12343036350733988</v>
      </c>
      <c r="P425">
        <f>L425/I425</f>
        <v>58.623580979568992</v>
      </c>
      <c r="Q425">
        <f t="shared" si="146"/>
        <v>0.13191996544221063</v>
      </c>
      <c r="R425">
        <v>87275738.864518106</v>
      </c>
      <c r="S425" s="8">
        <f>(R425-AF425)/I425</f>
        <v>3.4981953116474869</v>
      </c>
      <c r="T425" s="8">
        <f t="shared" si="137"/>
        <v>0.2849333247396284</v>
      </c>
      <c r="U425">
        <v>5733438.3875973998</v>
      </c>
      <c r="V425">
        <v>2760518.1255153599</v>
      </c>
      <c r="W425">
        <v>5454233.73065216</v>
      </c>
      <c r="X425">
        <v>1426189.98205856</v>
      </c>
      <c r="Y425" s="8">
        <f>X425/I425</f>
        <v>0.27652186142643392</v>
      </c>
      <c r="AA425">
        <v>0</v>
      </c>
      <c r="AB425" s="8">
        <f>AA425/I425</f>
        <v>0</v>
      </c>
      <c r="AD425">
        <v>0</v>
      </c>
      <c r="AE425">
        <v>2667922.4081155001</v>
      </c>
      <c r="AF425">
        <v>69233436.230579093</v>
      </c>
      <c r="AG425" s="10">
        <v>8.0269999999999992</v>
      </c>
      <c r="AH425">
        <v>16826</v>
      </c>
      <c r="AI425">
        <v>317321</v>
      </c>
      <c r="AJ425" s="8">
        <v>177407</v>
      </c>
      <c r="AK425" s="8">
        <v>1632504</v>
      </c>
      <c r="AL425">
        <f t="shared" si="132"/>
        <v>2144058</v>
      </c>
    </row>
    <row r="426" spans="2:38" ht="15.75" thickBot="1" x14ac:dyDescent="0.3">
      <c r="B426">
        <v>54</v>
      </c>
      <c r="C426" s="1" t="s">
        <v>67</v>
      </c>
      <c r="D426" s="1">
        <v>13</v>
      </c>
      <c r="E426" s="1">
        <v>53</v>
      </c>
      <c r="F426" s="1">
        <v>3</v>
      </c>
      <c r="G426" s="1">
        <v>15793337</v>
      </c>
      <c r="H426" s="1">
        <v>2000</v>
      </c>
      <c r="I426" s="17">
        <v>5379087</v>
      </c>
      <c r="J426" s="1">
        <f t="shared" si="142"/>
        <v>2.9360627556312067</v>
      </c>
      <c r="K426" s="1">
        <f t="shared" si="145"/>
        <v>0.18980054787636436</v>
      </c>
      <c r="L426">
        <v>370208285.647762</v>
      </c>
      <c r="M426" s="8">
        <f>L426-R426+AF426</f>
        <v>346566662.24581981</v>
      </c>
      <c r="N426" s="8">
        <f t="shared" si="134"/>
        <v>64.428528901990205</v>
      </c>
      <c r="O426" s="8">
        <f t="shared" si="136"/>
        <v>0.16876332240306433</v>
      </c>
      <c r="P426">
        <f>L426/I426</f>
        <v>68.823628554020786</v>
      </c>
      <c r="Q426">
        <f t="shared" si="146"/>
        <v>0.17399222981630261</v>
      </c>
      <c r="R426">
        <v>111972261.24478</v>
      </c>
      <c r="S426" s="8">
        <f>(R426-AF426)/I426</f>
        <v>4.3950996520305781</v>
      </c>
      <c r="T426" s="8">
        <f t="shared" si="137"/>
        <v>0.25639058442414159</v>
      </c>
      <c r="U426">
        <v>5671561.8763945997</v>
      </c>
      <c r="V426">
        <v>3140841.2014592299</v>
      </c>
      <c r="W426">
        <v>8299654.5009350497</v>
      </c>
      <c r="X426">
        <v>2576730.9726666999</v>
      </c>
      <c r="Y426" s="8">
        <f>X426/I426</f>
        <v>0.47902756967245552</v>
      </c>
      <c r="AA426">
        <v>0</v>
      </c>
      <c r="AB426" s="8">
        <f>AA426/I426</f>
        <v>0</v>
      </c>
      <c r="AD426">
        <v>0</v>
      </c>
      <c r="AE426">
        <v>3952834.8504873398</v>
      </c>
      <c r="AF426">
        <v>88330637.842837796</v>
      </c>
      <c r="AG426" s="10">
        <v>8.0269999999999992</v>
      </c>
      <c r="AH426">
        <v>16491</v>
      </c>
      <c r="AI426">
        <v>355846</v>
      </c>
      <c r="AJ426">
        <v>230980</v>
      </c>
      <c r="AK426" s="8">
        <v>1911670</v>
      </c>
      <c r="AL426">
        <f t="shared" si="132"/>
        <v>2514987</v>
      </c>
    </row>
    <row r="427" spans="2:38" ht="15.75" thickBot="1" x14ac:dyDescent="0.3">
      <c r="B427">
        <v>55</v>
      </c>
      <c r="C427" t="s">
        <v>68</v>
      </c>
      <c r="D427">
        <v>14</v>
      </c>
      <c r="E427">
        <v>54</v>
      </c>
      <c r="F427">
        <v>3</v>
      </c>
      <c r="G427">
        <v>569762</v>
      </c>
      <c r="H427">
        <v>1965</v>
      </c>
      <c r="I427">
        <v>816445</v>
      </c>
      <c r="J427" s="1">
        <f t="shared" si="142"/>
        <v>0.69785717347769904</v>
      </c>
      <c r="K427">
        <v>1</v>
      </c>
      <c r="L427" s="8">
        <v>14765914.816860501</v>
      </c>
      <c r="M427" s="8">
        <f>L427-R427+AF427</f>
        <v>13905684.492349662</v>
      </c>
      <c r="N427" s="8">
        <f t="shared" si="134"/>
        <v>17.031991735327747</v>
      </c>
      <c r="O427" s="8">
        <f t="shared" si="136"/>
        <v>-0.73564518660301692</v>
      </c>
      <c r="P427">
        <f>L427/I427</f>
        <v>18.085620974910128</v>
      </c>
      <c r="Q427">
        <v>1</v>
      </c>
      <c r="R427" s="8">
        <v>3328023.6176311299</v>
      </c>
      <c r="S427" s="8">
        <f>(R427-AF427)/I427</f>
        <v>1.0536292395823843</v>
      </c>
      <c r="T427" s="8">
        <v>0</v>
      </c>
      <c r="U427" s="8">
        <v>267180.68038698798</v>
      </c>
      <c r="V427" s="8">
        <v>150109.032932584</v>
      </c>
      <c r="W427" s="8">
        <v>217449.261740402</v>
      </c>
      <c r="X427" s="8">
        <v>0</v>
      </c>
      <c r="Y427" s="8">
        <f>X427/I427</f>
        <v>0</v>
      </c>
      <c r="Z427" s="8"/>
      <c r="AA427" s="8">
        <v>173399.66807030601</v>
      </c>
      <c r="AB427" s="8">
        <f>AA427/I427</f>
        <v>0.21238377119133073</v>
      </c>
      <c r="AC427" s="8"/>
      <c r="AD427" s="8">
        <v>1</v>
      </c>
      <c r="AE427" s="8">
        <v>52091.681380559203</v>
      </c>
      <c r="AF427" s="8">
        <v>2467793.2931202902</v>
      </c>
      <c r="AG427" s="10">
        <v>11.314</v>
      </c>
      <c r="AH427" s="8">
        <v>110543</v>
      </c>
      <c r="AI427" s="8">
        <v>64454</v>
      </c>
      <c r="AJ427" s="8">
        <v>16713</v>
      </c>
      <c r="AK427" s="8">
        <v>96811</v>
      </c>
      <c r="AL427">
        <f t="shared" si="132"/>
        <v>288521</v>
      </c>
    </row>
    <row r="428" spans="2:38" ht="15.75" thickBot="1" x14ac:dyDescent="0.3">
      <c r="B428">
        <v>55</v>
      </c>
      <c r="C428" s="1" t="s">
        <v>68</v>
      </c>
      <c r="D428" s="1">
        <v>14</v>
      </c>
      <c r="E428" s="1">
        <v>54</v>
      </c>
      <c r="F428" s="1">
        <v>3</v>
      </c>
      <c r="G428" s="1">
        <v>740477</v>
      </c>
      <c r="H428" s="1">
        <v>1970</v>
      </c>
      <c r="I428" s="19">
        <v>832005</v>
      </c>
      <c r="J428" s="1">
        <f t="shared" si="142"/>
        <v>0.8899910457268887</v>
      </c>
      <c r="K428" s="1">
        <f t="shared" ref="K428:K434" si="147">(J428-J427)/J427</f>
        <v>0.27531976391631885</v>
      </c>
      <c r="L428">
        <v>17986434.861495599</v>
      </c>
      <c r="M428" s="8">
        <f>L428-R428+AF428</f>
        <v>16981032.28399954</v>
      </c>
      <c r="N428" s="8">
        <f t="shared" si="134"/>
        <v>20.409771917235521</v>
      </c>
      <c r="O428" s="8">
        <f t="shared" si="136"/>
        <v>0.19831974054458845</v>
      </c>
      <c r="P428">
        <f>L428/I428</f>
        <v>21.618181214650871</v>
      </c>
      <c r="Q428">
        <f t="shared" ref="Q428:Q434" si="148">(P428-P427)/P427</f>
        <v>0.19532424375372032</v>
      </c>
      <c r="R428">
        <v>4516317.9946903503</v>
      </c>
      <c r="S428" s="8">
        <f>(R428-AF428)/I428</f>
        <v>1.2084092974153522</v>
      </c>
      <c r="T428" s="8">
        <f t="shared" si="137"/>
        <v>0.1469018246820071</v>
      </c>
      <c r="U428">
        <v>289652.828023182</v>
      </c>
      <c r="V428">
        <v>277640.07985033799</v>
      </c>
      <c r="W428">
        <v>211850.029792769</v>
      </c>
      <c r="X428">
        <v>479.10638625447302</v>
      </c>
      <c r="Y428" s="8">
        <f>X428/I428</f>
        <v>5.7584556133012785E-4</v>
      </c>
      <c r="AA428">
        <v>171188.26881672</v>
      </c>
      <c r="AB428" s="8">
        <f>AA428/I428</f>
        <v>0.20575389428755836</v>
      </c>
      <c r="AD428">
        <v>1</v>
      </c>
      <c r="AE428">
        <v>54592.264626796001</v>
      </c>
      <c r="AF428">
        <v>3510915.4171942901</v>
      </c>
      <c r="AG428" s="10">
        <v>11.314</v>
      </c>
      <c r="AH428" s="8">
        <v>92087</v>
      </c>
      <c r="AI428" s="8">
        <v>66870</v>
      </c>
      <c r="AJ428" s="8">
        <v>23246</v>
      </c>
      <c r="AK428" s="8">
        <v>114214</v>
      </c>
      <c r="AL428">
        <f t="shared" si="132"/>
        <v>296417</v>
      </c>
    </row>
    <row r="429" spans="2:38" ht="15.75" thickBot="1" x14ac:dyDescent="0.3">
      <c r="B429">
        <v>55</v>
      </c>
      <c r="C429" t="s">
        <v>68</v>
      </c>
      <c r="D429">
        <v>14</v>
      </c>
      <c r="E429">
        <v>54</v>
      </c>
      <c r="F429">
        <v>3</v>
      </c>
      <c r="G429" s="1">
        <v>946430</v>
      </c>
      <c r="H429" s="1">
        <v>1975</v>
      </c>
      <c r="I429" s="19">
        <v>895470</v>
      </c>
      <c r="J429" s="1">
        <f t="shared" si="142"/>
        <v>1.056908662490089</v>
      </c>
      <c r="K429" s="1">
        <f t="shared" si="147"/>
        <v>0.18754977093828226</v>
      </c>
      <c r="L429">
        <v>23493144.7481222</v>
      </c>
      <c r="M429" s="8">
        <f>L429-R429+AF429</f>
        <v>21963940.369198959</v>
      </c>
      <c r="N429" s="8">
        <f t="shared" si="134"/>
        <v>24.52783495728384</v>
      </c>
      <c r="O429" s="8">
        <f t="shared" si="136"/>
        <v>0.20176918471934135</v>
      </c>
      <c r="P429">
        <f>L429/I429</f>
        <v>26.235546414868395</v>
      </c>
      <c r="Q429">
        <f t="shared" si="148"/>
        <v>0.21358712624206733</v>
      </c>
      <c r="R429">
        <v>6407220.20421544</v>
      </c>
      <c r="S429" s="8">
        <f>(R429-AF429)/I429</f>
        <v>1.7077114575845536</v>
      </c>
      <c r="T429" s="8">
        <f t="shared" si="137"/>
        <v>0.41318960491048107</v>
      </c>
      <c r="U429">
        <v>401576.88657635602</v>
      </c>
      <c r="V429">
        <v>660541.34014729096</v>
      </c>
      <c r="W429">
        <v>232252.616948184</v>
      </c>
      <c r="X429">
        <v>3148.3294777874598</v>
      </c>
      <c r="Y429" s="8">
        <f>X429/I429</f>
        <v>3.5158402601845511E-3</v>
      </c>
      <c r="AA429">
        <v>160692.072461203</v>
      </c>
      <c r="AB429" s="8">
        <f>AA429/I429</f>
        <v>0.17944997873876622</v>
      </c>
      <c r="AD429">
        <v>1</v>
      </c>
      <c r="AE429">
        <v>70993.1333124175</v>
      </c>
      <c r="AF429">
        <v>4878015.8252921999</v>
      </c>
      <c r="AG429" s="10">
        <v>11.314</v>
      </c>
      <c r="AH429" s="8">
        <v>83840</v>
      </c>
      <c r="AI429">
        <v>69032</v>
      </c>
      <c r="AJ429" s="8">
        <v>27347</v>
      </c>
      <c r="AK429" s="8">
        <v>128995</v>
      </c>
      <c r="AL429">
        <f t="shared" si="132"/>
        <v>309214</v>
      </c>
    </row>
    <row r="430" spans="2:38" ht="15.75" thickBot="1" x14ac:dyDescent="0.3">
      <c r="B430">
        <v>55</v>
      </c>
      <c r="C430" t="s">
        <v>68</v>
      </c>
      <c r="D430">
        <v>14</v>
      </c>
      <c r="E430">
        <v>54</v>
      </c>
      <c r="F430">
        <v>3</v>
      </c>
      <c r="G430" s="1">
        <v>1030065</v>
      </c>
      <c r="H430" s="1">
        <v>1980</v>
      </c>
      <c r="I430" s="19">
        <v>953886</v>
      </c>
      <c r="J430" s="1">
        <f t="shared" si="142"/>
        <v>1.0798617444851901</v>
      </c>
      <c r="K430" s="1">
        <f t="shared" si="147"/>
        <v>2.1717185987503811E-2</v>
      </c>
      <c r="L430">
        <v>28572819.472367801</v>
      </c>
      <c r="M430" s="8">
        <f>L430-R430+AF430</f>
        <v>26608505.7046129</v>
      </c>
      <c r="N430" s="8">
        <f t="shared" si="134"/>
        <v>27.894848760347568</v>
      </c>
      <c r="O430" s="8">
        <f t="shared" si="136"/>
        <v>0.13727317592145863</v>
      </c>
      <c r="P430">
        <f>L430/I430</f>
        <v>29.954123943917619</v>
      </c>
      <c r="Q430">
        <f t="shared" si="148"/>
        <v>0.14173813917372063</v>
      </c>
      <c r="R430">
        <v>8208851.1102854898</v>
      </c>
      <c r="S430" s="8">
        <f>(R430-AF430)/I430</f>
        <v>2.0592751835700494</v>
      </c>
      <c r="T430" s="8">
        <f t="shared" si="137"/>
        <v>0.20586834176469118</v>
      </c>
      <c r="U430">
        <v>451253.56417437398</v>
      </c>
      <c r="V430">
        <v>1025405.7226935</v>
      </c>
      <c r="W430">
        <v>245415.01994283</v>
      </c>
      <c r="X430">
        <v>4549.61138732571</v>
      </c>
      <c r="Y430" s="8">
        <f>X430/I430</f>
        <v>4.7695546295109794E-3</v>
      </c>
      <c r="AA430">
        <v>150010.086190061</v>
      </c>
      <c r="AB430" s="8">
        <f>AA430/I430</f>
        <v>0.15726206925152586</v>
      </c>
      <c r="AD430">
        <v>1</v>
      </c>
      <c r="AE430">
        <v>87679.763366805404</v>
      </c>
      <c r="AF430">
        <v>6244537.3425305896</v>
      </c>
      <c r="AG430" s="10">
        <v>11.314</v>
      </c>
      <c r="AH430" s="8">
        <v>71353</v>
      </c>
      <c r="AI430">
        <v>68192</v>
      </c>
      <c r="AJ430" s="8">
        <v>24614</v>
      </c>
      <c r="AK430" s="8">
        <v>137651</v>
      </c>
      <c r="AL430">
        <f t="shared" si="132"/>
        <v>301810</v>
      </c>
    </row>
    <row r="431" spans="2:38" ht="15.75" thickBot="1" x14ac:dyDescent="0.3">
      <c r="B431">
        <v>55</v>
      </c>
      <c r="C431" t="s">
        <v>68</v>
      </c>
      <c r="D431">
        <v>14</v>
      </c>
      <c r="E431">
        <v>54</v>
      </c>
      <c r="F431">
        <v>3</v>
      </c>
      <c r="G431" s="1">
        <v>1192271</v>
      </c>
      <c r="H431" s="1">
        <v>1985</v>
      </c>
      <c r="I431" s="19">
        <v>1005303</v>
      </c>
      <c r="J431" s="1">
        <f t="shared" si="142"/>
        <v>1.1859817388389371</v>
      </c>
      <c r="K431" s="1">
        <f t="shared" si="147"/>
        <v>9.8271834237760022E-2</v>
      </c>
      <c r="L431">
        <v>32994505.5131828</v>
      </c>
      <c r="M431" s="8">
        <f>L431-R431+AF431</f>
        <v>30495776.068543881</v>
      </c>
      <c r="N431" s="8">
        <f t="shared" si="134"/>
        <v>30.334910040598587</v>
      </c>
      <c r="O431" s="8">
        <f t="shared" si="136"/>
        <v>8.7473543994243036E-2</v>
      </c>
      <c r="P431">
        <f>L431/I431</f>
        <v>32.82045862111503</v>
      </c>
      <c r="Q431">
        <f t="shared" si="148"/>
        <v>9.56908198204688E-2</v>
      </c>
      <c r="R431">
        <v>9481978.8394965995</v>
      </c>
      <c r="S431" s="8">
        <f>(R431-AF431)/I431</f>
        <v>2.4855485805164403</v>
      </c>
      <c r="T431" s="8">
        <f t="shared" si="137"/>
        <v>0.20700166755148519</v>
      </c>
      <c r="U431">
        <v>639934.58355439804</v>
      </c>
      <c r="V431">
        <v>1284318.5375403699</v>
      </c>
      <c r="W431">
        <v>255910.580756829</v>
      </c>
      <c r="X431">
        <v>4911.8566858047698</v>
      </c>
      <c r="Y431" s="8">
        <f>X431/I431</f>
        <v>4.8859465114545267E-3</v>
      </c>
      <c r="AA431">
        <v>185436.46703879201</v>
      </c>
      <c r="AB431" s="8">
        <f>AA431/I431</f>
        <v>0.18445828475473763</v>
      </c>
      <c r="AD431">
        <v>1</v>
      </c>
      <c r="AE431">
        <v>128217.419062717</v>
      </c>
      <c r="AF431">
        <v>6983249.3948576804</v>
      </c>
      <c r="AG431" s="10">
        <v>11.314</v>
      </c>
      <c r="AH431">
        <v>55421</v>
      </c>
      <c r="AI431">
        <v>63893</v>
      </c>
      <c r="AJ431" s="8">
        <v>23762</v>
      </c>
      <c r="AK431" s="8">
        <v>149442</v>
      </c>
      <c r="AL431">
        <f t="shared" si="132"/>
        <v>292518</v>
      </c>
    </row>
    <row r="432" spans="2:38" ht="15.75" thickBot="1" x14ac:dyDescent="0.3">
      <c r="B432">
        <v>55</v>
      </c>
      <c r="C432" t="s">
        <v>68</v>
      </c>
      <c r="D432">
        <v>14</v>
      </c>
      <c r="E432">
        <v>54</v>
      </c>
      <c r="F432">
        <v>3</v>
      </c>
      <c r="G432" s="1">
        <v>1597141</v>
      </c>
      <c r="H432" s="1">
        <v>1990</v>
      </c>
      <c r="I432" s="19">
        <v>1044764</v>
      </c>
      <c r="J432" s="1">
        <f t="shared" si="142"/>
        <v>1.5287098330340632</v>
      </c>
      <c r="K432" s="1">
        <f t="shared" si="147"/>
        <v>0.28898260653714031</v>
      </c>
      <c r="L432">
        <v>42503254.542157702</v>
      </c>
      <c r="M432" s="8">
        <f>L432-R432+AF432</f>
        <v>38911045.678825647</v>
      </c>
      <c r="N432" s="8">
        <f t="shared" si="134"/>
        <v>37.243861464240389</v>
      </c>
      <c r="O432" s="8">
        <f t="shared" si="136"/>
        <v>0.22775579075049965</v>
      </c>
      <c r="P432">
        <f>L432/I432</f>
        <v>40.682158403388421</v>
      </c>
      <c r="Q432">
        <f t="shared" si="148"/>
        <v>0.23953656080892086</v>
      </c>
      <c r="R432">
        <v>13027763.643844901</v>
      </c>
      <c r="S432" s="8">
        <f>(R432-AF432)/I432</f>
        <v>3.4382969391480276</v>
      </c>
      <c r="T432" s="8">
        <f t="shared" si="137"/>
        <v>0.38331512250451683</v>
      </c>
      <c r="U432">
        <v>1182587.9954418701</v>
      </c>
      <c r="V432">
        <v>1600095.53587197</v>
      </c>
      <c r="W432">
        <v>229945.34814414999</v>
      </c>
      <c r="X432">
        <v>10697.1609791425</v>
      </c>
      <c r="Y432" s="8">
        <f>X432/I432</f>
        <v>1.0238829993321458E-2</v>
      </c>
      <c r="AA432">
        <v>237686.98505073899</v>
      </c>
      <c r="AB432" s="8">
        <f>AA432/I432</f>
        <v>0.22750303901238844</v>
      </c>
      <c r="AD432">
        <v>1</v>
      </c>
      <c r="AE432">
        <v>331195.83784417802</v>
      </c>
      <c r="AF432">
        <v>9435554.7805128507</v>
      </c>
      <c r="AG432" s="10">
        <v>11.314</v>
      </c>
      <c r="AH432">
        <v>48745</v>
      </c>
      <c r="AI432">
        <v>64090</v>
      </c>
      <c r="AJ432" s="8">
        <v>32775</v>
      </c>
      <c r="AK432" s="8">
        <v>170759</v>
      </c>
      <c r="AL432">
        <f t="shared" si="132"/>
        <v>316369</v>
      </c>
    </row>
    <row r="433" spans="2:38" ht="15.75" thickBot="1" x14ac:dyDescent="0.3">
      <c r="B433">
        <v>55</v>
      </c>
      <c r="C433" t="s">
        <v>68</v>
      </c>
      <c r="D433">
        <v>14</v>
      </c>
      <c r="E433">
        <v>54</v>
      </c>
      <c r="F433">
        <v>3</v>
      </c>
      <c r="G433" s="1">
        <v>1762627</v>
      </c>
      <c r="H433" s="1">
        <v>1995</v>
      </c>
      <c r="I433" s="19">
        <v>1114394</v>
      </c>
      <c r="J433" s="1">
        <f t="shared" si="142"/>
        <v>1.5816910356660212</v>
      </c>
      <c r="K433" s="1">
        <f t="shared" si="147"/>
        <v>3.4657461793651916E-2</v>
      </c>
      <c r="L433">
        <v>49586726.5049126</v>
      </c>
      <c r="M433" s="8">
        <f>L433-R433+AF433</f>
        <v>44610263.717324197</v>
      </c>
      <c r="N433" s="8">
        <f t="shared" si="134"/>
        <v>40.030961865663485</v>
      </c>
      <c r="O433" s="8">
        <f t="shared" si="136"/>
        <v>7.4833819369109308E-2</v>
      </c>
      <c r="P433">
        <f>L433/I433</f>
        <v>44.496584246606318</v>
      </c>
      <c r="Q433">
        <f t="shared" si="148"/>
        <v>9.3761638834290395E-2</v>
      </c>
      <c r="R433">
        <v>17273769.627623402</v>
      </c>
      <c r="S433" s="8">
        <f>(R433-AF433)/I433</f>
        <v>4.4656223809428273</v>
      </c>
      <c r="T433" s="8">
        <f t="shared" si="137"/>
        <v>0.29878904003252255</v>
      </c>
      <c r="U433">
        <v>2005232.3743710299</v>
      </c>
      <c r="V433">
        <v>2029878.6867124699</v>
      </c>
      <c r="W433">
        <v>197698.60068447699</v>
      </c>
      <c r="X433">
        <v>15930.927343897099</v>
      </c>
      <c r="Y433" s="8">
        <f>X433/I433</f>
        <v>1.4295596839086624E-2</v>
      </c>
      <c r="AA433">
        <v>281522.65480920899</v>
      </c>
      <c r="AB433" s="8">
        <f>AA433/I433</f>
        <v>0.25262398649778173</v>
      </c>
      <c r="AD433">
        <v>1</v>
      </c>
      <c r="AE433">
        <v>446199.54366732802</v>
      </c>
      <c r="AF433">
        <v>12297306.840035001</v>
      </c>
      <c r="AG433" s="10">
        <v>11.314</v>
      </c>
      <c r="AH433">
        <v>49552</v>
      </c>
      <c r="AI433">
        <v>63104</v>
      </c>
      <c r="AJ433" s="8">
        <v>35749</v>
      </c>
      <c r="AK433" s="8">
        <v>206210</v>
      </c>
      <c r="AL433">
        <f t="shared" si="132"/>
        <v>354615</v>
      </c>
    </row>
    <row r="434" spans="2:38" ht="15.75" thickBot="1" x14ac:dyDescent="0.3">
      <c r="B434">
        <v>55</v>
      </c>
      <c r="C434" s="1" t="s">
        <v>68</v>
      </c>
      <c r="D434" s="1">
        <v>14</v>
      </c>
      <c r="E434" s="1">
        <v>54</v>
      </c>
      <c r="F434" s="1">
        <v>3</v>
      </c>
      <c r="G434" s="1">
        <v>2236900</v>
      </c>
      <c r="H434" s="1">
        <v>2000</v>
      </c>
      <c r="I434" s="17">
        <v>1184118</v>
      </c>
      <c r="J434" s="1">
        <f t="shared" si="142"/>
        <v>1.8890853783153367</v>
      </c>
      <c r="K434" s="1">
        <f t="shared" si="147"/>
        <v>0.19434537828045373</v>
      </c>
      <c r="L434">
        <v>60306607.868938997</v>
      </c>
      <c r="M434" s="8">
        <f>L434-R434+AF434</f>
        <v>54573430.920129694</v>
      </c>
      <c r="N434" s="8">
        <f t="shared" si="134"/>
        <v>46.087831550681344</v>
      </c>
      <c r="O434" s="8">
        <f t="shared" si="136"/>
        <v>0.15130462528838537</v>
      </c>
      <c r="P434">
        <f>L434/I434</f>
        <v>50.929559274446461</v>
      </c>
      <c r="Q434">
        <f t="shared" si="148"/>
        <v>0.14457233373662329</v>
      </c>
      <c r="R434">
        <v>21739059.063415401</v>
      </c>
      <c r="S434" s="8">
        <f>(R434-AF434)/I434</f>
        <v>4.841727723765116</v>
      </c>
      <c r="T434" s="8">
        <f t="shared" si="137"/>
        <v>8.4222379488988836E-2</v>
      </c>
      <c r="U434">
        <v>2286348.3412299398</v>
      </c>
      <c r="V434">
        <v>2344457.88975771</v>
      </c>
      <c r="W434">
        <v>191204.85695301401</v>
      </c>
      <c r="X434">
        <v>14601.1351666807</v>
      </c>
      <c r="Y434" s="8">
        <f>X434/I434</f>
        <v>1.2330810921445921E-2</v>
      </c>
      <c r="AA434">
        <v>294460.44513810199</v>
      </c>
      <c r="AB434" s="8">
        <f>AA434/I434</f>
        <v>0.24867491680567477</v>
      </c>
      <c r="AD434">
        <v>1</v>
      </c>
      <c r="AE434">
        <v>602104.28056385496</v>
      </c>
      <c r="AF434">
        <v>16005882.114606099</v>
      </c>
      <c r="AG434" s="10">
        <v>11.314</v>
      </c>
      <c r="AH434">
        <v>54906</v>
      </c>
      <c r="AI434">
        <v>75064</v>
      </c>
      <c r="AJ434" s="8">
        <v>50250</v>
      </c>
      <c r="AK434" s="8">
        <v>242699</v>
      </c>
      <c r="AL434">
        <f t="shared" si="132"/>
        <v>422919</v>
      </c>
    </row>
    <row r="435" spans="2:38" ht="15.75" thickBot="1" x14ac:dyDescent="0.3">
      <c r="B435">
        <v>56</v>
      </c>
      <c r="C435" t="s">
        <v>69</v>
      </c>
      <c r="D435">
        <v>15</v>
      </c>
      <c r="E435">
        <v>55</v>
      </c>
      <c r="F435">
        <v>3</v>
      </c>
      <c r="G435">
        <v>404332</v>
      </c>
      <c r="H435">
        <v>1965</v>
      </c>
      <c r="I435">
        <v>432958</v>
      </c>
      <c r="J435" s="1">
        <f t="shared" si="142"/>
        <v>0.93388273227426222</v>
      </c>
      <c r="K435">
        <v>1</v>
      </c>
      <c r="L435" s="8">
        <v>10446587.402069099</v>
      </c>
      <c r="M435" s="8">
        <f>L435-R435+AF435</f>
        <v>9155343.0134787802</v>
      </c>
      <c r="N435" s="8">
        <f t="shared" si="134"/>
        <v>21.14603036201844</v>
      </c>
      <c r="O435" s="8">
        <f t="shared" si="136"/>
        <v>-0.54117975069482682</v>
      </c>
      <c r="P435">
        <f>L435/I435</f>
        <v>24.128408303043482</v>
      </c>
      <c r="Q435">
        <v>1</v>
      </c>
      <c r="R435" s="8">
        <v>3053019.67014093</v>
      </c>
      <c r="S435" s="8">
        <f>(R435-AF435)/I435</f>
        <v>2.9823779410250415</v>
      </c>
      <c r="T435" s="8">
        <v>0</v>
      </c>
      <c r="U435" s="8">
        <v>772093.68730402295</v>
      </c>
      <c r="V435" s="8">
        <v>225977.44742974101</v>
      </c>
      <c r="W435" s="8">
        <v>256517.12531420699</v>
      </c>
      <c r="X435" s="8">
        <v>0</v>
      </c>
      <c r="Y435" s="8">
        <f>X435/I435</f>
        <v>0</v>
      </c>
      <c r="Z435" s="8"/>
      <c r="AA435" s="8">
        <v>0</v>
      </c>
      <c r="AB435" s="8">
        <f>AA435/I435</f>
        <v>0</v>
      </c>
      <c r="AC435" s="8"/>
      <c r="AD435" s="8">
        <v>0</v>
      </c>
      <c r="AE435" s="8">
        <v>36656.1285423515</v>
      </c>
      <c r="AF435" s="8">
        <v>1761775.28155061</v>
      </c>
      <c r="AG435" s="10">
        <v>10.39</v>
      </c>
      <c r="AH435" s="8">
        <v>60992</v>
      </c>
      <c r="AI435" s="8">
        <v>48713</v>
      </c>
      <c r="AJ435" s="8">
        <v>15141</v>
      </c>
      <c r="AK435" s="8">
        <v>57719</v>
      </c>
      <c r="AL435">
        <f t="shared" si="132"/>
        <v>182565</v>
      </c>
    </row>
    <row r="436" spans="2:38" ht="15.75" thickBot="1" x14ac:dyDescent="0.3">
      <c r="B436">
        <v>56</v>
      </c>
      <c r="C436" s="1" t="s">
        <v>69</v>
      </c>
      <c r="D436" s="1">
        <v>15</v>
      </c>
      <c r="E436" s="1">
        <v>55</v>
      </c>
      <c r="F436" s="1">
        <v>3</v>
      </c>
      <c r="G436" s="1">
        <v>553976</v>
      </c>
      <c r="H436" s="1">
        <v>1970</v>
      </c>
      <c r="I436" s="19">
        <v>466593</v>
      </c>
      <c r="J436" s="1">
        <f t="shared" si="142"/>
        <v>1.1872788490183093</v>
      </c>
      <c r="K436" s="1">
        <f t="shared" ref="K436:K442" si="149">(J436-J435)/J435</f>
        <v>0.27133611960782011</v>
      </c>
      <c r="L436">
        <v>12635615.420840301</v>
      </c>
      <c r="M436" s="8">
        <f>L436-R436+AF436</f>
        <v>11268688.243028389</v>
      </c>
      <c r="N436" s="8">
        <f t="shared" si="134"/>
        <v>24.151001500297667</v>
      </c>
      <c r="O436" s="8">
        <f t="shared" si="136"/>
        <v>0.1421056854092399</v>
      </c>
      <c r="P436">
        <f>L436/I436</f>
        <v>27.080593624079874</v>
      </c>
      <c r="Q436">
        <f t="shared" ref="Q436:Q442" si="150">(P436-P435)/P435</f>
        <v>0.12235309034719927</v>
      </c>
      <c r="R436">
        <v>3890059.4866926698</v>
      </c>
      <c r="S436" s="8">
        <f>(R436-AF436)/I436</f>
        <v>2.929592123782204</v>
      </c>
      <c r="T436" s="8">
        <f t="shared" si="137"/>
        <v>-1.7699238086737939E-2</v>
      </c>
      <c r="U436">
        <v>807865.31249078095</v>
      </c>
      <c r="V436">
        <v>267975.620079307</v>
      </c>
      <c r="W436">
        <v>241293.428694848</v>
      </c>
      <c r="X436">
        <v>0</v>
      </c>
      <c r="Y436" s="8">
        <f>X436/I436</f>
        <v>0</v>
      </c>
      <c r="AA436">
        <v>0</v>
      </c>
      <c r="AB436" s="8">
        <f>AA436/I436</f>
        <v>0</v>
      </c>
      <c r="AD436">
        <v>0</v>
      </c>
      <c r="AE436">
        <v>49792.816546972601</v>
      </c>
      <c r="AF436">
        <v>2523132.3088807599</v>
      </c>
      <c r="AG436" s="10">
        <v>10.39</v>
      </c>
      <c r="AH436" s="8">
        <v>53728</v>
      </c>
      <c r="AI436" s="8">
        <v>60420</v>
      </c>
      <c r="AJ436" s="8">
        <v>16269</v>
      </c>
      <c r="AK436" s="8">
        <v>63408</v>
      </c>
      <c r="AL436">
        <f t="shared" si="132"/>
        <v>193825</v>
      </c>
    </row>
    <row r="437" spans="2:38" ht="15.75" thickBot="1" x14ac:dyDescent="0.3">
      <c r="B437">
        <v>56</v>
      </c>
      <c r="C437" t="s">
        <v>69</v>
      </c>
      <c r="D437">
        <v>15</v>
      </c>
      <c r="E437">
        <v>55</v>
      </c>
      <c r="F437">
        <v>3</v>
      </c>
      <c r="G437" s="1">
        <v>720651</v>
      </c>
      <c r="H437" s="1">
        <v>1975</v>
      </c>
      <c r="I437" s="19">
        <v>489629</v>
      </c>
      <c r="J437" s="1">
        <f t="shared" si="142"/>
        <v>1.4718307126416124</v>
      </c>
      <c r="K437" s="1">
        <f t="shared" si="149"/>
        <v>0.23966725580817194</v>
      </c>
      <c r="L437">
        <v>16533479.6155299</v>
      </c>
      <c r="M437" s="8">
        <f>L437-R437+AF437</f>
        <v>14576879.820343509</v>
      </c>
      <c r="N437" s="8">
        <f t="shared" si="134"/>
        <v>29.77127543577588</v>
      </c>
      <c r="O437" s="8">
        <f t="shared" si="136"/>
        <v>0.23271390776108983</v>
      </c>
      <c r="P437">
        <f>L437/I437</f>
        <v>33.767361850564207</v>
      </c>
      <c r="Q437">
        <f t="shared" si="150"/>
        <v>0.24692103575375485</v>
      </c>
      <c r="R437">
        <v>5726414.2823345903</v>
      </c>
      <c r="S437" s="8">
        <f>(R437-AF437)/I437</f>
        <v>3.9960864147883197</v>
      </c>
      <c r="T437" s="8">
        <f t="shared" si="137"/>
        <v>0.36404190274420689</v>
      </c>
      <c r="U437">
        <v>1344270.3892604699</v>
      </c>
      <c r="V437">
        <v>254293.236635312</v>
      </c>
      <c r="W437">
        <v>304300.54630556598</v>
      </c>
      <c r="X437">
        <v>9408.5510797495699</v>
      </c>
      <c r="Y437" s="8">
        <f>X437/I437</f>
        <v>1.9215673662608974E-2</v>
      </c>
      <c r="AA437">
        <v>0</v>
      </c>
      <c r="AB437" s="8">
        <f>AA437/I437</f>
        <v>0</v>
      </c>
      <c r="AD437">
        <v>0</v>
      </c>
      <c r="AE437">
        <v>44327.071905286699</v>
      </c>
      <c r="AF437">
        <v>3769814.4871482002</v>
      </c>
      <c r="AG437" s="10">
        <v>10.39</v>
      </c>
      <c r="AH437" s="8">
        <v>39528</v>
      </c>
      <c r="AI437">
        <v>64972</v>
      </c>
      <c r="AJ437">
        <v>16680</v>
      </c>
      <c r="AK437" s="8">
        <v>67610</v>
      </c>
      <c r="AL437">
        <f t="shared" si="132"/>
        <v>188790</v>
      </c>
    </row>
    <row r="438" spans="2:38" ht="15.75" thickBot="1" x14ac:dyDescent="0.3">
      <c r="B438">
        <v>56</v>
      </c>
      <c r="C438" t="s">
        <v>69</v>
      </c>
      <c r="D438">
        <v>15</v>
      </c>
      <c r="E438">
        <v>55</v>
      </c>
      <c r="F438">
        <v>3</v>
      </c>
      <c r="G438" s="1">
        <v>795601</v>
      </c>
      <c r="H438" s="1">
        <v>1980</v>
      </c>
      <c r="I438" s="19">
        <v>508756</v>
      </c>
      <c r="J438" s="1">
        <f t="shared" si="142"/>
        <v>1.5638164463908042</v>
      </c>
      <c r="K438" s="1">
        <f t="shared" si="149"/>
        <v>6.249749577796055E-2</v>
      </c>
      <c r="L438">
        <v>20551359.029606398</v>
      </c>
      <c r="M438" s="8">
        <f>L438-R438+AF438</f>
        <v>17799792.56782065</v>
      </c>
      <c r="N438" s="8">
        <f t="shared" si="134"/>
        <v>34.986894636762315</v>
      </c>
      <c r="O438" s="8">
        <f t="shared" si="136"/>
        <v>0.17518964587989641</v>
      </c>
      <c r="P438">
        <f>L438/I438</f>
        <v>40.395315297719137</v>
      </c>
      <c r="Q438">
        <f t="shared" si="150"/>
        <v>0.19628283300562865</v>
      </c>
      <c r="R438">
        <v>7832663.7291580001</v>
      </c>
      <c r="S438" s="8">
        <f>(R438-AF438)/I438</f>
        <v>5.4084206609568248</v>
      </c>
      <c r="T438" s="8">
        <f t="shared" si="137"/>
        <v>0.35342935551690746</v>
      </c>
      <c r="U438">
        <v>2161706.3297838699</v>
      </c>
      <c r="V438">
        <v>227315.715610871</v>
      </c>
      <c r="W438">
        <v>312193.06984872301</v>
      </c>
      <c r="X438">
        <v>10548.389279692199</v>
      </c>
      <c r="Y438" s="8">
        <f>X438/I438</f>
        <v>2.0733690177004691E-2</v>
      </c>
      <c r="AA438">
        <v>0</v>
      </c>
      <c r="AB438" s="8">
        <f>AA438/I438</f>
        <v>0</v>
      </c>
      <c r="AD438">
        <v>0</v>
      </c>
      <c r="AE438">
        <v>39802.9572625949</v>
      </c>
      <c r="AF438">
        <v>5081097.2673722496</v>
      </c>
      <c r="AG438" s="10">
        <v>10.39</v>
      </c>
      <c r="AH438" s="8">
        <v>29488</v>
      </c>
      <c r="AI438">
        <v>62996</v>
      </c>
      <c r="AJ438">
        <v>12584</v>
      </c>
      <c r="AK438" s="8">
        <v>73638</v>
      </c>
      <c r="AL438">
        <f t="shared" si="132"/>
        <v>178706</v>
      </c>
    </row>
    <row r="439" spans="2:38" ht="15.75" thickBot="1" x14ac:dyDescent="0.3">
      <c r="B439">
        <v>56</v>
      </c>
      <c r="C439" t="s">
        <v>69</v>
      </c>
      <c r="D439">
        <v>15</v>
      </c>
      <c r="E439">
        <v>55</v>
      </c>
      <c r="F439">
        <v>3</v>
      </c>
      <c r="G439" s="1">
        <v>884724</v>
      </c>
      <c r="H439" s="1">
        <v>1985</v>
      </c>
      <c r="I439" s="19">
        <v>517233</v>
      </c>
      <c r="J439" s="1">
        <f t="shared" si="142"/>
        <v>1.7104941100045821</v>
      </c>
      <c r="K439" s="1">
        <f t="shared" si="149"/>
        <v>9.3794680285081561E-2</v>
      </c>
      <c r="L439">
        <v>21688805.142191701</v>
      </c>
      <c r="M439" s="8">
        <f>L439-R439+AF439</f>
        <v>19069683.352401622</v>
      </c>
      <c r="N439" s="8">
        <f t="shared" si="134"/>
        <v>36.868651753468207</v>
      </c>
      <c r="O439" s="8">
        <f t="shared" si="136"/>
        <v>5.3784628108395884E-2</v>
      </c>
      <c r="P439">
        <f>L439/I439</f>
        <v>41.932369245952408</v>
      </c>
      <c r="Q439">
        <f t="shared" si="150"/>
        <v>3.8050302043812968E-2</v>
      </c>
      <c r="R439">
        <v>8628888.2357900608</v>
      </c>
      <c r="S439" s="8">
        <f>(R439-AF439)/I439</f>
        <v>5.0637174924842014</v>
      </c>
      <c r="T439" s="8">
        <f t="shared" si="137"/>
        <v>-6.3734533624764431E-2</v>
      </c>
      <c r="U439">
        <v>2004866.29674483</v>
      </c>
      <c r="V439">
        <v>238917.90856405001</v>
      </c>
      <c r="W439">
        <v>323217.83771849697</v>
      </c>
      <c r="X439">
        <v>13516.829268056899</v>
      </c>
      <c r="Y439" s="8">
        <f>X439/I439</f>
        <v>2.6132959938861014E-2</v>
      </c>
      <c r="AA439">
        <v>0</v>
      </c>
      <c r="AB439" s="8">
        <f>AA439/I439</f>
        <v>0</v>
      </c>
      <c r="AD439">
        <v>0</v>
      </c>
      <c r="AE439">
        <v>38602.9174946282</v>
      </c>
      <c r="AF439">
        <v>6009766.44599998</v>
      </c>
      <c r="AG439" s="10">
        <v>10.39</v>
      </c>
      <c r="AH439">
        <v>23576</v>
      </c>
      <c r="AI439">
        <v>62449</v>
      </c>
      <c r="AJ439">
        <v>11563</v>
      </c>
      <c r="AK439" s="8">
        <v>82898</v>
      </c>
      <c r="AL439">
        <f t="shared" si="132"/>
        <v>180486</v>
      </c>
    </row>
    <row r="440" spans="2:38" ht="15.75" thickBot="1" x14ac:dyDescent="0.3">
      <c r="B440">
        <v>56</v>
      </c>
      <c r="C440" t="s">
        <v>69</v>
      </c>
      <c r="D440">
        <v>15</v>
      </c>
      <c r="E440">
        <v>55</v>
      </c>
      <c r="F440">
        <v>3</v>
      </c>
      <c r="G440" s="1">
        <v>1162495</v>
      </c>
      <c r="H440" s="1">
        <v>1990</v>
      </c>
      <c r="I440" s="19">
        <v>519500</v>
      </c>
      <c r="J440" s="1">
        <f t="shared" si="142"/>
        <v>2.23771896053898</v>
      </c>
      <c r="K440" s="1">
        <f t="shared" si="149"/>
        <v>0.30822956211932562</v>
      </c>
      <c r="L440">
        <v>27050587.6786585</v>
      </c>
      <c r="M440" s="8">
        <f>L440-R440+AF440</f>
        <v>24045327.078266069</v>
      </c>
      <c r="N440" s="8">
        <f t="shared" si="134"/>
        <v>46.285518918702735</v>
      </c>
      <c r="O440" s="8">
        <f t="shared" si="136"/>
        <v>0.25541664035351364</v>
      </c>
      <c r="P440">
        <f>L440/I440</f>
        <v>52.0704286403436</v>
      </c>
      <c r="Q440">
        <f t="shared" si="150"/>
        <v>0.24177168084462064</v>
      </c>
      <c r="R440">
        <v>11280514.5699204</v>
      </c>
      <c r="S440" s="8">
        <f>(R440-AF440)/I440</f>
        <v>5.784909721640866</v>
      </c>
      <c r="T440" s="8">
        <f t="shared" si="137"/>
        <v>0.14242347252331725</v>
      </c>
      <c r="U440">
        <v>2256926.6793496101</v>
      </c>
      <c r="V440">
        <v>381409.13464431203</v>
      </c>
      <c r="W440">
        <v>290317.84616328299</v>
      </c>
      <c r="X440">
        <v>16416.522890086901</v>
      </c>
      <c r="Y440" s="8">
        <f>X440/I440</f>
        <v>3.1600621540109529E-2</v>
      </c>
      <c r="AA440">
        <v>0</v>
      </c>
      <c r="AB440" s="8">
        <f>AA440/I440</f>
        <v>0</v>
      </c>
      <c r="AD440">
        <v>0</v>
      </c>
      <c r="AE440">
        <v>60190.417345167501</v>
      </c>
      <c r="AF440">
        <v>8275253.9695279701</v>
      </c>
      <c r="AG440" s="10">
        <v>10.39</v>
      </c>
      <c r="AH440">
        <v>17106</v>
      </c>
      <c r="AI440">
        <v>68529</v>
      </c>
      <c r="AJ440">
        <v>15894</v>
      </c>
      <c r="AK440" s="8">
        <v>94436</v>
      </c>
      <c r="AL440">
        <f t="shared" si="132"/>
        <v>195965</v>
      </c>
    </row>
    <row r="441" spans="2:38" ht="15.75" thickBot="1" x14ac:dyDescent="0.3">
      <c r="B441">
        <v>56</v>
      </c>
      <c r="C441" t="s">
        <v>69</v>
      </c>
      <c r="D441">
        <v>15</v>
      </c>
      <c r="E441">
        <v>55</v>
      </c>
      <c r="F441">
        <v>3</v>
      </c>
      <c r="G441" s="1">
        <v>1285614</v>
      </c>
      <c r="H441" s="1">
        <v>1995</v>
      </c>
      <c r="I441" s="19">
        <v>534844</v>
      </c>
      <c r="J441" s="1">
        <f t="shared" si="142"/>
        <v>2.403717719559348</v>
      </c>
      <c r="K441" s="1">
        <f t="shared" si="149"/>
        <v>7.4182130083209952E-2</v>
      </c>
      <c r="L441">
        <v>34084497.375578597</v>
      </c>
      <c r="M441" s="8">
        <f>L441-R441+AF441</f>
        <v>30252999.799909897</v>
      </c>
      <c r="N441" s="8">
        <f t="shared" si="134"/>
        <v>56.564156651116768</v>
      </c>
      <c r="O441" s="8">
        <f t="shared" si="136"/>
        <v>0.22207027105967503</v>
      </c>
      <c r="P441">
        <f>L441/I441</f>
        <v>63.727923236642084</v>
      </c>
      <c r="Q441">
        <f t="shared" si="150"/>
        <v>0.22387936686325613</v>
      </c>
      <c r="R441">
        <v>15167388.605779899</v>
      </c>
      <c r="S441" s="8">
        <f>(R441-AF441)/I441</f>
        <v>7.1637665855253125</v>
      </c>
      <c r="T441" s="8">
        <f t="shared" si="137"/>
        <v>0.23835408506484684</v>
      </c>
      <c r="U441">
        <v>2824663.4598123501</v>
      </c>
      <c r="V441">
        <v>646735.394267314</v>
      </c>
      <c r="W441">
        <v>243107.78370117399</v>
      </c>
      <c r="X441">
        <v>19414.218543657698</v>
      </c>
      <c r="Y441" s="8">
        <f>X441/I441</f>
        <v>3.6298843295723048E-2</v>
      </c>
      <c r="AA441">
        <v>0</v>
      </c>
      <c r="AB441" s="8">
        <f>AA441/I441</f>
        <v>0</v>
      </c>
      <c r="AD441">
        <v>0</v>
      </c>
      <c r="AE441">
        <v>97576.719344183293</v>
      </c>
      <c r="AF441">
        <v>11335891.030111199</v>
      </c>
      <c r="AG441" s="10">
        <v>10.39</v>
      </c>
      <c r="AH441">
        <v>11969</v>
      </c>
      <c r="AI441">
        <v>65966</v>
      </c>
      <c r="AJ441" s="8">
        <v>21107</v>
      </c>
      <c r="AK441" s="8">
        <v>111125</v>
      </c>
      <c r="AL441">
        <f t="shared" si="132"/>
        <v>210167</v>
      </c>
    </row>
    <row r="442" spans="2:38" ht="15.75" thickBot="1" x14ac:dyDescent="0.3">
      <c r="B442">
        <v>56</v>
      </c>
      <c r="C442" s="1" t="s">
        <v>69</v>
      </c>
      <c r="D442" s="1">
        <v>15</v>
      </c>
      <c r="E442" s="1">
        <v>55</v>
      </c>
      <c r="F442" s="1">
        <v>3</v>
      </c>
      <c r="G442" s="1">
        <v>1605233</v>
      </c>
      <c r="H442" s="1">
        <v>2000</v>
      </c>
      <c r="I442" s="17">
        <v>552060</v>
      </c>
      <c r="J442" s="1">
        <f t="shared" si="142"/>
        <v>2.9077147411513242</v>
      </c>
      <c r="K442" s="1">
        <f t="shared" si="149"/>
        <v>0.20967396358186746</v>
      </c>
      <c r="L442">
        <v>41905840.359970704</v>
      </c>
      <c r="M442" s="8">
        <f>L442-R442+AF442</f>
        <v>37786950.474373005</v>
      </c>
      <c r="N442" s="8">
        <f t="shared" si="134"/>
        <v>68.447180513663383</v>
      </c>
      <c r="O442" s="8">
        <f t="shared" si="136"/>
        <v>0.21008045670759601</v>
      </c>
      <c r="P442">
        <f>L442/I442</f>
        <v>75.908126580391084</v>
      </c>
      <c r="Q442">
        <f t="shared" si="150"/>
        <v>0.19112820134621403</v>
      </c>
      <c r="R442">
        <v>18027045.3027643</v>
      </c>
      <c r="S442" s="8">
        <f>(R442-AF442)/I442</f>
        <v>7.4609460667277112</v>
      </c>
      <c r="T442" s="8">
        <f t="shared" si="137"/>
        <v>4.1483691247403587E-2</v>
      </c>
      <c r="U442">
        <v>2868255.1979503199</v>
      </c>
      <c r="V442">
        <v>858776.58467406</v>
      </c>
      <c r="W442">
        <v>221739.739244086</v>
      </c>
      <c r="X442">
        <v>21366.648333077301</v>
      </c>
      <c r="Y442" s="8">
        <f>X442/I442</f>
        <v>3.8703489354558022E-2</v>
      </c>
      <c r="AA442">
        <v>0</v>
      </c>
      <c r="AB442" s="8">
        <f>AA442/I442</f>
        <v>0</v>
      </c>
      <c r="AD442">
        <v>0</v>
      </c>
      <c r="AE442">
        <v>148751.71539622301</v>
      </c>
      <c r="AF442">
        <v>13908155.4171666</v>
      </c>
      <c r="AG442" s="10">
        <v>10.39</v>
      </c>
      <c r="AH442">
        <v>11778</v>
      </c>
      <c r="AI442">
        <v>81553</v>
      </c>
      <c r="AJ442">
        <v>25297</v>
      </c>
      <c r="AK442" s="8">
        <v>128947</v>
      </c>
      <c r="AL442">
        <f t="shared" si="132"/>
        <v>247575</v>
      </c>
    </row>
    <row r="443" spans="2:38" ht="15.75" thickBot="1" x14ac:dyDescent="0.3">
      <c r="B443">
        <v>10</v>
      </c>
      <c r="C443" t="s">
        <v>70</v>
      </c>
      <c r="D443">
        <v>16</v>
      </c>
      <c r="E443">
        <v>56</v>
      </c>
      <c r="F443">
        <v>1</v>
      </c>
      <c r="G443">
        <v>1928295</v>
      </c>
      <c r="H443">
        <v>1965</v>
      </c>
      <c r="I443">
        <v>1568326</v>
      </c>
      <c r="J443" s="1">
        <f t="shared" si="142"/>
        <v>1.2295243463412582</v>
      </c>
      <c r="K443">
        <v>1</v>
      </c>
      <c r="L443" s="8">
        <v>50596571.270324901</v>
      </c>
      <c r="M443" s="8">
        <f>L443-R443+AF443</f>
        <v>48141414.851000801</v>
      </c>
      <c r="N443" s="8">
        <f t="shared" si="134"/>
        <v>30.696050981110304</v>
      </c>
      <c r="O443" s="8">
        <f t="shared" si="136"/>
        <v>-0.55153666300421567</v>
      </c>
      <c r="P443">
        <f>L443/I443</f>
        <v>32.261514041293012</v>
      </c>
      <c r="Q443">
        <v>1</v>
      </c>
      <c r="R443" s="8">
        <v>12801256.653402699</v>
      </c>
      <c r="S443" s="8">
        <f>(R443-AF443)/I443</f>
        <v>1.5654630601827044</v>
      </c>
      <c r="T443" s="8">
        <v>0</v>
      </c>
      <c r="U443" s="8">
        <v>782364.20696501597</v>
      </c>
      <c r="V443" s="8">
        <v>339396.77437609498</v>
      </c>
      <c r="W443" s="8">
        <v>539871.00581295905</v>
      </c>
      <c r="X443" s="8">
        <v>76992.608977493495</v>
      </c>
      <c r="Y443" s="8">
        <f>X443/I443</f>
        <v>4.9092222521015076E-2</v>
      </c>
      <c r="Z443" s="8"/>
      <c r="AA443" s="8">
        <v>518486.38370170898</v>
      </c>
      <c r="AB443" s="8">
        <f>AA443/I443</f>
        <v>0.33059860239625499</v>
      </c>
      <c r="AC443" s="8"/>
      <c r="AD443" s="8">
        <v>1</v>
      </c>
      <c r="AE443" s="8">
        <v>198045.43949082799</v>
      </c>
      <c r="AF443" s="8">
        <v>10346100.234078599</v>
      </c>
      <c r="AG443" s="9"/>
      <c r="AH443" s="8">
        <v>87981</v>
      </c>
      <c r="AI443" s="8">
        <v>290758</v>
      </c>
      <c r="AJ443" s="8">
        <v>59662</v>
      </c>
      <c r="AK443" s="8">
        <v>249114</v>
      </c>
      <c r="AL443">
        <f t="shared" si="132"/>
        <v>687515</v>
      </c>
    </row>
    <row r="444" spans="2:38" ht="15.75" thickBot="1" x14ac:dyDescent="0.3">
      <c r="B444">
        <v>10</v>
      </c>
      <c r="C444" s="1" t="s">
        <v>70</v>
      </c>
      <c r="D444" s="1">
        <v>16</v>
      </c>
      <c r="E444" s="1">
        <v>56</v>
      </c>
      <c r="F444" s="1">
        <v>1</v>
      </c>
      <c r="G444" s="1">
        <v>2607034</v>
      </c>
      <c r="H444" s="1">
        <v>1970</v>
      </c>
      <c r="I444" s="21">
        <v>1867274</v>
      </c>
      <c r="J444" s="1">
        <f t="shared" si="142"/>
        <v>1.3961711029018773</v>
      </c>
      <c r="K444" s="1">
        <f t="shared" ref="K444:K450" si="151">(J444-J443)/J443</f>
        <v>0.13553758171321792</v>
      </c>
      <c r="L444">
        <v>62036858.3681283</v>
      </c>
      <c r="M444" s="8">
        <f>L444-R444+AF444</f>
        <v>58093843.036681399</v>
      </c>
      <c r="N444" s="8">
        <f t="shared" si="134"/>
        <v>31.11157925225832</v>
      </c>
      <c r="O444" s="8">
        <f t="shared" si="136"/>
        <v>1.3536864119874032E-2</v>
      </c>
      <c r="P444">
        <f>L444/I444</f>
        <v>33.223221856100551</v>
      </c>
      <c r="Q444">
        <f t="shared" ref="Q444:Q450" si="152">(P444-P443)/P443</f>
        <v>2.9809754544582276E-2</v>
      </c>
      <c r="R444">
        <v>17342216.777435198</v>
      </c>
      <c r="S444" s="8">
        <f>(R444-AF444)/I444</f>
        <v>2.1116426038422316</v>
      </c>
      <c r="T444" s="8">
        <f t="shared" si="137"/>
        <v>0.34889328119679985</v>
      </c>
      <c r="U444">
        <v>1811047.31822499</v>
      </c>
      <c r="V444">
        <v>436884.85132173402</v>
      </c>
      <c r="W444">
        <v>656779.84401505196</v>
      </c>
      <c r="X444">
        <v>83606.213974903105</v>
      </c>
      <c r="Y444" s="8">
        <f>X444/I444</f>
        <v>4.4774475505417577E-2</v>
      </c>
      <c r="AA444">
        <v>737997.09995673294</v>
      </c>
      <c r="AB444" s="8">
        <f>AA444/I444</f>
        <v>0.39522699933525179</v>
      </c>
      <c r="AD444">
        <v>1</v>
      </c>
      <c r="AE444">
        <v>216700.00395345301</v>
      </c>
      <c r="AF444">
        <v>13399201.445988299</v>
      </c>
      <c r="AG444" s="9"/>
      <c r="AH444" s="8">
        <v>76126</v>
      </c>
      <c r="AI444" s="8">
        <v>309918</v>
      </c>
      <c r="AJ444" s="8">
        <v>63282</v>
      </c>
      <c r="AK444" s="8">
        <v>280926</v>
      </c>
      <c r="AL444">
        <f t="shared" si="132"/>
        <v>730252</v>
      </c>
    </row>
    <row r="445" spans="2:38" ht="15.75" thickBot="1" x14ac:dyDescent="0.3">
      <c r="B445">
        <v>10</v>
      </c>
      <c r="C445" t="s">
        <v>70</v>
      </c>
      <c r="D445">
        <v>16</v>
      </c>
      <c r="E445">
        <v>56</v>
      </c>
      <c r="F445">
        <v>1</v>
      </c>
      <c r="G445" s="1">
        <v>3400573</v>
      </c>
      <c r="H445" s="1">
        <v>1975</v>
      </c>
      <c r="I445" s="21">
        <v>2018991</v>
      </c>
      <c r="J445" s="1">
        <f t="shared" si="142"/>
        <v>1.6842932930359769</v>
      </c>
      <c r="K445" s="1">
        <f t="shared" si="151"/>
        <v>0.20636596011423733</v>
      </c>
      <c r="L445">
        <v>75360739.006683096</v>
      </c>
      <c r="M445" s="8">
        <f>L445-R445+AF445</f>
        <v>69665466.887694001</v>
      </c>
      <c r="N445" s="8">
        <f t="shared" si="134"/>
        <v>34.505090358349293</v>
      </c>
      <c r="O445" s="8">
        <f t="shared" si="136"/>
        <v>0.10907550139373415</v>
      </c>
      <c r="P445">
        <f>L445/I445</f>
        <v>37.325941030288448</v>
      </c>
      <c r="Q445">
        <f t="shared" si="152"/>
        <v>0.12348950357548007</v>
      </c>
      <c r="R445">
        <v>23332638.211634599</v>
      </c>
      <c r="S445" s="8">
        <f>(R445-AF445)/I445</f>
        <v>2.8208506719391511</v>
      </c>
      <c r="T445" s="8">
        <f t="shared" si="137"/>
        <v>0.33585610879723804</v>
      </c>
      <c r="U445">
        <v>2932594.2941384199</v>
      </c>
      <c r="V445">
        <v>605275.84945642203</v>
      </c>
      <c r="W445">
        <v>850693.63171241398</v>
      </c>
      <c r="X445">
        <v>159173.57189135099</v>
      </c>
      <c r="Y445" s="8">
        <f>X445/I445</f>
        <v>7.883817802622746E-2</v>
      </c>
      <c r="AA445">
        <v>842445.85704636795</v>
      </c>
      <c r="AB445" s="8">
        <f>AA445/I445</f>
        <v>0.41726082832779737</v>
      </c>
      <c r="AD445">
        <v>1</v>
      </c>
      <c r="AE445">
        <v>305088.91474415403</v>
      </c>
      <c r="AF445">
        <v>17637366.0926455</v>
      </c>
      <c r="AG445" s="9"/>
      <c r="AH445" s="8">
        <v>65876</v>
      </c>
      <c r="AI445">
        <v>316765</v>
      </c>
      <c r="AJ445" s="8">
        <v>67392</v>
      </c>
      <c r="AK445" s="8">
        <v>307562</v>
      </c>
      <c r="AL445">
        <f t="shared" si="132"/>
        <v>757595</v>
      </c>
    </row>
    <row r="446" spans="2:38" ht="15.75" thickBot="1" x14ac:dyDescent="0.3">
      <c r="B446">
        <v>10</v>
      </c>
      <c r="C446" t="s">
        <v>70</v>
      </c>
      <c r="D446">
        <v>16</v>
      </c>
      <c r="E446">
        <v>56</v>
      </c>
      <c r="F446">
        <v>1</v>
      </c>
      <c r="G446" s="1">
        <v>3209514</v>
      </c>
      <c r="H446" s="1">
        <v>1980</v>
      </c>
      <c r="I446" s="21">
        <v>2139360</v>
      </c>
      <c r="J446" s="1">
        <f t="shared" si="142"/>
        <v>1.5002215615885124</v>
      </c>
      <c r="K446" s="1">
        <f t="shared" si="151"/>
        <v>-0.1092872198734883</v>
      </c>
      <c r="L446">
        <v>82983115.799131304</v>
      </c>
      <c r="M446" s="8">
        <f>L446-R446+AF446</f>
        <v>75923217.175254911</v>
      </c>
      <c r="N446" s="8">
        <f t="shared" si="134"/>
        <v>35.488752325580975</v>
      </c>
      <c r="O446" s="8">
        <f t="shared" si="136"/>
        <v>2.8507734859290507E-2</v>
      </c>
      <c r="P446">
        <f>L446/I446</f>
        <v>38.788757291494328</v>
      </c>
      <c r="Q446">
        <f t="shared" si="152"/>
        <v>3.9190338430285403E-2</v>
      </c>
      <c r="R446">
        <v>28772783.414746299</v>
      </c>
      <c r="S446" s="8">
        <f>(R446-AF446)/I446</f>
        <v>3.3000049659133572</v>
      </c>
      <c r="T446" s="8">
        <f t="shared" si="137"/>
        <v>0.16986163030204601</v>
      </c>
      <c r="U446">
        <v>3848705.5224443199</v>
      </c>
      <c r="V446">
        <v>718629.87258730305</v>
      </c>
      <c r="W446">
        <v>998172.03694172006</v>
      </c>
      <c r="X446">
        <v>198850.046840208</v>
      </c>
      <c r="Y446" s="8">
        <f>X446/I446</f>
        <v>9.2948380282050713E-2</v>
      </c>
      <c r="AA446">
        <v>928031.77724170696</v>
      </c>
      <c r="AB446" s="8">
        <f>AA446/I446</f>
        <v>0.43378944041288375</v>
      </c>
      <c r="AD446">
        <v>1</v>
      </c>
      <c r="AE446">
        <v>367509.367821122</v>
      </c>
      <c r="AF446">
        <v>21712884.790869899</v>
      </c>
      <c r="AG446" s="9"/>
      <c r="AH446" s="8">
        <v>52416</v>
      </c>
      <c r="AI446">
        <v>288249</v>
      </c>
      <c r="AJ446" s="8">
        <v>50484</v>
      </c>
      <c r="AK446" s="8">
        <v>316660</v>
      </c>
      <c r="AL446">
        <f t="shared" si="132"/>
        <v>707809</v>
      </c>
    </row>
    <row r="447" spans="2:38" ht="15.75" thickBot="1" x14ac:dyDescent="0.3">
      <c r="B447">
        <v>10</v>
      </c>
      <c r="C447" t="s">
        <v>70</v>
      </c>
      <c r="D447">
        <v>16</v>
      </c>
      <c r="E447">
        <v>56</v>
      </c>
      <c r="F447">
        <v>1</v>
      </c>
      <c r="G447" s="1">
        <v>3468885</v>
      </c>
      <c r="H447" s="1">
        <v>1985</v>
      </c>
      <c r="I447" s="21">
        <v>2143503</v>
      </c>
      <c r="J447" s="1">
        <f t="shared" si="142"/>
        <v>1.6183252367736365</v>
      </c>
      <c r="K447" s="1">
        <f t="shared" si="151"/>
        <v>7.8724155290815709E-2</v>
      </c>
      <c r="L447">
        <v>83433270.7838393</v>
      </c>
      <c r="M447" s="8">
        <f>L447-R447+AF447</f>
        <v>75548744.135521606</v>
      </c>
      <c r="N447" s="8">
        <f t="shared" si="134"/>
        <v>35.245457615651389</v>
      </c>
      <c r="O447" s="8">
        <f t="shared" si="136"/>
        <v>-6.8555441932010219E-3</v>
      </c>
      <c r="P447">
        <f>L447/I447</f>
        <v>38.923794734058831</v>
      </c>
      <c r="Q447">
        <f t="shared" si="152"/>
        <v>3.4813552171756262E-3</v>
      </c>
      <c r="R447">
        <v>32000041.309710398</v>
      </c>
      <c r="S447" s="8">
        <f>(R447-AF447)/I447</f>
        <v>3.678337118407438</v>
      </c>
      <c r="T447" s="8">
        <f t="shared" si="137"/>
        <v>0.11464593429463768</v>
      </c>
      <c r="U447">
        <v>4060587.0410616798</v>
      </c>
      <c r="V447">
        <v>909456.60391397495</v>
      </c>
      <c r="W447">
        <v>1034218.48734003</v>
      </c>
      <c r="X447">
        <v>217855.38711517301</v>
      </c>
      <c r="Y447" s="8">
        <f>X447/I447</f>
        <v>0.10163521446677379</v>
      </c>
      <c r="AA447">
        <v>1107238.2589698201</v>
      </c>
      <c r="AB447" s="8">
        <f>AA447/I447</f>
        <v>0.51655549769224496</v>
      </c>
      <c r="AD447">
        <v>1</v>
      </c>
      <c r="AE447">
        <v>555170.86991699005</v>
      </c>
      <c r="AF447">
        <v>24115514.6613927</v>
      </c>
      <c r="AG447" s="9"/>
      <c r="AH447">
        <v>38002</v>
      </c>
      <c r="AI447">
        <v>247999</v>
      </c>
      <c r="AJ447" s="8">
        <v>43482</v>
      </c>
      <c r="AK447" s="8">
        <v>342303</v>
      </c>
      <c r="AL447">
        <f t="shared" si="132"/>
        <v>671786</v>
      </c>
    </row>
    <row r="448" spans="2:38" ht="15.75" thickBot="1" x14ac:dyDescent="0.3">
      <c r="B448">
        <v>10</v>
      </c>
      <c r="C448" t="s">
        <v>70</v>
      </c>
      <c r="D448">
        <v>16</v>
      </c>
      <c r="E448">
        <v>56</v>
      </c>
      <c r="F448">
        <v>1</v>
      </c>
      <c r="G448" s="1">
        <v>4455039</v>
      </c>
      <c r="H448" s="1">
        <v>1990</v>
      </c>
      <c r="I448" s="21">
        <v>2106405</v>
      </c>
      <c r="J448" s="1">
        <f t="shared" si="142"/>
        <v>2.1149964038254754</v>
      </c>
      <c r="K448" s="1">
        <f t="shared" si="151"/>
        <v>0.30690441931315621</v>
      </c>
      <c r="L448">
        <v>91451516.106704503</v>
      </c>
      <c r="M448" s="8">
        <f>L448-R448+AF448</f>
        <v>81941003.215766013</v>
      </c>
      <c r="N448" s="8">
        <f t="shared" si="134"/>
        <v>38.900877663965865</v>
      </c>
      <c r="O448" s="8">
        <f t="shared" si="136"/>
        <v>0.10371322421676317</v>
      </c>
      <c r="P448">
        <f>L448/I448</f>
        <v>43.415922439751377</v>
      </c>
      <c r="Q448">
        <f t="shared" si="152"/>
        <v>0.11540826726644603</v>
      </c>
      <c r="R448">
        <v>38046706.091482498</v>
      </c>
      <c r="S448" s="8">
        <f>(R448-AF448)/I448</f>
        <v>4.5150447757855199</v>
      </c>
      <c r="T448" s="8">
        <f t="shared" si="137"/>
        <v>0.22746899765955664</v>
      </c>
      <c r="U448">
        <v>5124745.5221124599</v>
      </c>
      <c r="V448">
        <v>1146014.3266394599</v>
      </c>
      <c r="W448">
        <v>1152064.5479091799</v>
      </c>
      <c r="X448">
        <v>189418.70930183801</v>
      </c>
      <c r="Y448" s="8">
        <f>X448/I448</f>
        <v>8.992511378478403E-2</v>
      </c>
      <c r="AA448">
        <v>1172137.11283299</v>
      </c>
      <c r="AB448" s="8">
        <f>AA448/I448</f>
        <v>0.55646331680421857</v>
      </c>
      <c r="AD448">
        <v>1</v>
      </c>
      <c r="AE448">
        <v>726132.67214254104</v>
      </c>
      <c r="AF448">
        <v>28536193.200544</v>
      </c>
      <c r="AG448" s="9"/>
      <c r="AH448">
        <v>30680</v>
      </c>
      <c r="AI448">
        <v>244277</v>
      </c>
      <c r="AJ448" s="8">
        <v>52601</v>
      </c>
      <c r="AK448" s="8">
        <v>380969</v>
      </c>
      <c r="AL448">
        <f t="shared" si="132"/>
        <v>708527</v>
      </c>
    </row>
    <row r="449" spans="2:38" ht="15.75" thickBot="1" x14ac:dyDescent="0.3">
      <c r="B449">
        <v>10</v>
      </c>
      <c r="C449" t="s">
        <v>70</v>
      </c>
      <c r="D449">
        <v>16</v>
      </c>
      <c r="E449">
        <v>56</v>
      </c>
      <c r="F449">
        <v>1</v>
      </c>
      <c r="G449" s="1">
        <v>4690806</v>
      </c>
      <c r="H449" s="1">
        <v>1995</v>
      </c>
      <c r="I449" s="21">
        <v>2094857</v>
      </c>
      <c r="J449" s="1">
        <f t="shared" si="142"/>
        <v>2.239201052864229</v>
      </c>
      <c r="K449" s="1">
        <f t="shared" si="151"/>
        <v>5.8725702234812258E-2</v>
      </c>
      <c r="L449">
        <v>106582494.078824</v>
      </c>
      <c r="M449" s="8">
        <f>L449-R449+AF449</f>
        <v>93807771.127797693</v>
      </c>
      <c r="N449" s="8">
        <f t="shared" si="134"/>
        <v>44.780035643386491</v>
      </c>
      <c r="O449" s="8">
        <f t="shared" si="136"/>
        <v>0.15113175672297305</v>
      </c>
      <c r="P449">
        <f>L449/I449</f>
        <v>50.878171674163916</v>
      </c>
      <c r="Q449">
        <f t="shared" si="152"/>
        <v>0.17187816853984761</v>
      </c>
      <c r="R449">
        <v>46989619.817666098</v>
      </c>
      <c r="S449" s="8">
        <f>(R449-AF449)/I449</f>
        <v>6.0981360307774217</v>
      </c>
      <c r="T449" s="8">
        <f t="shared" si="137"/>
        <v>0.35062581515960234</v>
      </c>
      <c r="U449">
        <v>7120773.7724896995</v>
      </c>
      <c r="V449">
        <v>1193710.8751784</v>
      </c>
      <c r="W449">
        <v>1970668.3566133501</v>
      </c>
      <c r="X449">
        <v>220474.803428257</v>
      </c>
      <c r="Y449" s="8">
        <f>X449/I449</f>
        <v>0.10524575349451394</v>
      </c>
      <c r="AA449">
        <v>1441943.14570081</v>
      </c>
      <c r="AB449" s="8">
        <f>AA449/I449</f>
        <v>0.68832533471297086</v>
      </c>
      <c r="AD449">
        <v>1</v>
      </c>
      <c r="AE449">
        <v>827151.99761577102</v>
      </c>
      <c r="AF449">
        <v>34214896.8666398</v>
      </c>
      <c r="AG449" s="9"/>
      <c r="AH449">
        <v>26612</v>
      </c>
      <c r="AI449">
        <v>225544</v>
      </c>
      <c r="AJ449" s="8">
        <v>61836</v>
      </c>
      <c r="AK449" s="8">
        <v>423444</v>
      </c>
      <c r="AL449">
        <f t="shared" si="132"/>
        <v>737436</v>
      </c>
    </row>
    <row r="450" spans="2:38" ht="15.75" thickBot="1" x14ac:dyDescent="0.3">
      <c r="B450">
        <v>10</v>
      </c>
      <c r="C450" s="1" t="s">
        <v>70</v>
      </c>
      <c r="D450" s="1">
        <v>16</v>
      </c>
      <c r="E450" s="1">
        <v>56</v>
      </c>
      <c r="F450" s="1">
        <v>1</v>
      </c>
      <c r="G450" s="1">
        <v>5811472</v>
      </c>
      <c r="H450" s="1">
        <v>2000</v>
      </c>
      <c r="I450" s="3">
        <v>2082971</v>
      </c>
      <c r="J450" s="1">
        <f t="shared" si="142"/>
        <v>2.7899917953730511</v>
      </c>
      <c r="K450" s="1">
        <f t="shared" si="151"/>
        <v>0.24597645745311222</v>
      </c>
      <c r="L450">
        <v>124929026.427099</v>
      </c>
      <c r="M450" s="8">
        <f>L450-R450+AF450</f>
        <v>110500522.3810655</v>
      </c>
      <c r="N450" s="8">
        <f t="shared" si="134"/>
        <v>53.049477107970063</v>
      </c>
      <c r="O450" s="8">
        <f t="shared" si="136"/>
        <v>0.1846680411431266</v>
      </c>
      <c r="P450">
        <f>L450/I450</f>
        <v>59.976363774195129</v>
      </c>
      <c r="Q450">
        <f t="shared" si="152"/>
        <v>0.1788230944755293</v>
      </c>
      <c r="R450">
        <v>54053990.75079</v>
      </c>
      <c r="S450" s="8">
        <f>(R450-AF450)/I450</f>
        <v>6.9268866662250703</v>
      </c>
      <c r="T450" s="8">
        <f t="shared" si="137"/>
        <v>0.13590228739813717</v>
      </c>
      <c r="U450">
        <v>8073473.9297959404</v>
      </c>
      <c r="V450">
        <v>1327860.5307392899</v>
      </c>
      <c r="W450">
        <v>2260974.40137771</v>
      </c>
      <c r="X450">
        <v>369092.515899755</v>
      </c>
      <c r="Y450" s="8">
        <f>X450/I450</f>
        <v>0.17719522542548841</v>
      </c>
      <c r="AA450">
        <v>1579725.32583899</v>
      </c>
      <c r="AB450" s="8">
        <f>AA450/I450</f>
        <v>0.75840005734068794</v>
      </c>
      <c r="AD450">
        <v>1</v>
      </c>
      <c r="AE450">
        <v>817377.34238180798</v>
      </c>
      <c r="AF450">
        <v>39625486.704756498</v>
      </c>
      <c r="AG450" s="9"/>
      <c r="AH450">
        <v>25085</v>
      </c>
      <c r="AI450">
        <v>271461</v>
      </c>
      <c r="AJ450" s="8">
        <v>81230</v>
      </c>
      <c r="AK450" s="8">
        <v>496197</v>
      </c>
      <c r="AL450">
        <f t="shared" si="132"/>
        <v>873973</v>
      </c>
    </row>
    <row r="451" spans="2:38" ht="15.75" thickBot="1" x14ac:dyDescent="0.3">
      <c r="B451">
        <v>57</v>
      </c>
      <c r="C451" t="s">
        <v>71</v>
      </c>
      <c r="D451">
        <v>16</v>
      </c>
      <c r="E451">
        <v>57</v>
      </c>
      <c r="F451">
        <v>2</v>
      </c>
      <c r="G451">
        <v>177177</v>
      </c>
      <c r="H451">
        <v>1965</v>
      </c>
      <c r="I451">
        <v>160304</v>
      </c>
      <c r="J451" s="1">
        <f t="shared" si="142"/>
        <v>1.1052562631001097</v>
      </c>
      <c r="K451">
        <v>1</v>
      </c>
      <c r="L451" s="8">
        <v>4148594.4680092898</v>
      </c>
      <c r="M451" s="8">
        <f>L451-R451+AF451</f>
        <v>3755862.4149889448</v>
      </c>
      <c r="N451" s="8">
        <f t="shared" si="134"/>
        <v>23.429623808444859</v>
      </c>
      <c r="O451" s="8">
        <f t="shared" si="136"/>
        <v>-0.55834392560063839</v>
      </c>
      <c r="P451">
        <f>L451/I451</f>
        <v>25.87954429090534</v>
      </c>
      <c r="Q451">
        <v>1</v>
      </c>
      <c r="R451" s="8">
        <v>1262188.86997029</v>
      </c>
      <c r="S451" s="8">
        <f>(R451-AF451)/I451</f>
        <v>2.4499204824604814</v>
      </c>
      <c r="T451" s="8">
        <v>0</v>
      </c>
      <c r="U451" s="8">
        <v>135278.21362428501</v>
      </c>
      <c r="V451" s="8">
        <v>103084.29332553501</v>
      </c>
      <c r="W451" s="8">
        <v>134344.06906884399</v>
      </c>
      <c r="X451" s="8">
        <v>0</v>
      </c>
      <c r="Y451" s="8">
        <f>X451/I451</f>
        <v>0</v>
      </c>
      <c r="Z451" s="8"/>
      <c r="AA451" s="8">
        <v>0</v>
      </c>
      <c r="AB451" s="8">
        <f>AA451/I451</f>
        <v>0</v>
      </c>
      <c r="AC451" s="8"/>
      <c r="AD451" s="8">
        <v>0</v>
      </c>
      <c r="AE451" s="8">
        <v>20025.477001680101</v>
      </c>
      <c r="AF451" s="8">
        <v>869456.81694994494</v>
      </c>
      <c r="AG451" s="11">
        <v>3.0369999999999999</v>
      </c>
      <c r="AH451" s="8">
        <v>15840</v>
      </c>
      <c r="AI451" s="8">
        <v>30969</v>
      </c>
      <c r="AJ451" s="8">
        <v>6517</v>
      </c>
      <c r="AK451" s="8">
        <v>22552</v>
      </c>
      <c r="AL451">
        <f t="shared" ref="AL451:AL482" si="153">AH451+AI451+AJ451+AK451</f>
        <v>75878</v>
      </c>
    </row>
    <row r="452" spans="2:38" ht="15.75" thickBot="1" x14ac:dyDescent="0.3">
      <c r="B452">
        <v>57</v>
      </c>
      <c r="C452" t="s">
        <v>71</v>
      </c>
      <c r="D452">
        <v>16</v>
      </c>
      <c r="E452">
        <v>57</v>
      </c>
      <c r="F452">
        <v>2</v>
      </c>
      <c r="G452" s="6">
        <v>282656</v>
      </c>
      <c r="H452" s="1">
        <v>1970</v>
      </c>
      <c r="I452" s="19">
        <v>199776</v>
      </c>
      <c r="J452" s="1">
        <f t="shared" si="142"/>
        <v>1.4148646484062151</v>
      </c>
      <c r="K452" s="1">
        <f t="shared" ref="K452:K458" si="154">(J452-J451)/J451</f>
        <v>0.28012361987227413</v>
      </c>
      <c r="L452">
        <v>6110331.7224250603</v>
      </c>
      <c r="M452" s="8">
        <f>L452-R452+AF452</f>
        <v>5621194.7237676298</v>
      </c>
      <c r="N452" s="8">
        <f t="shared" ref="N452:N482" si="155">M452/I452</f>
        <v>28.137487604955698</v>
      </c>
      <c r="O452" s="8">
        <f t="shared" si="136"/>
        <v>0.20093638015707105</v>
      </c>
      <c r="P452">
        <f>L452/I452</f>
        <v>30.585914836742454</v>
      </c>
      <c r="Q452">
        <f t="shared" ref="Q452:Q458" si="156">(P452-P451)/P451</f>
        <v>0.18185677819261445</v>
      </c>
      <c r="R452">
        <v>1874094.1711408</v>
      </c>
      <c r="S452" s="8">
        <f>(R452-AF452)/I452</f>
        <v>2.4484272317867513</v>
      </c>
      <c r="T452" s="8">
        <f t="shared" si="137"/>
        <v>-6.095098532465415E-4</v>
      </c>
      <c r="U452">
        <v>204128.275155471</v>
      </c>
      <c r="V452">
        <v>111927.48364743699</v>
      </c>
      <c r="W452">
        <v>143912.00900012499</v>
      </c>
      <c r="X452">
        <v>0</v>
      </c>
      <c r="Y452" s="8">
        <f>X452/I452</f>
        <v>0</v>
      </c>
      <c r="AA452">
        <v>0</v>
      </c>
      <c r="AB452" s="8">
        <f>AA452/I452</f>
        <v>0</v>
      </c>
      <c r="AD452">
        <v>0</v>
      </c>
      <c r="AE452">
        <v>29169.2308543865</v>
      </c>
      <c r="AF452">
        <v>1384957.1724833699</v>
      </c>
      <c r="AG452" s="11">
        <v>3.0369999999999999</v>
      </c>
      <c r="AH452" s="8">
        <v>14145</v>
      </c>
      <c r="AI452" s="8">
        <v>40834</v>
      </c>
      <c r="AJ452" s="8">
        <v>7515</v>
      </c>
      <c r="AK452" s="8">
        <v>25506</v>
      </c>
      <c r="AL452">
        <f t="shared" si="153"/>
        <v>88000</v>
      </c>
    </row>
    <row r="453" spans="2:38" ht="15.75" thickBot="1" x14ac:dyDescent="0.3">
      <c r="B453">
        <v>57</v>
      </c>
      <c r="C453" t="s">
        <v>71</v>
      </c>
      <c r="D453">
        <v>16</v>
      </c>
      <c r="E453">
        <v>57</v>
      </c>
      <c r="F453">
        <v>2</v>
      </c>
      <c r="G453">
        <v>412844</v>
      </c>
      <c r="H453" s="1">
        <v>1975</v>
      </c>
      <c r="I453" s="19">
        <v>229031</v>
      </c>
      <c r="J453" s="1">
        <f t="shared" si="142"/>
        <v>1.8025682112901746</v>
      </c>
      <c r="K453" s="1">
        <f t="shared" si="154"/>
        <v>0.27402166229871611</v>
      </c>
      <c r="L453">
        <v>8439098.4287358392</v>
      </c>
      <c r="M453" s="8">
        <f>L453-R453+AF453</f>
        <v>7779110.9244307093</v>
      </c>
      <c r="N453" s="8">
        <f t="shared" si="155"/>
        <v>33.96531877532172</v>
      </c>
      <c r="O453" s="8">
        <f t="shared" ref="O453:O482" si="157">(N453-N452)/N452</f>
        <v>0.20711981297646484</v>
      </c>
      <c r="P453">
        <f>L453/I453</f>
        <v>36.846970186288488</v>
      </c>
      <c r="Q453">
        <f t="shared" si="156"/>
        <v>0.20470387702854356</v>
      </c>
      <c r="R453">
        <v>2673713.3812301299</v>
      </c>
      <c r="S453" s="8">
        <f>(R453-AF453)/I453</f>
        <v>2.8816514109667679</v>
      </c>
      <c r="T453" s="8">
        <f t="shared" ref="T453:T482" si="158">(S453-S452)/S452</f>
        <v>0.17693978140566149</v>
      </c>
      <c r="U453">
        <v>296659.85134896799</v>
      </c>
      <c r="V453">
        <v>147387.61751353199</v>
      </c>
      <c r="W453">
        <v>134535.543469792</v>
      </c>
      <c r="X453">
        <v>0</v>
      </c>
      <c r="Y453" s="8">
        <f>X453/I453</f>
        <v>0</v>
      </c>
      <c r="AA453">
        <v>0</v>
      </c>
      <c r="AB453" s="8">
        <f>AA453/I453</f>
        <v>0</v>
      </c>
      <c r="AD453">
        <v>0</v>
      </c>
      <c r="AE453">
        <v>81404.491972835604</v>
      </c>
      <c r="AF453">
        <v>2013725.876925</v>
      </c>
      <c r="AG453" s="11">
        <v>3.0369999999999999</v>
      </c>
      <c r="AH453" s="8">
        <v>11428</v>
      </c>
      <c r="AI453">
        <v>46111</v>
      </c>
      <c r="AJ453">
        <v>7867</v>
      </c>
      <c r="AK453" s="8">
        <v>31395</v>
      </c>
      <c r="AL453">
        <f t="shared" si="153"/>
        <v>96801</v>
      </c>
    </row>
    <row r="454" spans="2:38" ht="15.75" thickBot="1" x14ac:dyDescent="0.3">
      <c r="B454">
        <v>57</v>
      </c>
      <c r="C454" t="s">
        <v>71</v>
      </c>
      <c r="D454">
        <v>16</v>
      </c>
      <c r="E454">
        <v>57</v>
      </c>
      <c r="F454">
        <v>2</v>
      </c>
      <c r="G454">
        <v>453551</v>
      </c>
      <c r="H454" s="1">
        <v>1980</v>
      </c>
      <c r="I454" s="19">
        <v>257105</v>
      </c>
      <c r="J454" s="1">
        <f t="shared" si="142"/>
        <v>1.764069154625542</v>
      </c>
      <c r="K454" s="1">
        <f t="shared" si="154"/>
        <v>-2.1357891714442911E-2</v>
      </c>
      <c r="L454">
        <v>11946324.540993599</v>
      </c>
      <c r="M454" s="8">
        <f>L454-R454+AF454</f>
        <v>10433361.721104369</v>
      </c>
      <c r="N454" s="8">
        <f t="shared" si="155"/>
        <v>40.580158772113997</v>
      </c>
      <c r="O454" s="8">
        <f t="shared" si="157"/>
        <v>0.19475277239554251</v>
      </c>
      <c r="P454">
        <f>L454/I454</f>
        <v>46.464769417139301</v>
      </c>
      <c r="Q454">
        <f t="shared" si="156"/>
        <v>0.26102008339425947</v>
      </c>
      <c r="R454">
        <v>4376468.2387274597</v>
      </c>
      <c r="S454" s="8">
        <f>(R454-AF454)/I454</f>
        <v>5.8846106450253002</v>
      </c>
      <c r="T454" s="8">
        <f t="shared" si="158"/>
        <v>1.0420966334200246</v>
      </c>
      <c r="U454">
        <v>1039494.34525905</v>
      </c>
      <c r="V454">
        <v>180859.36100884</v>
      </c>
      <c r="W454">
        <v>151188.32404372899</v>
      </c>
      <c r="X454">
        <v>35626.208786182098</v>
      </c>
      <c r="Y454" s="8">
        <f>X454/I454</f>
        <v>0.13856676760927286</v>
      </c>
      <c r="AA454">
        <v>0</v>
      </c>
      <c r="AB454" s="8">
        <f>AA454/I454</f>
        <v>0</v>
      </c>
      <c r="AD454">
        <v>0</v>
      </c>
      <c r="AE454">
        <v>105794.580791424</v>
      </c>
      <c r="AF454">
        <v>2863505.41883823</v>
      </c>
      <c r="AG454" s="11">
        <v>3.0369999999999999</v>
      </c>
      <c r="AH454" s="8">
        <v>9658</v>
      </c>
      <c r="AI454">
        <v>46539</v>
      </c>
      <c r="AJ454">
        <v>6992</v>
      </c>
      <c r="AK454" s="8">
        <v>36661</v>
      </c>
      <c r="AL454">
        <f t="shared" si="153"/>
        <v>99850</v>
      </c>
    </row>
    <row r="455" spans="2:38" ht="15.75" thickBot="1" x14ac:dyDescent="0.3">
      <c r="B455">
        <v>57</v>
      </c>
      <c r="C455" t="s">
        <v>71</v>
      </c>
      <c r="D455">
        <v>16</v>
      </c>
      <c r="E455">
        <v>57</v>
      </c>
      <c r="F455">
        <v>2</v>
      </c>
      <c r="G455">
        <v>502400</v>
      </c>
      <c r="H455" s="1">
        <v>1985</v>
      </c>
      <c r="I455" s="19">
        <v>267832</v>
      </c>
      <c r="J455" s="1">
        <f t="shared" si="142"/>
        <v>1.875802742017384</v>
      </c>
      <c r="K455" s="1">
        <f t="shared" si="154"/>
        <v>6.3338552855973229E-2</v>
      </c>
      <c r="L455">
        <v>12829351.5065035</v>
      </c>
      <c r="M455" s="8">
        <f>L455-R455+AF455</f>
        <v>11350569.202031869</v>
      </c>
      <c r="N455" s="8">
        <f t="shared" si="155"/>
        <v>42.379436370679642</v>
      </c>
      <c r="O455" s="8">
        <f t="shared" si="157"/>
        <v>4.4338850635598753E-2</v>
      </c>
      <c r="P455">
        <f>L455/I455</f>
        <v>47.900741907253426</v>
      </c>
      <c r="Q455">
        <f t="shared" si="156"/>
        <v>3.0904543552613489E-2</v>
      </c>
      <c r="R455">
        <v>4709057.2256669803</v>
      </c>
      <c r="S455" s="8">
        <f>(R455-AF455)/I455</f>
        <v>5.5213055365737853</v>
      </c>
      <c r="T455" s="8">
        <f t="shared" si="158"/>
        <v>-6.173817273002484E-2</v>
      </c>
      <c r="U455">
        <v>999060.00307570095</v>
      </c>
      <c r="V455">
        <v>188545.38830029799</v>
      </c>
      <c r="W455">
        <v>138474.773663217</v>
      </c>
      <c r="X455">
        <v>46604.032982905097</v>
      </c>
      <c r="Y455" s="8">
        <f>X455/I455</f>
        <v>0.17400472304618231</v>
      </c>
      <c r="AA455">
        <v>0</v>
      </c>
      <c r="AB455" s="8">
        <f>AA455/I455</f>
        <v>0</v>
      </c>
      <c r="AD455">
        <v>0</v>
      </c>
      <c r="AE455">
        <v>106098.10644949701</v>
      </c>
      <c r="AF455">
        <v>3230274.9211953501</v>
      </c>
      <c r="AG455" s="11">
        <v>3.0369999999999999</v>
      </c>
      <c r="AH455">
        <v>8103</v>
      </c>
      <c r="AI455">
        <v>42236</v>
      </c>
      <c r="AJ455">
        <v>5400</v>
      </c>
      <c r="AK455" s="8">
        <v>46936</v>
      </c>
      <c r="AL455">
        <f t="shared" si="153"/>
        <v>102675</v>
      </c>
    </row>
    <row r="456" spans="2:38" ht="15.75" thickBot="1" x14ac:dyDescent="0.3">
      <c r="B456">
        <v>57</v>
      </c>
      <c r="C456" t="s">
        <v>71</v>
      </c>
      <c r="D456">
        <v>16</v>
      </c>
      <c r="E456">
        <v>57</v>
      </c>
      <c r="F456">
        <v>2</v>
      </c>
      <c r="G456">
        <v>662176</v>
      </c>
      <c r="H456" s="1">
        <v>1990</v>
      </c>
      <c r="I456" s="19">
        <v>272499</v>
      </c>
      <c r="J456" s="1">
        <f t="shared" si="142"/>
        <v>2.430012587202155</v>
      </c>
      <c r="K456" s="1">
        <f t="shared" si="154"/>
        <v>0.29545209246721255</v>
      </c>
      <c r="L456">
        <v>14696635.7248767</v>
      </c>
      <c r="M456" s="8">
        <f>L456-R456+AF456</f>
        <v>13155384.825406559</v>
      </c>
      <c r="N456" s="8">
        <f t="shared" si="155"/>
        <v>48.276818723762503</v>
      </c>
      <c r="O456" s="8">
        <f t="shared" si="157"/>
        <v>0.13915669622173138</v>
      </c>
      <c r="P456">
        <f>L456/I456</f>
        <v>53.932806083239569</v>
      </c>
      <c r="Q456">
        <f t="shared" si="156"/>
        <v>0.12592840811663358</v>
      </c>
      <c r="R456">
        <v>5529635.5562747801</v>
      </c>
      <c r="S456" s="8">
        <f>(R456-AF456)/I456</f>
        <v>5.6559873594770629</v>
      </c>
      <c r="T456" s="8">
        <f t="shared" si="158"/>
        <v>2.4393111739810291E-2</v>
      </c>
      <c r="U456">
        <v>1081944.33131039</v>
      </c>
      <c r="V456">
        <v>174406.05056737</v>
      </c>
      <c r="W456">
        <v>137550.30308198099</v>
      </c>
      <c r="X456">
        <v>40761.4823498193</v>
      </c>
      <c r="Y456" s="8">
        <f>X456/I456</f>
        <v>0.14958397039922824</v>
      </c>
      <c r="AA456">
        <v>0</v>
      </c>
      <c r="AB456" s="8">
        <f>AA456/I456</f>
        <v>0</v>
      </c>
      <c r="AD456">
        <v>0</v>
      </c>
      <c r="AE456">
        <v>106588.732160573</v>
      </c>
      <c r="AF456">
        <v>3988384.6568046398</v>
      </c>
      <c r="AG456" s="11">
        <v>3.0369999999999999</v>
      </c>
      <c r="AH456">
        <v>5998</v>
      </c>
      <c r="AI456">
        <v>42448</v>
      </c>
      <c r="AJ456">
        <v>6649</v>
      </c>
      <c r="AK456" s="8">
        <v>53807</v>
      </c>
      <c r="AL456">
        <f t="shared" si="153"/>
        <v>108902</v>
      </c>
    </row>
    <row r="457" spans="2:38" ht="15.75" thickBot="1" x14ac:dyDescent="0.3">
      <c r="B457">
        <v>57</v>
      </c>
      <c r="C457" t="s">
        <v>71</v>
      </c>
      <c r="D457">
        <v>16</v>
      </c>
      <c r="E457">
        <v>57</v>
      </c>
      <c r="F457">
        <v>2</v>
      </c>
      <c r="G457">
        <v>710351</v>
      </c>
      <c r="H457" s="1">
        <v>1995</v>
      </c>
      <c r="I457" s="19">
        <v>278897</v>
      </c>
      <c r="J457" s="1">
        <f t="shared" si="142"/>
        <v>2.5470012226736034</v>
      </c>
      <c r="K457" s="1">
        <f t="shared" si="154"/>
        <v>4.8143222009457046E-2</v>
      </c>
      <c r="L457">
        <v>16696367.350893499</v>
      </c>
      <c r="M457" s="8">
        <f>L457-R457+AF457</f>
        <v>14815402.418573299</v>
      </c>
      <c r="N457" s="8">
        <f t="shared" si="155"/>
        <v>53.121411913980069</v>
      </c>
      <c r="O457" s="8">
        <f t="shared" si="157"/>
        <v>0.10035029892789915</v>
      </c>
      <c r="P457">
        <f>L457/I457</f>
        <v>59.865711538286533</v>
      </c>
      <c r="Q457">
        <f t="shared" si="156"/>
        <v>0.11000550288242286</v>
      </c>
      <c r="R457">
        <v>6809626.1129624899</v>
      </c>
      <c r="S457" s="8">
        <f>(R457-AF457)/I457</f>
        <v>6.7442996243064641</v>
      </c>
      <c r="T457" s="8">
        <f t="shared" si="158"/>
        <v>0.19241773286601255</v>
      </c>
      <c r="U457">
        <v>1416112.60072853</v>
      </c>
      <c r="V457">
        <v>167109.60802174101</v>
      </c>
      <c r="W457">
        <v>125977.857530027</v>
      </c>
      <c r="X457">
        <v>42616.213385278701</v>
      </c>
      <c r="Y457" s="8">
        <f>X457/I457</f>
        <v>0.15280269556602868</v>
      </c>
      <c r="AA457">
        <v>0</v>
      </c>
      <c r="AB457" s="8">
        <f>AA457/I457</f>
        <v>0</v>
      </c>
      <c r="AD457">
        <v>0</v>
      </c>
      <c r="AE457">
        <v>129148.65265461399</v>
      </c>
      <c r="AF457">
        <v>4928661.18064229</v>
      </c>
      <c r="AG457" s="11">
        <v>3.0369999999999999</v>
      </c>
      <c r="AH457">
        <v>5028</v>
      </c>
      <c r="AI457">
        <v>40228</v>
      </c>
      <c r="AJ457" s="8">
        <v>8007</v>
      </c>
      <c r="AK457" s="8">
        <v>64136</v>
      </c>
      <c r="AL457">
        <f t="shared" si="153"/>
        <v>117399</v>
      </c>
    </row>
    <row r="458" spans="2:38" ht="15.75" thickBot="1" x14ac:dyDescent="0.3">
      <c r="B458">
        <v>57</v>
      </c>
      <c r="C458" t="s">
        <v>71</v>
      </c>
      <c r="D458">
        <v>16</v>
      </c>
      <c r="E458">
        <v>57</v>
      </c>
      <c r="F458">
        <v>2</v>
      </c>
      <c r="G458">
        <v>897858</v>
      </c>
      <c r="H458" s="1">
        <v>2000</v>
      </c>
      <c r="I458" s="17">
        <v>285198</v>
      </c>
      <c r="J458" s="1">
        <f t="shared" si="142"/>
        <v>3.1481917825510699</v>
      </c>
      <c r="K458" s="1">
        <f t="shared" si="154"/>
        <v>0.23603858314853612</v>
      </c>
      <c r="L458">
        <v>19736163.299028601</v>
      </c>
      <c r="M458" s="8">
        <f>L458-R458+AF458</f>
        <v>17614853.790505253</v>
      </c>
      <c r="N458" s="8">
        <f t="shared" si="155"/>
        <v>61.763595083083516</v>
      </c>
      <c r="O458" s="8">
        <f t="shared" si="157"/>
        <v>0.16268737704294842</v>
      </c>
      <c r="P458">
        <f>L458/I458</f>
        <v>69.20161887190163</v>
      </c>
      <c r="Q458">
        <f t="shared" si="156"/>
        <v>0.15594748803151548</v>
      </c>
      <c r="R458">
        <v>8080122.6742185</v>
      </c>
      <c r="S458" s="8">
        <f>(R458-AF458)/I458</f>
        <v>7.4380237888181178</v>
      </c>
      <c r="T458" s="8">
        <f t="shared" si="158"/>
        <v>0.10286081626792958</v>
      </c>
      <c r="U458">
        <v>1639996.8276718501</v>
      </c>
      <c r="V458">
        <v>186486.856320341</v>
      </c>
      <c r="W458">
        <v>112072.888164729</v>
      </c>
      <c r="X458">
        <v>45128.981963307102</v>
      </c>
      <c r="Y458" s="8">
        <f>X458/I458</f>
        <v>0.15823737180242184</v>
      </c>
      <c r="AA458">
        <v>0</v>
      </c>
      <c r="AB458" s="8">
        <f>AA458/I458</f>
        <v>0</v>
      </c>
      <c r="AD458">
        <v>0</v>
      </c>
      <c r="AE458">
        <v>137623.954403112</v>
      </c>
      <c r="AF458">
        <v>5958813.1656951504</v>
      </c>
      <c r="AG458" s="11">
        <v>3.0369999999999999</v>
      </c>
      <c r="AH458">
        <v>5012</v>
      </c>
      <c r="AI458">
        <v>50982</v>
      </c>
      <c r="AJ458">
        <v>10943</v>
      </c>
      <c r="AK458" s="8">
        <v>76165</v>
      </c>
      <c r="AL458">
        <f t="shared" si="153"/>
        <v>143102</v>
      </c>
    </row>
    <row r="459" spans="2:38" ht="15.75" thickBot="1" x14ac:dyDescent="0.3">
      <c r="B459">
        <v>58</v>
      </c>
      <c r="C459" t="s">
        <v>72</v>
      </c>
      <c r="D459">
        <v>16</v>
      </c>
      <c r="E459">
        <v>58</v>
      </c>
      <c r="F459">
        <v>2</v>
      </c>
      <c r="G459">
        <v>674614</v>
      </c>
      <c r="H459">
        <v>1965</v>
      </c>
      <c r="I459">
        <v>537486</v>
      </c>
      <c r="J459" s="1">
        <f t="shared" si="142"/>
        <v>1.255128505672706</v>
      </c>
      <c r="K459">
        <v>1</v>
      </c>
      <c r="L459" s="8">
        <v>29457307.9231738</v>
      </c>
      <c r="M459" s="8">
        <f>L459-R459+AF459</f>
        <v>28376096.42841927</v>
      </c>
      <c r="N459" s="8">
        <f t="shared" si="155"/>
        <v>52.794112643714016</v>
      </c>
      <c r="O459" s="8">
        <f t="shared" si="157"/>
        <v>-0.14522280361601164</v>
      </c>
      <c r="P459">
        <f>L459/I459</f>
        <v>54.80572130841324</v>
      </c>
      <c r="Q459">
        <v>1</v>
      </c>
      <c r="R459" s="8">
        <v>6751468.4470362999</v>
      </c>
      <c r="S459" s="8">
        <f>(R459-AF459)/I459</f>
        <v>2.0116086646992284</v>
      </c>
      <c r="T459" s="8">
        <v>0</v>
      </c>
      <c r="U459" s="8">
        <v>306750.23744085798</v>
      </c>
      <c r="V459" s="8">
        <v>143867.35145610201</v>
      </c>
      <c r="W459" s="8">
        <v>162037.81331601099</v>
      </c>
      <c r="X459" s="8">
        <v>51926.475055770301</v>
      </c>
      <c r="Y459" s="8">
        <f>X459/I459</f>
        <v>9.6609911803787071E-2</v>
      </c>
      <c r="Z459" s="8"/>
      <c r="AA459" s="8">
        <v>313355.040478373</v>
      </c>
      <c r="AB459" s="8">
        <f>AA459/I459</f>
        <v>0.58300130697054997</v>
      </c>
      <c r="AC459" s="8"/>
      <c r="AD459" s="8">
        <v>1</v>
      </c>
      <c r="AE459" s="8">
        <v>103274.57700740801</v>
      </c>
      <c r="AF459" s="8">
        <v>5670256.9522817703</v>
      </c>
      <c r="AG459" s="11">
        <v>1.98</v>
      </c>
      <c r="AH459" s="8">
        <v>27613</v>
      </c>
      <c r="AI459" s="8">
        <v>107904</v>
      </c>
      <c r="AJ459" s="8">
        <v>17446</v>
      </c>
      <c r="AK459" s="8">
        <v>81913</v>
      </c>
      <c r="AL459">
        <f t="shared" si="153"/>
        <v>234876</v>
      </c>
    </row>
    <row r="460" spans="2:38" ht="15.75" thickBot="1" x14ac:dyDescent="0.3">
      <c r="B460">
        <v>58</v>
      </c>
      <c r="C460" t="s">
        <v>72</v>
      </c>
      <c r="D460">
        <v>16</v>
      </c>
      <c r="E460">
        <v>58</v>
      </c>
      <c r="F460">
        <v>2</v>
      </c>
      <c r="G460" s="6">
        <v>900601</v>
      </c>
      <c r="H460" s="1">
        <v>1970</v>
      </c>
      <c r="I460" s="19">
        <v>626041</v>
      </c>
      <c r="J460" s="1">
        <f t="shared" si="142"/>
        <v>1.4385655252611251</v>
      </c>
      <c r="K460" s="1">
        <f t="shared" ref="K460:K466" si="159">(J460-J459)/J459</f>
        <v>0.14614999082512528</v>
      </c>
      <c r="L460">
        <v>35056207.571156703</v>
      </c>
      <c r="M460" s="8">
        <f>L460-R460+AF460</f>
        <v>33194159.337136343</v>
      </c>
      <c r="N460" s="8">
        <f t="shared" si="155"/>
        <v>53.022340928367861</v>
      </c>
      <c r="O460" s="8">
        <f t="shared" si="157"/>
        <v>4.3229874170641882E-3</v>
      </c>
      <c r="P460">
        <f>L460/I460</f>
        <v>55.996664070175441</v>
      </c>
      <c r="Q460">
        <f t="shared" ref="Q460:Q466" si="160">(P460-P459)/P459</f>
        <v>2.1730263434729752E-2</v>
      </c>
      <c r="R460">
        <v>9054971.1984772496</v>
      </c>
      <c r="S460" s="8">
        <f>(R460-AF460)/I460</f>
        <v>2.9743231418075808</v>
      </c>
      <c r="T460" s="8">
        <f t="shared" si="158"/>
        <v>0.47857940463400001</v>
      </c>
      <c r="U460">
        <v>837175.37533917301</v>
      </c>
      <c r="V460">
        <v>188088.408072035</v>
      </c>
      <c r="W460">
        <v>184770.201982528</v>
      </c>
      <c r="X460">
        <v>56720.606952599097</v>
      </c>
      <c r="Y460" s="8">
        <f>X460/I460</f>
        <v>9.060206432581748E-2</v>
      </c>
      <c r="AA460">
        <v>480598.04059314798</v>
      </c>
      <c r="AB460" s="8">
        <f>AA460/I460</f>
        <v>0.76767822010562881</v>
      </c>
      <c r="AD460">
        <v>1</v>
      </c>
      <c r="AE460">
        <v>114695.60108087301</v>
      </c>
      <c r="AF460">
        <v>7192922.9644568898</v>
      </c>
      <c r="AG460" s="11">
        <v>1.98</v>
      </c>
      <c r="AH460" s="8">
        <v>26629</v>
      </c>
      <c r="AI460" s="8">
        <v>114209</v>
      </c>
      <c r="AJ460" s="8">
        <v>18651</v>
      </c>
      <c r="AK460" s="8">
        <v>90852</v>
      </c>
      <c r="AL460">
        <f t="shared" si="153"/>
        <v>250341</v>
      </c>
    </row>
    <row r="461" spans="2:38" ht="15.75" thickBot="1" x14ac:dyDescent="0.3">
      <c r="B461">
        <v>58</v>
      </c>
      <c r="C461" t="s">
        <v>72</v>
      </c>
      <c r="D461">
        <v>16</v>
      </c>
      <c r="E461">
        <v>58</v>
      </c>
      <c r="F461">
        <v>2</v>
      </c>
      <c r="G461">
        <v>1166016</v>
      </c>
      <c r="H461" s="1">
        <v>1975</v>
      </c>
      <c r="I461" s="19">
        <v>664716</v>
      </c>
      <c r="J461" s="1">
        <f t="shared" si="142"/>
        <v>1.7541566623941653</v>
      </c>
      <c r="K461" s="1">
        <f t="shared" si="159"/>
        <v>0.21937904919260096</v>
      </c>
      <c r="L461">
        <v>41454988.361882403</v>
      </c>
      <c r="M461" s="8">
        <f>L461-R461+AF461</f>
        <v>38981731.950000502</v>
      </c>
      <c r="N461" s="8">
        <f t="shared" si="155"/>
        <v>58.644190827361612</v>
      </c>
      <c r="O461" s="8">
        <f t="shared" si="157"/>
        <v>0.10602794596694175</v>
      </c>
      <c r="P461">
        <f>L461/I461</f>
        <v>62.364962422872928</v>
      </c>
      <c r="Q461">
        <f t="shared" si="160"/>
        <v>0.11372638814192015</v>
      </c>
      <c r="R461">
        <v>12035978.603993401</v>
      </c>
      <c r="S461" s="8">
        <f>(R461-AF461)/I461</f>
        <v>3.7207715955113181</v>
      </c>
      <c r="T461" s="8">
        <f t="shared" si="158"/>
        <v>0.25096414145844936</v>
      </c>
      <c r="U461">
        <v>1141071.3818115401</v>
      </c>
      <c r="V461">
        <v>258910.92719269401</v>
      </c>
      <c r="W461">
        <v>251305.747063991</v>
      </c>
      <c r="X461">
        <v>136501.32500010301</v>
      </c>
      <c r="Y461" s="8">
        <f>X461/I461</f>
        <v>0.20535284993907627</v>
      </c>
      <c r="AA461">
        <v>550861.41288997605</v>
      </c>
      <c r="AB461" s="8">
        <f>AA461/I461</f>
        <v>0.82871694511637461</v>
      </c>
      <c r="AD461">
        <v>1</v>
      </c>
      <c r="AE461">
        <v>134605.617923602</v>
      </c>
      <c r="AF461">
        <v>9562722.1921114996</v>
      </c>
      <c r="AG461" s="11">
        <v>1.98</v>
      </c>
      <c r="AH461" s="8">
        <v>25648</v>
      </c>
      <c r="AI461">
        <v>115993</v>
      </c>
      <c r="AJ461" s="8">
        <v>20043</v>
      </c>
      <c r="AK461" s="8">
        <v>98572</v>
      </c>
      <c r="AL461">
        <f t="shared" si="153"/>
        <v>260256</v>
      </c>
    </row>
    <row r="462" spans="2:38" ht="15.75" thickBot="1" x14ac:dyDescent="0.3">
      <c r="B462">
        <v>58</v>
      </c>
      <c r="C462" t="s">
        <v>72</v>
      </c>
      <c r="D462">
        <v>16</v>
      </c>
      <c r="E462">
        <v>58</v>
      </c>
      <c r="F462">
        <v>2</v>
      </c>
      <c r="G462">
        <v>1057730</v>
      </c>
      <c r="H462" s="1">
        <v>1980</v>
      </c>
      <c r="I462" s="19">
        <v>694210</v>
      </c>
      <c r="J462" s="1">
        <f t="shared" si="142"/>
        <v>1.5236455827487361</v>
      </c>
      <c r="K462" s="1">
        <f t="shared" si="159"/>
        <v>-0.13140849080766573</v>
      </c>
      <c r="L462">
        <v>44750896.506412499</v>
      </c>
      <c r="M462" s="8">
        <f>L462-R462+AF462</f>
        <v>41900959.8045941</v>
      </c>
      <c r="N462" s="8">
        <f t="shared" si="155"/>
        <v>60.357758898019476</v>
      </c>
      <c r="O462" s="8">
        <f t="shared" si="157"/>
        <v>2.9219741060155693E-2</v>
      </c>
      <c r="P462">
        <f>L462/I462</f>
        <v>64.463053696161822</v>
      </c>
      <c r="Q462">
        <f t="shared" si="160"/>
        <v>3.3642147638325196E-2</v>
      </c>
      <c r="R462">
        <v>14832016.688265899</v>
      </c>
      <c r="S462" s="8">
        <f>(R462-AF462)/I462</f>
        <v>4.1052947981423475</v>
      </c>
      <c r="T462" s="8">
        <f t="shared" si="158"/>
        <v>0.10334501668818166</v>
      </c>
      <c r="U462">
        <v>1299386.9718675099</v>
      </c>
      <c r="V462">
        <v>286230.08392472903</v>
      </c>
      <c r="W462">
        <v>317413.94425907801</v>
      </c>
      <c r="X462">
        <v>143737.559480442</v>
      </c>
      <c r="Y462" s="8">
        <f>X462/I462</f>
        <v>0.20705198640244593</v>
      </c>
      <c r="AA462">
        <v>650035.28904864902</v>
      </c>
      <c r="AB462" s="8">
        <f>AA462/I462</f>
        <v>0.93636693370687407</v>
      </c>
      <c r="AD462">
        <v>1</v>
      </c>
      <c r="AE462">
        <v>153132.85323798901</v>
      </c>
      <c r="AF462">
        <v>11982079.9864475</v>
      </c>
      <c r="AG462" s="11">
        <v>1.98</v>
      </c>
      <c r="AH462" s="8">
        <v>21150</v>
      </c>
      <c r="AI462">
        <v>102832</v>
      </c>
      <c r="AJ462" s="8">
        <v>15024</v>
      </c>
      <c r="AK462" s="8">
        <v>101379</v>
      </c>
      <c r="AL462">
        <f t="shared" si="153"/>
        <v>240385</v>
      </c>
    </row>
    <row r="463" spans="2:38" ht="15.75" thickBot="1" x14ac:dyDescent="0.3">
      <c r="B463">
        <v>58</v>
      </c>
      <c r="C463" t="s">
        <v>72</v>
      </c>
      <c r="D463">
        <v>16</v>
      </c>
      <c r="E463">
        <v>58</v>
      </c>
      <c r="F463">
        <v>2</v>
      </c>
      <c r="G463">
        <v>1127101</v>
      </c>
      <c r="H463" s="1">
        <v>1985</v>
      </c>
      <c r="I463" s="19">
        <v>691727</v>
      </c>
      <c r="J463" s="1">
        <f t="shared" si="142"/>
        <v>1.6294014835332435</v>
      </c>
      <c r="K463" s="1">
        <f t="shared" si="159"/>
        <v>6.9409777432438272E-2</v>
      </c>
      <c r="L463">
        <v>45364141.623514399</v>
      </c>
      <c r="M463" s="8">
        <f>L463-R463+AF463</f>
        <v>41807734.298306599</v>
      </c>
      <c r="N463" s="8">
        <f t="shared" si="155"/>
        <v>60.439644973098638</v>
      </c>
      <c r="O463" s="8">
        <f t="shared" si="157"/>
        <v>1.3566785211080524E-3</v>
      </c>
      <c r="P463">
        <f>L463/I463</f>
        <v>65.5809902223195</v>
      </c>
      <c r="Q463">
        <f t="shared" si="160"/>
        <v>1.7342283091752453E-2</v>
      </c>
      <c r="R463">
        <v>17401079.455398802</v>
      </c>
      <c r="S463" s="8">
        <f>(R463-AF463)/I463</f>
        <v>5.1413452492208656</v>
      </c>
      <c r="T463" s="8">
        <f t="shared" si="158"/>
        <v>0.25236931865339668</v>
      </c>
      <c r="U463">
        <v>1481913.11520332</v>
      </c>
      <c r="V463">
        <v>424535.294317063</v>
      </c>
      <c r="W463">
        <v>386658.79142659501</v>
      </c>
      <c r="X463">
        <v>152512.21218390201</v>
      </c>
      <c r="Y463" s="8">
        <f>X463/I463</f>
        <v>0.22048035161834367</v>
      </c>
      <c r="AA463">
        <v>837450.77647509996</v>
      </c>
      <c r="AB463" s="8">
        <f>AA463/I463</f>
        <v>1.2106666018170462</v>
      </c>
      <c r="AD463">
        <v>1</v>
      </c>
      <c r="AE463">
        <v>273337.135601816</v>
      </c>
      <c r="AF463">
        <v>13844672.130191</v>
      </c>
      <c r="AG463" s="11">
        <v>1.98</v>
      </c>
      <c r="AH463">
        <v>12854</v>
      </c>
      <c r="AI463">
        <v>83214</v>
      </c>
      <c r="AJ463" s="8">
        <v>10999</v>
      </c>
      <c r="AK463" s="8">
        <v>107337</v>
      </c>
      <c r="AL463">
        <f t="shared" si="153"/>
        <v>214404</v>
      </c>
    </row>
    <row r="464" spans="2:38" ht="15.75" thickBot="1" x14ac:dyDescent="0.3">
      <c r="B464">
        <v>58</v>
      </c>
      <c r="C464" t="s">
        <v>72</v>
      </c>
      <c r="D464">
        <v>16</v>
      </c>
      <c r="E464">
        <v>58</v>
      </c>
      <c r="F464">
        <v>2</v>
      </c>
      <c r="G464">
        <v>1431124</v>
      </c>
      <c r="H464" s="1">
        <v>1990</v>
      </c>
      <c r="I464" s="19">
        <v>677245</v>
      </c>
      <c r="J464" s="1">
        <f t="shared" si="142"/>
        <v>2.1131555050240314</v>
      </c>
      <c r="K464" s="1">
        <f t="shared" si="159"/>
        <v>0.29689062295549218</v>
      </c>
      <c r="L464">
        <v>49193099.818562098</v>
      </c>
      <c r="M464" s="8">
        <f>L464-R464+AF464</f>
        <v>44517132.713521495</v>
      </c>
      <c r="N464" s="8">
        <f t="shared" si="155"/>
        <v>65.732685680250867</v>
      </c>
      <c r="O464" s="8">
        <f t="shared" si="157"/>
        <v>8.7575641940122809E-2</v>
      </c>
      <c r="P464">
        <f>L464/I464</f>
        <v>72.637080847495511</v>
      </c>
      <c r="Q464">
        <f t="shared" si="160"/>
        <v>0.10759353588983439</v>
      </c>
      <c r="R464">
        <v>21012443.747737002</v>
      </c>
      <c r="S464" s="8">
        <f>(R464-AF464)/I464</f>
        <v>6.9043951672446493</v>
      </c>
      <c r="T464" s="8">
        <f t="shared" si="158"/>
        <v>0.34291607207101321</v>
      </c>
      <c r="U464">
        <v>2177670.7214454301</v>
      </c>
      <c r="V464">
        <v>593898.55003044102</v>
      </c>
      <c r="W464">
        <v>482668.67783598398</v>
      </c>
      <c r="X464">
        <v>132380.43539659801</v>
      </c>
      <c r="Y464" s="8">
        <f>X464/I464</f>
        <v>0.19546904797613568</v>
      </c>
      <c r="AA464">
        <v>874323.69699036598</v>
      </c>
      <c r="AB464" s="8">
        <f>AA464/I464</f>
        <v>1.2910005935671227</v>
      </c>
      <c r="AD464">
        <v>1</v>
      </c>
      <c r="AE464">
        <v>415025.023341747</v>
      </c>
      <c r="AF464">
        <v>16336476.642696399</v>
      </c>
      <c r="AG464" s="11">
        <v>1.98</v>
      </c>
      <c r="AH464">
        <v>10320</v>
      </c>
      <c r="AI464">
        <v>85008</v>
      </c>
      <c r="AJ464" s="8">
        <v>14868</v>
      </c>
      <c r="AK464" s="8">
        <v>118496</v>
      </c>
      <c r="AL464">
        <f t="shared" si="153"/>
        <v>228692</v>
      </c>
    </row>
    <row r="465" spans="2:38" ht="15.75" thickBot="1" x14ac:dyDescent="0.3">
      <c r="B465">
        <v>58</v>
      </c>
      <c r="C465" t="s">
        <v>72</v>
      </c>
      <c r="D465">
        <v>16</v>
      </c>
      <c r="E465">
        <v>58</v>
      </c>
      <c r="F465">
        <v>2</v>
      </c>
      <c r="G465">
        <v>1541817</v>
      </c>
      <c r="H465" s="1">
        <v>1995</v>
      </c>
      <c r="I465" s="19">
        <v>674868</v>
      </c>
      <c r="J465" s="1">
        <f t="shared" si="142"/>
        <v>2.2846201034869043</v>
      </c>
      <c r="K465" s="1">
        <f t="shared" si="159"/>
        <v>8.1141495765557931E-2</v>
      </c>
      <c r="L465">
        <v>55494785.100925103</v>
      </c>
      <c r="M465" s="8">
        <f>L465-R465+AF465</f>
        <v>48873253.500344902</v>
      </c>
      <c r="N465" s="8">
        <f t="shared" si="155"/>
        <v>72.41898193475599</v>
      </c>
      <c r="O465" s="8">
        <f t="shared" si="157"/>
        <v>0.10171950507286202</v>
      </c>
      <c r="P465">
        <f>L465/I465</f>
        <v>82.230577092001852</v>
      </c>
      <c r="Q465">
        <f t="shared" si="160"/>
        <v>0.1320743638452139</v>
      </c>
      <c r="R465">
        <v>25751353.241796698</v>
      </c>
      <c r="S465" s="8">
        <f>(R465-AF465)/I465</f>
        <v>9.811595157245856</v>
      </c>
      <c r="T465" s="8">
        <f t="shared" si="158"/>
        <v>0.42106512150308872</v>
      </c>
      <c r="U465">
        <v>3163674.1491910699</v>
      </c>
      <c r="V465">
        <v>583762.59577899997</v>
      </c>
      <c r="W465">
        <v>1195833.4380553099</v>
      </c>
      <c r="X465">
        <v>156098.873948077</v>
      </c>
      <c r="Y465" s="8">
        <f>X465/I465</f>
        <v>0.23130282358635615</v>
      </c>
      <c r="AA465">
        <v>1065208.7111001101</v>
      </c>
      <c r="AB465" s="8">
        <f>AA465/I465</f>
        <v>1.5783956434445108</v>
      </c>
      <c r="AD465">
        <v>1</v>
      </c>
      <c r="AE465">
        <v>456953.83250661002</v>
      </c>
      <c r="AF465">
        <v>19129821.641216502</v>
      </c>
      <c r="AG465" s="11">
        <v>1.98</v>
      </c>
      <c r="AH465">
        <v>7781</v>
      </c>
      <c r="AI465">
        <v>87867</v>
      </c>
      <c r="AJ465" s="8">
        <v>19040</v>
      </c>
      <c r="AK465" s="8">
        <v>131627</v>
      </c>
      <c r="AL465">
        <f t="shared" si="153"/>
        <v>246315</v>
      </c>
    </row>
    <row r="466" spans="2:38" ht="15.75" thickBot="1" x14ac:dyDescent="0.3">
      <c r="B466">
        <v>58</v>
      </c>
      <c r="C466" t="s">
        <v>72</v>
      </c>
      <c r="D466">
        <v>16</v>
      </c>
      <c r="E466">
        <v>58</v>
      </c>
      <c r="F466">
        <v>2</v>
      </c>
      <c r="G466">
        <v>1917929</v>
      </c>
      <c r="H466" s="1">
        <v>2000</v>
      </c>
      <c r="I466" s="17">
        <v>673328</v>
      </c>
      <c r="J466" s="1">
        <f t="shared" si="142"/>
        <v>2.8484319677779628</v>
      </c>
      <c r="K466" s="1">
        <f t="shared" si="159"/>
        <v>0.24678582816921729</v>
      </c>
      <c r="L466">
        <v>63240019.836370699</v>
      </c>
      <c r="M466" s="8">
        <f>L466-R466+AF466</f>
        <v>55605125.057525203</v>
      </c>
      <c r="N466" s="8">
        <f t="shared" si="155"/>
        <v>82.582523016308841</v>
      </c>
      <c r="O466" s="8">
        <f t="shared" si="157"/>
        <v>0.14034360619304798</v>
      </c>
      <c r="P466">
        <f>L466/I466</f>
        <v>93.921565472356264</v>
      </c>
      <c r="Q466">
        <f t="shared" si="160"/>
        <v>0.1421732498274238</v>
      </c>
      <c r="R466">
        <v>29529060.668227401</v>
      </c>
      <c r="S466" s="8">
        <f>(R466-AF466)/I466</f>
        <v>11.339042456047425</v>
      </c>
      <c r="T466" s="8">
        <f t="shared" si="158"/>
        <v>0.15567777454347473</v>
      </c>
      <c r="U466">
        <v>3603768.4680064302</v>
      </c>
      <c r="V466">
        <v>655977.60500103305</v>
      </c>
      <c r="W466">
        <v>1444427.1345206299</v>
      </c>
      <c r="X466">
        <v>303403.33859501802</v>
      </c>
      <c r="Y466" s="8">
        <f>X466/I466</f>
        <v>0.45060258684477406</v>
      </c>
      <c r="AA466">
        <v>1187492.1182114</v>
      </c>
      <c r="AB466" s="8">
        <f>AA466/I466</f>
        <v>1.7636161249961386</v>
      </c>
      <c r="AD466">
        <v>1</v>
      </c>
      <c r="AE466">
        <v>439826.11451101402</v>
      </c>
      <c r="AF466">
        <v>21894165.8893819</v>
      </c>
      <c r="AG466" s="11">
        <v>1.98</v>
      </c>
      <c r="AH466">
        <v>7460</v>
      </c>
      <c r="AI466">
        <v>103279</v>
      </c>
      <c r="AJ466" s="8">
        <v>25106</v>
      </c>
      <c r="AK466" s="8">
        <v>155418</v>
      </c>
      <c r="AL466" s="18">
        <f t="shared" si="153"/>
        <v>291263</v>
      </c>
    </row>
    <row r="467" spans="2:38" ht="15.75" thickBot="1" x14ac:dyDescent="0.3">
      <c r="B467">
        <v>59</v>
      </c>
      <c r="C467" t="s">
        <v>73</v>
      </c>
      <c r="D467">
        <v>16</v>
      </c>
      <c r="E467">
        <v>59</v>
      </c>
      <c r="F467">
        <v>2</v>
      </c>
      <c r="G467">
        <v>1076504</v>
      </c>
      <c r="H467">
        <v>1965</v>
      </c>
      <c r="I467">
        <v>870536</v>
      </c>
      <c r="J467" s="1">
        <f t="shared" si="142"/>
        <v>1.2365990608085133</v>
      </c>
      <c r="K467">
        <v>1</v>
      </c>
      <c r="L467" s="8">
        <v>16990668.8791418</v>
      </c>
      <c r="M467" s="8">
        <f>L467-R467+AF467</f>
        <v>16009456.00759257</v>
      </c>
      <c r="N467" s="8">
        <f t="shared" si="155"/>
        <v>18.390343429326954</v>
      </c>
      <c r="O467" s="8">
        <f t="shared" si="157"/>
        <v>-0.77730949893968337</v>
      </c>
      <c r="P467">
        <f>L467/I467</f>
        <v>19.517479896456667</v>
      </c>
      <c r="Q467">
        <v>1</v>
      </c>
      <c r="R467" s="8">
        <v>4787599.3363961801</v>
      </c>
      <c r="S467" s="8">
        <f>(R467-AF467)/I467</f>
        <v>1.1271364671297111</v>
      </c>
      <c r="T467" s="8">
        <v>0</v>
      </c>
      <c r="U467" s="8">
        <v>340335.75589987298</v>
      </c>
      <c r="V467" s="8">
        <v>92445.129594456899</v>
      </c>
      <c r="W467" s="8">
        <v>243489.12342810401</v>
      </c>
      <c r="X467" s="8">
        <v>25066.1339217231</v>
      </c>
      <c r="Y467" s="8">
        <f>X467/I467</f>
        <v>2.8793908490542724E-2</v>
      </c>
      <c r="Z467" s="8"/>
      <c r="AA467" s="8">
        <v>205131.34322333601</v>
      </c>
      <c r="AB467" s="8">
        <f>AA467/I467</f>
        <v>0.23563797846767509</v>
      </c>
      <c r="AC467" s="8"/>
      <c r="AD467" s="8">
        <v>1</v>
      </c>
      <c r="AE467" s="8">
        <v>74745.385481739504</v>
      </c>
      <c r="AF467" s="8">
        <v>3806386.46484695</v>
      </c>
      <c r="AG467" s="10">
        <v>2.2160000000000002</v>
      </c>
      <c r="AH467" s="8">
        <v>44528</v>
      </c>
      <c r="AI467" s="8">
        <v>151885</v>
      </c>
      <c r="AJ467" s="8">
        <v>35699</v>
      </c>
      <c r="AK467" s="8">
        <v>144649</v>
      </c>
      <c r="AL467">
        <f t="shared" si="153"/>
        <v>376761</v>
      </c>
    </row>
    <row r="468" spans="2:38" ht="15.75" thickBot="1" x14ac:dyDescent="0.3">
      <c r="B468">
        <v>59</v>
      </c>
      <c r="C468" t="s">
        <v>73</v>
      </c>
      <c r="D468">
        <v>16</v>
      </c>
      <c r="E468">
        <v>59</v>
      </c>
      <c r="F468">
        <v>2</v>
      </c>
      <c r="G468" s="6">
        <v>1423777</v>
      </c>
      <c r="H468" s="1">
        <v>1970</v>
      </c>
      <c r="I468" s="19">
        <v>1041457</v>
      </c>
      <c r="J468" s="1">
        <f t="shared" si="142"/>
        <v>1.3671010901074168</v>
      </c>
      <c r="K468" s="1">
        <f t="shared" ref="K468:K474" si="161">(J468-J467)/J467</f>
        <v>0.10553301667039806</v>
      </c>
      <c r="L468">
        <v>20870319.074546501</v>
      </c>
      <c r="M468" s="8">
        <f>L468-R468+AF468</f>
        <v>19278488.975777403</v>
      </c>
      <c r="N468" s="8">
        <f t="shared" si="155"/>
        <v>18.511075325987921</v>
      </c>
      <c r="O468" s="8">
        <f t="shared" si="157"/>
        <v>6.5649615041139817E-3</v>
      </c>
      <c r="P468">
        <f>L468/I468</f>
        <v>20.039539870149707</v>
      </c>
      <c r="Q468">
        <f t="shared" ref="Q468:Q474" si="162">(P468-P467)/P467</f>
        <v>2.6748329008798817E-2</v>
      </c>
      <c r="R468">
        <v>6413151.4078171495</v>
      </c>
      <c r="S468" s="8">
        <f>(R468-AF468)/I468</f>
        <v>1.5284645441617843</v>
      </c>
      <c r="T468" s="8">
        <f t="shared" si="158"/>
        <v>0.35605988159895852</v>
      </c>
      <c r="U468">
        <v>769743.66773035296</v>
      </c>
      <c r="V468">
        <v>136868.95960226099</v>
      </c>
      <c r="W468">
        <v>328097.63303239801</v>
      </c>
      <c r="X468">
        <v>26885.607022303899</v>
      </c>
      <c r="Y468" s="8">
        <f>X468/I468</f>
        <v>2.5815378860868859E-2</v>
      </c>
      <c r="AA468">
        <v>257399.05936358499</v>
      </c>
      <c r="AB468" s="8">
        <f>AA468/I468</f>
        <v>0.24715284391346451</v>
      </c>
      <c r="AD468">
        <v>1</v>
      </c>
      <c r="AE468">
        <v>72835.172018192694</v>
      </c>
      <c r="AF468">
        <v>4821321.3090480501</v>
      </c>
      <c r="AG468" s="10">
        <v>2.2160000000000002</v>
      </c>
      <c r="AH468" s="8">
        <v>35352</v>
      </c>
      <c r="AI468" s="8">
        <v>154875</v>
      </c>
      <c r="AJ468" s="8">
        <v>37116</v>
      </c>
      <c r="AK468" s="8">
        <v>164568</v>
      </c>
      <c r="AL468">
        <f t="shared" si="153"/>
        <v>391911</v>
      </c>
    </row>
    <row r="469" spans="2:38" ht="15.75" thickBot="1" x14ac:dyDescent="0.3">
      <c r="B469">
        <v>59</v>
      </c>
      <c r="C469" t="s">
        <v>73</v>
      </c>
      <c r="D469">
        <v>16</v>
      </c>
      <c r="E469">
        <v>59</v>
      </c>
      <c r="F469">
        <v>2</v>
      </c>
      <c r="G469">
        <v>1821713</v>
      </c>
      <c r="H469" s="1">
        <v>1975</v>
      </c>
      <c r="I469" s="19">
        <v>1125244</v>
      </c>
      <c r="J469" s="1">
        <f t="shared" si="142"/>
        <v>1.6189493123269265</v>
      </c>
      <c r="K469" s="1">
        <f t="shared" si="161"/>
        <v>0.18422062862938787</v>
      </c>
      <c r="L469">
        <v>25466652.2160648</v>
      </c>
      <c r="M469" s="8">
        <f>L469-R469+AF469</f>
        <v>22904624.0132627</v>
      </c>
      <c r="N469" s="8">
        <f t="shared" si="155"/>
        <v>20.355250961802685</v>
      </c>
      <c r="O469" s="8">
        <f t="shared" si="157"/>
        <v>9.9625527060856589E-2</v>
      </c>
      <c r="P469">
        <f>L469/I469</f>
        <v>22.632115537665431</v>
      </c>
      <c r="Q469">
        <f t="shared" si="162"/>
        <v>0.12937301376752403</v>
      </c>
      <c r="R469">
        <v>8622946.2264111005</v>
      </c>
      <c r="S469" s="8">
        <f>(R469-AF469)/I469</f>
        <v>2.2768645758627466</v>
      </c>
      <c r="T469" s="8">
        <f t="shared" si="158"/>
        <v>0.48964173526929122</v>
      </c>
      <c r="U469">
        <v>1494863.0609779099</v>
      </c>
      <c r="V469">
        <v>198977.304750196</v>
      </c>
      <c r="W469">
        <v>464852.34117863001</v>
      </c>
      <c r="X469">
        <v>22672.246891247301</v>
      </c>
      <c r="Y469" s="8">
        <f>X469/I469</f>
        <v>2.0148738310310742E-2</v>
      </c>
      <c r="AA469">
        <v>291584.44415639201</v>
      </c>
      <c r="AB469" s="8">
        <f>AA469/I469</f>
        <v>0.25912997017215111</v>
      </c>
      <c r="AD469">
        <v>1</v>
      </c>
      <c r="AE469">
        <v>89078.804847716499</v>
      </c>
      <c r="AF469">
        <v>6060918.0236090003</v>
      </c>
      <c r="AG469" s="10">
        <v>2.2160000000000002</v>
      </c>
      <c r="AH469" s="8">
        <v>28800</v>
      </c>
      <c r="AI469">
        <v>154661</v>
      </c>
      <c r="AJ469">
        <v>39482</v>
      </c>
      <c r="AK469" s="8">
        <v>177595</v>
      </c>
      <c r="AL469">
        <f t="shared" si="153"/>
        <v>400538</v>
      </c>
    </row>
    <row r="470" spans="2:38" ht="15.75" thickBot="1" x14ac:dyDescent="0.3">
      <c r="B470">
        <v>59</v>
      </c>
      <c r="C470" t="s">
        <v>73</v>
      </c>
      <c r="D470">
        <v>16</v>
      </c>
      <c r="E470">
        <v>59</v>
      </c>
      <c r="F470">
        <v>2</v>
      </c>
      <c r="G470">
        <v>1698233</v>
      </c>
      <c r="H470" s="1">
        <v>1980</v>
      </c>
      <c r="I470" s="19">
        <v>1188045</v>
      </c>
      <c r="J470" s="1">
        <f t="shared" si="142"/>
        <v>1.4294349119772398</v>
      </c>
      <c r="K470" s="1">
        <f t="shared" si="161"/>
        <v>-0.11706011973734767</v>
      </c>
      <c r="L470">
        <v>26285894.7517251</v>
      </c>
      <c r="M470" s="8">
        <f>L470-R470+AF470</f>
        <v>23588895.64955635</v>
      </c>
      <c r="N470" s="8">
        <f t="shared" si="155"/>
        <v>19.855220677294504</v>
      </c>
      <c r="O470" s="8">
        <f t="shared" si="157"/>
        <v>-2.4565174138432629E-2</v>
      </c>
      <c r="P470">
        <f>L470/I470</f>
        <v>22.125335952531344</v>
      </c>
      <c r="Q470">
        <f t="shared" si="162"/>
        <v>-2.2392055408637358E-2</v>
      </c>
      <c r="R470">
        <v>9564298.4877528995</v>
      </c>
      <c r="S470" s="8">
        <f>(R470-AF470)/I470</f>
        <v>2.2701152752368379</v>
      </c>
      <c r="T470" s="8">
        <f t="shared" si="158"/>
        <v>-2.964296031243444E-3</v>
      </c>
      <c r="U470">
        <v>1509824.2053177501</v>
      </c>
      <c r="V470">
        <v>251540.427653733</v>
      </c>
      <c r="W470">
        <v>529569.76863891201</v>
      </c>
      <c r="X470">
        <v>19486.278573583801</v>
      </c>
      <c r="Y470" s="8">
        <f>X470/I470</f>
        <v>1.6401970105159147E-2</v>
      </c>
      <c r="AA470">
        <v>277996.488193058</v>
      </c>
      <c r="AB470" s="8">
        <f>AA470/I470</f>
        <v>0.23399491449655357</v>
      </c>
      <c r="AD470">
        <v>1</v>
      </c>
      <c r="AE470">
        <v>108581.933791708</v>
      </c>
      <c r="AF470">
        <v>6867299.3855841504</v>
      </c>
      <c r="AG470" s="10">
        <v>2.2160000000000002</v>
      </c>
      <c r="AH470" s="8">
        <v>21608</v>
      </c>
      <c r="AI470">
        <v>138878</v>
      </c>
      <c r="AJ470">
        <v>28468</v>
      </c>
      <c r="AK470" s="8">
        <v>178620</v>
      </c>
      <c r="AL470">
        <f t="shared" si="153"/>
        <v>367574</v>
      </c>
    </row>
    <row r="471" spans="2:38" ht="15.75" thickBot="1" x14ac:dyDescent="0.3">
      <c r="B471">
        <v>59</v>
      </c>
      <c r="C471" t="s">
        <v>73</v>
      </c>
      <c r="D471">
        <v>16</v>
      </c>
      <c r="E471">
        <v>59</v>
      </c>
      <c r="F471">
        <v>2</v>
      </c>
      <c r="G471">
        <v>1839384</v>
      </c>
      <c r="H471" s="1">
        <v>1985</v>
      </c>
      <c r="I471" s="19">
        <v>1183944</v>
      </c>
      <c r="J471" s="1">
        <f t="shared" si="142"/>
        <v>1.5536072652084896</v>
      </c>
      <c r="K471" s="1">
        <f t="shared" si="161"/>
        <v>8.6868140823208664E-2</v>
      </c>
      <c r="L471">
        <v>25239777.653821301</v>
      </c>
      <c r="M471" s="8">
        <f>L471-R471+AF471</f>
        <v>22390440.635183051</v>
      </c>
      <c r="N471" s="8">
        <f t="shared" si="155"/>
        <v>18.911739605237283</v>
      </c>
      <c r="O471" s="8">
        <f t="shared" si="157"/>
        <v>-4.7518035049398437E-2</v>
      </c>
      <c r="P471">
        <f>L471/I471</f>
        <v>21.3183880773257</v>
      </c>
      <c r="Q471">
        <f t="shared" si="162"/>
        <v>-3.6471666551726269E-2</v>
      </c>
      <c r="R471">
        <v>9889904.6286446303</v>
      </c>
      <c r="S471" s="8">
        <f>(R471-AF471)/I471</f>
        <v>2.4066484720884183</v>
      </c>
      <c r="T471" s="8">
        <f t="shared" si="158"/>
        <v>6.0143728532612101E-2</v>
      </c>
      <c r="U471">
        <v>1579613.92278265</v>
      </c>
      <c r="V471">
        <v>296375.921296613</v>
      </c>
      <c r="W471">
        <v>509084.92225022003</v>
      </c>
      <c r="X471">
        <v>18739.141948366101</v>
      </c>
      <c r="Y471" s="8">
        <f>X471/I471</f>
        <v>1.5827726605621636E-2</v>
      </c>
      <c r="AA471">
        <v>269787.48249472101</v>
      </c>
      <c r="AB471" s="8">
        <f>AA471/I471</f>
        <v>0.22787182712587845</v>
      </c>
      <c r="AD471">
        <v>1</v>
      </c>
      <c r="AE471">
        <v>175735.627865677</v>
      </c>
      <c r="AF471">
        <v>7040567.6100063799</v>
      </c>
      <c r="AG471" s="10">
        <v>2.2160000000000002</v>
      </c>
      <c r="AH471">
        <v>17045</v>
      </c>
      <c r="AI471">
        <v>122549</v>
      </c>
      <c r="AJ471">
        <v>27083</v>
      </c>
      <c r="AK471" s="8">
        <v>188030</v>
      </c>
      <c r="AL471">
        <f t="shared" si="153"/>
        <v>354707</v>
      </c>
    </row>
    <row r="472" spans="2:38" ht="15.75" thickBot="1" x14ac:dyDescent="0.3">
      <c r="B472">
        <v>59</v>
      </c>
      <c r="C472" t="s">
        <v>73</v>
      </c>
      <c r="D472">
        <v>16</v>
      </c>
      <c r="E472">
        <v>59</v>
      </c>
      <c r="F472">
        <v>2</v>
      </c>
      <c r="G472">
        <v>2361739</v>
      </c>
      <c r="H472" s="1">
        <v>1990</v>
      </c>
      <c r="I472" s="19">
        <v>1156662</v>
      </c>
      <c r="J472" s="1">
        <f t="shared" si="142"/>
        <v>2.0418575175807625</v>
      </c>
      <c r="K472" s="1">
        <f t="shared" si="161"/>
        <v>0.31426877519573854</v>
      </c>
      <c r="L472">
        <v>27561780.5632657</v>
      </c>
      <c r="M472" s="8">
        <f>L472-R472+AF472</f>
        <v>24268485.676838011</v>
      </c>
      <c r="N472" s="8">
        <f t="shared" si="155"/>
        <v>20.981484372131195</v>
      </c>
      <c r="O472" s="8">
        <f t="shared" si="157"/>
        <v>0.10944232577740926</v>
      </c>
      <c r="P472">
        <f>L472/I472</f>
        <v>23.828724867995749</v>
      </c>
      <c r="Q472">
        <f t="shared" si="162"/>
        <v>0.11775453104449538</v>
      </c>
      <c r="R472">
        <v>11504626.7874706</v>
      </c>
      <c r="S472" s="8">
        <f>(R472-AF472)/I472</f>
        <v>2.8472404958645563</v>
      </c>
      <c r="T472" s="8">
        <f t="shared" si="158"/>
        <v>0.18307286206772247</v>
      </c>
      <c r="U472">
        <v>1865130.46935663</v>
      </c>
      <c r="V472">
        <v>377709.72604165599</v>
      </c>
      <c r="W472">
        <v>531845.56699121802</v>
      </c>
      <c r="X472">
        <v>16276.791555419901</v>
      </c>
      <c r="Y472" s="8">
        <f>X472/I472</f>
        <v>1.4072210857986085E-2</v>
      </c>
      <c r="AA472">
        <v>297813.41584262298</v>
      </c>
      <c r="AB472" s="8">
        <f>AA472/I472</f>
        <v>0.25747661446699466</v>
      </c>
      <c r="AD472">
        <v>1</v>
      </c>
      <c r="AE472">
        <v>204518.91664022001</v>
      </c>
      <c r="AF472">
        <v>8211331.9010429103</v>
      </c>
      <c r="AG472" s="27">
        <v>2.2160000000000002</v>
      </c>
      <c r="AH472">
        <v>14362</v>
      </c>
      <c r="AI472">
        <v>116821</v>
      </c>
      <c r="AJ472">
        <v>31084</v>
      </c>
      <c r="AK472" s="8">
        <v>208666</v>
      </c>
      <c r="AL472">
        <f t="shared" si="153"/>
        <v>370933</v>
      </c>
    </row>
    <row r="473" spans="2:38" x14ac:dyDescent="0.25">
      <c r="B473">
        <v>59</v>
      </c>
      <c r="C473" t="s">
        <v>73</v>
      </c>
      <c r="D473">
        <v>16</v>
      </c>
      <c r="E473">
        <v>59</v>
      </c>
      <c r="F473">
        <v>2</v>
      </c>
      <c r="G473">
        <v>2438638</v>
      </c>
      <c r="H473" s="1">
        <v>1995</v>
      </c>
      <c r="I473" s="19">
        <v>1141092</v>
      </c>
      <c r="J473" s="1">
        <f t="shared" si="142"/>
        <v>2.1371090148734719</v>
      </c>
      <c r="K473" s="1">
        <f t="shared" si="161"/>
        <v>4.6649433896624425E-2</v>
      </c>
      <c r="L473">
        <v>34391341.627005801</v>
      </c>
      <c r="M473" s="8">
        <f>L473-R473+AF473</f>
        <v>30119115.208879899</v>
      </c>
      <c r="N473" s="8">
        <f t="shared" si="155"/>
        <v>26.394992874264211</v>
      </c>
      <c r="O473" s="8">
        <f t="shared" si="157"/>
        <v>0.25801360886189478</v>
      </c>
      <c r="P473">
        <f>L473/I473</f>
        <v>30.138973568306323</v>
      </c>
      <c r="Q473">
        <f t="shared" si="162"/>
        <v>0.26481688530408271</v>
      </c>
      <c r="R473">
        <v>14428640.462906901</v>
      </c>
      <c r="S473" s="8">
        <f>(R473-AF473)/I473</f>
        <v>3.7439806940421119</v>
      </c>
      <c r="T473" s="8">
        <f t="shared" si="158"/>
        <v>0.31495063359769437</v>
      </c>
      <c r="U473">
        <v>2540987.0225700899</v>
      </c>
      <c r="V473">
        <v>442838.67137766199</v>
      </c>
      <c r="W473">
        <v>648857.06102800998</v>
      </c>
      <c r="X473">
        <v>21759.716094901301</v>
      </c>
      <c r="Y473" s="8">
        <f>X473/I473</f>
        <v>1.9069203968568094E-2</v>
      </c>
      <c r="AA473">
        <v>376734.434600698</v>
      </c>
      <c r="AB473" s="8">
        <f>AA473/I473</f>
        <v>0.33015255089046108</v>
      </c>
      <c r="AD473">
        <v>1</v>
      </c>
      <c r="AE473">
        <v>241049.512454546</v>
      </c>
      <c r="AF473">
        <v>10156414.044780999</v>
      </c>
      <c r="AG473" s="13">
        <v>2.2160000000000002</v>
      </c>
      <c r="AH473">
        <v>13803</v>
      </c>
      <c r="AI473">
        <v>97449</v>
      </c>
      <c r="AJ473" s="8">
        <v>34789</v>
      </c>
      <c r="AK473" s="8">
        <v>227681</v>
      </c>
      <c r="AL473">
        <f t="shared" si="153"/>
        <v>373722</v>
      </c>
    </row>
    <row r="474" spans="2:38" x14ac:dyDescent="0.25">
      <c r="B474">
        <v>59</v>
      </c>
      <c r="C474" t="s">
        <v>73</v>
      </c>
      <c r="D474">
        <v>16</v>
      </c>
      <c r="E474">
        <v>59</v>
      </c>
      <c r="F474">
        <v>2</v>
      </c>
      <c r="G474">
        <v>2995685</v>
      </c>
      <c r="H474" s="1">
        <v>2000</v>
      </c>
      <c r="I474" s="17">
        <v>1124445</v>
      </c>
      <c r="J474" s="1">
        <f t="shared" si="142"/>
        <v>2.6641454228530521</v>
      </c>
      <c r="K474" s="1">
        <f t="shared" si="161"/>
        <v>0.24661185007952602</v>
      </c>
      <c r="L474">
        <v>41952843.291699901</v>
      </c>
      <c r="M474" s="8">
        <f>L474-R474+AF474</f>
        <v>37280543.533035301</v>
      </c>
      <c r="N474" s="8">
        <f t="shared" si="155"/>
        <v>33.154617196070326</v>
      </c>
      <c r="O474" s="8">
        <f t="shared" si="157"/>
        <v>0.25609494778068004</v>
      </c>
      <c r="P474">
        <f>L474/I474</f>
        <v>37.309822438358388</v>
      </c>
      <c r="Q474">
        <f t="shared" si="162"/>
        <v>0.23792611429849153</v>
      </c>
      <c r="R474">
        <v>16444807.408344001</v>
      </c>
      <c r="S474" s="8">
        <f>(R474-AF474)/I474</f>
        <v>4.155205242288063</v>
      </c>
      <c r="T474" s="8">
        <f t="shared" si="158"/>
        <v>0.10983618288960272</v>
      </c>
      <c r="U474">
        <v>2829708.6341176499</v>
      </c>
      <c r="V474">
        <v>485396.06941791601</v>
      </c>
      <c r="W474">
        <v>704474.37869235105</v>
      </c>
      <c r="X474">
        <v>20560.1953414298</v>
      </c>
      <c r="Y474" s="8">
        <f>X474/I474</f>
        <v>1.8284749668885363E-2</v>
      </c>
      <c r="AA474">
        <v>392233.20762758702</v>
      </c>
      <c r="AB474" s="8">
        <f>AA474/I474</f>
        <v>0.34882382653450106</v>
      </c>
      <c r="AD474">
        <v>1</v>
      </c>
      <c r="AE474">
        <v>239927.27346768099</v>
      </c>
      <c r="AF474">
        <v>11772507.6496794</v>
      </c>
      <c r="AG474" s="13">
        <v>2.2160000000000002</v>
      </c>
      <c r="AH474">
        <v>12613</v>
      </c>
      <c r="AI474">
        <v>117200</v>
      </c>
      <c r="AJ474">
        <v>45181</v>
      </c>
      <c r="AK474" s="8">
        <v>264614</v>
      </c>
      <c r="AL474">
        <f t="shared" si="153"/>
        <v>439608</v>
      </c>
    </row>
    <row r="475" spans="2:38" x14ac:dyDescent="0.25">
      <c r="B475">
        <v>60</v>
      </c>
      <c r="C475" t="s">
        <v>74</v>
      </c>
      <c r="D475">
        <v>17</v>
      </c>
      <c r="E475">
        <v>60</v>
      </c>
      <c r="F475">
        <v>3</v>
      </c>
      <c r="G475">
        <v>200697</v>
      </c>
      <c r="H475">
        <v>1965</v>
      </c>
      <c r="I475">
        <v>232853</v>
      </c>
      <c r="J475" s="1">
        <f t="shared" si="142"/>
        <v>0.86190429154874537</v>
      </c>
      <c r="K475">
        <v>1</v>
      </c>
      <c r="L475" s="8">
        <v>3966691.6800432</v>
      </c>
      <c r="M475" s="8">
        <f>L475-R475+AF475</f>
        <v>3451160.1485291715</v>
      </c>
      <c r="N475" s="8">
        <f t="shared" si="155"/>
        <v>14.821196843197948</v>
      </c>
      <c r="O475" s="8">
        <f t="shared" si="157"/>
        <v>-0.55296733617679539</v>
      </c>
      <c r="P475">
        <f>L475/I475</f>
        <v>17.035175325390696</v>
      </c>
      <c r="Q475">
        <v>1</v>
      </c>
      <c r="R475" s="8">
        <v>1222625.3866894499</v>
      </c>
      <c r="S475" s="8">
        <f>(R475-AF475)/I475</f>
        <v>2.213978482192752</v>
      </c>
      <c r="T475" s="8">
        <v>0</v>
      </c>
      <c r="U475" s="8">
        <v>177186.418714019</v>
      </c>
      <c r="V475" s="8">
        <v>160128.67857923501</v>
      </c>
      <c r="W475" s="8">
        <v>151943.809728216</v>
      </c>
      <c r="X475" s="8">
        <v>0</v>
      </c>
      <c r="Y475" s="8">
        <f>X475/I475</f>
        <v>0</v>
      </c>
      <c r="Z475" s="8"/>
      <c r="AA475" s="8">
        <v>0</v>
      </c>
      <c r="AB475" s="8">
        <f>AA475/I475</f>
        <v>0</v>
      </c>
      <c r="AC475" s="8"/>
      <c r="AD475" s="8">
        <v>0</v>
      </c>
      <c r="AE475" s="8">
        <v>26272.6244925625</v>
      </c>
      <c r="AF475" s="8">
        <v>707093.85517542099</v>
      </c>
      <c r="AG475" s="13">
        <v>5.0449999999999999</v>
      </c>
      <c r="AH475" s="8">
        <v>42663</v>
      </c>
      <c r="AI475" s="8">
        <v>26249</v>
      </c>
      <c r="AJ475" s="8">
        <v>6355</v>
      </c>
      <c r="AK475" s="8">
        <v>28865</v>
      </c>
      <c r="AL475">
        <f t="shared" si="153"/>
        <v>104132</v>
      </c>
    </row>
    <row r="476" spans="2:38" x14ac:dyDescent="0.25">
      <c r="B476">
        <v>60</v>
      </c>
      <c r="C476" s="1" t="s">
        <v>74</v>
      </c>
      <c r="D476" s="1">
        <v>17</v>
      </c>
      <c r="E476" s="1">
        <v>60</v>
      </c>
      <c r="F476" s="1">
        <v>3</v>
      </c>
      <c r="G476" s="1">
        <v>258901</v>
      </c>
      <c r="H476" s="1">
        <v>1970</v>
      </c>
      <c r="I476" s="19">
        <v>234620</v>
      </c>
      <c r="J476" s="1">
        <f t="shared" ref="J476:J482" si="163">G476/I476</f>
        <v>1.1034907510016196</v>
      </c>
      <c r="K476" s="1">
        <f t="shared" ref="K476:K482" si="164">(J476-J475)/J475</f>
        <v>0.28029383519923134</v>
      </c>
      <c r="L476">
        <v>4882640.8162562996</v>
      </c>
      <c r="M476" s="8">
        <f>L476-R476+AF476</f>
        <v>4230566.7729077023</v>
      </c>
      <c r="N476" s="8">
        <f t="shared" si="155"/>
        <v>18.031569230703699</v>
      </c>
      <c r="O476" s="8">
        <f t="shared" si="157"/>
        <v>0.21660682477064075</v>
      </c>
      <c r="P476">
        <f>L476/I476</f>
        <v>20.810846544439091</v>
      </c>
      <c r="Q476">
        <f t="shared" ref="Q476:Q482" si="165">(P476-P475)/P475</f>
        <v>0.22163970413740375</v>
      </c>
      <c r="R476">
        <v>1628219.5126878</v>
      </c>
      <c r="S476" s="8">
        <f>(R476-AF476)/I476</f>
        <v>2.7792773137353892</v>
      </c>
      <c r="T476" s="8">
        <f t="shared" si="158"/>
        <v>0.25533167376710825</v>
      </c>
      <c r="U476">
        <v>178720.237335393</v>
      </c>
      <c r="V476">
        <v>245996.904011312</v>
      </c>
      <c r="W476">
        <v>201371.49422382601</v>
      </c>
      <c r="X476">
        <v>0</v>
      </c>
      <c r="Y476" s="8">
        <f>X476/I476</f>
        <v>0</v>
      </c>
      <c r="AA476">
        <v>0</v>
      </c>
      <c r="AB476" s="8">
        <f>AA476/I476</f>
        <v>0</v>
      </c>
      <c r="AD476">
        <v>0</v>
      </c>
      <c r="AE476">
        <v>25985.407778069599</v>
      </c>
      <c r="AF476">
        <v>976145.46933920297</v>
      </c>
      <c r="AG476" s="13">
        <v>5.0449999999999999</v>
      </c>
      <c r="AH476" s="8">
        <v>39739</v>
      </c>
      <c r="AI476" s="8">
        <v>27637</v>
      </c>
      <c r="AJ476" s="8">
        <v>7161</v>
      </c>
      <c r="AK476" s="8">
        <v>31369</v>
      </c>
      <c r="AL476">
        <f t="shared" si="153"/>
        <v>105906</v>
      </c>
    </row>
    <row r="477" spans="2:38" x14ac:dyDescent="0.25">
      <c r="B477">
        <v>60</v>
      </c>
      <c r="C477" t="s">
        <v>74</v>
      </c>
      <c r="D477">
        <v>17</v>
      </c>
      <c r="E477">
        <v>60</v>
      </c>
      <c r="F477">
        <v>3</v>
      </c>
      <c r="G477" s="1">
        <v>320100</v>
      </c>
      <c r="H477" s="1">
        <v>1975</v>
      </c>
      <c r="I477" s="19">
        <v>243810</v>
      </c>
      <c r="J477" s="1">
        <f t="shared" si="163"/>
        <v>1.3129075919773594</v>
      </c>
      <c r="K477" s="1">
        <f t="shared" si="164"/>
        <v>0.18977670704140989</v>
      </c>
      <c r="L477">
        <v>6354504.5226393901</v>
      </c>
      <c r="M477" s="8">
        <f>L477-R477+AF477</f>
        <v>5644999.9812048404</v>
      </c>
      <c r="N477" s="8">
        <f t="shared" si="155"/>
        <v>23.153275014170216</v>
      </c>
      <c r="O477" s="8">
        <f t="shared" si="157"/>
        <v>0.28404104589773621</v>
      </c>
      <c r="P477">
        <f>L477/I477</f>
        <v>26.06334655116439</v>
      </c>
      <c r="Q477">
        <f t="shared" si="165"/>
        <v>0.25239242409044771</v>
      </c>
      <c r="R477">
        <v>2121347.5021613301</v>
      </c>
      <c r="S477" s="8">
        <f>(R477-AF477)/I477</f>
        <v>2.9100715369941765</v>
      </c>
      <c r="T477" s="8">
        <f t="shared" si="158"/>
        <v>4.7060515556469597E-2</v>
      </c>
      <c r="U477">
        <v>231774.96281398099</v>
      </c>
      <c r="V477">
        <v>229944.41588408599</v>
      </c>
      <c r="W477">
        <v>217896.37661886599</v>
      </c>
      <c r="X477">
        <v>0</v>
      </c>
      <c r="Y477" s="8">
        <f>X477/I477</f>
        <v>0</v>
      </c>
      <c r="AA477">
        <v>0</v>
      </c>
      <c r="AB477" s="8">
        <f>AA477/I477</f>
        <v>0</v>
      </c>
      <c r="AD477">
        <v>0</v>
      </c>
      <c r="AE477">
        <v>29888.786117613101</v>
      </c>
      <c r="AF477">
        <v>1411842.9607267799</v>
      </c>
      <c r="AG477" s="13">
        <v>5.0449999999999999</v>
      </c>
      <c r="AH477" s="8">
        <v>31343</v>
      </c>
      <c r="AI477">
        <v>28852</v>
      </c>
      <c r="AJ477" s="8">
        <v>8067</v>
      </c>
      <c r="AK477" s="8">
        <v>33497</v>
      </c>
      <c r="AL477">
        <f t="shared" si="153"/>
        <v>101759</v>
      </c>
    </row>
    <row r="478" spans="2:38" x14ac:dyDescent="0.25">
      <c r="B478">
        <v>60</v>
      </c>
      <c r="C478" t="s">
        <v>74</v>
      </c>
      <c r="D478">
        <v>17</v>
      </c>
      <c r="E478">
        <v>60</v>
      </c>
      <c r="F478">
        <v>3</v>
      </c>
      <c r="G478" s="1">
        <v>346289</v>
      </c>
      <c r="H478" s="1">
        <v>1980</v>
      </c>
      <c r="I478" s="19">
        <v>254110</v>
      </c>
      <c r="J478" s="1">
        <f t="shared" si="163"/>
        <v>1.3627523513439062</v>
      </c>
      <c r="K478" s="1">
        <f t="shared" si="164"/>
        <v>3.796516957562563E-2</v>
      </c>
      <c r="L478">
        <v>9411632.8174874708</v>
      </c>
      <c r="M478" s="8">
        <f>L478-R478+AF478</f>
        <v>7309423.629002911</v>
      </c>
      <c r="N478" s="8">
        <f t="shared" si="155"/>
        <v>28.764801184537841</v>
      </c>
      <c r="O478" s="8">
        <f t="shared" si="157"/>
        <v>0.24236425157707803</v>
      </c>
      <c r="P478">
        <f>L478/I478</f>
        <v>37.037632590167526</v>
      </c>
      <c r="Q478">
        <f t="shared" si="165"/>
        <v>0.42106204655874691</v>
      </c>
      <c r="R478">
        <v>4040254.8806488598</v>
      </c>
      <c r="S478" s="8">
        <f>(R478-AF478)/I478</f>
        <v>8.2728314056296863</v>
      </c>
      <c r="T478" s="8">
        <f t="shared" si="158"/>
        <v>1.8428275045687448</v>
      </c>
      <c r="U478">
        <v>1633837.6020559201</v>
      </c>
      <c r="V478">
        <v>228211.84589947801</v>
      </c>
      <c r="W478">
        <v>190627.542480712</v>
      </c>
      <c r="X478">
        <v>0</v>
      </c>
      <c r="Y478" s="8">
        <f>X478/I478</f>
        <v>0</v>
      </c>
      <c r="AA478">
        <v>0</v>
      </c>
      <c r="AB478" s="8">
        <f>AA478/I478</f>
        <v>0</v>
      </c>
      <c r="AD478">
        <v>0</v>
      </c>
      <c r="AE478">
        <v>49532.198048443999</v>
      </c>
      <c r="AF478">
        <v>1938045.6921643</v>
      </c>
      <c r="AG478" s="13">
        <v>5.0449999999999999</v>
      </c>
      <c r="AH478" s="8">
        <v>22681</v>
      </c>
      <c r="AI478">
        <v>30076</v>
      </c>
      <c r="AJ478" s="8">
        <v>6707</v>
      </c>
      <c r="AK478" s="8">
        <v>36488</v>
      </c>
      <c r="AL478">
        <f t="shared" si="153"/>
        <v>95952</v>
      </c>
    </row>
    <row r="479" spans="2:38" x14ac:dyDescent="0.25">
      <c r="B479">
        <v>60</v>
      </c>
      <c r="C479" t="s">
        <v>74</v>
      </c>
      <c r="D479">
        <v>17</v>
      </c>
      <c r="E479">
        <v>60</v>
      </c>
      <c r="F479">
        <v>3</v>
      </c>
      <c r="G479" s="1">
        <v>389567</v>
      </c>
      <c r="H479" s="1">
        <v>1985</v>
      </c>
      <c r="I479" s="19">
        <v>260488</v>
      </c>
      <c r="J479" s="1">
        <f t="shared" si="163"/>
        <v>1.4955276250729401</v>
      </c>
      <c r="K479" s="1">
        <f t="shared" si="164"/>
        <v>9.7431696667479542E-2</v>
      </c>
      <c r="L479">
        <v>10565233.5312986</v>
      </c>
      <c r="M479" s="8">
        <f>L479-R479+AF479</f>
        <v>8609602.6869450212</v>
      </c>
      <c r="N479" s="8">
        <f t="shared" si="155"/>
        <v>33.051820763125448</v>
      </c>
      <c r="O479" s="8">
        <f t="shared" si="157"/>
        <v>0.14903699667814985</v>
      </c>
      <c r="P479">
        <f>L479/I479</f>
        <v>40.559386732972726</v>
      </c>
      <c r="Q479">
        <f t="shared" si="165"/>
        <v>9.508583288177358E-2</v>
      </c>
      <c r="R479">
        <v>4267922.32236527</v>
      </c>
      <c r="S479" s="8">
        <f>(R479-AF479)/I479</f>
        <v>7.5075659698472865</v>
      </c>
      <c r="T479" s="8">
        <f t="shared" si="158"/>
        <v>-9.250344872997586E-2</v>
      </c>
      <c r="U479">
        <v>1482758.8747963</v>
      </c>
      <c r="V479">
        <v>259200.88175633099</v>
      </c>
      <c r="W479">
        <v>154790.79773692801</v>
      </c>
      <c r="X479">
        <v>0</v>
      </c>
      <c r="Y479" s="8">
        <f>X479/I479</f>
        <v>0</v>
      </c>
      <c r="AA479">
        <v>0</v>
      </c>
      <c r="AB479" s="8">
        <f>AA479/I479</f>
        <v>0</v>
      </c>
      <c r="AD479">
        <v>0</v>
      </c>
      <c r="AE479">
        <v>58880.290064006098</v>
      </c>
      <c r="AF479">
        <v>2312291.4780116901</v>
      </c>
      <c r="AG479" s="13">
        <v>5.0449999999999999</v>
      </c>
      <c r="AH479">
        <v>16370</v>
      </c>
      <c r="AI479">
        <v>30474</v>
      </c>
      <c r="AJ479" s="8">
        <v>6166</v>
      </c>
      <c r="AK479" s="8">
        <v>40193</v>
      </c>
      <c r="AL479">
        <f t="shared" si="153"/>
        <v>93203</v>
      </c>
    </row>
    <row r="480" spans="2:38" x14ac:dyDescent="0.25">
      <c r="B480">
        <v>60</v>
      </c>
      <c r="C480" t="s">
        <v>74</v>
      </c>
      <c r="D480">
        <v>17</v>
      </c>
      <c r="E480">
        <v>60</v>
      </c>
      <c r="F480">
        <v>3</v>
      </c>
      <c r="G480" s="1">
        <v>514745</v>
      </c>
      <c r="H480" s="1">
        <v>1990</v>
      </c>
      <c r="I480" s="19">
        <v>263376</v>
      </c>
      <c r="J480" s="1">
        <f t="shared" si="163"/>
        <v>1.9544111840106919</v>
      </c>
      <c r="K480" s="1">
        <f t="shared" si="164"/>
        <v>0.3068372333913732</v>
      </c>
      <c r="L480">
        <v>12538436.1908384</v>
      </c>
      <c r="M480" s="8">
        <f>L480-R480+AF480</f>
        <v>10544984.379429489</v>
      </c>
      <c r="N480" s="8">
        <f t="shared" si="155"/>
        <v>40.037757348541589</v>
      </c>
      <c r="O480" s="8">
        <f t="shared" si="157"/>
        <v>0.21136313897750716</v>
      </c>
      <c r="P480">
        <f>L480/I480</f>
        <v>47.606601174132798</v>
      </c>
      <c r="Q480">
        <f t="shared" si="165"/>
        <v>0.17375051766823299</v>
      </c>
      <c r="R480">
        <v>5063719.6766080903</v>
      </c>
      <c r="S480" s="8">
        <f>(R480-AF480)/I480</f>
        <v>7.5688438255912098</v>
      </c>
      <c r="T480" s="8">
        <f t="shared" si="158"/>
        <v>8.1621468249542094E-3</v>
      </c>
      <c r="U480">
        <v>1386013.31293857</v>
      </c>
      <c r="V480">
        <v>341692.1893267</v>
      </c>
      <c r="W480">
        <v>127871.99747007999</v>
      </c>
      <c r="X480">
        <v>0</v>
      </c>
      <c r="Y480" s="8">
        <f>X480/I480</f>
        <v>0</v>
      </c>
      <c r="AA480">
        <v>0</v>
      </c>
      <c r="AB480" s="8">
        <f>AA480/I480</f>
        <v>0</v>
      </c>
      <c r="AD480">
        <v>0</v>
      </c>
      <c r="AE480">
        <v>137874.31167355401</v>
      </c>
      <c r="AF480">
        <v>3070267.8651991799</v>
      </c>
      <c r="AG480" s="13">
        <v>5.0449999999999999</v>
      </c>
      <c r="AH480">
        <v>14188</v>
      </c>
      <c r="AI480">
        <v>31885</v>
      </c>
      <c r="AJ480" s="8">
        <v>7867</v>
      </c>
      <c r="AK480" s="8">
        <v>45556</v>
      </c>
      <c r="AL480">
        <f t="shared" si="153"/>
        <v>99496</v>
      </c>
    </row>
    <row r="481" spans="2:38" x14ac:dyDescent="0.25">
      <c r="B481">
        <v>60</v>
      </c>
      <c r="C481" t="s">
        <v>74</v>
      </c>
      <c r="D481">
        <v>17</v>
      </c>
      <c r="E481">
        <v>60</v>
      </c>
      <c r="F481">
        <v>3</v>
      </c>
      <c r="G481" s="1">
        <v>589838</v>
      </c>
      <c r="H481" s="1">
        <v>1995</v>
      </c>
      <c r="I481" s="19">
        <v>269078</v>
      </c>
      <c r="J481" s="1">
        <f t="shared" si="163"/>
        <v>2.1920707006890194</v>
      </c>
      <c r="K481" s="1">
        <f t="shared" si="164"/>
        <v>0.12160159470159242</v>
      </c>
      <c r="L481">
        <v>14456868.557629099</v>
      </c>
      <c r="M481" s="8">
        <f>L481-R481+AF481</f>
        <v>12444683.80339524</v>
      </c>
      <c r="N481" s="8">
        <f t="shared" si="155"/>
        <v>46.249354474892932</v>
      </c>
      <c r="O481" s="8">
        <f t="shared" si="157"/>
        <v>0.15514348299474887</v>
      </c>
      <c r="P481">
        <f>L481/I481</f>
        <v>53.727426833963008</v>
      </c>
      <c r="Q481">
        <f t="shared" si="165"/>
        <v>0.12857094413108366</v>
      </c>
      <c r="R481">
        <v>6099477.1709735896</v>
      </c>
      <c r="S481" s="8">
        <f>(R481-AF481)/I481</f>
        <v>7.4780723590700822</v>
      </c>
      <c r="T481" s="8">
        <f t="shared" si="158"/>
        <v>-1.1992778370484796E-2</v>
      </c>
      <c r="U481">
        <v>1335677.7304174299</v>
      </c>
      <c r="V481">
        <v>368915.92502567603</v>
      </c>
      <c r="W481">
        <v>108369.060777889</v>
      </c>
      <c r="X481">
        <v>0</v>
      </c>
      <c r="Y481" s="8">
        <f>X481/I481</f>
        <v>0</v>
      </c>
      <c r="AA481">
        <v>0</v>
      </c>
      <c r="AB481" s="8">
        <f>AA481/I481</f>
        <v>0</v>
      </c>
      <c r="AD481">
        <v>0</v>
      </c>
      <c r="AE481">
        <v>199222.03801285801</v>
      </c>
      <c r="AF481">
        <v>4087292.4167397302</v>
      </c>
      <c r="AG481" s="13">
        <v>5.0449999999999999</v>
      </c>
      <c r="AH481">
        <v>12613</v>
      </c>
      <c r="AI481">
        <v>32930</v>
      </c>
      <c r="AJ481" s="8">
        <v>8746</v>
      </c>
      <c r="AK481" s="8">
        <v>54668</v>
      </c>
      <c r="AL481" s="18">
        <f t="shared" si="153"/>
        <v>108957</v>
      </c>
    </row>
    <row r="482" spans="2:38" x14ac:dyDescent="0.25">
      <c r="B482">
        <v>60</v>
      </c>
      <c r="C482" s="1" t="s">
        <v>74</v>
      </c>
      <c r="D482" s="1">
        <v>17</v>
      </c>
      <c r="E482" s="1">
        <v>60</v>
      </c>
      <c r="F482" s="1">
        <v>3</v>
      </c>
      <c r="G482" s="1">
        <v>742285</v>
      </c>
      <c r="H482" s="1">
        <v>2000</v>
      </c>
      <c r="I482" s="17">
        <v>275313</v>
      </c>
      <c r="J482" s="1">
        <f t="shared" si="163"/>
        <v>2.696149473508334</v>
      </c>
      <c r="K482" s="1">
        <f t="shared" si="164"/>
        <v>0.22995552682715514</v>
      </c>
      <c r="L482">
        <v>17411158.401290901</v>
      </c>
      <c r="M482" s="8">
        <f>L482-R482+AF482</f>
        <v>15333586.329277592</v>
      </c>
      <c r="N482" s="8">
        <f t="shared" si="155"/>
        <v>55.695104587424467</v>
      </c>
      <c r="O482" s="8">
        <f t="shared" si="157"/>
        <v>0.20423528543861696</v>
      </c>
      <c r="P482">
        <f>L482/I482</f>
        <v>63.241323153250669</v>
      </c>
      <c r="Q482">
        <f t="shared" si="165"/>
        <v>0.17707708855458512</v>
      </c>
      <c r="R482">
        <v>7109744.6806693198</v>
      </c>
      <c r="S482" s="8">
        <f>(R482-AF482)/I482</f>
        <v>7.546218565826206</v>
      </c>
      <c r="T482" s="8">
        <f t="shared" si="158"/>
        <v>9.1128038729753578E-3</v>
      </c>
      <c r="U482">
        <v>1300673.7927347</v>
      </c>
      <c r="V482">
        <v>403711.18982852303</v>
      </c>
      <c r="W482">
        <v>107753.196172069</v>
      </c>
      <c r="X482">
        <v>6200.1089301472202</v>
      </c>
      <c r="Y482" s="8">
        <f>X482/I482</f>
        <v>2.2520218551783679E-2</v>
      </c>
      <c r="AA482">
        <v>0</v>
      </c>
      <c r="AB482" s="8">
        <f>AA482/I482</f>
        <v>0</v>
      </c>
      <c r="AD482">
        <v>0</v>
      </c>
      <c r="AE482">
        <v>259233.78434785301</v>
      </c>
      <c r="AF482">
        <v>5032172.6086560097</v>
      </c>
      <c r="AG482" s="13">
        <v>5.0449999999999999</v>
      </c>
      <c r="AH482">
        <v>11985</v>
      </c>
      <c r="AI482">
        <v>39794</v>
      </c>
      <c r="AJ482" s="8">
        <v>10654</v>
      </c>
      <c r="AK482" s="8">
        <v>63580</v>
      </c>
      <c r="AL482">
        <f t="shared" si="153"/>
        <v>126013</v>
      </c>
    </row>
  </sheetData>
  <sortState xmlns:xlrd2="http://schemas.microsoft.com/office/spreadsheetml/2017/richdata2" ref="B3:AL482">
    <sortCondition ref="E3:E4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2020-05-16T18:23:25Z</dcterms:created>
  <dcterms:modified xsi:type="dcterms:W3CDTF">2020-06-02T23:03:09Z</dcterms:modified>
</cp:coreProperties>
</file>