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91760\Desktop\"/>
    </mc:Choice>
  </mc:AlternateContent>
  <xr:revisionPtr revIDLastSave="0" documentId="13_ncr:1_{90514125-7264-4D0F-80DD-62FBCCC47AD9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Annova 2-way" sheetId="7" r:id="rId1"/>
    <sheet name="Raw Data" sheetId="1" r:id="rId2"/>
    <sheet name="Q1" sheetId="8" r:id="rId3"/>
    <sheet name="Q2" sheetId="9" r:id="rId4"/>
    <sheet name="Annova 1-way" sheetId="3" r:id="rId5"/>
    <sheet name="Q5" sheetId="11" r:id="rId6"/>
  </sheets>
  <definedNames>
    <definedName name="_xlnm._FilterDatabase" localSheetId="1" hidden="1">'Raw Data'!$B$1:$B$12187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1" l="1"/>
  <c r="C33" i="9" a="1"/>
  <c r="C33" i="9" s="1"/>
  <c r="D33" i="9" a="1"/>
  <c r="D33" i="9" s="1"/>
  <c r="E33" i="9" a="1"/>
  <c r="E33" i="9" s="1"/>
  <c r="F33" i="9" a="1"/>
  <c r="F33" i="9" s="1"/>
  <c r="G33" i="9" a="1"/>
  <c r="G33" i="9" s="1"/>
  <c r="H33" i="9" a="1"/>
  <c r="H33" i="9" s="1"/>
  <c r="I33" i="9" a="1"/>
  <c r="I33" i="9" s="1"/>
  <c r="J33" i="9" a="1"/>
  <c r="J33" i="9" s="1"/>
  <c r="K33" i="9" a="1"/>
  <c r="K33" i="9" s="1"/>
  <c r="L33" i="9" a="1"/>
  <c r="L33" i="9" s="1"/>
  <c r="C34" i="9" a="1"/>
  <c r="C34" i="9" s="1"/>
  <c r="D34" i="9" a="1"/>
  <c r="D34" i="9" s="1"/>
  <c r="E34" i="9" a="1"/>
  <c r="E34" i="9" s="1"/>
  <c r="F34" i="9" a="1"/>
  <c r="F34" i="9" s="1"/>
  <c r="G34" i="9" a="1"/>
  <c r="G34" i="9" s="1"/>
  <c r="H34" i="9" a="1"/>
  <c r="H34" i="9" s="1"/>
  <c r="I34" i="9" a="1"/>
  <c r="I34" i="9" s="1"/>
  <c r="J34" i="9" a="1"/>
  <c r="J34" i="9" s="1"/>
  <c r="K34" i="9" a="1"/>
  <c r="K34" i="9" s="1"/>
  <c r="L34" i="9" a="1"/>
  <c r="L34" i="9" s="1"/>
  <c r="C35" i="9" a="1"/>
  <c r="C35" i="9" s="1"/>
  <c r="D35" i="9" a="1"/>
  <c r="D35" i="9" s="1"/>
  <c r="E35" i="9" a="1"/>
  <c r="E35" i="9" s="1"/>
  <c r="F35" i="9" a="1"/>
  <c r="F35" i="9" s="1"/>
  <c r="G35" i="9" a="1"/>
  <c r="G35" i="9" s="1"/>
  <c r="H35" i="9" a="1"/>
  <c r="H35" i="9" s="1"/>
  <c r="I35" i="9" a="1"/>
  <c r="I35" i="9" s="1"/>
  <c r="J35" i="9" a="1"/>
  <c r="J35" i="9" s="1"/>
  <c r="K35" i="9" a="1"/>
  <c r="K35" i="9" s="1"/>
  <c r="L35" i="9" a="1"/>
  <c r="L35" i="9" s="1"/>
  <c r="C36" i="9" a="1"/>
  <c r="C36" i="9" s="1"/>
  <c r="D36" i="9" a="1"/>
  <c r="D36" i="9" s="1"/>
  <c r="E36" i="9" a="1"/>
  <c r="E36" i="9" s="1"/>
  <c r="F36" i="9" a="1"/>
  <c r="F36" i="9" s="1"/>
  <c r="G36" i="9" a="1"/>
  <c r="G36" i="9" s="1"/>
  <c r="H36" i="9" a="1"/>
  <c r="H36" i="9" s="1"/>
  <c r="I36" i="9" a="1"/>
  <c r="I36" i="9" s="1"/>
  <c r="J36" i="9" a="1"/>
  <c r="J36" i="9" s="1"/>
  <c r="K36" i="9" a="1"/>
  <c r="K36" i="9" s="1"/>
  <c r="L36" i="9" a="1"/>
  <c r="L36" i="9" s="1"/>
  <c r="C37" i="9" a="1"/>
  <c r="C37" i="9" s="1"/>
  <c r="D37" i="9" a="1"/>
  <c r="D37" i="9" s="1"/>
  <c r="E37" i="9" a="1"/>
  <c r="E37" i="9" s="1"/>
  <c r="F37" i="9" a="1"/>
  <c r="F37" i="9" s="1"/>
  <c r="G37" i="9" a="1"/>
  <c r="G37" i="9" s="1"/>
  <c r="H37" i="9" a="1"/>
  <c r="H37" i="9" s="1"/>
  <c r="I37" i="9" a="1"/>
  <c r="I37" i="9" s="1"/>
  <c r="J37" i="9" a="1"/>
  <c r="J37" i="9" s="1"/>
  <c r="K37" i="9" a="1"/>
  <c r="K37" i="9" s="1"/>
  <c r="C21" i="9" a="1"/>
  <c r="C21" i="9" s="1"/>
  <c r="D21" i="9" a="1"/>
  <c r="D21" i="9" s="1"/>
  <c r="E21" i="9" a="1"/>
  <c r="E21" i="9" s="1"/>
  <c r="F21" i="9" a="1"/>
  <c r="F21" i="9" s="1"/>
  <c r="C22" i="9" a="1"/>
  <c r="C22" i="9" s="1"/>
  <c r="D22" i="9" a="1"/>
  <c r="D22" i="9" s="1"/>
  <c r="E22" i="9" a="1"/>
  <c r="E22" i="9" s="1"/>
  <c r="F22" i="9" a="1"/>
  <c r="F22" i="9" s="1"/>
  <c r="C23" i="9" a="1"/>
  <c r="C23" i="9" s="1"/>
  <c r="D23" i="9" a="1"/>
  <c r="D23" i="9" s="1"/>
  <c r="E23" i="9" a="1"/>
  <c r="E23" i="9" s="1"/>
  <c r="F23" i="9" a="1"/>
  <c r="F23" i="9" s="1"/>
  <c r="C24" i="9" a="1"/>
  <c r="C24" i="9" s="1"/>
  <c r="D24" i="9" a="1"/>
  <c r="D24" i="9" s="1"/>
  <c r="E24" i="9" a="1"/>
  <c r="E24" i="9" s="1"/>
  <c r="F24" i="9" a="1"/>
  <c r="F24" i="9" s="1"/>
  <c r="C25" i="9" a="1"/>
  <c r="C25" i="9" s="1"/>
  <c r="D25" i="9" a="1"/>
  <c r="D25" i="9" s="1"/>
  <c r="E25" i="9" a="1"/>
  <c r="E25" i="9" s="1"/>
  <c r="F25" i="9" a="1"/>
  <c r="F25" i="9" s="1"/>
  <c r="D20" i="9" a="1"/>
  <c r="D20" i="9" s="1"/>
  <c r="E20" i="9" a="1"/>
  <c r="E20" i="9" s="1"/>
  <c r="F20" i="9" a="1"/>
  <c r="F20" i="9" s="1"/>
  <c r="C15" i="9" a="1"/>
  <c r="C15" i="9" s="1"/>
  <c r="D15" i="9" a="1"/>
  <c r="D15" i="9" s="1"/>
  <c r="E15" i="9" a="1"/>
  <c r="E15" i="9" s="1"/>
  <c r="C16" i="9" a="1"/>
  <c r="C16" i="9" s="1"/>
  <c r="D16" i="9" a="1"/>
  <c r="D16" i="9" s="1"/>
  <c r="E16" i="9" a="1"/>
  <c r="E16" i="9" s="1"/>
  <c r="F16" i="9" a="1"/>
  <c r="F16" i="9" s="1"/>
  <c r="C17" i="9" a="1"/>
  <c r="C17" i="9" s="1"/>
  <c r="D17" i="9" a="1"/>
  <c r="D17" i="9" s="1"/>
  <c r="E17" i="9" a="1"/>
  <c r="E17" i="9" s="1"/>
  <c r="F17" i="9" a="1"/>
  <c r="F17" i="9" s="1"/>
  <c r="C18" i="9" a="1"/>
  <c r="C18" i="9" s="1"/>
  <c r="D18" i="9" a="1"/>
  <c r="D18" i="9" s="1"/>
  <c r="E18" i="9" a="1"/>
  <c r="E18" i="9" s="1"/>
  <c r="F18" i="9" a="1"/>
  <c r="F18" i="9" s="1"/>
  <c r="E19" i="9" a="1"/>
  <c r="E19" i="9" s="1"/>
  <c r="F19" i="9" a="1"/>
  <c r="F19" i="9" s="1"/>
  <c r="C20" i="9" a="1"/>
  <c r="C20" i="9" s="1"/>
  <c r="C28" i="9" a="1"/>
  <c r="C28" i="9" s="1"/>
  <c r="D28" i="9" a="1"/>
  <c r="D28" i="9" s="1"/>
  <c r="E28" i="9" a="1"/>
  <c r="E28" i="9" s="1"/>
  <c r="F28" i="9" a="1"/>
  <c r="F28" i="9" s="1"/>
  <c r="G28" i="9" a="1"/>
  <c r="G28" i="9" s="1"/>
  <c r="H28" i="9" a="1"/>
  <c r="H28" i="9" s="1"/>
  <c r="I28" i="9" a="1"/>
  <c r="I28" i="9" s="1"/>
  <c r="J28" i="9" a="1"/>
  <c r="J28" i="9" s="1"/>
  <c r="K28" i="9" a="1"/>
  <c r="K28" i="9" s="1"/>
  <c r="L28" i="9" a="1"/>
  <c r="L28" i="9" s="1"/>
  <c r="C29" i="9" a="1"/>
  <c r="C29" i="9" s="1"/>
  <c r="D29" i="9" a="1"/>
  <c r="D29" i="9" s="1"/>
  <c r="E29" i="9" a="1"/>
  <c r="E29" i="9" s="1"/>
  <c r="F29" i="9" a="1"/>
  <c r="F29" i="9" s="1"/>
  <c r="G29" i="9" a="1"/>
  <c r="G29" i="9" s="1"/>
  <c r="H29" i="9" a="1"/>
  <c r="H29" i="9" s="1"/>
  <c r="I29" i="9" a="1"/>
  <c r="I29" i="9" s="1"/>
  <c r="J29" i="9" a="1"/>
  <c r="J29" i="9" s="1"/>
  <c r="K29" i="9" a="1"/>
  <c r="K29" i="9" s="1"/>
  <c r="L29" i="9" a="1"/>
  <c r="L29" i="9" s="1"/>
  <c r="C30" i="9" a="1"/>
  <c r="C30" i="9" s="1"/>
  <c r="D30" i="9" a="1"/>
  <c r="D30" i="9" s="1"/>
  <c r="E30" i="9" a="1"/>
  <c r="E30" i="9" s="1"/>
  <c r="F30" i="9" a="1"/>
  <c r="F30" i="9" s="1"/>
  <c r="G30" i="9" a="1"/>
  <c r="G30" i="9" s="1"/>
  <c r="H30" i="9" a="1"/>
  <c r="H30" i="9" s="1"/>
  <c r="I30" i="9" a="1"/>
  <c r="I30" i="9" s="1"/>
  <c r="J30" i="9" a="1"/>
  <c r="J30" i="9" s="1"/>
  <c r="K30" i="9" a="1"/>
  <c r="K30" i="9" s="1"/>
  <c r="L30" i="9" a="1"/>
  <c r="L30" i="9" s="1"/>
  <c r="C31" i="9" a="1"/>
  <c r="C31" i="9" s="1"/>
  <c r="D31" i="9" a="1"/>
  <c r="D31" i="9" s="1"/>
  <c r="E31" i="9" a="1"/>
  <c r="E31" i="9" s="1"/>
  <c r="F31" i="9" a="1"/>
  <c r="F31" i="9" s="1"/>
  <c r="G31" i="9" a="1"/>
  <c r="G31" i="9" s="1"/>
  <c r="H31" i="9" a="1"/>
  <c r="H31" i="9" s="1"/>
  <c r="I31" i="9" a="1"/>
  <c r="I31" i="9" s="1"/>
  <c r="J31" i="9" a="1"/>
  <c r="J31" i="9" s="1"/>
  <c r="K31" i="9" a="1"/>
  <c r="K31" i="9" s="1"/>
  <c r="L31" i="9" a="1"/>
  <c r="L31" i="9" s="1"/>
  <c r="C32" i="9" a="1"/>
  <c r="C32" i="9" s="1"/>
  <c r="D32" i="9" a="1"/>
  <c r="D32" i="9" s="1"/>
  <c r="E32" i="9" a="1"/>
  <c r="E32" i="9" s="1"/>
  <c r="F32" i="9" a="1"/>
  <c r="F32" i="9" s="1"/>
  <c r="G32" i="9" a="1"/>
  <c r="G32" i="9" s="1"/>
  <c r="H32" i="9" a="1"/>
  <c r="H32" i="9" s="1"/>
  <c r="I32" i="9" a="1"/>
  <c r="I32" i="9" s="1"/>
  <c r="J32" i="9" a="1"/>
  <c r="J32" i="9" s="1"/>
  <c r="K32" i="9" a="1"/>
  <c r="K32" i="9" s="1"/>
  <c r="L32" i="9" a="1"/>
  <c r="L32" i="9" s="1"/>
  <c r="D27" i="9" a="1"/>
  <c r="D27" i="9" s="1"/>
  <c r="E27" i="9" a="1"/>
  <c r="E27" i="9" s="1"/>
  <c r="F27" i="9" a="1"/>
  <c r="F27" i="9" s="1"/>
  <c r="G27" i="9" a="1"/>
  <c r="G27" i="9" s="1"/>
  <c r="H27" i="9" a="1"/>
  <c r="H27" i="9" s="1"/>
  <c r="I27" i="9" a="1"/>
  <c r="I27" i="9" s="1"/>
  <c r="J27" i="9" a="1"/>
  <c r="J27" i="9" s="1"/>
  <c r="K27" i="9" a="1"/>
  <c r="K27" i="9" s="1"/>
  <c r="L27" i="9" a="1"/>
  <c r="L27" i="9" s="1"/>
  <c r="C27" i="9" a="1"/>
  <c r="C27" i="9" s="1"/>
  <c r="P54" i="9"/>
  <c r="C19" i="9" s="1" a="1"/>
  <c r="C19" i="9" s="1"/>
  <c r="B6" i="8"/>
  <c r="B7" i="9"/>
  <c r="B6" i="9"/>
  <c r="B5" i="9"/>
  <c r="B8" i="8"/>
  <c r="B7" i="8"/>
  <c r="D4" i="1"/>
  <c r="D5" i="1"/>
  <c r="D9" i="1"/>
  <c r="D11" i="1"/>
  <c r="D12" i="1"/>
  <c r="D13" i="1"/>
  <c r="D15" i="1"/>
  <c r="D16" i="1"/>
  <c r="D17" i="1"/>
  <c r="D19" i="1"/>
  <c r="D20" i="1"/>
  <c r="D21" i="1"/>
  <c r="D23" i="1"/>
  <c r="D24" i="1"/>
  <c r="D25" i="1"/>
  <c r="D27" i="1"/>
  <c r="D28" i="1"/>
  <c r="D29" i="1"/>
  <c r="D31" i="1"/>
  <c r="D32" i="1"/>
  <c r="D33" i="1"/>
  <c r="D35" i="1"/>
  <c r="D36" i="1"/>
  <c r="D37" i="1"/>
  <c r="D39" i="1"/>
  <c r="D40" i="1"/>
  <c r="D41" i="1"/>
  <c r="D43" i="1"/>
  <c r="D44" i="1"/>
  <c r="D45" i="1"/>
  <c r="D47" i="1"/>
  <c r="D48" i="1"/>
  <c r="D49" i="1"/>
  <c r="C10" i="1"/>
  <c r="D10" i="1" s="1"/>
  <c r="C11" i="1"/>
  <c r="C12" i="1"/>
  <c r="C13" i="1"/>
  <c r="C14" i="1"/>
  <c r="D14" i="1" s="1"/>
  <c r="C15" i="1"/>
  <c r="C16" i="1"/>
  <c r="C17" i="1"/>
  <c r="C18" i="1"/>
  <c r="D18" i="1" s="1"/>
  <c r="C19" i="1"/>
  <c r="C20" i="1"/>
  <c r="C21" i="1"/>
  <c r="C22" i="1"/>
  <c r="D22" i="1" s="1"/>
  <c r="C23" i="1"/>
  <c r="C24" i="1"/>
  <c r="C25" i="1"/>
  <c r="C26" i="1"/>
  <c r="D26" i="1" s="1"/>
  <c r="C27" i="1"/>
  <c r="C28" i="1"/>
  <c r="C29" i="1"/>
  <c r="C30" i="1"/>
  <c r="D30" i="1" s="1"/>
  <c r="C31" i="1"/>
  <c r="C32" i="1"/>
  <c r="C33" i="1"/>
  <c r="C34" i="1"/>
  <c r="D34" i="1" s="1"/>
  <c r="C35" i="1"/>
  <c r="C36" i="1"/>
  <c r="C37" i="1"/>
  <c r="C38" i="1"/>
  <c r="D38" i="1" s="1"/>
  <c r="C39" i="1"/>
  <c r="C40" i="1"/>
  <c r="C41" i="1"/>
  <c r="C42" i="1"/>
  <c r="D42" i="1" s="1"/>
  <c r="C43" i="1"/>
  <c r="C44" i="1"/>
  <c r="C45" i="1"/>
  <c r="C46" i="1"/>
  <c r="D46" i="1" s="1"/>
  <c r="C47" i="1"/>
  <c r="C48" i="1"/>
  <c r="C49" i="1"/>
  <c r="C5" i="1"/>
  <c r="C6" i="1"/>
  <c r="D6" i="1" s="1"/>
  <c r="C7" i="1"/>
  <c r="D7" i="1" s="1"/>
  <c r="C8" i="1"/>
  <c r="D8" i="1" s="1"/>
  <c r="C9" i="1"/>
  <c r="C4" i="1"/>
  <c r="C2" i="1"/>
  <c r="C3" i="1"/>
  <c r="D3" i="1" s="1"/>
  <c r="M35" i="9" l="1"/>
  <c r="F15" i="9" a="1"/>
  <c r="F15" i="9" s="1"/>
  <c r="G15" i="9" s="1"/>
  <c r="L37" i="9" a="1"/>
  <c r="L37" i="9" s="1"/>
  <c r="M37" i="9" s="1"/>
  <c r="G23" i="9"/>
  <c r="M36" i="9"/>
  <c r="M34" i="9"/>
  <c r="M33" i="9"/>
  <c r="G25" i="9"/>
  <c r="G21" i="9"/>
  <c r="G22" i="9"/>
  <c r="G24" i="9"/>
  <c r="D19" i="9" a="1"/>
  <c r="D19" i="9" s="1"/>
  <c r="G19" i="9" s="1"/>
  <c r="G20" i="9"/>
  <c r="G16" i="9"/>
  <c r="G18" i="9"/>
  <c r="G17" i="9"/>
  <c r="M30" i="9"/>
  <c r="M32" i="9"/>
  <c r="M31" i="9"/>
  <c r="M29" i="9"/>
  <c r="M28" i="9"/>
  <c r="M27" i="9"/>
  <c r="D2" i="1"/>
  <c r="G5" i="1" s="1"/>
  <c r="G6" i="1"/>
  <c r="D39" i="9" l="1" a="1"/>
  <c r="D39" i="9" s="1"/>
  <c r="C39" i="9" a="1"/>
  <c r="C39" i="9" s="1"/>
  <c r="G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<sst xmlns="http://schemas.openxmlformats.org/spreadsheetml/2006/main" count="102" uniqueCount="52">
  <si>
    <t>1)</t>
  </si>
  <si>
    <t>2)</t>
  </si>
  <si>
    <t>3)</t>
  </si>
  <si>
    <t>Price(2019)</t>
  </si>
  <si>
    <t>Price(2020)</t>
  </si>
  <si>
    <t>Price(2021)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</si>
  <si>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</si>
  <si>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</si>
  <si>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</si>
  <si>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</si>
  <si>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</si>
  <si>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</si>
  <si>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</si>
  <si>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</si>
  <si>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</si>
  <si>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</si>
  <si>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</si>
  <si>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</si>
  <si>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</si>
  <si>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</si>
  <si>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</si>
  <si>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</si>
  <si>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</si>
  <si>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</si>
  <si>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Anova: Two-Factor With Replication</t>
  </si>
  <si>
    <t>Sample</t>
  </si>
  <si>
    <t>Columns</t>
  </si>
  <si>
    <t>Interaction</t>
  </si>
  <si>
    <t>Within</t>
  </si>
  <si>
    <t>sample-1</t>
  </si>
  <si>
    <t>Sapmle-2</t>
  </si>
  <si>
    <t>CONCLUSION:- WE WILL ACCEPT THE NULL HYPOTHESIS WHICH SAYS THERE IS NO DIFFERENCE BETWEEN BOTH THE SAMPLES</t>
  </si>
  <si>
    <t>MEAN:-</t>
  </si>
  <si>
    <t>STD:-</t>
  </si>
  <si>
    <t>VARIANCE:-</t>
  </si>
  <si>
    <t>Q1) For the given data find mean, standard deviation and variance in excel.</t>
  </si>
  <si>
    <t>Q2) From the given data, take a sample and find mean, standard deviation and variance for population in excel.</t>
  </si>
  <si>
    <t>NOTE:-SAMPLE DATA TAKEN FROM RAW DATA WITHIN RANGE OF ROW NUMBER 2-25.</t>
  </si>
  <si>
    <t>Theory Task: Estimate mean for the problem statement</t>
  </si>
  <si>
    <t>Ans:-</t>
  </si>
  <si>
    <t>for n=4(SAMPLE MEAN)</t>
  </si>
  <si>
    <t>4)</t>
  </si>
  <si>
    <t>8)</t>
  </si>
  <si>
    <t>5)</t>
  </si>
  <si>
    <t>for n=10(SAMPLE MEAN)</t>
  </si>
  <si>
    <t>6)</t>
  </si>
  <si>
    <t>7)</t>
  </si>
  <si>
    <t>9)</t>
  </si>
  <si>
    <t>10)</t>
  </si>
  <si>
    <t>^)</t>
  </si>
  <si>
    <t>CONCLUSION:- THE RESULT IS IN BELL SHAPED SO IT IS A NORMAL DISTRIBUTION</t>
  </si>
  <si>
    <t>Q5) Perform t-test on the dataset as discussed in class using t-test function in excel.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</si>
</sst>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right"/>
    </xf>
    <xf numFmtId="0" fontId="4" fillId="2" borderId="0" xfId="0" applyFont="1" applyFill="1"/>
    <xf numFmtId="0" fontId="0" fillId="2" borderId="0" xfId="0" applyFill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5" fillId="2" borderId="0" xfId="0" applyFont="1" applyFill="1" applyBorder="1"/>
    <xf numFmtId="0" fontId="5" fillId="0" borderId="0" xfId="0" applyFont="1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/>
    <xf numFmtId="0" fontId="3" fillId="2" borderId="0" xfId="0" applyFont="1" applyFill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'Q2'!$C$39:$C$49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F2-4A38-9CEA-2C865F07F94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'Q2'!$D$39:$D$49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5</c:v>
                </c:pt>
                <c:pt idx="6">
                  <c:v>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F2-4A38-9CEA-2C865F07F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809055"/>
        <c:axId val="399810303"/>
      </c:lineChart>
      <c:catAx>
        <c:axId val="399809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10303"/>
        <c:crosses val="autoZero"/>
        <c:auto val="1"/>
        <c:lblAlgn val="ctr"/>
        <c:lblOffset val="100"/>
        <c:noMultiLvlLbl val="0"/>
      </c:catAx>
      <c:valAx>
        <c:axId val="399810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809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426720</xdr:colOff>
      <xdr:row>38</xdr:row>
      <xdr:rowOff>15240</xdr:rowOff>
    </xdr:from>
    <xdr:to>
      <xdr:col>14</xdr:col>
      <xdr:colOff>121920</xdr:colOff>
      <xdr:row>53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31C92F2-8BE5-BBBB-F5A1-672635E3DF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182-2181-49F7-87A4-4B58738D7B05}">
  <dimension ref="A1:K32"/>
  <sheetViews>
    <sheetView topLeftCell="A11" workbookViewId="0">
      <selection activeCell="F27" sqref="F27"/>
    </sheetView>
  </sheetViews>
  <sheetFormatPr defaultRowHeight="14.4" x14ac:dyDescent="0.3"/>
  <cols>
    <col min="1" max="1" width="31" bestFit="1" customWidth="1"/>
    <col min="2" max="7" width="12" bestFit="1" customWidth="1"/>
  </cols>
  <sheetData>
    <row r="1" spans="1:5" x14ac:dyDescent="0.3">
      <c r="A1" t="s">
        <v>24</v>
      </c>
    </row>
    <row r="3" spans="1:5" x14ac:dyDescent="0.3">
      <c r="A3" t="s">
        <v>7</v>
      </c>
      <c r="B3" t="s">
        <v>3</v>
      </c>
      <c r="C3" t="s">
        <v>4</v>
      </c>
      <c r="D3" t="s">
        <v>5</v>
      </c>
      <c r="E3" t="s">
        <v>23</v>
      </c>
    </row>
    <row r="4" spans="1:5" ht="15" thickBot="1" x14ac:dyDescent="0.35">
      <c r="A4" s="4" t="s">
        <v>29</v>
      </c>
      <c r="B4" s="4"/>
      <c r="C4" s="4"/>
      <c r="D4" s="4"/>
      <c r="E4" s="4"/>
    </row>
    <row r="5" spans="1:5" x14ac:dyDescent="0.3">
      <c r="A5" s="1" t="s">
        <v>9</v>
      </c>
      <c r="B5" s="1">
        <v>24</v>
      </c>
      <c r="C5" s="1">
        <v>24</v>
      </c>
      <c r="D5" s="1">
        <v>24</v>
      </c>
      <c r="E5" s="1">
        <v>72</v>
      </c>
    </row>
    <row r="6" spans="1:5" x14ac:dyDescent="0.3">
      <c r="A6" s="1" t="s">
        <v>10</v>
      </c>
      <c r="B6" s="1">
        <v>70293</v>
      </c>
      <c r="C6" s="1">
        <v>71013</v>
      </c>
      <c r="D6" s="1">
        <v>71733</v>
      </c>
      <c r="E6" s="1">
        <v>213039</v>
      </c>
    </row>
    <row r="7" spans="1:5" x14ac:dyDescent="0.3">
      <c r="A7" s="1" t="s">
        <v>11</v>
      </c>
      <c r="B7" s="1">
        <v>2928.875</v>
      </c>
      <c r="C7" s="1">
        <v>2958.875</v>
      </c>
      <c r="D7" s="1">
        <v>2988.875</v>
      </c>
      <c r="E7" s="1">
        <v>2958.875</v>
      </c>
    </row>
    <row r="8" spans="1:5" x14ac:dyDescent="0.3">
      <c r="A8" s="1" t="s">
        <v>12</v>
      </c>
      <c r="B8" s="1">
        <v>1950815.2445652173</v>
      </c>
      <c r="C8" s="1">
        <v>1950815.2445652173</v>
      </c>
      <c r="D8" s="1">
        <v>1950815.2445652173</v>
      </c>
      <c r="E8" s="1">
        <v>1896471.153169014</v>
      </c>
    </row>
    <row r="9" spans="1:5" x14ac:dyDescent="0.3">
      <c r="A9" s="1"/>
      <c r="B9" s="1"/>
      <c r="C9" s="1"/>
      <c r="D9" s="1"/>
      <c r="E9" s="1"/>
    </row>
    <row r="10" spans="1:5" ht="15" thickBot="1" x14ac:dyDescent="0.35">
      <c r="A10" s="4" t="s">
        <v>30</v>
      </c>
      <c r="B10" s="4"/>
      <c r="C10" s="4"/>
      <c r="D10" s="4"/>
      <c r="E10" s="4"/>
    </row>
    <row r="11" spans="1:5" x14ac:dyDescent="0.3">
      <c r="A11" s="1" t="s">
        <v>9</v>
      </c>
      <c r="B11" s="1">
        <v>24</v>
      </c>
      <c r="C11" s="1">
        <v>24</v>
      </c>
      <c r="D11" s="1">
        <v>24</v>
      </c>
      <c r="E11" s="1">
        <v>72</v>
      </c>
    </row>
    <row r="12" spans="1:5" x14ac:dyDescent="0.3">
      <c r="A12" s="1" t="s">
        <v>10</v>
      </c>
      <c r="B12" s="1">
        <v>69910</v>
      </c>
      <c r="C12" s="1">
        <v>70630</v>
      </c>
      <c r="D12" s="1">
        <v>71350</v>
      </c>
      <c r="E12" s="1">
        <v>211890</v>
      </c>
    </row>
    <row r="13" spans="1:5" x14ac:dyDescent="0.3">
      <c r="A13" s="1" t="s">
        <v>11</v>
      </c>
      <c r="B13" s="1">
        <v>2912.9166666666665</v>
      </c>
      <c r="C13" s="1">
        <v>2942.9166666666665</v>
      </c>
      <c r="D13" s="1">
        <v>2972.9166666666665</v>
      </c>
      <c r="E13" s="1">
        <v>2942.9166666666665</v>
      </c>
    </row>
    <row r="14" spans="1:5" x14ac:dyDescent="0.3">
      <c r="A14" s="1" t="s">
        <v>12</v>
      </c>
      <c r="B14" s="1">
        <v>2140582.166666667</v>
      </c>
      <c r="C14" s="1">
        <v>2140582.166666667</v>
      </c>
      <c r="D14" s="1">
        <v>2140582.166666667</v>
      </c>
      <c r="E14" s="1">
        <v>2080892.528169014</v>
      </c>
    </row>
    <row r="15" spans="1:5" x14ac:dyDescent="0.3">
      <c r="A15" s="1"/>
      <c r="B15" s="1"/>
      <c r="C15" s="1"/>
      <c r="D15" s="1"/>
      <c r="E15" s="1"/>
    </row>
    <row r="16" spans="1:5" ht="15" thickBot="1" x14ac:dyDescent="0.35">
      <c r="A16" s="4" t="s">
        <v>23</v>
      </c>
      <c r="B16" s="4"/>
      <c r="C16" s="4"/>
      <c r="D16" s="4"/>
    </row>
    <row r="17" spans="1:11" x14ac:dyDescent="0.3">
      <c r="A17" s="1" t="s">
        <v>9</v>
      </c>
      <c r="B17" s="1">
        <v>48</v>
      </c>
      <c r="C17" s="1">
        <v>48</v>
      </c>
      <c r="D17" s="1">
        <v>48</v>
      </c>
    </row>
    <row r="18" spans="1:11" x14ac:dyDescent="0.3">
      <c r="A18" s="1" t="s">
        <v>10</v>
      </c>
      <c r="B18" s="1">
        <v>140203</v>
      </c>
      <c r="C18" s="1">
        <v>141643</v>
      </c>
      <c r="D18" s="1">
        <v>143083</v>
      </c>
    </row>
    <row r="19" spans="1:11" x14ac:dyDescent="0.3">
      <c r="A19" s="1" t="s">
        <v>11</v>
      </c>
      <c r="B19" s="1">
        <v>2920.8958333333335</v>
      </c>
      <c r="C19" s="1">
        <v>2950.8958333333335</v>
      </c>
      <c r="D19" s="1">
        <v>2980.8958333333335</v>
      </c>
    </row>
    <row r="20" spans="1:11" x14ac:dyDescent="0.3">
      <c r="A20" s="1" t="s">
        <v>12</v>
      </c>
      <c r="B20" s="1">
        <v>2002238.2229609934</v>
      </c>
      <c r="C20" s="1">
        <v>2002238.2229609934</v>
      </c>
      <c r="D20" s="1">
        <v>2002238.2229609934</v>
      </c>
    </row>
    <row r="21" spans="1:11" x14ac:dyDescent="0.3">
      <c r="A21" s="1"/>
      <c r="B21" s="1"/>
      <c r="C21" s="1"/>
      <c r="D21" s="1"/>
    </row>
    <row r="23" spans="1:11" ht="15" thickBot="1" x14ac:dyDescent="0.35">
      <c r="A23" t="s">
        <v>13</v>
      </c>
    </row>
    <row r="24" spans="1:11" x14ac:dyDescent="0.3">
      <c r="A24" s="3" t="s">
        <v>14</v>
      </c>
      <c r="B24" s="3" t="s">
        <v>15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20</v>
      </c>
    </row>
    <row r="25" spans="1:11" x14ac:dyDescent="0.3">
      <c r="A25" s="1" t="s">
        <v>25</v>
      </c>
      <c r="B25" s="1">
        <v>9168.0625000596046</v>
      </c>
      <c r="C25" s="1">
        <v>1</v>
      </c>
      <c r="D25" s="1">
        <v>9168.0625000596046</v>
      </c>
      <c r="E25" s="1">
        <v>4.4816289294660246E-3</v>
      </c>
      <c r="F25" s="1">
        <v>0.94672240524189677</v>
      </c>
      <c r="G25" s="1">
        <v>3.9097292973151045</v>
      </c>
    </row>
    <row r="26" spans="1:11" x14ac:dyDescent="0.3">
      <c r="A26" s="1" t="s">
        <v>26</v>
      </c>
      <c r="B26" s="1">
        <v>86399.999999940395</v>
      </c>
      <c r="C26" s="1">
        <v>2</v>
      </c>
      <c r="D26" s="1">
        <v>43199.999999970198</v>
      </c>
      <c r="E26" s="1">
        <v>2.1117479265825249E-2</v>
      </c>
      <c r="F26" s="1">
        <v>0.97910709674210339</v>
      </c>
      <c r="G26" s="1">
        <v>3.061715699772269</v>
      </c>
    </row>
    <row r="27" spans="1:11" x14ac:dyDescent="0.3">
      <c r="A27" s="1" t="s">
        <v>27</v>
      </c>
      <c r="B27" s="1">
        <v>1.1920928955078125E-7</v>
      </c>
      <c r="C27" s="1">
        <v>2</v>
      </c>
      <c r="D27" s="1">
        <v>5.9604644775390625E-8</v>
      </c>
      <c r="E27" s="1">
        <v>2.9136570606297667E-14</v>
      </c>
      <c r="F27" s="1">
        <v>0.99999999999997091</v>
      </c>
      <c r="G27" s="1">
        <v>3.061715699772269</v>
      </c>
    </row>
    <row r="28" spans="1:11" x14ac:dyDescent="0.3">
      <c r="A28" s="1" t="s">
        <v>28</v>
      </c>
      <c r="B28" s="1">
        <v>282306421.37499994</v>
      </c>
      <c r="C28" s="1">
        <v>138</v>
      </c>
      <c r="D28" s="1">
        <v>2045698.7056159417</v>
      </c>
      <c r="E28" s="1"/>
      <c r="F28" s="1"/>
      <c r="G28" s="1"/>
    </row>
    <row r="29" spans="1:11" x14ac:dyDescent="0.3">
      <c r="A29" s="1"/>
      <c r="B29" s="1"/>
      <c r="C29" s="1"/>
      <c r="D29" s="1"/>
      <c r="E29" s="1"/>
      <c r="F29" s="1"/>
      <c r="G29" s="1"/>
    </row>
    <row r="30" spans="1:11" ht="15" thickBot="1" x14ac:dyDescent="0.35">
      <c r="A30" s="2" t="s">
        <v>23</v>
      </c>
      <c r="B30" s="2">
        <v>282401989.43750006</v>
      </c>
      <c r="C30" s="2">
        <v>143</v>
      </c>
      <c r="D30" s="2"/>
      <c r="E30" s="2"/>
      <c r="F30" s="2"/>
      <c r="G30" s="2"/>
    </row>
    <row r="32" spans="1:11" ht="18" x14ac:dyDescent="0.35">
      <c r="A32" s="5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workbookViewId="0">
      <selection activeCell="G50" sqref="G50"/>
    </sheetView>
  </sheetViews>
  <sheetFormatPr defaultRowHeight="14.4" x14ac:dyDescent="0.3"/>
  <cols>
    <col min="2" max="4" width="10.109375" bestFit="1" customWidth="1"/>
  </cols>
  <sheetData>
    <row r="1" spans="1:7" x14ac:dyDescent="0.3">
      <c r="B1" t="s">
        <v>3</v>
      </c>
      <c r="C1" t="s">
        <v>4</v>
      </c>
      <c r="D1" t="s">
        <v>5</v>
      </c>
    </row>
    <row r="2" spans="1:7" x14ac:dyDescent="0.3">
      <c r="A2" t="s">
        <v>29</v>
      </c>
      <c r="B2">
        <v>4277</v>
      </c>
      <c r="C2">
        <f>4277+30</f>
        <v>4307</v>
      </c>
      <c r="D2">
        <f>C2+30</f>
        <v>4337</v>
      </c>
      <c r="F2" t="s">
        <v>0</v>
      </c>
    </row>
    <row r="3" spans="1:7" x14ac:dyDescent="0.3">
      <c r="B3">
        <v>542</v>
      </c>
      <c r="C3">
        <f>B3+30</f>
        <v>572</v>
      </c>
      <c r="D3">
        <f>C3+30</f>
        <v>602</v>
      </c>
    </row>
    <row r="4" spans="1:7" x14ac:dyDescent="0.3">
      <c r="B4">
        <v>2706</v>
      </c>
      <c r="C4">
        <f>B4+30</f>
        <v>2736</v>
      </c>
      <c r="D4">
        <f t="shared" ref="D4:D51" si="0">C4+30</f>
        <v>2766</v>
      </c>
    </row>
    <row r="5" spans="1:7" x14ac:dyDescent="0.3">
      <c r="B5">
        <v>4821</v>
      </c>
      <c r="C5">
        <f t="shared" ref="C5:C51" si="1">B5+30</f>
        <v>4851</v>
      </c>
      <c r="D5">
        <f t="shared" si="0"/>
        <v>4881</v>
      </c>
      <c r="F5" t="s">
        <v>1</v>
      </c>
      <c r="G5">
        <f>AVERAGE(B2:D50)</f>
        <v>2950.8958333333335</v>
      </c>
    </row>
    <row r="6" spans="1:7" x14ac:dyDescent="0.3">
      <c r="B6">
        <v>4612</v>
      </c>
      <c r="C6">
        <f t="shared" si="1"/>
        <v>4642</v>
      </c>
      <c r="D6">
        <f t="shared" si="0"/>
        <v>4672</v>
      </c>
      <c r="G6">
        <f>_xlfn.STDEV.S(B2:D50)</f>
        <v>1405.2896808044684</v>
      </c>
    </row>
    <row r="7" spans="1:7" x14ac:dyDescent="0.3">
      <c r="B7">
        <v>1705</v>
      </c>
      <c r="C7">
        <f t="shared" si="1"/>
        <v>1735</v>
      </c>
      <c r="D7">
        <f t="shared" si="0"/>
        <v>1765</v>
      </c>
      <c r="G7">
        <f>_xlfn.VAR.S(B2:D50)</f>
        <v>1974839.0869755244</v>
      </c>
    </row>
    <row r="8" spans="1:7" x14ac:dyDescent="0.3">
      <c r="B8">
        <v>867</v>
      </c>
      <c r="C8">
        <f t="shared" si="1"/>
        <v>897</v>
      </c>
      <c r="D8">
        <f t="shared" si="0"/>
        <v>927</v>
      </c>
    </row>
    <row r="9" spans="1:7" x14ac:dyDescent="0.3">
      <c r="B9">
        <v>4543</v>
      </c>
      <c r="C9">
        <f t="shared" si="1"/>
        <v>4573</v>
      </c>
      <c r="D9">
        <f t="shared" si="0"/>
        <v>4603</v>
      </c>
      <c r="F9" t="s">
        <v>2</v>
      </c>
    </row>
    <row r="10" spans="1:7" x14ac:dyDescent="0.3">
      <c r="B10">
        <v>3992</v>
      </c>
      <c r="C10">
        <f t="shared" si="1"/>
        <v>4022</v>
      </c>
      <c r="D10">
        <f t="shared" si="0"/>
        <v>4052</v>
      </c>
    </row>
    <row r="11" spans="1:7" x14ac:dyDescent="0.3">
      <c r="B11">
        <v>3314</v>
      </c>
      <c r="C11">
        <f t="shared" si="1"/>
        <v>3344</v>
      </c>
      <c r="D11">
        <f t="shared" si="0"/>
        <v>3374</v>
      </c>
    </row>
    <row r="12" spans="1:7" x14ac:dyDescent="0.3">
      <c r="B12">
        <v>4500</v>
      </c>
      <c r="C12">
        <f t="shared" si="1"/>
        <v>4530</v>
      </c>
      <c r="D12">
        <f t="shared" si="0"/>
        <v>4560</v>
      </c>
    </row>
    <row r="13" spans="1:7" x14ac:dyDescent="0.3">
      <c r="B13">
        <v>808</v>
      </c>
      <c r="C13">
        <f t="shared" si="1"/>
        <v>838</v>
      </c>
      <c r="D13">
        <f t="shared" si="0"/>
        <v>868</v>
      </c>
    </row>
    <row r="14" spans="1:7" x14ac:dyDescent="0.3">
      <c r="B14">
        <v>3109</v>
      </c>
      <c r="C14">
        <f t="shared" si="1"/>
        <v>3139</v>
      </c>
      <c r="D14">
        <f t="shared" si="0"/>
        <v>3169</v>
      </c>
    </row>
    <row r="15" spans="1:7" x14ac:dyDescent="0.3">
      <c r="B15">
        <v>2348</v>
      </c>
      <c r="C15">
        <f t="shared" si="1"/>
        <v>2378</v>
      </c>
      <c r="D15">
        <f t="shared" si="0"/>
        <v>2408</v>
      </c>
    </row>
    <row r="16" spans="1:7" x14ac:dyDescent="0.3">
      <c r="B16">
        <v>1060</v>
      </c>
      <c r="C16">
        <f t="shared" si="1"/>
        <v>1090</v>
      </c>
      <c r="D16">
        <f t="shared" si="0"/>
        <v>1120</v>
      </c>
    </row>
    <row r="17" spans="1:4" x14ac:dyDescent="0.3">
      <c r="B17">
        <v>4159</v>
      </c>
      <c r="C17">
        <f t="shared" si="1"/>
        <v>4189</v>
      </c>
      <c r="D17">
        <f t="shared" si="0"/>
        <v>4219</v>
      </c>
    </row>
    <row r="18" spans="1:4" x14ac:dyDescent="0.3">
      <c r="B18">
        <v>1636</v>
      </c>
      <c r="C18">
        <f t="shared" si="1"/>
        <v>1666</v>
      </c>
      <c r="D18">
        <f t="shared" si="0"/>
        <v>1696</v>
      </c>
    </row>
    <row r="19" spans="1:4" x14ac:dyDescent="0.3">
      <c r="B19">
        <v>3500</v>
      </c>
      <c r="C19">
        <f t="shared" si="1"/>
        <v>3530</v>
      </c>
      <c r="D19">
        <f t="shared" si="0"/>
        <v>3560</v>
      </c>
    </row>
    <row r="20" spans="1:4" x14ac:dyDescent="0.3">
      <c r="B20">
        <v>4612</v>
      </c>
      <c r="C20">
        <f t="shared" si="1"/>
        <v>4642</v>
      </c>
      <c r="D20">
        <f t="shared" si="0"/>
        <v>4672</v>
      </c>
    </row>
    <row r="21" spans="1:4" x14ac:dyDescent="0.3">
      <c r="B21">
        <v>2521</v>
      </c>
      <c r="C21">
        <f t="shared" si="1"/>
        <v>2551</v>
      </c>
      <c r="D21">
        <f t="shared" si="0"/>
        <v>2581</v>
      </c>
    </row>
    <row r="22" spans="1:4" x14ac:dyDescent="0.3">
      <c r="B22">
        <v>2368</v>
      </c>
      <c r="C22">
        <f t="shared" si="1"/>
        <v>2398</v>
      </c>
      <c r="D22">
        <f t="shared" si="0"/>
        <v>2428</v>
      </c>
    </row>
    <row r="23" spans="1:4" x14ac:dyDescent="0.3">
      <c r="B23">
        <v>2940</v>
      </c>
      <c r="C23">
        <f t="shared" si="1"/>
        <v>2970</v>
      </c>
      <c r="D23">
        <f t="shared" si="0"/>
        <v>3000</v>
      </c>
    </row>
    <row r="24" spans="1:4" x14ac:dyDescent="0.3">
      <c r="B24">
        <v>1358</v>
      </c>
      <c r="C24">
        <f t="shared" si="1"/>
        <v>1388</v>
      </c>
      <c r="D24">
        <f t="shared" si="0"/>
        <v>1418</v>
      </c>
    </row>
    <row r="25" spans="1:4" x14ac:dyDescent="0.3">
      <c r="B25">
        <v>3995</v>
      </c>
      <c r="C25">
        <f t="shared" si="1"/>
        <v>4025</v>
      </c>
      <c r="D25">
        <f t="shared" si="0"/>
        <v>4055</v>
      </c>
    </row>
    <row r="26" spans="1:4" x14ac:dyDescent="0.3">
      <c r="A26" t="s">
        <v>30</v>
      </c>
      <c r="B26">
        <v>3797</v>
      </c>
      <c r="C26">
        <f t="shared" si="1"/>
        <v>3827</v>
      </c>
      <c r="D26">
        <f t="shared" si="0"/>
        <v>3857</v>
      </c>
    </row>
    <row r="27" spans="1:4" x14ac:dyDescent="0.3">
      <c r="B27">
        <v>4444</v>
      </c>
      <c r="C27">
        <f t="shared" si="1"/>
        <v>4474</v>
      </c>
      <c r="D27">
        <f t="shared" si="0"/>
        <v>4504</v>
      </c>
    </row>
    <row r="28" spans="1:4" x14ac:dyDescent="0.3">
      <c r="B28">
        <v>2210</v>
      </c>
      <c r="C28">
        <f t="shared" si="1"/>
        <v>2240</v>
      </c>
      <c r="D28">
        <f t="shared" si="0"/>
        <v>2270</v>
      </c>
    </row>
    <row r="29" spans="1:4" x14ac:dyDescent="0.3">
      <c r="B29">
        <v>4844</v>
      </c>
      <c r="C29">
        <f t="shared" si="1"/>
        <v>4874</v>
      </c>
      <c r="D29">
        <f t="shared" si="0"/>
        <v>4904</v>
      </c>
    </row>
    <row r="30" spans="1:4" x14ac:dyDescent="0.3">
      <c r="B30">
        <v>2753</v>
      </c>
      <c r="C30">
        <f t="shared" si="1"/>
        <v>2783</v>
      </c>
      <c r="D30">
        <f t="shared" si="0"/>
        <v>2813</v>
      </c>
    </row>
    <row r="31" spans="1:4" x14ac:dyDescent="0.3">
      <c r="B31">
        <v>3819</v>
      </c>
      <c r="C31">
        <f t="shared" si="1"/>
        <v>3849</v>
      </c>
      <c r="D31">
        <f t="shared" si="0"/>
        <v>3879</v>
      </c>
    </row>
    <row r="32" spans="1:4" x14ac:dyDescent="0.3">
      <c r="B32">
        <v>4412</v>
      </c>
      <c r="C32">
        <f t="shared" si="1"/>
        <v>4442</v>
      </c>
      <c r="D32">
        <f t="shared" si="0"/>
        <v>4472</v>
      </c>
    </row>
    <row r="33" spans="2:4" x14ac:dyDescent="0.3">
      <c r="B33">
        <v>1177</v>
      </c>
      <c r="C33">
        <f t="shared" si="1"/>
        <v>1207</v>
      </c>
      <c r="D33">
        <f t="shared" si="0"/>
        <v>1237</v>
      </c>
    </row>
    <row r="34" spans="2:4" x14ac:dyDescent="0.3">
      <c r="B34">
        <v>2248</v>
      </c>
      <c r="C34">
        <f t="shared" si="1"/>
        <v>2278</v>
      </c>
      <c r="D34">
        <f t="shared" si="0"/>
        <v>2308</v>
      </c>
    </row>
    <row r="35" spans="2:4" x14ac:dyDescent="0.3">
      <c r="B35">
        <v>253</v>
      </c>
      <c r="C35">
        <f t="shared" si="1"/>
        <v>283</v>
      </c>
      <c r="D35">
        <f t="shared" si="0"/>
        <v>313</v>
      </c>
    </row>
    <row r="36" spans="2:4" x14ac:dyDescent="0.3">
      <c r="B36">
        <v>1719</v>
      </c>
      <c r="C36">
        <f t="shared" si="1"/>
        <v>1749</v>
      </c>
      <c r="D36">
        <f t="shared" si="0"/>
        <v>1779</v>
      </c>
    </row>
    <row r="37" spans="2:4" x14ac:dyDescent="0.3">
      <c r="B37">
        <v>1509</v>
      </c>
      <c r="C37">
        <f t="shared" si="1"/>
        <v>1539</v>
      </c>
      <c r="D37">
        <f t="shared" si="0"/>
        <v>1569</v>
      </c>
    </row>
    <row r="38" spans="2:4" x14ac:dyDescent="0.3">
      <c r="B38">
        <v>3104</v>
      </c>
      <c r="C38">
        <f t="shared" si="1"/>
        <v>3134</v>
      </c>
      <c r="D38">
        <f t="shared" si="0"/>
        <v>3164</v>
      </c>
    </row>
    <row r="39" spans="2:4" x14ac:dyDescent="0.3">
      <c r="B39">
        <v>2990</v>
      </c>
      <c r="C39">
        <f t="shared" si="1"/>
        <v>3020</v>
      </c>
      <c r="D39">
        <f t="shared" si="0"/>
        <v>3050</v>
      </c>
    </row>
    <row r="40" spans="2:4" x14ac:dyDescent="0.3">
      <c r="B40">
        <v>3491</v>
      </c>
      <c r="C40">
        <f t="shared" si="1"/>
        <v>3521</v>
      </c>
      <c r="D40">
        <f t="shared" si="0"/>
        <v>3551</v>
      </c>
    </row>
    <row r="41" spans="2:4" x14ac:dyDescent="0.3">
      <c r="B41">
        <v>2262</v>
      </c>
      <c r="C41">
        <f t="shared" si="1"/>
        <v>2292</v>
      </c>
      <c r="D41">
        <f t="shared" si="0"/>
        <v>2322</v>
      </c>
    </row>
    <row r="42" spans="2:4" x14ac:dyDescent="0.3">
      <c r="B42">
        <v>4913</v>
      </c>
      <c r="C42">
        <f t="shared" si="1"/>
        <v>4943</v>
      </c>
      <c r="D42">
        <f t="shared" si="0"/>
        <v>4973</v>
      </c>
    </row>
    <row r="43" spans="2:4" x14ac:dyDescent="0.3">
      <c r="B43">
        <v>1619</v>
      </c>
      <c r="C43">
        <f t="shared" si="1"/>
        <v>1649</v>
      </c>
      <c r="D43">
        <f t="shared" si="0"/>
        <v>1679</v>
      </c>
    </row>
    <row r="44" spans="2:4" x14ac:dyDescent="0.3">
      <c r="B44">
        <v>4914</v>
      </c>
      <c r="C44">
        <f t="shared" si="1"/>
        <v>4944</v>
      </c>
      <c r="D44">
        <f t="shared" si="0"/>
        <v>4974</v>
      </c>
    </row>
    <row r="45" spans="2:4" x14ac:dyDescent="0.3">
      <c r="B45">
        <v>1424</v>
      </c>
      <c r="C45">
        <f t="shared" si="1"/>
        <v>1454</v>
      </c>
      <c r="D45">
        <f t="shared" si="0"/>
        <v>1484</v>
      </c>
    </row>
    <row r="46" spans="2:4" x14ac:dyDescent="0.3">
      <c r="B46">
        <v>2510</v>
      </c>
      <c r="C46">
        <f t="shared" si="1"/>
        <v>2540</v>
      </c>
      <c r="D46">
        <f t="shared" si="0"/>
        <v>2570</v>
      </c>
    </row>
    <row r="47" spans="2:4" x14ac:dyDescent="0.3">
      <c r="B47">
        <v>4534</v>
      </c>
      <c r="C47">
        <f t="shared" si="1"/>
        <v>4564</v>
      </c>
      <c r="D47">
        <f t="shared" si="0"/>
        <v>4594</v>
      </c>
    </row>
    <row r="48" spans="2:4" x14ac:dyDescent="0.3">
      <c r="B48">
        <v>360</v>
      </c>
      <c r="C48">
        <f t="shared" si="1"/>
        <v>390</v>
      </c>
      <c r="D48">
        <f t="shared" si="0"/>
        <v>420</v>
      </c>
    </row>
    <row r="49" spans="2:4" x14ac:dyDescent="0.3">
      <c r="B49">
        <v>4604</v>
      </c>
      <c r="C49">
        <f t="shared" si="1"/>
        <v>4634</v>
      </c>
      <c r="D49">
        <f t="shared" si="0"/>
        <v>4664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BC7EF-4AC3-4667-B558-46E9AA9C6528}">
  <dimension ref="A4:B8"/>
  <sheetViews>
    <sheetView workbookViewId="0">
      <selection activeCell="B7" sqref="B7"/>
    </sheetView>
  </sheetViews>
  <sheetFormatPr defaultRowHeight="14.4" x14ac:dyDescent="0.3"/>
  <cols>
    <col min="1" max="1" width="10.6640625" bestFit="1" customWidth="1"/>
    <col min="8" max="8" width="11.6640625" bestFit="1" customWidth="1"/>
    <col min="9" max="9" width="13.33203125" bestFit="1" customWidth="1"/>
  </cols>
  <sheetData>
    <row r="4" spans="1:2" s="7" customFormat="1" ht="15.6" x14ac:dyDescent="0.3">
      <c r="A4" s="7" t="s">
        <v>35</v>
      </c>
    </row>
    <row r="5" spans="1:2" ht="15" thickBot="1" x14ac:dyDescent="0.35"/>
    <row r="6" spans="1:2" ht="15.6" x14ac:dyDescent="0.3">
      <c r="A6" s="8" t="s">
        <v>32</v>
      </c>
      <c r="B6" s="9">
        <f>AVERAGE('Raw Data'!B2:D49)</f>
        <v>2950.8958333333335</v>
      </c>
    </row>
    <row r="7" spans="1:2" ht="15.6" x14ac:dyDescent="0.3">
      <c r="A7" s="10" t="s">
        <v>33</v>
      </c>
      <c r="B7" s="11">
        <f>_xlfn.STDEV.S('Raw Data'!B2:D50)</f>
        <v>1405.2896808044684</v>
      </c>
    </row>
    <row r="8" spans="1:2" ht="16.2" thickBot="1" x14ac:dyDescent="0.35">
      <c r="A8" s="12" t="s">
        <v>34</v>
      </c>
      <c r="B8" s="13">
        <f>_xlfn.VAR.S('Raw Data'!B2:D49)</f>
        <v>1974839.0869755244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FB12-AC4F-4BE2-9DD6-A0383255871A}">
  <dimension ref="A1:P150"/>
  <sheetViews>
    <sheetView topLeftCell="A37" workbookViewId="0">
      <selection activeCell="F59" sqref="F59"/>
    </sheetView>
  </sheetViews>
  <sheetFormatPr defaultRowHeight="14.4" x14ac:dyDescent="0.3"/>
  <cols>
    <col min="2" max="2" width="21.44140625" bestFit="1" customWidth="1"/>
    <col min="3" max="3" width="21.77734375" bestFit="1" customWidth="1"/>
    <col min="4" max="4" width="11.33203125" bestFit="1" customWidth="1"/>
    <col min="5" max="5" width="14.77734375" bestFit="1" customWidth="1"/>
    <col min="6" max="6" width="10.77734375" bestFit="1" customWidth="1"/>
    <col min="7" max="7" width="9.44140625" bestFit="1" customWidth="1"/>
    <col min="8" max="8" width="7.21875" bestFit="1" customWidth="1"/>
    <col min="9" max="9" width="7.33203125" bestFit="1" customWidth="1"/>
  </cols>
  <sheetData>
    <row r="1" spans="1:16" x14ac:dyDescent="0.3">
      <c r="P1">
        <v>4277</v>
      </c>
    </row>
    <row r="2" spans="1:16" x14ac:dyDescent="0.3">
      <c r="P2">
        <v>542</v>
      </c>
    </row>
    <row r="3" spans="1:16" s="15" customFormat="1" ht="15.6" x14ac:dyDescent="0.3">
      <c r="A3" s="15" t="s">
        <v>36</v>
      </c>
      <c r="P3">
        <v>2706</v>
      </c>
    </row>
    <row r="4" spans="1:16" ht="15" thickBot="1" x14ac:dyDescent="0.35">
      <c r="A4" t="s">
        <v>39</v>
      </c>
      <c r="P4">
        <v>4821</v>
      </c>
    </row>
    <row r="5" spans="1:16" ht="15.6" x14ac:dyDescent="0.3">
      <c r="A5" s="8" t="s">
        <v>32</v>
      </c>
      <c r="B5" s="9">
        <f>AVERAGE('Raw Data'!B2:D25)</f>
        <v>2958.875</v>
      </c>
      <c r="P5">
        <v>4612</v>
      </c>
    </row>
    <row r="6" spans="1:16" ht="15.6" x14ac:dyDescent="0.3">
      <c r="A6" s="10" t="s">
        <v>33</v>
      </c>
      <c r="B6" s="11">
        <f>_xlfn.STDEV.S('Raw Data'!B2:D25)</f>
        <v>1377.1242330193068</v>
      </c>
      <c r="P6">
        <v>1705</v>
      </c>
    </row>
    <row r="7" spans="1:16" ht="16.2" thickBot="1" x14ac:dyDescent="0.35">
      <c r="A7" s="12" t="s">
        <v>34</v>
      </c>
      <c r="B7" s="13">
        <f>_xlfn.VAR.S('Raw Data'!B2:D25)</f>
        <v>1896471.153169014</v>
      </c>
      <c r="P7">
        <v>867</v>
      </c>
    </row>
    <row r="8" spans="1:16" x14ac:dyDescent="0.3">
      <c r="P8">
        <v>4543</v>
      </c>
    </row>
    <row r="9" spans="1:16" x14ac:dyDescent="0.3">
      <c r="P9">
        <v>3992</v>
      </c>
    </row>
    <row r="10" spans="1:16" ht="15.6" x14ac:dyDescent="0.3">
      <c r="A10" s="14" t="s">
        <v>37</v>
      </c>
      <c r="B10" s="6"/>
      <c r="C10" s="6"/>
      <c r="D10" s="6"/>
      <c r="E10" s="6"/>
      <c r="F10" s="6"/>
      <c r="G10" s="6"/>
      <c r="H10" s="6"/>
      <c r="I10" s="6"/>
      <c r="J10" s="6"/>
      <c r="P10">
        <v>3314</v>
      </c>
    </row>
    <row r="11" spans="1:16" x14ac:dyDescent="0.3">
      <c r="P11">
        <v>4500</v>
      </c>
    </row>
    <row r="12" spans="1:16" x14ac:dyDescent="0.3">
      <c r="P12">
        <v>808</v>
      </c>
    </row>
    <row r="13" spans="1:16" s="15" customFormat="1" ht="15.6" x14ac:dyDescent="0.3">
      <c r="A13" s="15" t="s">
        <v>38</v>
      </c>
      <c r="P13">
        <v>3109</v>
      </c>
    </row>
    <row r="14" spans="1:16" x14ac:dyDescent="0.3">
      <c r="A14" t="s">
        <v>39</v>
      </c>
      <c r="P14">
        <v>2348</v>
      </c>
    </row>
    <row r="15" spans="1:16" x14ac:dyDescent="0.3">
      <c r="B15" s="16" t="s">
        <v>40</v>
      </c>
      <c r="C15" s="16" cm="1">
        <f t="array" aca="1" ref="C15" ca="1">INDEX($P$1:$P$150,RANDBETWEEN(1,145))</f>
        <v>3827</v>
      </c>
      <c r="D15" s="16" cm="1">
        <f t="array" aca="1" ref="D15" ca="1">INDEX($P$1:$P$150,RANDBETWEEN(1,145))</f>
        <v>2292</v>
      </c>
      <c r="E15" s="16" cm="1">
        <f t="array" aca="1" ref="E15" ca="1">INDEX($P$1:$P$150,RANDBETWEEN(1,145))</f>
        <v>4904</v>
      </c>
      <c r="F15" s="16" cm="1">
        <f t="array" aca="1" ref="F15" ca="1">INDEX($P$1:$P$150,RANDBETWEEN(1,145))</f>
        <v>4943</v>
      </c>
      <c r="G15" s="17">
        <f ca="1">AVERAGE(C15:F15)</f>
        <v>3991.5</v>
      </c>
      <c r="P15">
        <v>1060</v>
      </c>
    </row>
    <row r="16" spans="1:16" x14ac:dyDescent="0.3">
      <c r="B16" s="16" t="s">
        <v>0</v>
      </c>
      <c r="C16" s="16" cm="1">
        <f t="array" aca="1" ref="C16" ca="1">INDEX($P$1:$P$150,RANDBETWEEN(1,145))</f>
        <v>3827</v>
      </c>
      <c r="D16" s="16" cm="1">
        <f t="array" aca="1" ref="D16" ca="1">INDEX($P$1:$P$150,RANDBETWEEN(1,145))</f>
        <v>4573</v>
      </c>
      <c r="E16" s="16" cm="1">
        <f t="array" aca="1" ref="E16" ca="1">INDEX($P$1:$P$150,RANDBETWEEN(1,145))</f>
        <v>4973</v>
      </c>
      <c r="F16" s="16" cm="1">
        <f t="array" aca="1" ref="F16" ca="1">INDEX($P$1:$P$150,RANDBETWEEN(1,145))</f>
        <v>808</v>
      </c>
      <c r="G16" s="17">
        <f t="shared" ref="G16:G25" ca="1" si="0">AVERAGE(C16:F16)</f>
        <v>3545.25</v>
      </c>
      <c r="P16">
        <v>4159</v>
      </c>
    </row>
    <row r="17" spans="2:16" x14ac:dyDescent="0.3">
      <c r="B17" s="16" t="s">
        <v>1</v>
      </c>
      <c r="C17" s="16" cm="1">
        <f t="array" aca="1" ref="C17" ca="1">INDEX($P$1:$P$150,RANDBETWEEN(1,145))</f>
        <v>1735</v>
      </c>
      <c r="D17" s="16" cm="1">
        <f t="array" aca="1" ref="D17" ca="1">INDEX($P$1:$P$150,RANDBETWEEN(1,145))</f>
        <v>3109</v>
      </c>
      <c r="E17" s="16" cm="1">
        <f t="array" aca="1" ref="E17" ca="1">INDEX($P$1:$P$150,RANDBETWEEN(1,145))</f>
        <v>4504</v>
      </c>
      <c r="F17" s="16" cm="1">
        <f t="array" aca="1" ref="F17" ca="1">INDEX($P$1:$P$150,RANDBETWEEN(1,145))</f>
        <v>4474</v>
      </c>
      <c r="G17" s="17">
        <f t="shared" ca="1" si="0"/>
        <v>3455.5</v>
      </c>
      <c r="P17">
        <v>1636</v>
      </c>
    </row>
    <row r="18" spans="2:16" x14ac:dyDescent="0.3">
      <c r="B18" s="16" t="s">
        <v>2</v>
      </c>
      <c r="C18" s="16" cm="1">
        <f t="array" aca="1" ref="C18" ca="1">INDEX($P$1:$P$150,RANDBETWEEN(1,145))</f>
        <v>2240</v>
      </c>
      <c r="D18" s="16" cm="1">
        <f t="array" aca="1" ref="D18" ca="1">INDEX($P$1:$P$150,RANDBETWEEN(1,145))</f>
        <v>2581</v>
      </c>
      <c r="E18" s="16" cm="1">
        <f t="array" aca="1" ref="E18" ca="1">INDEX($P$1:$P$150,RANDBETWEEN(1,145))</f>
        <v>3849</v>
      </c>
      <c r="F18" s="16" cm="1">
        <f t="array" aca="1" ref="F18" ca="1">INDEX($P$1:$P$150,RANDBETWEEN(1,145))</f>
        <v>4189</v>
      </c>
      <c r="G18" s="17">
        <f t="shared" ca="1" si="0"/>
        <v>3214.75</v>
      </c>
      <c r="P18">
        <v>3500</v>
      </c>
    </row>
    <row r="19" spans="2:16" x14ac:dyDescent="0.3">
      <c r="B19" s="16" t="s">
        <v>41</v>
      </c>
      <c r="C19" s="16" cm="1">
        <f t="array" aca="1" ref="C19" ca="1">INDEX($P$1:$P$150,RANDBETWEEN(1,145))</f>
        <v>3992</v>
      </c>
      <c r="D19" s="16" cm="1">
        <f t="array" aca="1" ref="D19" ca="1">INDEX($P$1:$P$150,RANDBETWEEN(1,145))</f>
        <v>3995</v>
      </c>
      <c r="E19" s="16" cm="1">
        <f t="array" aca="1" ref="E19" ca="1">INDEX($P$1:$P$150,RANDBETWEEN(1,145))</f>
        <v>4851</v>
      </c>
      <c r="F19" s="16" cm="1">
        <f t="array" aca="1" ref="F19" ca="1">INDEX($P$1:$P$150,RANDBETWEEN(1,145))</f>
        <v>0</v>
      </c>
      <c r="G19" s="17">
        <f t="shared" ca="1" si="0"/>
        <v>3209.5</v>
      </c>
      <c r="P19">
        <v>4612</v>
      </c>
    </row>
    <row r="20" spans="2:16" x14ac:dyDescent="0.3">
      <c r="B20" s="16" t="s">
        <v>43</v>
      </c>
      <c r="C20" s="16" cm="1">
        <f t="array" aca="1" ref="C20" ca="1">INDEX($P$1:$P$150,RANDBETWEEN(1,145))</f>
        <v>927</v>
      </c>
      <c r="D20" s="16" cm="1">
        <f t="array" aca="1" ref="D20" ca="1">INDEX($P$1:$P$150,RANDBETWEEN(1,145))</f>
        <v>3819</v>
      </c>
      <c r="E20" s="16" cm="1">
        <f t="array" aca="1" ref="E20" ca="1">INDEX($P$1:$P$150,RANDBETWEEN(1,145))</f>
        <v>4530</v>
      </c>
      <c r="F20" s="16" cm="1">
        <f t="array" aca="1" ref="F20" ca="1">INDEX($P$1:$P$150,RANDBETWEEN(1,145))</f>
        <v>313</v>
      </c>
      <c r="G20" s="17">
        <f t="shared" ca="1" si="0"/>
        <v>2397.25</v>
      </c>
      <c r="P20">
        <v>2521</v>
      </c>
    </row>
    <row r="21" spans="2:16" x14ac:dyDescent="0.3">
      <c r="B21" s="17" t="s">
        <v>49</v>
      </c>
      <c r="C21" s="16" cm="1">
        <f t="array" aca="1" ref="C21" ca="1">INDEX($P$1:$P$150,RANDBETWEEN(1,145))</f>
        <v>1765</v>
      </c>
      <c r="D21" s="16" cm="1">
        <f t="array" aca="1" ref="D21" ca="1">INDEX($P$1:$P$150,RANDBETWEEN(1,145))</f>
        <v>4472</v>
      </c>
      <c r="E21" s="16" cm="1">
        <f t="array" aca="1" ref="E21" ca="1">INDEX($P$1:$P$150,RANDBETWEEN(1,145))</f>
        <v>867</v>
      </c>
      <c r="F21" s="16" cm="1">
        <f t="array" aca="1" ref="F21" ca="1">INDEX($P$1:$P$150,RANDBETWEEN(1,145))</f>
        <v>4219</v>
      </c>
      <c r="G21" s="17">
        <f t="shared" ca="1" si="0"/>
        <v>2830.75</v>
      </c>
      <c r="P21">
        <v>2368</v>
      </c>
    </row>
    <row r="22" spans="2:16" x14ac:dyDescent="0.3">
      <c r="B22" s="17" t="s">
        <v>46</v>
      </c>
      <c r="C22" s="16" cm="1">
        <f t="array" aca="1" ref="C22" ca="1">INDEX($P$1:$P$150,RANDBETWEEN(1,145))</f>
        <v>4189</v>
      </c>
      <c r="D22" s="16" cm="1">
        <f t="array" aca="1" ref="D22" ca="1">INDEX($P$1:$P$150,RANDBETWEEN(1,145))</f>
        <v>4642</v>
      </c>
      <c r="E22" s="16" cm="1">
        <f t="array" aca="1" ref="E22" ca="1">INDEX($P$1:$P$150,RANDBETWEEN(1,145))</f>
        <v>3849</v>
      </c>
      <c r="F22" s="16" cm="1">
        <f t="array" aca="1" ref="F22" ca="1">INDEX($P$1:$P$150,RANDBETWEEN(1,145))</f>
        <v>2428</v>
      </c>
      <c r="G22" s="17">
        <f t="shared" ca="1" si="0"/>
        <v>3777</v>
      </c>
    </row>
    <row r="23" spans="2:16" x14ac:dyDescent="0.3">
      <c r="B23" s="17" t="s">
        <v>42</v>
      </c>
      <c r="C23" s="16" cm="1">
        <f t="array" aca="1" ref="C23" ca="1">INDEX($P$1:$P$150,RANDBETWEEN(1,145))</f>
        <v>3827</v>
      </c>
      <c r="D23" s="16" cm="1">
        <f t="array" aca="1" ref="D23" ca="1">INDEX($P$1:$P$150,RANDBETWEEN(1,145))</f>
        <v>1424</v>
      </c>
      <c r="E23" s="16" cm="1">
        <f t="array" aca="1" ref="E23" ca="1">INDEX($P$1:$P$150,RANDBETWEEN(1,145))</f>
        <v>4022</v>
      </c>
      <c r="F23" s="16" cm="1">
        <f t="array" aca="1" ref="F23" ca="1">INDEX($P$1:$P$150,RANDBETWEEN(1,145))</f>
        <v>1120</v>
      </c>
      <c r="G23" s="17">
        <f t="shared" ca="1" si="0"/>
        <v>2598.25</v>
      </c>
    </row>
    <row r="24" spans="2:16" x14ac:dyDescent="0.3">
      <c r="B24" s="17" t="s">
        <v>47</v>
      </c>
      <c r="C24" s="16" cm="1">
        <f t="array" aca="1" ref="C24" ca="1">INDEX($P$1:$P$150,RANDBETWEEN(1,145))</f>
        <v>2540</v>
      </c>
      <c r="D24" s="16" cm="1">
        <f t="array" aca="1" ref="D24" ca="1">INDEX($P$1:$P$150,RANDBETWEEN(1,145))</f>
        <v>0</v>
      </c>
      <c r="E24" s="16" cm="1">
        <f t="array" aca="1" ref="E24" ca="1">INDEX($P$1:$P$150,RANDBETWEEN(1,145))</f>
        <v>0</v>
      </c>
      <c r="F24" s="16" cm="1">
        <f t="array" aca="1" ref="F24" ca="1">INDEX($P$1:$P$150,RANDBETWEEN(1,145))</f>
        <v>253</v>
      </c>
      <c r="G24" s="17">
        <f t="shared" ca="1" si="0"/>
        <v>698.25</v>
      </c>
    </row>
    <row r="25" spans="2:16" x14ac:dyDescent="0.3">
      <c r="B25" s="17" t="s">
        <v>48</v>
      </c>
      <c r="C25" s="16" cm="1">
        <f t="array" aca="1" ref="C25" ca="1">INDEX($P$1:$P$150,RANDBETWEEN(1,145))</f>
        <v>4472</v>
      </c>
      <c r="D25" s="16" cm="1">
        <f t="array" aca="1" ref="D25" ca="1">INDEX($P$1:$P$150,RANDBETWEEN(1,145))</f>
        <v>0</v>
      </c>
      <c r="E25" s="16" cm="1">
        <f t="array" aca="1" ref="E25" ca="1">INDEX($P$1:$P$150,RANDBETWEEN(1,145))</f>
        <v>3551</v>
      </c>
      <c r="F25" s="16" cm="1">
        <f t="array" aca="1" ref="F25" ca="1">INDEX($P$1:$P$150,RANDBETWEEN(1,145))</f>
        <v>4944</v>
      </c>
      <c r="G25" s="17">
        <f t="shared" ca="1" si="0"/>
        <v>3241.75</v>
      </c>
    </row>
    <row r="27" spans="2:16" x14ac:dyDescent="0.3">
      <c r="B27" s="16" t="s">
        <v>44</v>
      </c>
      <c r="C27" s="16" cm="1">
        <f t="array" aca="1" ref="C27" ca="1">INDEX($P$1:$P$150,RANDBETWEEN(1,145))</f>
        <v>3995</v>
      </c>
      <c r="D27" s="16" cm="1">
        <f t="array" aca="1" ref="D27" ca="1">INDEX($P$1:$P$150,RANDBETWEEN(1,145))</f>
        <v>4604</v>
      </c>
      <c r="E27" s="16" cm="1">
        <f t="array" aca="1" ref="E27" ca="1">INDEX($P$1:$P$150,RANDBETWEEN(1,145))</f>
        <v>2378</v>
      </c>
      <c r="F27" s="16" cm="1">
        <f t="array" aca="1" ref="F27" ca="1">INDEX($P$1:$P$150,RANDBETWEEN(1,145))</f>
        <v>3521</v>
      </c>
      <c r="G27" s="16" cm="1">
        <f t="array" aca="1" ref="G27" ca="1">INDEX($P$1:$P$150,RANDBETWEEN(1,145))</f>
        <v>2292</v>
      </c>
      <c r="H27" s="16" cm="1">
        <f t="array" aca="1" ref="H27" ca="1">INDEX($P$1:$P$150,RANDBETWEEN(1,145))</f>
        <v>1509</v>
      </c>
      <c r="I27" s="16" cm="1">
        <f t="array" aca="1" ref="I27" ca="1">INDEX($P$1:$P$150,RANDBETWEEN(1,145))</f>
        <v>927</v>
      </c>
      <c r="J27" s="16" cm="1">
        <f t="array" aca="1" ref="J27" ca="1">INDEX($P$1:$P$150,RANDBETWEEN(1,145))</f>
        <v>4943</v>
      </c>
      <c r="K27" s="16" cm="1">
        <f t="array" aca="1" ref="K27" ca="1">INDEX($P$1:$P$150,RANDBETWEEN(1,145))</f>
        <v>4307</v>
      </c>
      <c r="L27" s="16" cm="1">
        <f t="array" aca="1" ref="L27" ca="1">INDEX($P$1:$P$150,RANDBETWEEN(1,145))</f>
        <v>4874</v>
      </c>
      <c r="M27" s="17">
        <f ca="1">AVERAGE(C27:L27)</f>
        <v>3335</v>
      </c>
      <c r="P27">
        <v>2940</v>
      </c>
    </row>
    <row r="28" spans="2:16" x14ac:dyDescent="0.3">
      <c r="B28" s="16" t="s">
        <v>0</v>
      </c>
      <c r="C28" s="16" cm="1">
        <f t="array" aca="1" ref="C28" ca="1">INDEX($P$1:$P$150,RANDBETWEEN(1,145))</f>
        <v>4603</v>
      </c>
      <c r="D28" s="16" cm="1">
        <f t="array" aca="1" ref="D28" ca="1">INDEX($P$1:$P$150,RANDBETWEEN(1,145))</f>
        <v>2706</v>
      </c>
      <c r="E28" s="16" cm="1">
        <f t="array" aca="1" ref="E28" ca="1">INDEX($P$1:$P$150,RANDBETWEEN(1,145))</f>
        <v>897</v>
      </c>
      <c r="F28" s="16" cm="1">
        <f t="array" aca="1" ref="F28" ca="1">INDEX($P$1:$P$150,RANDBETWEEN(1,145))</f>
        <v>283</v>
      </c>
      <c r="G28" s="16" cm="1">
        <f t="array" aca="1" ref="G28" ca="1">INDEX($P$1:$P$150,RANDBETWEEN(1,145))</f>
        <v>4444</v>
      </c>
      <c r="H28" s="16" cm="1">
        <f t="array" aca="1" ref="H28" ca="1">INDEX($P$1:$P$150,RANDBETWEEN(1,145))</f>
        <v>4973</v>
      </c>
      <c r="I28" s="16" cm="1">
        <f t="array" aca="1" ref="I28" ca="1">INDEX($P$1:$P$150,RANDBETWEEN(1,145))</f>
        <v>4442</v>
      </c>
      <c r="J28" s="16" cm="1">
        <f t="array" aca="1" ref="J28" ca="1">INDEX($P$1:$P$150,RANDBETWEEN(1,145))</f>
        <v>4564</v>
      </c>
      <c r="K28" s="16" cm="1">
        <f t="array" aca="1" ref="K28" ca="1">INDEX($P$1:$P$150,RANDBETWEEN(1,145))</f>
        <v>897</v>
      </c>
      <c r="L28" s="16" cm="1">
        <f t="array" aca="1" ref="L28" ca="1">INDEX($P$1:$P$150,RANDBETWEEN(1,145))</f>
        <v>3530</v>
      </c>
      <c r="M28" s="17">
        <f t="shared" ref="M28:M32" ca="1" si="1">AVERAGE(C28:L28)</f>
        <v>3133.9</v>
      </c>
      <c r="P28">
        <v>1358</v>
      </c>
    </row>
    <row r="29" spans="2:16" x14ac:dyDescent="0.3">
      <c r="B29" s="16" t="s">
        <v>1</v>
      </c>
      <c r="C29" s="16" cm="1">
        <f t="array" aca="1" ref="C29" ca="1">INDEX($P$1:$P$150,RANDBETWEEN(1,145))</f>
        <v>3797</v>
      </c>
      <c r="D29" s="16" cm="1">
        <f t="array" aca="1" ref="D29" ca="1">INDEX($P$1:$P$150,RANDBETWEEN(1,145))</f>
        <v>1454</v>
      </c>
      <c r="E29" s="16" cm="1">
        <f t="array" aca="1" ref="E29" ca="1">INDEX($P$1:$P$150,RANDBETWEEN(1,145))</f>
        <v>2210</v>
      </c>
      <c r="F29" s="16" cm="1">
        <f t="array" aca="1" ref="F29" ca="1">INDEX($P$1:$P$150,RANDBETWEEN(1,145))</f>
        <v>4530</v>
      </c>
      <c r="G29" s="16" cm="1">
        <f t="array" aca="1" ref="G29" ca="1">INDEX($P$1:$P$150,RANDBETWEEN(1,145))</f>
        <v>4634</v>
      </c>
      <c r="H29" s="16" cm="1">
        <f t="array" aca="1" ref="H29" ca="1">INDEX($P$1:$P$150,RANDBETWEEN(1,145))</f>
        <v>2278</v>
      </c>
      <c r="I29" s="16" cm="1">
        <f t="array" aca="1" ref="I29" ca="1">INDEX($P$1:$P$150,RANDBETWEEN(1,145))</f>
        <v>1666</v>
      </c>
      <c r="J29" s="16" cm="1">
        <f t="array" aca="1" ref="J29" ca="1">INDEX($P$1:$P$150,RANDBETWEEN(1,145))</f>
        <v>4052</v>
      </c>
      <c r="K29" s="16" cm="1">
        <f t="array" aca="1" ref="K29" ca="1">INDEX($P$1:$P$150,RANDBETWEEN(1,145))</f>
        <v>4564</v>
      </c>
      <c r="L29" s="16" cm="1">
        <f t="array" aca="1" ref="L29" ca="1">INDEX($P$1:$P$150,RANDBETWEEN(1,145))</f>
        <v>4337</v>
      </c>
      <c r="M29" s="17">
        <f t="shared" ca="1" si="1"/>
        <v>3352.2</v>
      </c>
      <c r="P29">
        <v>3995</v>
      </c>
    </row>
    <row r="30" spans="2:16" x14ac:dyDescent="0.3">
      <c r="B30" s="16" t="s">
        <v>2</v>
      </c>
      <c r="C30" s="16" cm="1">
        <f t="array" aca="1" ref="C30" ca="1">INDEX($P$1:$P$150,RANDBETWEEN(1,145))</f>
        <v>4612</v>
      </c>
      <c r="D30" s="16" cm="1">
        <f t="array" aca="1" ref="D30" ca="1">INDEX($P$1:$P$150,RANDBETWEEN(1,145))</f>
        <v>0</v>
      </c>
      <c r="E30" s="16" cm="1">
        <f t="array" aca="1" ref="E30" ca="1">INDEX($P$1:$P$150,RANDBETWEEN(1,145))</f>
        <v>1358</v>
      </c>
      <c r="F30" s="16" cm="1">
        <f t="array" aca="1" ref="F30" ca="1">INDEX($P$1:$P$150,RANDBETWEEN(1,145))</f>
        <v>4672</v>
      </c>
      <c r="G30" s="16" cm="1">
        <f t="array" aca="1" ref="G30" ca="1">INDEX($P$1:$P$150,RANDBETWEEN(1,145))</f>
        <v>4189</v>
      </c>
      <c r="H30" s="16" cm="1">
        <f t="array" aca="1" ref="H30" ca="1">INDEX($P$1:$P$150,RANDBETWEEN(1,145))</f>
        <v>4943</v>
      </c>
      <c r="I30" s="16" cm="1">
        <f t="array" aca="1" ref="I30" ca="1">INDEX($P$1:$P$150,RANDBETWEEN(1,145))</f>
        <v>3344</v>
      </c>
      <c r="J30" s="16" cm="1">
        <f t="array" aca="1" ref="J30" ca="1">INDEX($P$1:$P$150,RANDBETWEEN(1,145))</f>
        <v>313</v>
      </c>
      <c r="K30" s="16" cm="1">
        <f t="array" aca="1" ref="K30" ca="1">INDEX($P$1:$P$150,RANDBETWEEN(1,145))</f>
        <v>1735</v>
      </c>
      <c r="L30" s="16" cm="1">
        <f t="array" aca="1" ref="L30" ca="1">INDEX($P$1:$P$150,RANDBETWEEN(1,145))</f>
        <v>4307</v>
      </c>
      <c r="M30" s="17">
        <f t="shared" ca="1" si="1"/>
        <v>2947.3</v>
      </c>
      <c r="P30">
        <v>3797</v>
      </c>
    </row>
    <row r="31" spans="2:16" x14ac:dyDescent="0.3">
      <c r="B31" s="16" t="s">
        <v>41</v>
      </c>
      <c r="C31" s="16" cm="1">
        <f t="array" aca="1" ref="C31" ca="1">INDEX($P$1:$P$150,RANDBETWEEN(1,145))</f>
        <v>1749</v>
      </c>
      <c r="D31" s="16" cm="1">
        <f t="array" aca="1" ref="D31" ca="1">INDEX($P$1:$P$150,RANDBETWEEN(1,145))</f>
        <v>2398</v>
      </c>
      <c r="E31" s="16" cm="1">
        <f t="array" aca="1" ref="E31" ca="1">INDEX($P$1:$P$150,RANDBETWEEN(1,145))</f>
        <v>2408</v>
      </c>
      <c r="F31" s="16" cm="1">
        <f t="array" aca="1" ref="F31" ca="1">INDEX($P$1:$P$150,RANDBETWEEN(1,145))</f>
        <v>1569</v>
      </c>
      <c r="G31" s="16" cm="1">
        <f t="array" aca="1" ref="G31" ca="1">INDEX($P$1:$P$150,RANDBETWEEN(1,145))</f>
        <v>2262</v>
      </c>
      <c r="H31" s="16" cm="1">
        <f t="array" aca="1" ref="H31" ca="1">INDEX($P$1:$P$150,RANDBETWEEN(1,145))</f>
        <v>1765</v>
      </c>
      <c r="I31" s="16" cm="1">
        <f t="array" aca="1" ref="I31" ca="1">INDEX($P$1:$P$150,RANDBETWEEN(1,145))</f>
        <v>4851</v>
      </c>
      <c r="J31" s="16" cm="1">
        <f t="array" aca="1" ref="J31" ca="1">INDEX($P$1:$P$150,RANDBETWEEN(1,145))</f>
        <v>2292</v>
      </c>
      <c r="K31" s="16" cm="1">
        <f t="array" aca="1" ref="K31" ca="1">INDEX($P$1:$P$150,RANDBETWEEN(1,145))</f>
        <v>1765</v>
      </c>
      <c r="L31" s="16" cm="1">
        <f t="array" aca="1" ref="L31" ca="1">INDEX($P$1:$P$150,RANDBETWEEN(1,145))</f>
        <v>4913</v>
      </c>
      <c r="M31" s="17">
        <f t="shared" ca="1" si="1"/>
        <v>2597.1999999999998</v>
      </c>
      <c r="P31">
        <v>4444</v>
      </c>
    </row>
    <row r="32" spans="2:16" x14ac:dyDescent="0.3">
      <c r="B32" s="16" t="s">
        <v>43</v>
      </c>
      <c r="C32" s="16" cm="1">
        <f t="array" aca="1" ref="C32" ca="1">INDEX($P$1:$P$150,RANDBETWEEN(1,145))</f>
        <v>4189</v>
      </c>
      <c r="D32" s="16" cm="1">
        <f t="array" aca="1" ref="D32" ca="1">INDEX($P$1:$P$150,RANDBETWEEN(1,145))</f>
        <v>2540</v>
      </c>
      <c r="E32" s="16" cm="1">
        <f t="array" aca="1" ref="E32" ca="1">INDEX($P$1:$P$150,RANDBETWEEN(1,145))</f>
        <v>2308</v>
      </c>
      <c r="F32" s="16" cm="1">
        <f t="array" aca="1" ref="F32" ca="1">INDEX($P$1:$P$150,RANDBETWEEN(1,145))</f>
        <v>1388</v>
      </c>
      <c r="G32" s="16" cm="1">
        <f t="array" aca="1" ref="G32" ca="1">INDEX($P$1:$P$150,RANDBETWEEN(1,145))</f>
        <v>2706</v>
      </c>
      <c r="H32" s="16" cm="1">
        <f t="array" aca="1" ref="H32" ca="1">INDEX($P$1:$P$150,RANDBETWEEN(1,145))</f>
        <v>2753</v>
      </c>
      <c r="I32" s="16" cm="1">
        <f t="array" aca="1" ref="I32" ca="1">INDEX($P$1:$P$150,RANDBETWEEN(1,145))</f>
        <v>3374</v>
      </c>
      <c r="J32" s="16" cm="1">
        <f t="array" aca="1" ref="J32" ca="1">INDEX($P$1:$P$150,RANDBETWEEN(1,145))</f>
        <v>3521</v>
      </c>
      <c r="K32" s="16" cm="1">
        <f t="array" aca="1" ref="K32" ca="1">INDEX($P$1:$P$150,RANDBETWEEN(1,145))</f>
        <v>4277</v>
      </c>
      <c r="L32" s="16" cm="1">
        <f t="array" aca="1" ref="L32" ca="1">INDEX($P$1:$P$150,RANDBETWEEN(1,145))</f>
        <v>1649</v>
      </c>
      <c r="M32" s="17">
        <f t="shared" ca="1" si="1"/>
        <v>2870.5</v>
      </c>
      <c r="P32">
        <v>2210</v>
      </c>
    </row>
    <row r="33" spans="2:16" x14ac:dyDescent="0.3">
      <c r="B33" s="17" t="s">
        <v>45</v>
      </c>
      <c r="C33" s="16" cm="1">
        <f t="array" aca="1" ref="C33" ca="1">INDEX($P$1:$P$150,RANDBETWEEN(1,145))</f>
        <v>4672</v>
      </c>
      <c r="D33" s="16" cm="1">
        <f t="array" aca="1" ref="D33" ca="1">INDEX($P$1:$P$150,RANDBETWEEN(1,145))</f>
        <v>4337</v>
      </c>
      <c r="E33" s="16" cm="1">
        <f t="array" aca="1" ref="E33" ca="1">INDEX($P$1:$P$150,RANDBETWEEN(1,145))</f>
        <v>3344</v>
      </c>
      <c r="F33" s="16" cm="1">
        <f t="array" aca="1" ref="F33" ca="1">INDEX($P$1:$P$150,RANDBETWEEN(1,145))</f>
        <v>897</v>
      </c>
      <c r="G33" s="16" cm="1">
        <f t="array" aca="1" ref="G33" ca="1">INDEX($P$1:$P$150,RANDBETWEEN(1,145))</f>
        <v>283</v>
      </c>
      <c r="H33" s="16" cm="1">
        <f t="array" aca="1" ref="H33" ca="1">INDEX($P$1:$P$150,RANDBETWEEN(1,145))</f>
        <v>2970</v>
      </c>
      <c r="I33" s="16" cm="1">
        <f t="array" aca="1" ref="I33" ca="1">INDEX($P$1:$P$150,RANDBETWEEN(1,145))</f>
        <v>4943</v>
      </c>
      <c r="J33" s="16" cm="1">
        <f t="array" aca="1" ref="J33" ca="1">INDEX($P$1:$P$150,RANDBETWEEN(1,145))</f>
        <v>4474</v>
      </c>
      <c r="K33" s="16" cm="1">
        <f t="array" aca="1" ref="K33" ca="1">INDEX($P$1:$P$150,RANDBETWEEN(1,145))</f>
        <v>3491</v>
      </c>
      <c r="L33" s="16" cm="1">
        <f t="array" aca="1" ref="L33" ca="1">INDEX($P$1:$P$150,RANDBETWEEN(1,145))</f>
        <v>2262</v>
      </c>
      <c r="M33" s="17">
        <f t="shared" ref="M33:M37" ca="1" si="2">AVERAGE(C33:L33)</f>
        <v>3167.3</v>
      </c>
      <c r="P33">
        <v>4844</v>
      </c>
    </row>
    <row r="34" spans="2:16" x14ac:dyDescent="0.3">
      <c r="B34" s="17" t="s">
        <v>46</v>
      </c>
      <c r="C34" s="16" cm="1">
        <f t="array" aca="1" ref="C34" ca="1">INDEX($P$1:$P$150,RANDBETWEEN(1,145))</f>
        <v>3551</v>
      </c>
      <c r="D34" s="16" cm="1">
        <f t="array" aca="1" ref="D34" ca="1">INDEX($P$1:$P$150,RANDBETWEEN(1,145))</f>
        <v>868</v>
      </c>
      <c r="E34" s="16" cm="1">
        <f t="array" aca="1" ref="E34" ca="1">INDEX($P$1:$P$150,RANDBETWEEN(1,145))</f>
        <v>4642</v>
      </c>
      <c r="F34" s="16" cm="1">
        <f t="array" aca="1" ref="F34" ca="1">INDEX($P$1:$P$150,RANDBETWEEN(1,145))</f>
        <v>2970</v>
      </c>
      <c r="G34" s="16" cm="1">
        <f t="array" aca="1" ref="G34" ca="1">INDEX($P$1:$P$150,RANDBETWEEN(1,145))</f>
        <v>4821</v>
      </c>
      <c r="H34" s="16" cm="1">
        <f t="array" aca="1" ref="H34" ca="1">INDEX($P$1:$P$150,RANDBETWEEN(1,145))</f>
        <v>1177</v>
      </c>
      <c r="I34" s="16" cm="1">
        <f t="array" aca="1" ref="I34" ca="1">INDEX($P$1:$P$150,RANDBETWEEN(1,145))</f>
        <v>2540</v>
      </c>
      <c r="J34" s="16" cm="1">
        <f t="array" aca="1" ref="J34" ca="1">INDEX($P$1:$P$150,RANDBETWEEN(1,145))</f>
        <v>3521</v>
      </c>
      <c r="K34" s="16" cm="1">
        <f t="array" aca="1" ref="K34" ca="1">INDEX($P$1:$P$150,RANDBETWEEN(1,145))</f>
        <v>3109</v>
      </c>
      <c r="L34" s="16" cm="1">
        <f t="array" aca="1" ref="L34" ca="1">INDEX($P$1:$P$150,RANDBETWEEN(1,145))</f>
        <v>313</v>
      </c>
      <c r="M34" s="17">
        <f t="shared" ca="1" si="2"/>
        <v>2751.2</v>
      </c>
      <c r="P34">
        <v>2753</v>
      </c>
    </row>
    <row r="35" spans="2:16" x14ac:dyDescent="0.3">
      <c r="B35" s="17" t="s">
        <v>42</v>
      </c>
      <c r="C35" s="16" cm="1">
        <f t="array" aca="1" ref="C35" ca="1">INDEX($P$1:$P$150,RANDBETWEEN(1,145))</f>
        <v>3164</v>
      </c>
      <c r="D35" s="16" cm="1">
        <f t="array" aca="1" ref="D35" ca="1">INDEX($P$1:$P$150,RANDBETWEEN(1,145))</f>
        <v>2378</v>
      </c>
      <c r="E35" s="16" cm="1">
        <f t="array" aca="1" ref="E35" ca="1">INDEX($P$1:$P$150,RANDBETWEEN(1,145))</f>
        <v>2766</v>
      </c>
      <c r="F35" s="16" cm="1">
        <f t="array" aca="1" ref="F35" ca="1">INDEX($P$1:$P$150,RANDBETWEEN(1,145))</f>
        <v>1120</v>
      </c>
      <c r="G35" s="16" cm="1">
        <f t="array" aca="1" ref="G35" ca="1">INDEX($P$1:$P$150,RANDBETWEEN(1,145))</f>
        <v>2210</v>
      </c>
      <c r="H35" s="16" cm="1">
        <f t="array" aca="1" ref="H35" ca="1">INDEX($P$1:$P$150,RANDBETWEEN(1,145))</f>
        <v>1636</v>
      </c>
      <c r="I35" s="16" cm="1">
        <f t="array" aca="1" ref="I35" ca="1">INDEX($P$1:$P$150,RANDBETWEEN(1,145))</f>
        <v>3134</v>
      </c>
      <c r="J35" s="16" cm="1">
        <f t="array" aca="1" ref="J35" ca="1">INDEX($P$1:$P$150,RANDBETWEEN(1,145))</f>
        <v>1705</v>
      </c>
      <c r="K35" s="16" cm="1">
        <f t="array" aca="1" ref="K35" ca="1">INDEX($P$1:$P$150,RANDBETWEEN(1,145))</f>
        <v>1765</v>
      </c>
      <c r="L35" s="16" cm="1">
        <f t="array" aca="1" ref="L35" ca="1">INDEX($P$1:$P$150,RANDBETWEEN(1,145))</f>
        <v>4973</v>
      </c>
      <c r="M35" s="17">
        <f t="shared" ca="1" si="2"/>
        <v>2485.1</v>
      </c>
      <c r="P35">
        <v>3819</v>
      </c>
    </row>
    <row r="36" spans="2:16" x14ac:dyDescent="0.3">
      <c r="B36" s="17" t="s">
        <v>47</v>
      </c>
      <c r="C36" s="16" cm="1">
        <f t="array" aca="1" ref="C36" ca="1">INDEX($P$1:$P$150,RANDBETWEEN(1,145))</f>
        <v>2990</v>
      </c>
      <c r="D36" s="16" cm="1">
        <f t="array" aca="1" ref="D36" ca="1">INDEX($P$1:$P$150,RANDBETWEEN(1,145))</f>
        <v>572</v>
      </c>
      <c r="E36" s="16" cm="1">
        <f t="array" aca="1" ref="E36" ca="1">INDEX($P$1:$P$150,RANDBETWEEN(1,145))</f>
        <v>4189</v>
      </c>
      <c r="F36" s="16" cm="1">
        <f t="array" aca="1" ref="F36" ca="1">INDEX($P$1:$P$150,RANDBETWEEN(1,145))</f>
        <v>4634</v>
      </c>
      <c r="G36" s="16" cm="1">
        <f t="array" aca="1" ref="G36" ca="1">INDEX($P$1:$P$150,RANDBETWEEN(1,145))</f>
        <v>390</v>
      </c>
      <c r="H36" s="16" cm="1">
        <f t="array" aca="1" ref="H36" ca="1">INDEX($P$1:$P$150,RANDBETWEEN(1,145))</f>
        <v>2398</v>
      </c>
      <c r="I36" s="16" cm="1">
        <f t="array" aca="1" ref="I36" ca="1">INDEX($P$1:$P$150,RANDBETWEEN(1,145))</f>
        <v>0</v>
      </c>
      <c r="J36" s="16" cm="1">
        <f t="array" aca="1" ref="J36" ca="1">INDEX($P$1:$P$150,RANDBETWEEN(1,145))</f>
        <v>4307</v>
      </c>
      <c r="K36" s="16" cm="1">
        <f t="array" aca="1" ref="K36" ca="1">INDEX($P$1:$P$150,RANDBETWEEN(1,145))</f>
        <v>2736</v>
      </c>
      <c r="L36" s="16" cm="1">
        <f t="array" aca="1" ref="L36" ca="1">INDEX($P$1:$P$150,RANDBETWEEN(1,145))</f>
        <v>4913</v>
      </c>
      <c r="M36" s="17">
        <f t="shared" ca="1" si="2"/>
        <v>2712.9</v>
      </c>
      <c r="P36">
        <v>4412</v>
      </c>
    </row>
    <row r="37" spans="2:16" x14ac:dyDescent="0.3">
      <c r="B37" s="17" t="s">
        <v>48</v>
      </c>
      <c r="C37" s="16" cm="1">
        <f t="array" aca="1" ref="C37" ca="1">INDEX($P$1:$P$150,RANDBETWEEN(1,145))</f>
        <v>4974</v>
      </c>
      <c r="D37" s="16" cm="1">
        <f t="array" aca="1" ref="D37" ca="1">INDEX($P$1:$P$150,RANDBETWEEN(1,145))</f>
        <v>2398</v>
      </c>
      <c r="E37" s="16" cm="1">
        <f t="array" aca="1" ref="E37" ca="1">INDEX($P$1:$P$150,RANDBETWEEN(1,145))</f>
        <v>2278</v>
      </c>
      <c r="F37" s="16" cm="1">
        <f t="array" aca="1" ref="F37" ca="1">INDEX($P$1:$P$150,RANDBETWEEN(1,145))</f>
        <v>3169</v>
      </c>
      <c r="G37" s="16" cm="1">
        <f t="array" aca="1" ref="G37" ca="1">INDEX($P$1:$P$150,RANDBETWEEN(1,145))</f>
        <v>2581</v>
      </c>
      <c r="H37" s="16" cm="1">
        <f t="array" aca="1" ref="H37" ca="1">INDEX($P$1:$P$150,RANDBETWEEN(1,145))</f>
        <v>4672</v>
      </c>
      <c r="I37" s="16" cm="1">
        <f t="array" aca="1" ref="I37" ca="1">INDEX($P$1:$P$150,RANDBETWEEN(1,145))</f>
        <v>2368</v>
      </c>
      <c r="J37" s="16" cm="1">
        <f t="array" aca="1" ref="J37" ca="1">INDEX($P$1:$P$150,RANDBETWEEN(1,145))</f>
        <v>4307</v>
      </c>
      <c r="K37" s="16" cm="1">
        <f t="array" aca="1" ref="K37" ca="1">INDEX($P$1:$P$150,RANDBETWEEN(1,145))</f>
        <v>4672</v>
      </c>
      <c r="L37" s="16" cm="1">
        <f t="array" aca="1" ref="L37" ca="1">INDEX($P$1:$P$150,RANDBETWEEN(1,145))</f>
        <v>2240</v>
      </c>
      <c r="M37" s="17">
        <f t="shared" ca="1" si="2"/>
        <v>3365.9</v>
      </c>
      <c r="P37">
        <v>1177</v>
      </c>
    </row>
    <row r="38" spans="2:16" x14ac:dyDescent="0.3">
      <c r="P38">
        <v>2248</v>
      </c>
    </row>
    <row r="39" spans="2:16" x14ac:dyDescent="0.3">
      <c r="B39">
        <v>500</v>
      </c>
      <c r="C39" s="18" cm="1">
        <f t="array" aca="1" ref="C39:C49" ca="1">FREQUENCY(G15:G25,$B$39:$B$48)</f>
        <v>0</v>
      </c>
      <c r="D39" s="18" cm="1">
        <f t="array" aca="1" ref="D39:D49" ca="1">FREQUENCY(M27:M37,$B$39:$B$48)</f>
        <v>0</v>
      </c>
      <c r="P39">
        <v>253</v>
      </c>
    </row>
    <row r="40" spans="2:16" x14ac:dyDescent="0.3">
      <c r="B40">
        <v>1000</v>
      </c>
      <c r="C40">
        <f ca="1"/>
        <v>1</v>
      </c>
      <c r="D40">
        <f ca="1"/>
        <v>0</v>
      </c>
      <c r="P40">
        <v>1719</v>
      </c>
    </row>
    <row r="41" spans="2:16" x14ac:dyDescent="0.3">
      <c r="B41">
        <v>1500</v>
      </c>
      <c r="C41">
        <f ca="1"/>
        <v>0</v>
      </c>
      <c r="D41">
        <f ca="1"/>
        <v>0</v>
      </c>
      <c r="P41">
        <v>1509</v>
      </c>
    </row>
    <row r="42" spans="2:16" x14ac:dyDescent="0.3">
      <c r="B42">
        <v>2000</v>
      </c>
      <c r="C42">
        <f ca="1"/>
        <v>0</v>
      </c>
      <c r="D42">
        <f ca="1"/>
        <v>0</v>
      </c>
      <c r="P42">
        <v>3104</v>
      </c>
    </row>
    <row r="43" spans="2:16" x14ac:dyDescent="0.3">
      <c r="B43">
        <v>2500</v>
      </c>
      <c r="C43">
        <f ca="1"/>
        <v>1</v>
      </c>
      <c r="D43">
        <f ca="1"/>
        <v>1</v>
      </c>
      <c r="P43">
        <v>2990</v>
      </c>
    </row>
    <row r="44" spans="2:16" x14ac:dyDescent="0.3">
      <c r="B44">
        <v>3000</v>
      </c>
      <c r="C44">
        <f ca="1"/>
        <v>2</v>
      </c>
      <c r="D44">
        <f ca="1"/>
        <v>5</v>
      </c>
      <c r="P44">
        <v>3491</v>
      </c>
    </row>
    <row r="45" spans="2:16" x14ac:dyDescent="0.3">
      <c r="B45">
        <v>3500</v>
      </c>
      <c r="C45">
        <f ca="1"/>
        <v>4</v>
      </c>
      <c r="D45">
        <f ca="1"/>
        <v>5</v>
      </c>
      <c r="P45">
        <v>2262</v>
      </c>
    </row>
    <row r="46" spans="2:16" x14ac:dyDescent="0.3">
      <c r="B46">
        <v>4000</v>
      </c>
      <c r="C46">
        <f ca="1"/>
        <v>3</v>
      </c>
      <c r="D46">
        <f ca="1"/>
        <v>0</v>
      </c>
      <c r="P46">
        <v>4913</v>
      </c>
    </row>
    <row r="47" spans="2:16" x14ac:dyDescent="0.3">
      <c r="B47">
        <v>4500</v>
      </c>
      <c r="C47">
        <f ca="1"/>
        <v>0</v>
      </c>
      <c r="D47">
        <f ca="1"/>
        <v>0</v>
      </c>
      <c r="P47">
        <v>1619</v>
      </c>
    </row>
    <row r="48" spans="2:16" x14ac:dyDescent="0.3">
      <c r="B48">
        <v>4990</v>
      </c>
      <c r="C48">
        <f ca="1"/>
        <v>0</v>
      </c>
      <c r="D48">
        <f ca="1"/>
        <v>0</v>
      </c>
      <c r="P48">
        <v>4914</v>
      </c>
    </row>
    <row r="49" spans="1:16" x14ac:dyDescent="0.3">
      <c r="C49">
        <f ca="1"/>
        <v>0</v>
      </c>
      <c r="D49">
        <f ca="1"/>
        <v>0</v>
      </c>
      <c r="P49">
        <v>1424</v>
      </c>
    </row>
    <row r="50" spans="1:16" x14ac:dyDescent="0.3">
      <c r="P50">
        <v>2510</v>
      </c>
    </row>
    <row r="51" spans="1:16" x14ac:dyDescent="0.3">
      <c r="P51">
        <v>4534</v>
      </c>
    </row>
    <row r="52" spans="1:16" x14ac:dyDescent="0.3">
      <c r="P52">
        <v>360</v>
      </c>
    </row>
    <row r="53" spans="1:16" x14ac:dyDescent="0.3">
      <c r="P53">
        <v>4604</v>
      </c>
    </row>
    <row r="54" spans="1:16" x14ac:dyDescent="0.3">
      <c r="P54">
        <f>4277+30</f>
        <v>4307</v>
      </c>
    </row>
    <row r="55" spans="1:16" ht="15.6" x14ac:dyDescent="0.3">
      <c r="A55" s="20" t="s">
        <v>50</v>
      </c>
      <c r="B55" s="20"/>
      <c r="C55" s="20"/>
      <c r="D55" s="20"/>
      <c r="E55" s="20"/>
      <c r="P55">
        <v>4307</v>
      </c>
    </row>
    <row r="56" spans="1:16" x14ac:dyDescent="0.3">
      <c r="P56">
        <v>572</v>
      </c>
    </row>
    <row r="57" spans="1:16" x14ac:dyDescent="0.3">
      <c r="P57">
        <v>2736</v>
      </c>
    </row>
    <row r="58" spans="1:16" x14ac:dyDescent="0.3">
      <c r="P58">
        <v>4851</v>
      </c>
    </row>
    <row r="59" spans="1:16" x14ac:dyDescent="0.3">
      <c r="B59" s="19"/>
      <c r="C59" s="19"/>
      <c r="D59" s="19"/>
      <c r="E59" s="19"/>
      <c r="F59" s="19"/>
      <c r="G59" s="19"/>
      <c r="H59" s="19"/>
      <c r="I59" s="19"/>
      <c r="P59">
        <v>4642</v>
      </c>
    </row>
    <row r="60" spans="1:16" x14ac:dyDescent="0.3">
      <c r="B60" s="19"/>
      <c r="C60" s="19"/>
      <c r="D60" s="19"/>
      <c r="E60" s="19"/>
      <c r="F60" s="19"/>
      <c r="G60" s="19"/>
      <c r="H60" s="19"/>
      <c r="I60" s="19"/>
      <c r="P60">
        <v>1735</v>
      </c>
    </row>
    <row r="61" spans="1:16" x14ac:dyDescent="0.3">
      <c r="B61" s="19"/>
      <c r="C61" s="19"/>
      <c r="D61" s="19"/>
      <c r="E61" s="19"/>
      <c r="F61" s="19"/>
      <c r="G61" s="19"/>
      <c r="H61" s="19"/>
      <c r="I61" s="19"/>
      <c r="P61">
        <v>897</v>
      </c>
    </row>
    <row r="62" spans="1:16" x14ac:dyDescent="0.3">
      <c r="B62" s="19"/>
      <c r="C62" s="19"/>
      <c r="D62" s="19"/>
      <c r="E62" s="19"/>
      <c r="F62" s="19"/>
      <c r="G62" s="19"/>
      <c r="H62" s="19"/>
      <c r="I62" s="19"/>
      <c r="P62">
        <v>4573</v>
      </c>
    </row>
    <row r="63" spans="1:16" x14ac:dyDescent="0.3">
      <c r="B63" s="19"/>
      <c r="C63" s="19"/>
      <c r="D63" s="19"/>
      <c r="E63" s="19"/>
      <c r="F63" s="19"/>
      <c r="G63" s="19"/>
      <c r="H63" s="19"/>
      <c r="I63" s="19"/>
      <c r="P63">
        <v>4022</v>
      </c>
    </row>
    <row r="64" spans="1:16" x14ac:dyDescent="0.3">
      <c r="P64">
        <v>3344</v>
      </c>
    </row>
    <row r="65" spans="16:16" x14ac:dyDescent="0.3">
      <c r="P65">
        <v>4530</v>
      </c>
    </row>
    <row r="66" spans="16:16" x14ac:dyDescent="0.3">
      <c r="P66">
        <v>838</v>
      </c>
    </row>
    <row r="67" spans="16:16" x14ac:dyDescent="0.3">
      <c r="P67">
        <v>3139</v>
      </c>
    </row>
    <row r="68" spans="16:16" x14ac:dyDescent="0.3">
      <c r="P68">
        <v>2378</v>
      </c>
    </row>
    <row r="69" spans="16:16" x14ac:dyDescent="0.3">
      <c r="P69">
        <v>1090</v>
      </c>
    </row>
    <row r="70" spans="16:16" x14ac:dyDescent="0.3">
      <c r="P70">
        <v>4189</v>
      </c>
    </row>
    <row r="71" spans="16:16" x14ac:dyDescent="0.3">
      <c r="P71">
        <v>1666</v>
      </c>
    </row>
    <row r="72" spans="16:16" x14ac:dyDescent="0.3">
      <c r="P72">
        <v>3530</v>
      </c>
    </row>
    <row r="73" spans="16:16" x14ac:dyDescent="0.3">
      <c r="P73">
        <v>4642</v>
      </c>
    </row>
    <row r="74" spans="16:16" x14ac:dyDescent="0.3">
      <c r="P74">
        <v>2551</v>
      </c>
    </row>
    <row r="75" spans="16:16" x14ac:dyDescent="0.3">
      <c r="P75">
        <v>2398</v>
      </c>
    </row>
    <row r="76" spans="16:16" x14ac:dyDescent="0.3">
      <c r="P76">
        <v>2970</v>
      </c>
    </row>
    <row r="77" spans="16:16" x14ac:dyDescent="0.3">
      <c r="P77">
        <v>1388</v>
      </c>
    </row>
    <row r="78" spans="16:16" x14ac:dyDescent="0.3">
      <c r="P78">
        <v>4025</v>
      </c>
    </row>
    <row r="79" spans="16:16" x14ac:dyDescent="0.3">
      <c r="P79">
        <v>3827</v>
      </c>
    </row>
    <row r="80" spans="16:16" x14ac:dyDescent="0.3">
      <c r="P80">
        <v>4474</v>
      </c>
    </row>
    <row r="81" spans="16:16" x14ac:dyDescent="0.3">
      <c r="P81">
        <v>2240</v>
      </c>
    </row>
    <row r="82" spans="16:16" x14ac:dyDescent="0.3">
      <c r="P82">
        <v>4874</v>
      </c>
    </row>
    <row r="83" spans="16:16" x14ac:dyDescent="0.3">
      <c r="P83">
        <v>2783</v>
      </c>
    </row>
    <row r="84" spans="16:16" x14ac:dyDescent="0.3">
      <c r="P84">
        <v>3849</v>
      </c>
    </row>
    <row r="85" spans="16:16" x14ac:dyDescent="0.3">
      <c r="P85">
        <v>4442</v>
      </c>
    </row>
    <row r="86" spans="16:16" x14ac:dyDescent="0.3">
      <c r="P86">
        <v>1207</v>
      </c>
    </row>
    <row r="87" spans="16:16" x14ac:dyDescent="0.3">
      <c r="P87">
        <v>2278</v>
      </c>
    </row>
    <row r="88" spans="16:16" x14ac:dyDescent="0.3">
      <c r="P88">
        <v>283</v>
      </c>
    </row>
    <row r="89" spans="16:16" x14ac:dyDescent="0.3">
      <c r="P89">
        <v>1749</v>
      </c>
    </row>
    <row r="90" spans="16:16" x14ac:dyDescent="0.3">
      <c r="P90">
        <v>1539</v>
      </c>
    </row>
    <row r="91" spans="16:16" x14ac:dyDescent="0.3">
      <c r="P91">
        <v>3134</v>
      </c>
    </row>
    <row r="92" spans="16:16" x14ac:dyDescent="0.3">
      <c r="P92">
        <v>3020</v>
      </c>
    </row>
    <row r="93" spans="16:16" x14ac:dyDescent="0.3">
      <c r="P93">
        <v>3521</v>
      </c>
    </row>
    <row r="94" spans="16:16" x14ac:dyDescent="0.3">
      <c r="P94">
        <v>2292</v>
      </c>
    </row>
    <row r="95" spans="16:16" x14ac:dyDescent="0.3">
      <c r="P95">
        <v>4943</v>
      </c>
    </row>
    <row r="96" spans="16:16" x14ac:dyDescent="0.3">
      <c r="P96">
        <v>1649</v>
      </c>
    </row>
    <row r="97" spans="16:16" x14ac:dyDescent="0.3">
      <c r="P97">
        <v>4944</v>
      </c>
    </row>
    <row r="98" spans="16:16" x14ac:dyDescent="0.3">
      <c r="P98">
        <v>1454</v>
      </c>
    </row>
    <row r="99" spans="16:16" x14ac:dyDescent="0.3">
      <c r="P99">
        <v>2540</v>
      </c>
    </row>
    <row r="100" spans="16:16" x14ac:dyDescent="0.3">
      <c r="P100">
        <v>4564</v>
      </c>
    </row>
    <row r="101" spans="16:16" x14ac:dyDescent="0.3">
      <c r="P101">
        <v>390</v>
      </c>
    </row>
    <row r="102" spans="16:16" x14ac:dyDescent="0.3">
      <c r="P102">
        <v>4634</v>
      </c>
    </row>
    <row r="103" spans="16:16" x14ac:dyDescent="0.3">
      <c r="P103">
        <v>4337</v>
      </c>
    </row>
    <row r="104" spans="16:16" x14ac:dyDescent="0.3">
      <c r="P104">
        <v>602</v>
      </c>
    </row>
    <row r="105" spans="16:16" x14ac:dyDescent="0.3">
      <c r="P105">
        <v>2766</v>
      </c>
    </row>
    <row r="106" spans="16:16" x14ac:dyDescent="0.3">
      <c r="P106">
        <v>4881</v>
      </c>
    </row>
    <row r="107" spans="16:16" x14ac:dyDescent="0.3">
      <c r="P107">
        <v>4672</v>
      </c>
    </row>
    <row r="108" spans="16:16" x14ac:dyDescent="0.3">
      <c r="P108">
        <v>1765</v>
      </c>
    </row>
    <row r="109" spans="16:16" x14ac:dyDescent="0.3">
      <c r="P109">
        <v>927</v>
      </c>
    </row>
    <row r="110" spans="16:16" x14ac:dyDescent="0.3">
      <c r="P110">
        <v>4603</v>
      </c>
    </row>
    <row r="111" spans="16:16" x14ac:dyDescent="0.3">
      <c r="P111">
        <v>4052</v>
      </c>
    </row>
    <row r="112" spans="16:16" x14ac:dyDescent="0.3">
      <c r="P112">
        <v>3374</v>
      </c>
    </row>
    <row r="113" spans="16:16" x14ac:dyDescent="0.3">
      <c r="P113">
        <v>4560</v>
      </c>
    </row>
    <row r="114" spans="16:16" x14ac:dyDescent="0.3">
      <c r="P114">
        <v>868</v>
      </c>
    </row>
    <row r="115" spans="16:16" x14ac:dyDescent="0.3">
      <c r="P115">
        <v>3169</v>
      </c>
    </row>
    <row r="116" spans="16:16" x14ac:dyDescent="0.3">
      <c r="P116">
        <v>2408</v>
      </c>
    </row>
    <row r="117" spans="16:16" x14ac:dyDescent="0.3">
      <c r="P117">
        <v>1120</v>
      </c>
    </row>
    <row r="118" spans="16:16" x14ac:dyDescent="0.3">
      <c r="P118">
        <v>4219</v>
      </c>
    </row>
    <row r="119" spans="16:16" x14ac:dyDescent="0.3">
      <c r="P119">
        <v>1696</v>
      </c>
    </row>
    <row r="120" spans="16:16" x14ac:dyDescent="0.3">
      <c r="P120">
        <v>3560</v>
      </c>
    </row>
    <row r="121" spans="16:16" x14ac:dyDescent="0.3">
      <c r="P121">
        <v>4672</v>
      </c>
    </row>
    <row r="122" spans="16:16" x14ac:dyDescent="0.3">
      <c r="P122">
        <v>2581</v>
      </c>
    </row>
    <row r="123" spans="16:16" x14ac:dyDescent="0.3">
      <c r="P123">
        <v>2428</v>
      </c>
    </row>
    <row r="124" spans="16:16" x14ac:dyDescent="0.3">
      <c r="P124">
        <v>3000</v>
      </c>
    </row>
    <row r="125" spans="16:16" x14ac:dyDescent="0.3">
      <c r="P125">
        <v>1418</v>
      </c>
    </row>
    <row r="126" spans="16:16" x14ac:dyDescent="0.3">
      <c r="P126">
        <v>4055</v>
      </c>
    </row>
    <row r="127" spans="16:16" x14ac:dyDescent="0.3">
      <c r="P127">
        <v>3857</v>
      </c>
    </row>
    <row r="128" spans="16:16" x14ac:dyDescent="0.3">
      <c r="P128">
        <v>4504</v>
      </c>
    </row>
    <row r="129" spans="16:16" x14ac:dyDescent="0.3">
      <c r="P129">
        <v>2270</v>
      </c>
    </row>
    <row r="130" spans="16:16" x14ac:dyDescent="0.3">
      <c r="P130">
        <v>4904</v>
      </c>
    </row>
    <row r="131" spans="16:16" x14ac:dyDescent="0.3">
      <c r="P131">
        <v>2813</v>
      </c>
    </row>
    <row r="132" spans="16:16" x14ac:dyDescent="0.3">
      <c r="P132">
        <v>3879</v>
      </c>
    </row>
    <row r="133" spans="16:16" x14ac:dyDescent="0.3">
      <c r="P133">
        <v>4472</v>
      </c>
    </row>
    <row r="134" spans="16:16" x14ac:dyDescent="0.3">
      <c r="P134">
        <v>1237</v>
      </c>
    </row>
    <row r="135" spans="16:16" x14ac:dyDescent="0.3">
      <c r="P135">
        <v>2308</v>
      </c>
    </row>
    <row r="136" spans="16:16" x14ac:dyDescent="0.3">
      <c r="P136">
        <v>313</v>
      </c>
    </row>
    <row r="137" spans="16:16" x14ac:dyDescent="0.3">
      <c r="P137">
        <v>1779</v>
      </c>
    </row>
    <row r="138" spans="16:16" x14ac:dyDescent="0.3">
      <c r="P138">
        <v>1569</v>
      </c>
    </row>
    <row r="139" spans="16:16" x14ac:dyDescent="0.3">
      <c r="P139">
        <v>3164</v>
      </c>
    </row>
    <row r="140" spans="16:16" x14ac:dyDescent="0.3">
      <c r="P140">
        <v>3050</v>
      </c>
    </row>
    <row r="141" spans="16:16" x14ac:dyDescent="0.3">
      <c r="P141">
        <v>3551</v>
      </c>
    </row>
    <row r="142" spans="16:16" x14ac:dyDescent="0.3">
      <c r="P142">
        <v>2322</v>
      </c>
    </row>
    <row r="143" spans="16:16" x14ac:dyDescent="0.3">
      <c r="P143">
        <v>4973</v>
      </c>
    </row>
    <row r="144" spans="16:16" x14ac:dyDescent="0.3">
      <c r="P144">
        <v>1679</v>
      </c>
    </row>
    <row r="145" spans="16:16" x14ac:dyDescent="0.3">
      <c r="P145">
        <v>4974</v>
      </c>
    </row>
    <row r="146" spans="16:16" x14ac:dyDescent="0.3">
      <c r="P146">
        <v>1484</v>
      </c>
    </row>
    <row r="147" spans="16:16" x14ac:dyDescent="0.3">
      <c r="P147">
        <v>2570</v>
      </c>
    </row>
    <row r="148" spans="16:16" x14ac:dyDescent="0.3">
      <c r="P148">
        <v>4594</v>
      </c>
    </row>
    <row r="149" spans="16:16" x14ac:dyDescent="0.3">
      <c r="P149">
        <v>420</v>
      </c>
    </row>
    <row r="150" spans="16:16" x14ac:dyDescent="0.3">
      <c r="P150">
        <v>4664</v>
      </c>
    </row>
  </sheetData>
  <dataValidations count="9">
    <dataValidation type="list" allowBlank="1" showInputMessage="1" sqref="F60:F63" xr:uid="{EC88274B-A4AC-422A-A5CC-0E987C230C7C}">
      <formula1>"Process, Decision, Subprocess, Start, End, Document, Data, Database, External Data, On-page reference, Off-page reference, Custom 1, Custom 2, Custom 3, Custom 4"</formula1>
    </dataValidation>
    <dataValidation allowBlank="1" showInputMessage="1" showErrorMessage="1" promptTitle="Process Step ID" prompt="Enter a unique process step ID for each shape in the diagram." sqref="B59" xr:uid="{3AC8D016-5657-4F25-8CB7-3A7CE420A051}"/>
    <dataValidation allowBlank="1" showInputMessage="1" showErrorMessage="1" promptTitle="Process Step Description" prompt="Enter text for the process step that will appear in the shape." sqref="C59" xr:uid="{2B907F86-5CB2-483A-9B2A-59DB032F808C}"/>
    <dataValidation allowBlank="1" showInputMessage="1" showErrorMessage="1" promptTitle="Next Step ID" prompt="Enter the process step ID for the next step. Use commas to separate multiple next steps, such as &quot;P600,P700&quot;." sqref="D59" xr:uid="{0FD1DE15-FEA1-470A-80D1-BD8115A79463}"/>
    <dataValidation allowBlank="1" showInputMessage="1" showErrorMessage="1" promptTitle="Connector Label" prompt="If desired, label the connector to the next step. Use commas to separate multiple next steps, such as &quot;Yes,No&quot;." sqref="E59" xr:uid="{C6356F7D-EC28-4D62-9022-345918E7C3DD}"/>
    <dataValidation allowBlank="1" showInputMessage="1" showErrorMessage="1" promptTitle="Shape Type" prompt="Enter the type of shape you'd like each process step to use." sqref="F59" xr:uid="{E695E912-20C5-4530-8D5F-F7CF7E412CDB}"/>
    <dataValidation allowBlank="1" showInputMessage="1" showErrorMessage="1" promptTitle="Function" prompt="Enter the name of the function that the process step applies to. This creates swimlanes." sqref="G59" xr:uid="{F8F4B60F-5BA7-49B3-A462-B8EAEA27989E}"/>
    <dataValidation allowBlank="1" showInputMessage="1" showErrorMessage="1" promptTitle="Phase" prompt="Enter the name of the phase that the process step applies to." sqref="H59" xr:uid="{1141487F-2A86-489B-AA58-D8D06A08F0A7}"/>
    <dataValidation allowBlank="1" showInputMessage="1" showErrorMessage="1" promptTitle="Alt Text" prompt="Alt Text helps people with visual impairments understand your diagram. Describe each process step." sqref="I59" xr:uid="{EFA303DC-06D4-4F03-B8B2-A96FF164C895}"/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BDF2-75D4-4521-BBDE-23F943DF44CA}">
  <dimension ref="A1:M17"/>
  <sheetViews>
    <sheetView tabSelected="1" workbookViewId="0">
      <selection activeCell="H18" sqref="H18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7" bestFit="1" customWidth="1"/>
    <col min="4" max="7" width="12" bestFit="1" customWidth="1"/>
  </cols>
  <sheetData>
    <row r="1" spans="1:7" x14ac:dyDescent="0.3">
      <c r="A1" t="s">
        <v>6</v>
      </c>
    </row>
    <row r="3" spans="1:7" ht="15" thickBot="1" x14ac:dyDescent="0.35">
      <c r="A3" t="s">
        <v>7</v>
      </c>
    </row>
    <row r="4" spans="1:7" x14ac:dyDescent="0.3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</row>
    <row r="5" spans="1:7" x14ac:dyDescent="0.3">
      <c r="A5" s="1" t="s">
        <v>3</v>
      </c>
      <c r="B5" s="1">
        <v>49</v>
      </c>
      <c r="C5" s="1">
        <v>140603</v>
      </c>
      <c r="D5" s="1">
        <v>2869.4489795918366</v>
      </c>
      <c r="E5" s="1">
        <v>2090217.0858843538</v>
      </c>
    </row>
    <row r="6" spans="1:7" x14ac:dyDescent="0.3">
      <c r="A6" s="1" t="s">
        <v>4</v>
      </c>
      <c r="B6" s="1">
        <v>49</v>
      </c>
      <c r="C6" s="1">
        <v>142073</v>
      </c>
      <c r="D6" s="1">
        <v>2899.4489795918366</v>
      </c>
      <c r="E6" s="1">
        <v>2090217.0858843538</v>
      </c>
    </row>
    <row r="7" spans="1:7" ht="15" thickBot="1" x14ac:dyDescent="0.35">
      <c r="A7" s="2" t="s">
        <v>5</v>
      </c>
      <c r="B7" s="2">
        <v>49</v>
      </c>
      <c r="C7" s="2">
        <v>143543</v>
      </c>
      <c r="D7" s="2">
        <v>2929.4489795918366</v>
      </c>
      <c r="E7" s="2">
        <v>2090217.0858843538</v>
      </c>
    </row>
    <row r="10" spans="1:7" ht="15" thickBot="1" x14ac:dyDescent="0.35">
      <c r="A10" t="s">
        <v>13</v>
      </c>
    </row>
    <row r="11" spans="1:7" x14ac:dyDescent="0.3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18</v>
      </c>
      <c r="F11" s="3" t="s">
        <v>19</v>
      </c>
      <c r="G11" s="3" t="s">
        <v>20</v>
      </c>
    </row>
    <row r="12" spans="1:7" x14ac:dyDescent="0.3">
      <c r="A12" s="1" t="s">
        <v>21</v>
      </c>
      <c r="B12" s="1">
        <v>88200</v>
      </c>
      <c r="C12" s="1">
        <v>2</v>
      </c>
      <c r="D12" s="1">
        <v>44100</v>
      </c>
      <c r="E12" s="1">
        <v>2.1098287014212996E-2</v>
      </c>
      <c r="F12" s="1">
        <v>0.979125750901922</v>
      </c>
      <c r="G12" s="1">
        <v>3.0589280005422923</v>
      </c>
    </row>
    <row r="13" spans="1:7" x14ac:dyDescent="0.3">
      <c r="A13" s="1" t="s">
        <v>22</v>
      </c>
      <c r="B13" s="1">
        <v>300991260.367347</v>
      </c>
      <c r="C13" s="1">
        <v>144</v>
      </c>
      <c r="D13" s="1">
        <v>2090217.0858843541</v>
      </c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ht="15" thickBot="1" x14ac:dyDescent="0.35">
      <c r="A15" s="2" t="s">
        <v>23</v>
      </c>
      <c r="B15" s="2">
        <v>301079460.367347</v>
      </c>
      <c r="C15" s="2">
        <v>146</v>
      </c>
      <c r="D15" s="2"/>
      <c r="E15" s="2"/>
      <c r="F15" s="2"/>
      <c r="G15" s="2"/>
    </row>
    <row r="17" spans="1:13" ht="18" x14ac:dyDescent="0.35">
      <c r="A17" s="5" t="s">
        <v>31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BF411-593E-40B9-8F51-5B81F87C8E53}">
  <dimension ref="A1:A4"/>
  <sheetViews>
    <sheetView workbookViewId="0">
      <selection activeCell="E8" sqref="E8"/>
    </sheetView>
  </sheetViews>
  <sheetFormatPr defaultRowHeight="14.4" x14ac:dyDescent="0.3"/>
  <sheetData>
    <row r="1" spans="1:1" s="7" customFormat="1" ht="15.6" x14ac:dyDescent="0.3">
      <c r="A1" s="7" t="s">
        <v>51</v>
      </c>
    </row>
    <row r="2" spans="1:1" x14ac:dyDescent="0.3">
      <c r="A2" t="s">
        <v>39</v>
      </c>
    </row>
    <row r="4" spans="1:1" ht="18" x14ac:dyDescent="0.35">
      <c r="A4" s="21">
        <f>TTEST('Raw Data'!B2:B49,'Raw Data'!C2:C49,1,2)</f>
        <v>0.45874890435476318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Annova 2-way</vt:lpstr>
      <vt:lpstr>Raw Data</vt:lpstr>
      <vt:lpstr>Q1</vt:lpstr>
      <vt:lpstr>Q2</vt:lpstr>
      <vt:lpstr>Annova 1-way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Vasavada</dc:creator>
  <cp:lastModifiedBy>Dhairya Vasavada</cp:lastModifiedBy>
  <dcterms:created xsi:type="dcterms:W3CDTF">2015-06-05T18:17:20Z</dcterms:created>
  <dcterms:modified xsi:type="dcterms:W3CDTF">2022-12-02T10:33:26Z</dcterms:modified>
</cp:coreProperties>
</file>