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lalb\OneDrive\Рабочий стол\Эконом Культура\"/>
    </mc:Choice>
  </mc:AlternateContent>
  <xr:revisionPtr revIDLastSave="0" documentId="13_ncr:1_{C988BD01-0AA7-459F-A4B6-F4BA2D62C6C5}" xr6:coauthVersionLast="47" xr6:coauthVersionMax="47" xr10:uidLastSave="{00000000-0000-0000-0000-000000000000}"/>
  <bookViews>
    <workbookView xWindow="-108" yWindow="-108" windowWidth="23256" windowHeight="12456" xr2:uid="{A9E73DDF-9A87-45BD-9B8D-4E1C1B7A1D5C}"/>
  </bookViews>
  <sheets>
    <sheet name="Скорость оборота" sheetId="1" r:id="rId1"/>
    <sheet name="Структура сценария" sheetId="10" r:id="rId2"/>
    <sheet name="Сводная таблица по сценарию" sheetId="11" r:id="rId3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'Скорость оборота'!$B$4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pivotCaches>
    <pivotCache cacheId="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  <c r="C12" i="1" s="1"/>
</calcChain>
</file>

<file path=xl/sharedStrings.xml><?xml version="1.0" encoding="utf-8"?>
<sst xmlns="http://schemas.openxmlformats.org/spreadsheetml/2006/main" count="49" uniqueCount="40">
  <si>
    <t>РАСЧЕТ ВНУТРЕННЕЙ СКОРОСТИ ОБОРОТА ИНВЕСТИЦИЙ</t>
  </si>
  <si>
    <t xml:space="preserve">Ожидаемые доходы в течение </t>
  </si>
  <si>
    <t>5 лет</t>
  </si>
  <si>
    <t>Затраты по проекту</t>
  </si>
  <si>
    <t>1 год</t>
  </si>
  <si>
    <t>3 год</t>
  </si>
  <si>
    <t>4 год</t>
  </si>
  <si>
    <t>5 год</t>
  </si>
  <si>
    <t>2 год</t>
  </si>
  <si>
    <t>Рыночная норма дохода</t>
  </si>
  <si>
    <t>12.7%</t>
  </si>
  <si>
    <t>Внутренняя скорость оборота инвестиции</t>
  </si>
  <si>
    <t>$B$4</t>
  </si>
  <si>
    <t>$B$5</t>
  </si>
  <si>
    <t>$B$6</t>
  </si>
  <si>
    <t>$B$7</t>
  </si>
  <si>
    <t>$B$8</t>
  </si>
  <si>
    <t>$B$9</t>
  </si>
  <si>
    <t>$B$12</t>
  </si>
  <si>
    <t>$C$12</t>
  </si>
  <si>
    <t>Структура сценария</t>
  </si>
  <si>
    <t>Изменяемые:</t>
  </si>
  <si>
    <t>Текущие значения:</t>
  </si>
  <si>
    <t>Результат:</t>
  </si>
  <si>
    <t xml:space="preserve">Примечания: столбец ''Текущие значения'' представляет значения изменяемых ячеек в </t>
  </si>
  <si>
    <t>момент создания Итогового отчета по Сценарию. Изменяемые ячейки для каждого</t>
  </si>
  <si>
    <t>сценария выделены серым цветом.</t>
  </si>
  <si>
    <t>Названия строк</t>
  </si>
  <si>
    <t>$B$4:$B$9 на</t>
  </si>
  <si>
    <t>(Все)</t>
  </si>
  <si>
    <t>Скорость оборота_1</t>
  </si>
  <si>
    <t xml:space="preserve">Автор: Албахтин Илья Владиславович, 11.11.2024
</t>
  </si>
  <si>
    <t>Проект необходимо отвергнуть</t>
  </si>
  <si>
    <t>Скорость оборота_2</t>
  </si>
  <si>
    <t>Автор: Албахтин Илья Владиславович , 11.11.2024</t>
  </si>
  <si>
    <t>Скорость оборота_3</t>
  </si>
  <si>
    <t>Скорость оборота_4</t>
  </si>
  <si>
    <t>Автор: VeX EveryOne , 11.11.2024</t>
  </si>
  <si>
    <t>Количество по полю рез $C$12</t>
  </si>
  <si>
    <t>Сумма по полю рез $B$12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</si>
</sst>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0" x14ac:knownFonts="1"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  <font>
      <b/>
      <i/>
      <sz val="11"/>
      <color theme="1"/>
      <name val="Times New Roman"/>
      <family val="1"/>
      <charset val="204"/>
    </font>
    <font>
      <sz val="11"/>
      <color theme="1"/>
      <name val="Aptos Narrow"/>
      <family val="2"/>
      <scheme val="minor"/>
    </font>
    <font>
      <sz val="8"/>
      <name val="Aptos Narrow"/>
      <family val="2"/>
      <charset val="204"/>
      <scheme val="minor"/>
    </font>
    <font>
      <b/>
      <sz val="12"/>
      <color indexed="9"/>
      <name val="Aptos Narrow"/>
      <family val="2"/>
      <charset val="204"/>
      <scheme val="minor"/>
    </font>
    <font>
      <b/>
      <sz val="11"/>
      <color indexed="8"/>
      <name val="Aptos Narrow"/>
      <family val="2"/>
      <charset val="204"/>
      <scheme val="minor"/>
    </font>
    <font>
      <b/>
      <sz val="11"/>
      <color indexed="18"/>
      <name val="Aptos Narrow"/>
      <family val="2"/>
      <charset val="204"/>
      <scheme val="minor"/>
    </font>
    <font>
      <sz val="10"/>
      <color indexed="9"/>
      <name val="Aptos Narrow"/>
      <family val="2"/>
      <charset val="204"/>
      <scheme val="minor"/>
    </font>
    <font>
      <sz val="8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1" fillId="0" borderId="1" xfId="0" applyNumberFormat="1" applyFont="1" applyBorder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right"/>
    </xf>
    <xf numFmtId="0" fontId="0" fillId="0" borderId="3" xfId="0" applyBorder="1"/>
    <xf numFmtId="0" fontId="0" fillId="0" borderId="1" xfId="0" applyBorder="1" applyAlignment="1">
      <alignment horizontal="left" vertical="center" wrapText="1"/>
    </xf>
    <xf numFmtId="9" fontId="0" fillId="0" borderId="0" xfId="0" applyNumberFormat="1"/>
    <xf numFmtId="9" fontId="0" fillId="0" borderId="2" xfId="0" applyNumberFormat="1" applyBorder="1"/>
    <xf numFmtId="0" fontId="0" fillId="0" borderId="0" xfId="0" applyAlignment="1">
      <alignment wrapText="1"/>
    </xf>
    <xf numFmtId="0" fontId="5" fillId="2" borderId="6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right"/>
    </xf>
    <xf numFmtId="0" fontId="8" fillId="2" borderId="6" xfId="0" applyFont="1" applyFill="1" applyBorder="1" applyAlignment="1">
      <alignment horizontal="right"/>
    </xf>
    <xf numFmtId="0" fontId="0" fillId="0" borderId="0" xfId="0" pivotButton="1"/>
    <xf numFmtId="164" fontId="0" fillId="0" borderId="0" xfId="0" applyNumberFormat="1"/>
    <xf numFmtId="0" fontId="0" fillId="0" borderId="5" xfId="0" applyBorder="1"/>
    <xf numFmtId="0" fontId="6" fillId="3" borderId="0" xfId="0" applyFont="1" applyFill="1" applyAlignment="1">
      <alignment horizontal="left"/>
    </xf>
    <xf numFmtId="164" fontId="0" fillId="4" borderId="0" xfId="0" applyNumberFormat="1" applyFill="1"/>
    <xf numFmtId="0" fontId="9" fillId="0" borderId="0" xfId="0" applyFont="1" applyAlignment="1">
      <alignment vertical="top" wrapText="1"/>
    </xf>
    <xf numFmtId="0" fontId="0" fillId="5" borderId="0" xfId="0" applyFill="1"/>
  </cellXfs>
  <cellStyles count="1">
    <cellStyle name="Обычный" xfId="0" builtinId="0"/>
  </cellStyles>
  <dxfs count="4"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VeX EveryOne" refreshedDate="45607.893805439817" createdVersion="8" refreshedVersion="8" minRefreshableVersion="3" recordCount="4" xr:uid="{2CCE3C78-C559-4653-863D-D3766E8F86C1}">
  <cacheSource type="scenario"/>
  <cacheFields count="4">
    <cacheField name="$B$4:$B$9" numFmtId="0">
      <sharedItems containsNonDate="0" count="4">
        <s v="Скорость оборота_1"/>
        <s v="Скорость оборота_2"/>
        <s v="Скорость оборота_3"/>
        <s v="Скорость оборота_4"/>
      </sharedItems>
    </cacheField>
    <cacheField name="$B$4:$B$9 на" numFmtId="0">
      <sharedItems containsNonDate="0" count="1">
        <s v="VeX EveryOne"/>
      </sharedItems>
    </cacheField>
    <cacheField name="рез $B$12" numFmtId="0">
      <sharedItems containsSemiMixedTypes="0" containsNonDate="0" containsString="0" containsNumber="1" minValue="0.10063914081841863" maxValue="0.19205842471910373" count="4">
        <n v="0.1091675332153923"/>
        <n v="0.10063914081841863"/>
        <n v="0.11871422495941952"/>
        <n v="0.19205842471910373"/>
      </sharedItems>
    </cacheField>
    <cacheField name="рез $C$12" numFmtId="0">
      <sharedItems containsNonDate="0" count="1">
        <s v="Проект необходимо отвергнуть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446D77-6F14-4E45-9936-793A7F53087F}" name="Сводная таблица1" cacheId="1" applyNumberFormats="0" applyBorderFormats="0" applyFontFormats="0" applyPatternFormats="0" applyAlignmentFormats="0" applyWidthHeightFormats="1" dataCaption="Ячейки результата" updatedVersion="8" minRefreshableVersion="3" useAutoFormatting="1" rowGrandTotals="0" colGrandTotals="0" itemPrintTitles="1" createdVersion="8" indent="0" outline="1" outlineData="1" multipleFieldFilters="0" fieldListSortAscending="1">
  <location ref="A4:C8" firstHeaderRow="0" firstDataRow="1" firstDataCol="1" rowPageCount="1" colPageCount="1"/>
  <pivotFields count="4">
    <pivotField axis="axisRow" showAll="0" defaultSubtotal="0">
      <items count="4">
        <item x="0"/>
        <item x="1"/>
        <item x="2"/>
        <item x="3"/>
      </items>
    </pivotField>
    <pivotField axis="axisPage" showAll="0">
      <items count="2">
        <item x="0"/>
        <item t="default"/>
      </items>
    </pivotField>
    <pivotField dataField="1" showAll="0">
      <items count="5">
        <item x="1"/>
        <item x="0"/>
        <item x="2"/>
        <item x="3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pageFields count="1">
    <pageField fld="1" hier="-1"/>
  </pageFields>
  <dataFields count="2">
    <dataField name="Количество по полю рез $C$12" fld="3" subtotal="count" baseField="0" baseItem="0"/>
    <dataField name="Сумма по полю рез $B$12" fld="2" baseField="0" baseItem="0"/>
  </dataFields>
  <formats count="4">
    <format dxfId="3">
      <pivotArea type="origin" dataOnly="0" labelOnly="1" outline="0" fieldPosition="0"/>
    </format>
    <format dxfId="2">
      <pivotArea field="2" type="button" dataOnly="0" labelOnly="1" outline="0"/>
    </format>
    <format dxfId="1">
      <pivotArea type="topRight" dataOnly="0" labelOnly="1" outline="0" fieldPosition="0"/>
    </format>
    <format dxfId="0">
      <pivotArea field="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EEB4D-FD28-4950-A1EB-0CFF1DE97705}">
  <dimension ref="A1:C12"/>
  <sheetViews>
    <sheetView tabSelected="1" workbookViewId="0">
      <selection activeCell="E20" sqref="E20"/>
    </sheetView>
  </sheetViews>
  <sheetFormatPr defaultRowHeight="14.4" x14ac:dyDescent="0.3"/>
  <cols>
    <col min="1" max="1" width="26.21875" customWidth="1"/>
    <col min="2" max="2" width="22.44140625" customWidth="1"/>
    <col min="3" max="3" width="20.109375" customWidth="1"/>
  </cols>
  <sheetData>
    <row r="1" spans="1:3" x14ac:dyDescent="0.3">
      <c r="A1" s="1" t="s">
        <v>0</v>
      </c>
    </row>
    <row r="3" spans="1:3" ht="34.950000000000003" customHeight="1" x14ac:dyDescent="0.3">
      <c r="A3" s="3" t="s">
        <v>1</v>
      </c>
      <c r="B3" s="4" t="s">
        <v>2</v>
      </c>
      <c r="C3" s="13"/>
    </row>
    <row r="4" spans="1:3" x14ac:dyDescent="0.3">
      <c r="A4" s="5" t="s">
        <v>3</v>
      </c>
      <c r="B4" s="6">
        <v>-700000000</v>
      </c>
    </row>
    <row r="5" spans="1:3" x14ac:dyDescent="0.3">
      <c r="A5" s="7" t="s">
        <v>4</v>
      </c>
      <c r="B5" s="8">
        <v>70000000</v>
      </c>
    </row>
    <row r="6" spans="1:3" x14ac:dyDescent="0.3">
      <c r="A6" s="7" t="s">
        <v>8</v>
      </c>
      <c r="B6" s="8">
        <v>90000000</v>
      </c>
    </row>
    <row r="7" spans="1:3" x14ac:dyDescent="0.3">
      <c r="A7" s="7" t="s">
        <v>5</v>
      </c>
      <c r="B7" s="8">
        <v>300000000</v>
      </c>
    </row>
    <row r="8" spans="1:3" x14ac:dyDescent="0.3">
      <c r="A8" s="7" t="s">
        <v>6</v>
      </c>
      <c r="B8" s="8">
        <v>250000000</v>
      </c>
    </row>
    <row r="9" spans="1:3" x14ac:dyDescent="0.3">
      <c r="A9" s="7" t="s">
        <v>7</v>
      </c>
      <c r="B9" s="8">
        <v>300000000</v>
      </c>
    </row>
    <row r="10" spans="1:3" x14ac:dyDescent="0.3">
      <c r="A10" s="9" t="s">
        <v>9</v>
      </c>
      <c r="B10" s="10" t="s">
        <v>10</v>
      </c>
    </row>
    <row r="11" spans="1:3" x14ac:dyDescent="0.3">
      <c r="A11" s="11"/>
      <c r="B11" s="11"/>
    </row>
    <row r="12" spans="1:3" ht="28.5" customHeight="1" x14ac:dyDescent="0.3">
      <c r="A12" s="12" t="s">
        <v>11</v>
      </c>
      <c r="B12" s="14">
        <f>IRR(B4:B9)</f>
        <v>0.1091675332153923</v>
      </c>
      <c r="C12" s="15" t="str">
        <f>IF(B12&gt;B10,"Проект экономически целесообразен","Проект необходимо отвергнуть")</f>
        <v>Проект необходимо отвергнуть</v>
      </c>
    </row>
  </sheetData>
  <scenarios current="0" show="0" sqref="B12:C12">
    <scenario name="Скорость оборота_1" locked="1" count="6" user="VeX EveryOne" comment="Автор: Албахтин Илья Владиславович, 11.11.2024_x000a__x000a_">
      <inputCells r="B4" val="-700000000" numFmtId="164"/>
      <inputCells r="B5" val="70000000" numFmtId="164"/>
      <inputCells r="B6" val="90000000" numFmtId="164"/>
      <inputCells r="B7" val="300000000" numFmtId="164"/>
      <inputCells r="B8" val="250000000" numFmtId="164"/>
      <inputCells r="B9" val="300000000" numFmtId="164"/>
    </scenario>
    <scenario name="Скорость оборота_2" locked="1" count="6" user="VeX EveryOne" comment="Автор: Албахтин Илья Владиславович , 11.11.2024">
      <inputCells r="B4" val="-600000000" numFmtId="164"/>
      <inputCells r="B5" val="50000000" numFmtId="164"/>
      <inputCells r="B6" val="100000000" numFmtId="164"/>
      <inputCells r="B7" val="200000000" numFmtId="164"/>
      <inputCells r="B8" val="200000000" numFmtId="164"/>
      <inputCells r="B9" val="300000000" numFmtId="164"/>
    </scenario>
    <scenario name="Скорость оборота_3" locked="1" count="6" user="VeX EveryOne" comment="Автор: Албахтин Илья Владиславович , 11.11.2024">
      <inputCells r="B4" val="-650000000" numFmtId="164"/>
      <inputCells r="B5" val="90000000" numFmtId="164"/>
      <inputCells r="B6" val="120000000" numFmtId="164"/>
      <inputCells r="B7" val="200000000" numFmtId="164"/>
      <inputCells r="B8" val="250000000" numFmtId="164"/>
      <inputCells r="B9" val="300000000" numFmtId="164"/>
    </scenario>
    <scenario name="Скорость оборота_4" locked="1" count="6" user="VeX EveryOne" comment="Автор: VeX EveryOne , 11.11.2024">
      <inputCells r="B4" val="-500000000" numFmtId="164"/>
      <inputCells r="B5" val="100000000" numFmtId="164"/>
      <inputCells r="B6" val="100000000" numFmtId="164"/>
      <inputCells r="B7" val="200000000" numFmtId="164"/>
      <inputCells r="B8" val="250000000" numFmtId="164"/>
      <inputCells r="B9" val="250000000" numFmtId="164"/>
    </scenario>
  </scenario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DE216-1842-428B-98E0-10A922BA7FD9}">
  <sheetPr>
    <outlinePr summaryBelow="0"/>
  </sheetPr>
  <dimension ref="B1:H17"/>
  <sheetViews>
    <sheetView showGridLines="0" workbookViewId="0">
      <selection activeCell="L24" sqref="L24"/>
    </sheetView>
  </sheetViews>
  <sheetFormatPr defaultRowHeight="14.4" outlineLevelRow="1" outlineLevelCol="1" x14ac:dyDescent="0.3"/>
  <cols>
    <col min="3" max="3" width="6.21875" bestFit="1" customWidth="1"/>
    <col min="4" max="8" width="26.88671875" bestFit="1" customWidth="1" outlineLevel="1"/>
  </cols>
  <sheetData>
    <row r="1" spans="2:8" ht="15" thickBot="1" x14ac:dyDescent="0.35"/>
    <row r="2" spans="2:8" ht="15.6" x14ac:dyDescent="0.3">
      <c r="B2" s="17" t="s">
        <v>20</v>
      </c>
      <c r="C2" s="17"/>
      <c r="D2" s="20"/>
      <c r="E2" s="20"/>
      <c r="F2" s="20"/>
      <c r="G2" s="20"/>
      <c r="H2" s="20"/>
    </row>
    <row r="3" spans="2:8" ht="15.6" collapsed="1" x14ac:dyDescent="0.3">
      <c r="B3" s="16"/>
      <c r="C3" s="16"/>
      <c r="D3" s="21" t="s">
        <v>22</v>
      </c>
      <c r="E3" s="21" t="s">
        <v>30</v>
      </c>
      <c r="F3" s="21" t="s">
        <v>33</v>
      </c>
      <c r="G3" s="21" t="s">
        <v>35</v>
      </c>
      <c r="H3" s="21" t="s">
        <v>36</v>
      </c>
    </row>
    <row r="4" spans="2:8" ht="43.2" hidden="1" outlineLevel="1" x14ac:dyDescent="0.3">
      <c r="B4" s="25"/>
      <c r="C4" s="25"/>
      <c r="E4" s="27" t="s">
        <v>31</v>
      </c>
      <c r="F4" s="27" t="s">
        <v>34</v>
      </c>
      <c r="G4" s="27" t="s">
        <v>34</v>
      </c>
      <c r="H4" s="27" t="s">
        <v>37</v>
      </c>
    </row>
    <row r="5" spans="2:8" x14ac:dyDescent="0.3">
      <c r="B5" s="18" t="s">
        <v>21</v>
      </c>
      <c r="C5" s="18"/>
      <c r="D5" s="11"/>
      <c r="E5" s="11"/>
      <c r="F5" s="11"/>
      <c r="G5" s="11"/>
      <c r="H5" s="11"/>
    </row>
    <row r="6" spans="2:8" outlineLevel="1" x14ac:dyDescent="0.3">
      <c r="B6" s="25"/>
      <c r="C6" s="25" t="s">
        <v>12</v>
      </c>
      <c r="D6" s="23">
        <v>-700000000</v>
      </c>
      <c r="E6" s="26">
        <v>-700000000</v>
      </c>
      <c r="F6" s="26">
        <v>-600000000</v>
      </c>
      <c r="G6" s="26">
        <v>-650000000</v>
      </c>
      <c r="H6" s="26">
        <v>-500000000</v>
      </c>
    </row>
    <row r="7" spans="2:8" outlineLevel="1" x14ac:dyDescent="0.3">
      <c r="B7" s="25"/>
      <c r="C7" s="25" t="s">
        <v>13</v>
      </c>
      <c r="D7" s="23">
        <v>70000000</v>
      </c>
      <c r="E7" s="26">
        <v>70000000</v>
      </c>
      <c r="F7" s="26">
        <v>50000000</v>
      </c>
      <c r="G7" s="26">
        <v>90000000</v>
      </c>
      <c r="H7" s="26">
        <v>100000000</v>
      </c>
    </row>
    <row r="8" spans="2:8" outlineLevel="1" x14ac:dyDescent="0.3">
      <c r="B8" s="25"/>
      <c r="C8" s="25" t="s">
        <v>14</v>
      </c>
      <c r="D8" s="23">
        <v>90000000</v>
      </c>
      <c r="E8" s="26">
        <v>90000000</v>
      </c>
      <c r="F8" s="26">
        <v>100000000</v>
      </c>
      <c r="G8" s="26">
        <v>120000000</v>
      </c>
      <c r="H8" s="26">
        <v>100000000</v>
      </c>
    </row>
    <row r="9" spans="2:8" outlineLevel="1" x14ac:dyDescent="0.3">
      <c r="B9" s="25"/>
      <c r="C9" s="25" t="s">
        <v>15</v>
      </c>
      <c r="D9" s="23">
        <v>300000000</v>
      </c>
      <c r="E9" s="26">
        <v>300000000</v>
      </c>
      <c r="F9" s="26">
        <v>200000000</v>
      </c>
      <c r="G9" s="26">
        <v>200000000</v>
      </c>
      <c r="H9" s="26">
        <v>200000000</v>
      </c>
    </row>
    <row r="10" spans="2:8" outlineLevel="1" x14ac:dyDescent="0.3">
      <c r="B10" s="25"/>
      <c r="C10" s="25" t="s">
        <v>16</v>
      </c>
      <c r="D10" s="23">
        <v>250000000</v>
      </c>
      <c r="E10" s="26">
        <v>250000000</v>
      </c>
      <c r="F10" s="26">
        <v>200000000</v>
      </c>
      <c r="G10" s="26">
        <v>250000000</v>
      </c>
      <c r="H10" s="26">
        <v>250000000</v>
      </c>
    </row>
    <row r="11" spans="2:8" outlineLevel="1" x14ac:dyDescent="0.3">
      <c r="B11" s="25"/>
      <c r="C11" s="25" t="s">
        <v>17</v>
      </c>
      <c r="D11" s="23">
        <v>300000000</v>
      </c>
      <c r="E11" s="26">
        <v>300000000</v>
      </c>
      <c r="F11" s="26">
        <v>300000000</v>
      </c>
      <c r="G11" s="26">
        <v>300000000</v>
      </c>
      <c r="H11" s="26">
        <v>250000000</v>
      </c>
    </row>
    <row r="12" spans="2:8" x14ac:dyDescent="0.3">
      <c r="B12" s="18" t="s">
        <v>23</v>
      </c>
      <c r="C12" s="18"/>
      <c r="D12" s="11"/>
      <c r="E12" s="11"/>
      <c r="F12" s="11"/>
      <c r="G12" s="11"/>
      <c r="H12" s="11"/>
    </row>
    <row r="13" spans="2:8" outlineLevel="1" x14ac:dyDescent="0.3">
      <c r="B13" s="25"/>
      <c r="C13" s="25" t="s">
        <v>18</v>
      </c>
      <c r="D13" s="13">
        <v>0.10916753321539199</v>
      </c>
      <c r="E13" s="13">
        <v>0.10916753321539199</v>
      </c>
      <c r="F13" s="13">
        <v>0.100639140818419</v>
      </c>
      <c r="G13" s="13">
        <v>0.11871422495941999</v>
      </c>
      <c r="H13" s="13">
        <v>0.192058424719104</v>
      </c>
    </row>
    <row r="14" spans="2:8" ht="15" outlineLevel="1" thickBot="1" x14ac:dyDescent="0.35">
      <c r="B14" s="19"/>
      <c r="C14" s="19" t="s">
        <v>19</v>
      </c>
      <c r="D14" s="24" t="s">
        <v>32</v>
      </c>
      <c r="E14" s="24" t="s">
        <v>32</v>
      </c>
      <c r="F14" s="24" t="s">
        <v>32</v>
      </c>
      <c r="G14" s="24" t="s">
        <v>32</v>
      </c>
      <c r="H14" s="24" t="s">
        <v>32</v>
      </c>
    </row>
    <row r="15" spans="2:8" x14ac:dyDescent="0.3">
      <c r="B15" t="s">
        <v>24</v>
      </c>
    </row>
    <row r="16" spans="2:8" x14ac:dyDescent="0.3">
      <c r="B16" t="s">
        <v>25</v>
      </c>
    </row>
    <row r="17" spans="2:2" x14ac:dyDescent="0.3">
      <c r="B17" t="s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B965-EA11-4F88-8EDA-D4C090BA7616}">
  <dimension ref="A2:C8"/>
  <sheetViews>
    <sheetView workbookViewId="0">
      <selection activeCell="E21" sqref="E21"/>
    </sheetView>
  </sheetViews>
  <sheetFormatPr defaultRowHeight="14.4" x14ac:dyDescent="0.3"/>
  <cols>
    <col min="1" max="1" width="17.88671875" bestFit="1" customWidth="1"/>
    <col min="2" max="2" width="27.6640625" bestFit="1" customWidth="1"/>
    <col min="3" max="3" width="23.21875" bestFit="1" customWidth="1"/>
    <col min="4" max="4" width="27.6640625" bestFit="1" customWidth="1"/>
    <col min="5" max="5" width="29.5546875" bestFit="1" customWidth="1"/>
    <col min="6" max="6" width="27.6640625" bestFit="1" customWidth="1"/>
    <col min="7" max="7" width="29.5546875" bestFit="1" customWidth="1"/>
    <col min="8" max="8" width="27.6640625" bestFit="1" customWidth="1"/>
    <col min="9" max="9" width="29.5546875" bestFit="1" customWidth="1"/>
    <col min="10" max="12" width="18.21875" bestFit="1" customWidth="1"/>
  </cols>
  <sheetData>
    <row r="2" spans="1:3" x14ac:dyDescent="0.3">
      <c r="A2" s="22" t="s">
        <v>28</v>
      </c>
      <c r="B2" t="s">
        <v>29</v>
      </c>
    </row>
    <row r="4" spans="1:3" x14ac:dyDescent="0.3">
      <c r="A4" s="28" t="s">
        <v>27</v>
      </c>
      <c r="B4" t="s">
        <v>38</v>
      </c>
      <c r="C4" s="28" t="s">
        <v>39</v>
      </c>
    </row>
    <row r="5" spans="1:3" x14ac:dyDescent="0.3">
      <c r="A5" s="2" t="s">
        <v>30</v>
      </c>
      <c r="B5">
        <v>1</v>
      </c>
      <c r="C5">
        <v>0.1091675332153923</v>
      </c>
    </row>
    <row r="6" spans="1:3" x14ac:dyDescent="0.3">
      <c r="A6" s="2" t="s">
        <v>33</v>
      </c>
      <c r="B6">
        <v>1</v>
      </c>
      <c r="C6">
        <v>0.10063914081841863</v>
      </c>
    </row>
    <row r="7" spans="1:3" x14ac:dyDescent="0.3">
      <c r="A7" s="2" t="s">
        <v>35</v>
      </c>
      <c r="B7">
        <v>1</v>
      </c>
      <c r="C7">
        <v>0.11871422495941952</v>
      </c>
    </row>
    <row r="8" spans="1:3" x14ac:dyDescent="0.3">
      <c r="A8" s="2" t="s">
        <v>36</v>
      </c>
      <c r="B8">
        <v>1</v>
      </c>
      <c r="C8">
        <v>0.19205842471910373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Скорость оборота</vt:lpstr>
      <vt:lpstr>Структура сценария</vt:lpstr>
      <vt:lpstr>Сводная таблица по сценарию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Аскеров Сулейман</dc:creator>
  <cp:lastModifiedBy>VeX EveryOne</cp:lastModifiedBy>
  <dcterms:created xsi:type="dcterms:W3CDTF">2024-10-14T17:11:03Z</dcterms:created>
  <dcterms:modified xsi:type="dcterms:W3CDTF">2024-11-12T14:27:41Z</dcterms:modified>
</cp:coreProperties>
</file>