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lalb\OneDrive\Рабочий стол\Эконом Культура\"/>
    </mc:Choice>
  </mc:AlternateContent>
  <xr:revisionPtr revIDLastSave="0" documentId="13_ncr:1_{D1457C4D-3E0B-4F6C-9830-E1CB0BED72F1}" xr6:coauthVersionLast="47" xr6:coauthVersionMax="47" xr10:uidLastSave="{00000000-0000-0000-0000-000000000000}"/>
  <bookViews>
    <workbookView xWindow="-108" yWindow="-108" windowWidth="23256" windowHeight="12456" firstSheet="6" activeTab="9" xr2:uid="{00000000-000D-0000-FFFF-FFFF00000000}"/>
  </bookViews>
  <sheets>
    <sheet name="Обратная матрица" sheetId="1" r:id="rId1"/>
    <sheet name="Системы линейных уравнений" sheetId="2" r:id="rId2"/>
    <sheet name="Решение уравнения 1" sheetId="3" r:id="rId3"/>
    <sheet name="Обратная матрица 2" sheetId="4" r:id="rId4"/>
    <sheet name="Системы линейных уравнений 2" sheetId="5" r:id="rId5"/>
    <sheet name="Решение уравнений (а)" sheetId="6" r:id="rId6"/>
    <sheet name="Решение уравнений (б)" sheetId="7" r:id="rId7"/>
    <sheet name="Решение уравнений (в)" sheetId="8" r:id="rId8"/>
    <sheet name="Решение уравнений (г)" sheetId="9" r:id="rId9"/>
    <sheet name="Решение уравнений (д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4" i="10"/>
  <c r="I9" i="9" l="1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4" i="9"/>
  <c r="I12" i="5" a="1"/>
  <c r="I12" i="5" s="1"/>
  <c r="I13" i="5" a="1"/>
  <c r="I13" i="5" s="1"/>
  <c r="I14" i="5" a="1"/>
  <c r="I14" i="5" s="1"/>
  <c r="I11" i="5" a="1"/>
  <c r="I11" i="5" s="1"/>
  <c r="G12" i="5" a="1"/>
  <c r="G12" i="5" s="1"/>
  <c r="G13" i="5" a="1"/>
  <c r="G13" i="5" s="1"/>
  <c r="G14" i="5" a="1"/>
  <c r="G14" i="5" s="1"/>
  <c r="G11" i="5" a="1"/>
  <c r="G11" i="5" s="1"/>
  <c r="A11" i="5" a="1"/>
  <c r="A11" i="5" s="1"/>
  <c r="C8" i="5"/>
  <c r="D8" i="5" s="1"/>
  <c r="A8" i="4" a="1"/>
  <c r="A8" i="4" s="1"/>
  <c r="E6" i="3"/>
  <c r="E7" i="3"/>
  <c r="E8" i="3"/>
  <c r="E9" i="3"/>
  <c r="E10" i="3"/>
  <c r="E11" i="3"/>
  <c r="E12" i="3"/>
  <c r="E13" i="3"/>
  <c r="E15" i="3"/>
  <c r="E16" i="3"/>
  <c r="E17" i="3"/>
  <c r="E18" i="3"/>
  <c r="E19" i="3"/>
  <c r="E20" i="3"/>
  <c r="E21" i="3"/>
  <c r="E22" i="3"/>
  <c r="E24" i="3"/>
  <c r="E25" i="3"/>
  <c r="E26" i="3"/>
  <c r="E27" i="3"/>
  <c r="E28" i="3"/>
  <c r="E29" i="3"/>
  <c r="E30" i="3"/>
  <c r="E5" i="3"/>
  <c r="K12" i="2" a="1"/>
  <c r="K12" i="2" s="1"/>
  <c r="I12" i="2" a="1"/>
  <c r="I12" i="2" s="1"/>
  <c r="D8" i="1"/>
  <c r="D9" i="2"/>
  <c r="E9" i="2"/>
  <c r="H10" i="1"/>
  <c r="A11" i="1" a="1"/>
  <c r="A11" i="1" s="1"/>
  <c r="I6" i="3"/>
  <c r="I5" i="3"/>
  <c r="I4" i="3"/>
  <c r="E26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4" i="8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4" i="7"/>
  <c r="E5" i="6"/>
  <c r="E6" i="6"/>
  <c r="E7" i="6"/>
  <c r="E8" i="6"/>
  <c r="E9" i="6"/>
  <c r="E10" i="6"/>
  <c r="E11" i="6"/>
  <c r="E12" i="6"/>
  <c r="E13" i="6"/>
  <c r="E14" i="6"/>
  <c r="E15" i="6"/>
  <c r="E16" i="6"/>
  <c r="E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4" i="6"/>
  <c r="H2" i="4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5" i="3"/>
  <c r="A12" i="2" a="1"/>
  <c r="A12" i="2" s="1"/>
  <c r="C8" i="1"/>
  <c r="H3" i="4" l="1"/>
  <c r="D15" i="2"/>
  <c r="D13" i="2"/>
  <c r="C15" i="2"/>
  <c r="C13" i="2"/>
  <c r="B15" i="2"/>
  <c r="B13" i="2"/>
  <c r="A15" i="2"/>
  <c r="A13" i="2"/>
  <c r="D14" i="2"/>
  <c r="D12" i="2"/>
  <c r="C14" i="2"/>
  <c r="C12" i="2"/>
  <c r="B14" i="2"/>
  <c r="B12" i="2"/>
  <c r="A14" i="2"/>
  <c r="G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<sst xmlns="http://schemas.openxmlformats.org/spreadsheetml/2006/main" count="75" uniqueCount="26">
  <si>
    <t>Нахождение обратной матрицы</t>
  </si>
  <si>
    <t>Матрица А</t>
  </si>
  <si>
    <t>Определитель</t>
  </si>
  <si>
    <t>Решение системы линейных уравнений</t>
  </si>
  <si>
    <t>В столбец свободных членов</t>
  </si>
  <si>
    <t>Проверка АХ = В</t>
  </si>
  <si>
    <t>Решение уравнения</t>
  </si>
  <si>
    <t>Табулирование</t>
  </si>
  <si>
    <t>приближенное</t>
  </si>
  <si>
    <t>более точное</t>
  </si>
  <si>
    <t>x</t>
  </si>
  <si>
    <t>y</t>
  </si>
  <si>
    <t>Нахождение коней (через Подбор параметра)</t>
  </si>
  <si>
    <t>1 корень</t>
  </si>
  <si>
    <t>2 корень</t>
  </si>
  <si>
    <t>3 корень</t>
  </si>
  <si>
    <t>Проверка</t>
  </si>
  <si>
    <t>Столбец свободных членов</t>
  </si>
  <si>
    <t>Более точное</t>
  </si>
  <si>
    <t>Корень 1</t>
  </si>
  <si>
    <t>Корень 2</t>
  </si>
  <si>
    <t>Корень 3</t>
  </si>
  <si>
    <r>
      <t>Обратная матрица А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</si>
  <si>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 xml:space="preserve">Проверка А </t>
    </r>
    <r>
      <rPr>
        <b/>
        <sz val="11"/>
        <color theme="1"/>
        <rFont val="Symbol"/>
        <family val="1"/>
        <charset val="2"/>
      </rPr>
      <t>×</t>
    </r>
    <r>
      <rPr>
        <b/>
        <sz val="11"/>
        <color theme="1"/>
        <rFont val="Calibri"/>
        <family val="2"/>
      </rPr>
      <t xml:space="preserve"> А</t>
    </r>
    <r>
      <rPr>
        <b/>
        <vertAlign val="superscript"/>
        <sz val="11"/>
        <color theme="1"/>
        <rFont val="Calibri"/>
        <family val="2"/>
        <charset val="204"/>
      </rPr>
      <t>-1</t>
    </r>
    <r>
      <rPr>
        <b/>
        <sz val="11"/>
        <color theme="1"/>
        <rFont val="Calibri"/>
        <family val="2"/>
        <scheme val="minor"/>
      </rPr>
      <t xml:space="preserve"> = 1</t>
    </r>
  </si>
  <si>
    <r>
      <t>Решение системы Х = А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* В</t>
    </r>
  </si>
  <si>
    <r>
      <t>Х = А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* 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</si>
</sst>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&quot; &quot;???/???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  <charset val="204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12" fontId="0" fillId="0" borderId="2" xfId="0" applyNumberFormat="1" applyBorder="1"/>
    <xf numFmtId="1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2" fontId="0" fillId="0" borderId="0" xfId="0" applyNumberFormat="1"/>
    <xf numFmtId="0" fontId="3" fillId="0" borderId="0" xfId="0" applyFont="1"/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/>
    <xf numFmtId="0" fontId="3" fillId="0" borderId="2" xfId="0" applyFont="1" applyBorder="1"/>
    <xf numFmtId="2" fontId="3" fillId="0" borderId="2" xfId="0" applyNumberFormat="1" applyFont="1" applyBorder="1"/>
    <xf numFmtId="165" fontId="3" fillId="0" borderId="2" xfId="0" applyNumberFormat="1" applyFont="1" applyBorder="1"/>
    <xf numFmtId="0" fontId="3" fillId="0" borderId="3" xfId="0" applyFont="1" applyBorder="1"/>
    <xf numFmtId="2" fontId="3" fillId="3" borderId="1" xfId="1" applyNumberFormat="1" applyFont="1" applyFill="1"/>
    <xf numFmtId="165" fontId="3" fillId="3" borderId="1" xfId="1" applyNumberFormat="1" applyFont="1" applyFill="1"/>
    <xf numFmtId="13" fontId="0" fillId="0" borderId="2" xfId="0" applyNumberFormat="1" applyBorder="1"/>
    <xf numFmtId="0" fontId="5" fillId="0" borderId="0" xfId="0" applyFont="1"/>
    <xf numFmtId="166" fontId="0" fillId="0" borderId="2" xfId="0" applyNumberFormat="1" applyBorder="1"/>
    <xf numFmtId="164" fontId="0" fillId="4" borderId="2" xfId="0" applyNumberFormat="1" applyFill="1" applyBorder="1"/>
    <xf numFmtId="0" fontId="0" fillId="4" borderId="2" xfId="0" applyFill="1" applyBorder="1"/>
    <xf numFmtId="165" fontId="3" fillId="0" borderId="5" xfId="0" applyNumberFormat="1" applyFont="1" applyBorder="1"/>
    <xf numFmtId="165" fontId="3" fillId="0" borderId="0" xfId="0" applyNumberFormat="1" applyFont="1"/>
    <xf numFmtId="165" fontId="3" fillId="0" borderId="3" xfId="0" applyNumberFormat="1" applyFont="1" applyBorder="1"/>
    <xf numFmtId="165" fontId="3" fillId="4" borderId="2" xfId="0" applyNumberFormat="1" applyFont="1" applyFill="1" applyBorder="1"/>
    <xf numFmtId="2" fontId="3" fillId="0" borderId="5" xfId="0" applyNumberFormat="1" applyFont="1" applyBorder="1"/>
    <xf numFmtId="2" fontId="3" fillId="0" borderId="0" xfId="0" applyNumberFormat="1" applyFont="1"/>
    <xf numFmtId="2" fontId="3" fillId="0" borderId="3" xfId="0" applyNumberFormat="1" applyFont="1" applyBorder="1"/>
    <xf numFmtId="165" fontId="3" fillId="5" borderId="2" xfId="0" applyNumberFormat="1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Border="1"/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</xdr:colOff>
      <xdr:row>2</xdr:row>
      <xdr:rowOff>68580</xdr:rowOff>
    </xdr:from>
    <xdr:ext cx="1661160" cy="807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E48F020-8F50-DCE1-CF21-59423B025E15}"/>
                </a:ext>
              </a:extLst>
            </xdr:cNvPr>
            <xdr:cNvSpPr txBox="1"/>
          </xdr:nvSpPr>
          <xdr:spPr>
            <a:xfrm>
              <a:off x="2499360" y="434340"/>
              <a:ext cx="1661160" cy="80771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100" i="0">
                  <a:latin typeface="+mn-lt"/>
                </a:rPr>
                <a:t>A</a:t>
              </a:r>
              <a:r>
                <a:rPr lang="en-US" sz="1100" i="0" baseline="0">
                  <a:latin typeface="+mn-lt"/>
                </a:rPr>
                <a:t> =</a:t>
              </a:r>
              <a:r>
                <a:rPr lang="ru-RU" sz="1100" i="0" baseline="0">
                  <a:latin typeface="+mn-lt"/>
                </a:rPr>
                <a:t> </a:t>
              </a:r>
              <a14:m>
                <m:oMath xmlns:m="http://schemas.openxmlformats.org/officeDocument/2006/math">
                  <m:m>
                    <m:mPr>
                      <m:mcs>
                        <m:mc>
                          <m:mcPr>
                            <m:count m:val="3"/>
                            <m:mcJc m:val="center"/>
                          </m:mcPr>
                        </m:mc>
                      </m:mcs>
                      <m:ctrlPr>
                        <a:rPr lang="ru-RU" sz="1100" i="1" baseline="0">
                          <a:latin typeface="Cambria Math" panose="02040503050406030204" pitchFamily="18" charset="0"/>
                        </a:rPr>
                      </m:ctrlPr>
                    </m:mPr>
                    <m:mr>
                      <m:e>
                        <m:r>
                          <m:rPr>
                            <m:brk m:alnAt="7"/>
                          </m:rPr>
                          <a:rPr lang="ru-RU" sz="1100" b="0" i="1" baseline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b="0" i="1" baseline="0">
                            <a:latin typeface="Cambria Math" panose="02040503050406030204" pitchFamily="18" charset="0"/>
                          </a:rPr>
                          <m:t>9</m:t>
                        </m:r>
                      </m:e>
                      <m:e>
                        <m:r>
                          <a:rPr lang="ru-RU" sz="1100" b="0" i="1" baseline="0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e>
                        <m:r>
                          <a:rPr lang="ru-RU" sz="1100" b="0" i="1" baseline="0">
                            <a:latin typeface="Cambria Math" panose="02040503050406030204" pitchFamily="18" charset="0"/>
                          </a:rPr>
                          <m:t>6</m:t>
                        </m:r>
                      </m:e>
                    </m:mr>
                    <m:mr>
                      <m:e>
                        <m:r>
                          <a:rPr lang="ru-RU" sz="1100" b="0" i="1" baseline="0">
                            <a:latin typeface="Cambria Math" panose="02040503050406030204" pitchFamily="18" charset="0"/>
                          </a:rPr>
                          <m:t>4</m:t>
                        </m:r>
                      </m:e>
                      <m:e>
                        <m:r>
                          <a:rPr lang="ru-RU" sz="1100" b="0" i="1" baseline="0">
                            <a:latin typeface="Cambria Math" panose="02040503050406030204" pitchFamily="18" charset="0"/>
                          </a:rPr>
                          <m:t>−7</m:t>
                        </m:r>
                      </m:e>
                      <m:e>
                        <m:r>
                          <a:rPr lang="ru-RU" sz="1100" b="0" i="1" baseline="0">
                            <a:latin typeface="Cambria Math" panose="02040503050406030204" pitchFamily="18" charset="0"/>
                          </a:rPr>
                          <m:t>−3</m:t>
                        </m:r>
                      </m:e>
                    </m:mr>
                    <m:mr>
                      <m:e>
                        <m:r>
                          <a:rPr lang="ru-RU" sz="1100" b="0" i="1" baseline="0">
                            <a:latin typeface="Cambria Math" panose="02040503050406030204" pitchFamily="18" charset="0"/>
                          </a:rPr>
                          <m:t>5</m:t>
                        </m:r>
                      </m:e>
                      <m:e>
                        <m:r>
                          <a:rPr lang="ru-RU" sz="1100" b="0" i="1" baseline="0">
                            <a:latin typeface="Cambria Math" panose="02040503050406030204" pitchFamily="18" charset="0"/>
                          </a:rPr>
                          <m:t>1</m:t>
                        </m:r>
                      </m:e>
                      <m:e>
                        <m:r>
                          <a:rPr lang="ru-RU" sz="1100" b="0" i="1" baseline="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mr>
                  </m:m>
                </m:oMath>
              </a14:m>
              <a:endParaRPr lang="ru-RU" sz="1100" i="0" baseline="0">
                <a:latin typeface="+mn-lt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E48F020-8F50-DCE1-CF21-59423B025E15}"/>
                </a:ext>
              </a:extLst>
            </xdr:cNvPr>
            <xdr:cNvSpPr txBox="1"/>
          </xdr:nvSpPr>
          <xdr:spPr>
            <a:xfrm>
              <a:off x="2499360" y="434340"/>
              <a:ext cx="1661160" cy="80771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100" i="0">
                  <a:latin typeface="+mn-lt"/>
                </a:rPr>
                <a:t>A</a:t>
              </a:r>
              <a:r>
                <a:rPr lang="en-US" sz="1100" i="0" baseline="0">
                  <a:latin typeface="+mn-lt"/>
                </a:rPr>
                <a:t> =</a:t>
              </a:r>
              <a:r>
                <a:rPr lang="ru-RU" sz="1100" i="0" baseline="0">
                  <a:latin typeface="+mn-lt"/>
                </a:rPr>
                <a:t> </a:t>
              </a:r>
              <a:r>
                <a:rPr lang="ru-RU" sz="1100" i="0" baseline="0">
                  <a:latin typeface="Cambria Math" panose="02040503050406030204" pitchFamily="18" charset="0"/>
                </a:rPr>
                <a:t>■8(</a:t>
              </a:r>
              <a:r>
                <a:rPr lang="ru-RU" sz="1100" b="0" i="0" baseline="0">
                  <a:latin typeface="Cambria Math" panose="02040503050406030204" pitchFamily="18" charset="0"/>
                </a:rPr>
                <a:t>−9&amp;5&amp;6@4&amp;−7&amp;−3@5&amp;1&amp;−2)</a:t>
              </a:r>
              <a:endParaRPr lang="ru-RU" sz="1100" i="0" baseline="0">
                <a:latin typeface="+mn-lt"/>
              </a:endParaRPr>
            </a:p>
          </xdr:txBody>
        </xdr:sp>
      </mc:Fallback>
    </mc:AlternateContent>
    <xdr:clientData/>
  </xdr:oneCellAnchor>
  <xdr:oneCellAnchor>
    <xdr:from>
      <xdr:col>10</xdr:col>
      <xdr:colOff>396240</xdr:colOff>
      <xdr:row>5</xdr:row>
      <xdr:rowOff>137160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663AAE9-D22B-46C5-A33D-92A66D471FE2}"/>
            </a:ext>
          </a:extLst>
        </xdr:cNvPr>
        <xdr:cNvSpPr txBox="1"/>
      </xdr:nvSpPr>
      <xdr:spPr>
        <a:xfrm>
          <a:off x="6484620" y="10515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388620</xdr:colOff>
      <xdr:row>1</xdr:row>
      <xdr:rowOff>167640</xdr:rowOff>
    </xdr:from>
    <xdr:ext cx="2065020" cy="9753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E86C7C-0D06-8945-F7B4-5FC8BC4888F2}"/>
                </a:ext>
              </a:extLst>
            </xdr:cNvPr>
            <xdr:cNvSpPr txBox="1"/>
          </xdr:nvSpPr>
          <xdr:spPr>
            <a:xfrm>
              <a:off x="5204460" y="350520"/>
              <a:ext cx="2065020" cy="97536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−9</m:t>
                            </m:r>
                            <m:sSub>
                              <m:sSubPr>
                                <m:ctrlPr>
                                  <a:rPr lang="ru-RU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+5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+6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+5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=0,</m:t>
                            </m:r>
                          </m:e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  <m:sSub>
                              <m:sSubPr>
                                <m:ctrlP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−7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−3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−6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=−9,</m:t>
                            </m:r>
                          </m:e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  <m:sSub>
                              <m:sSubPr>
                                <m:ctrlP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=4,</m:t>
                            </m:r>
                          </m:e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  <m:sSub>
                              <m:sSubPr>
                                <m:ctrlP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+4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+7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=3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E86C7C-0D06-8945-F7B4-5FC8BC4888F2}"/>
                </a:ext>
              </a:extLst>
            </xdr:cNvPr>
            <xdr:cNvSpPr txBox="1"/>
          </xdr:nvSpPr>
          <xdr:spPr>
            <a:xfrm>
              <a:off x="5204460" y="350520"/>
              <a:ext cx="2065020" cy="97536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{█(</a:t>
              </a:r>
              <a:r>
                <a:rPr lang="ru-RU" sz="1100" b="0" i="0">
                  <a:latin typeface="Cambria Math" panose="02040503050406030204" pitchFamily="18" charset="0"/>
                </a:rPr>
                <a:t>−9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1+5𝑥_2+6𝑥_3+5𝑥_4=0,@</a:t>
              </a:r>
              <a:r>
                <a:rPr lang="en-US" b="0" i="0">
                  <a:latin typeface="Cambria Math" panose="02040503050406030204" pitchFamily="18" charset="0"/>
                </a:rPr>
                <a:t>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1−7𝑥_2−3𝑥_3−6𝑥_4=−9,@</a:t>
              </a:r>
              <a:r>
                <a:rPr lang="en-US" b="0" i="0">
                  <a:latin typeface="Cambria Math" panose="02040503050406030204" pitchFamily="18" charset="0"/>
                </a:rPr>
                <a:t>5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1+𝑥_2−2𝑥_3+𝑥_4=4,@</a:t>
              </a:r>
              <a:r>
                <a:rPr lang="en-US" b="0" i="0">
                  <a:latin typeface="Cambria Math" panose="02040503050406030204" pitchFamily="18" charset="0"/>
                </a:rPr>
                <a:t>8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1−2𝑥_2+4𝑥_3+7𝑥_4=3)┤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</xdr:colOff>
      <xdr:row>0</xdr:row>
      <xdr:rowOff>30480</xdr:rowOff>
    </xdr:from>
    <xdr:ext cx="2197205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DE7DDE0-C5DC-606F-2770-2D84731E7F5D}"/>
                </a:ext>
              </a:extLst>
            </xdr:cNvPr>
            <xdr:cNvSpPr txBox="1"/>
          </xdr:nvSpPr>
          <xdr:spPr>
            <a:xfrm>
              <a:off x="2461260" y="30480"/>
              <a:ext cx="2197205" cy="17774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+2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+5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+8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−7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−3=0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DE7DDE0-C5DC-606F-2770-2D84731E7F5D}"/>
                </a:ext>
              </a:extLst>
            </xdr:cNvPr>
            <xdr:cNvSpPr txBox="1"/>
          </xdr:nvSpPr>
          <xdr:spPr>
            <a:xfrm>
              <a:off x="2461260" y="30480"/>
              <a:ext cx="2197205" cy="17774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5+2𝑥^4+5𝑥^3+8𝑥^2−7𝑥−3=0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12</xdr:row>
      <xdr:rowOff>15240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02674F3-EB99-DD67-BD01-6DD571556499}"/>
            </a:ext>
          </a:extLst>
        </xdr:cNvPr>
        <xdr:cNvSpPr txBox="1"/>
      </xdr:nvSpPr>
      <xdr:spPr>
        <a:xfrm>
          <a:off x="6629400" y="220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5</xdr:col>
      <xdr:colOff>7620</xdr:colOff>
      <xdr:row>4</xdr:row>
      <xdr:rowOff>22860</xdr:rowOff>
    </xdr:from>
    <xdr:to>
      <xdr:col>7</xdr:col>
      <xdr:colOff>512686</xdr:colOff>
      <xdr:row>10</xdr:row>
      <xdr:rowOff>55406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EA5BF66-6AEA-DF59-191E-669D404E9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5620" y="754380"/>
          <a:ext cx="1724266" cy="11526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167640</xdr:colOff>
      <xdr:row>2</xdr:row>
      <xdr:rowOff>30480</xdr:rowOff>
    </xdr:from>
    <xdr:to>
      <xdr:col>9</xdr:col>
      <xdr:colOff>15538</xdr:colOff>
      <xdr:row>8</xdr:row>
      <xdr:rowOff>181149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79F3B87-7C7C-E56B-148F-3CC32CC64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8580" y="396240"/>
          <a:ext cx="2111038" cy="12479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4</xdr:row>
      <xdr:rowOff>38100</xdr:rowOff>
    </xdr:from>
    <xdr:to>
      <xdr:col>9</xdr:col>
      <xdr:colOff>236539</xdr:colOff>
      <xdr:row>5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FAB8129-EF39-66ED-E3B4-E589FF77F6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81244"/>
        <a:stretch/>
      </xdr:blipFill>
      <xdr:spPr>
        <a:xfrm>
          <a:off x="3390900" y="769620"/>
          <a:ext cx="2263459" cy="2590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518160</xdr:colOff>
      <xdr:row>1</xdr:row>
      <xdr:rowOff>60960</xdr:rowOff>
    </xdr:from>
    <xdr:to>
      <xdr:col>9</xdr:col>
      <xdr:colOff>373699</xdr:colOff>
      <xdr:row>2</xdr:row>
      <xdr:rowOff>167640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EA7258A-2AD4-4157-A788-CF32DC05D1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0411" b="58626"/>
        <a:stretch/>
      </xdr:blipFill>
      <xdr:spPr>
        <a:xfrm>
          <a:off x="3528060" y="243840"/>
          <a:ext cx="2263459" cy="28956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22861</xdr:colOff>
      <xdr:row>3</xdr:row>
      <xdr:rowOff>30480</xdr:rowOff>
    </xdr:from>
    <xdr:to>
      <xdr:col>8</xdr:col>
      <xdr:colOff>403861</xdr:colOff>
      <xdr:row>4</xdr:row>
      <xdr:rowOff>137160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5B991C8-B5C6-4E5D-A8FB-55008B010C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40271" r="30201" b="38767"/>
        <a:stretch/>
      </xdr:blipFill>
      <xdr:spPr>
        <a:xfrm>
          <a:off x="3634741" y="579120"/>
          <a:ext cx="1584960" cy="28956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121920</xdr:colOff>
      <xdr:row>2</xdr:row>
      <xdr:rowOff>144780</xdr:rowOff>
    </xdr:from>
    <xdr:to>
      <xdr:col>9</xdr:col>
      <xdr:colOff>571819</xdr:colOff>
      <xdr:row>4</xdr:row>
      <xdr:rowOff>22860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0A6A407-9380-4A97-A4FC-36D571446E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2336" b="20011"/>
        <a:stretch/>
      </xdr:blipFill>
      <xdr:spPr>
        <a:xfrm>
          <a:off x="3733800" y="510540"/>
          <a:ext cx="2255839" cy="2438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</xdr:colOff>
      <xdr:row>2</xdr:row>
      <xdr:rowOff>76200</xdr:rowOff>
    </xdr:from>
    <xdr:to>
      <xdr:col>9</xdr:col>
      <xdr:colOff>495619</xdr:colOff>
      <xdr:row>3</xdr:row>
      <xdr:rowOff>146878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0957338-D52B-4727-9365-5D8EF1AEBB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1644"/>
        <a:stretch/>
      </xdr:blipFill>
      <xdr:spPr>
        <a:xfrm>
          <a:off x="3726180" y="441960"/>
          <a:ext cx="2255839" cy="2535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E15" sqref="E15"/>
    </sheetView>
  </sheetViews>
  <sheetFormatPr defaultColWidth="8.77734375" defaultRowHeight="14.4" x14ac:dyDescent="0.3"/>
  <cols>
    <col min="3" max="3" width="9.77734375" bestFit="1" customWidth="1"/>
    <col min="4" max="4" width="10.33203125" customWidth="1"/>
  </cols>
  <sheetData>
    <row r="1" spans="1:8" x14ac:dyDescent="0.3">
      <c r="A1" s="30" t="s">
        <v>0</v>
      </c>
      <c r="B1" s="30"/>
      <c r="C1" s="30"/>
      <c r="D1" s="30"/>
    </row>
    <row r="3" spans="1:8" x14ac:dyDescent="0.3">
      <c r="A3" s="30" t="s">
        <v>1</v>
      </c>
      <c r="B3" s="30"/>
      <c r="C3" s="30"/>
    </row>
    <row r="4" spans="1:8" x14ac:dyDescent="0.3">
      <c r="A4" s="2">
        <v>-9</v>
      </c>
      <c r="B4" s="2">
        <v>5</v>
      </c>
      <c r="C4" s="2">
        <v>6</v>
      </c>
    </row>
    <row r="5" spans="1:8" x14ac:dyDescent="0.3">
      <c r="A5" s="2">
        <v>4</v>
      </c>
      <c r="B5" s="2">
        <v>-7</v>
      </c>
      <c r="C5" s="2">
        <v>-3</v>
      </c>
    </row>
    <row r="6" spans="1:8" x14ac:dyDescent="0.3">
      <c r="A6" s="2">
        <v>5</v>
      </c>
      <c r="B6" s="2">
        <v>1</v>
      </c>
      <c r="C6" s="2">
        <v>-2</v>
      </c>
    </row>
    <row r="8" spans="1:8" x14ac:dyDescent="0.3">
      <c r="A8" s="30" t="s">
        <v>2</v>
      </c>
      <c r="B8" s="30"/>
      <c r="C8" s="2">
        <f>MDETERM(A4:C6)</f>
        <v>46.000000000000007</v>
      </c>
      <c r="D8" t="str">
        <f>IF(C8&gt;0, "Существует","Не существует")</f>
        <v>Существует</v>
      </c>
    </row>
    <row r="10" spans="1:8" ht="16.2" x14ac:dyDescent="0.3">
      <c r="A10" s="30" t="s">
        <v>22</v>
      </c>
      <c r="B10" s="30"/>
      <c r="C10" s="30"/>
      <c r="E10" s="31" t="s">
        <v>23</v>
      </c>
      <c r="F10" s="31"/>
      <c r="G10" s="31"/>
      <c r="H10" s="2">
        <f>MMULT(A4:C6,A11:C13)</f>
        <v>1</v>
      </c>
    </row>
    <row r="11" spans="1:8" x14ac:dyDescent="0.3">
      <c r="A11" s="17" cm="1">
        <f t="array" ref="A11:C13">MINVERSE(A4:C6)</f>
        <v>0.36956521739130438</v>
      </c>
      <c r="B11" s="17">
        <v>0.34782608695652167</v>
      </c>
      <c r="C11" s="17">
        <v>0.58695652173913038</v>
      </c>
    </row>
    <row r="12" spans="1:8" x14ac:dyDescent="0.3">
      <c r="A12" s="17">
        <v>-0.1521739130434783</v>
      </c>
      <c r="B12" s="17">
        <v>-0.2608695652173913</v>
      </c>
      <c r="C12" s="17">
        <v>-6.5217391304347852E-2</v>
      </c>
    </row>
    <row r="13" spans="1:8" x14ac:dyDescent="0.3">
      <c r="A13" s="17">
        <v>0.84782608695652173</v>
      </c>
      <c r="B13" s="17">
        <v>0.73913043478260854</v>
      </c>
      <c r="C13" s="17">
        <v>0.93478260869565211</v>
      </c>
    </row>
  </sheetData>
  <mergeCells count="5">
    <mergeCell ref="A1:D1"/>
    <mergeCell ref="A3:C3"/>
    <mergeCell ref="A8:B8"/>
    <mergeCell ref="A10:C10"/>
    <mergeCell ref="E10:G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03A8-77E8-42E6-9936-A959DE9E0C1D}">
  <dimension ref="A1:L15"/>
  <sheetViews>
    <sheetView topLeftCell="B2" workbookViewId="0">
      <selection activeCell="K13" sqref="K13"/>
    </sheetView>
  </sheetViews>
  <sheetFormatPr defaultColWidth="8.77734375" defaultRowHeight="14.4" x14ac:dyDescent="0.3"/>
  <cols>
    <col min="1" max="3" width="9.88671875" bestFit="1" customWidth="1"/>
    <col min="4" max="4" width="10.109375" customWidth="1"/>
    <col min="5" max="5" width="11.21875" customWidth="1"/>
    <col min="6" max="6" width="9.88671875" customWidth="1"/>
    <col min="9" max="9" width="17.77734375" customWidth="1"/>
    <col min="11" max="11" width="12.6640625" bestFit="1" customWidth="1"/>
  </cols>
  <sheetData>
    <row r="1" spans="1:12" x14ac:dyDescent="0.3">
      <c r="A1" s="30" t="s">
        <v>3</v>
      </c>
      <c r="B1" s="30"/>
      <c r="C1" s="30"/>
      <c r="D1" s="30"/>
      <c r="E1" s="30"/>
      <c r="F1" s="30"/>
      <c r="G1" s="30"/>
      <c r="H1" s="30"/>
    </row>
    <row r="3" spans="1:12" x14ac:dyDescent="0.3">
      <c r="A3" s="30" t="s">
        <v>1</v>
      </c>
      <c r="B3" s="30"/>
      <c r="C3" s="30"/>
      <c r="D3" s="30"/>
      <c r="F3" s="30" t="s">
        <v>4</v>
      </c>
      <c r="G3" s="30"/>
      <c r="H3" s="30"/>
    </row>
    <row r="4" spans="1:12" x14ac:dyDescent="0.3">
      <c r="A4" s="2">
        <v>-9</v>
      </c>
      <c r="B4" s="2">
        <v>5</v>
      </c>
      <c r="C4" s="2">
        <v>6</v>
      </c>
      <c r="D4" s="2">
        <v>5</v>
      </c>
      <c r="F4" s="2">
        <v>0</v>
      </c>
    </row>
    <row r="5" spans="1:12" x14ac:dyDescent="0.3">
      <c r="A5" s="2">
        <v>4</v>
      </c>
      <c r="B5" s="2">
        <v>-7</v>
      </c>
      <c r="C5" s="2">
        <v>-3</v>
      </c>
      <c r="D5" s="2">
        <v>-6</v>
      </c>
      <c r="F5" s="2">
        <v>-9</v>
      </c>
    </row>
    <row r="6" spans="1:12" x14ac:dyDescent="0.3">
      <c r="A6" s="2">
        <v>5</v>
      </c>
      <c r="B6" s="2">
        <v>1</v>
      </c>
      <c r="C6" s="2">
        <v>-2</v>
      </c>
      <c r="D6" s="2">
        <v>1</v>
      </c>
      <c r="F6" s="2">
        <v>4</v>
      </c>
    </row>
    <row r="7" spans="1:12" x14ac:dyDescent="0.3">
      <c r="A7" s="2">
        <v>8</v>
      </c>
      <c r="B7" s="2">
        <v>-2</v>
      </c>
      <c r="C7" s="2">
        <v>4</v>
      </c>
      <c r="D7" s="2">
        <v>7</v>
      </c>
      <c r="F7" s="2">
        <v>3</v>
      </c>
    </row>
    <row r="9" spans="1:12" x14ac:dyDescent="0.3">
      <c r="A9" s="30" t="s">
        <v>2</v>
      </c>
      <c r="B9" s="30"/>
      <c r="C9" s="30"/>
      <c r="D9" s="2">
        <f>MDETERM(A4:D7)</f>
        <v>126.00000000000014</v>
      </c>
      <c r="E9" t="str">
        <f>IF(D9&gt;0, "Существует","Не существует")</f>
        <v>Существует</v>
      </c>
    </row>
    <row r="11" spans="1:12" ht="16.2" x14ac:dyDescent="0.3">
      <c r="A11" s="30" t="s">
        <v>22</v>
      </c>
      <c r="B11" s="30"/>
      <c r="C11" s="30"/>
      <c r="D11" s="30"/>
      <c r="I11" s="30" t="s">
        <v>24</v>
      </c>
      <c r="J11" s="30"/>
      <c r="K11" s="30" t="s">
        <v>5</v>
      </c>
      <c r="L11" s="30"/>
    </row>
    <row r="12" spans="1:12" x14ac:dyDescent="0.3">
      <c r="A12" s="19">
        <f t="array" ref="A12:D15">MINVERSE(A4:D7)</f>
        <v>1.2142857142857126</v>
      </c>
      <c r="B12" s="19">
        <v>1.1428571428571417</v>
      </c>
      <c r="C12" s="19">
        <v>1.6746031746031729</v>
      </c>
      <c r="D12" s="19">
        <v>-0.12698412698412687</v>
      </c>
      <c r="F12" s="18" t="s">
        <v>16</v>
      </c>
      <c r="G12">
        <f>MMULT(A4:D7,A12:D15)</f>
        <v>1.0000000000000018</v>
      </c>
      <c r="I12" s="4" cm="1">
        <f t="array" ref="I12:I15">MMULT(A12:D15,F4:F7)</f>
        <v>-3.9682539682539648</v>
      </c>
      <c r="K12" s="3" cm="1">
        <f t="array" ref="K12:K15">MMULT(A4:D7,_xlfn.ANCHORARRAY(I12))</f>
        <v>-7.1054273576010019E-15</v>
      </c>
    </row>
    <row r="13" spans="1:12" x14ac:dyDescent="0.3">
      <c r="A13" s="19">
        <v>1.6428571428571406</v>
      </c>
      <c r="B13" s="19">
        <v>1.4285714285714264</v>
      </c>
      <c r="C13" s="19">
        <v>2.2460317460317425</v>
      </c>
      <c r="D13" s="19">
        <v>-0.2698412698412696</v>
      </c>
      <c r="I13" s="4">
        <v>-4.6825396825396766</v>
      </c>
      <c r="K13" s="3">
        <v>-9</v>
      </c>
    </row>
    <row r="14" spans="1:12" x14ac:dyDescent="0.3">
      <c r="A14" s="19">
        <v>2.6428571428571401</v>
      </c>
      <c r="B14" s="19">
        <v>2.4285714285714266</v>
      </c>
      <c r="C14" s="19">
        <v>3.2460317460317429</v>
      </c>
      <c r="D14" s="19">
        <v>-0.26984126984126955</v>
      </c>
      <c r="I14" s="4">
        <v>-9.6825396825396766</v>
      </c>
      <c r="K14" s="3">
        <v>4.0000000000000036</v>
      </c>
    </row>
    <row r="15" spans="1:12" x14ac:dyDescent="0.3">
      <c r="A15" s="19">
        <v>-2.4285714285714257</v>
      </c>
      <c r="B15" s="19">
        <v>-2.2857142857142829</v>
      </c>
      <c r="C15" s="19">
        <v>-3.126984126984123</v>
      </c>
      <c r="D15" s="19">
        <v>0.36507936507936473</v>
      </c>
      <c r="I15" s="4">
        <v>9.1587301587301511</v>
      </c>
      <c r="K15" s="3">
        <v>2.9999999999999858</v>
      </c>
    </row>
  </sheetData>
  <mergeCells count="7">
    <mergeCell ref="I11:J11"/>
    <mergeCell ref="K11:L11"/>
    <mergeCell ref="A1:H1"/>
    <mergeCell ref="A3:D3"/>
    <mergeCell ref="A9:C9"/>
    <mergeCell ref="A11:D11"/>
    <mergeCell ref="F3:H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0103-5EF9-4BFB-9C30-C8F9B4832198}">
  <dimension ref="A1:M30"/>
  <sheetViews>
    <sheetView workbookViewId="0">
      <selection activeCell="T11" sqref="T11"/>
    </sheetView>
  </sheetViews>
  <sheetFormatPr defaultColWidth="8.77734375" defaultRowHeight="14.4" x14ac:dyDescent="0.3"/>
  <sheetData>
    <row r="1" spans="1:13" x14ac:dyDescent="0.3">
      <c r="A1" s="30" t="s">
        <v>6</v>
      </c>
      <c r="B1" s="30"/>
      <c r="C1" s="30"/>
      <c r="D1" s="30"/>
    </row>
    <row r="2" spans="1:13" x14ac:dyDescent="0.3">
      <c r="A2" s="30" t="s">
        <v>7</v>
      </c>
      <c r="B2" s="30"/>
      <c r="C2" s="30"/>
      <c r="D2" s="30"/>
      <c r="E2" s="30"/>
      <c r="G2" s="30" t="s">
        <v>12</v>
      </c>
      <c r="H2" s="30"/>
      <c r="I2" s="30"/>
      <c r="J2" s="30"/>
      <c r="K2" s="30"/>
      <c r="L2" s="30"/>
      <c r="M2" s="30"/>
    </row>
    <row r="3" spans="1:13" x14ac:dyDescent="0.3">
      <c r="A3" s="30" t="s">
        <v>8</v>
      </c>
      <c r="B3" s="30"/>
      <c r="D3" s="30" t="s">
        <v>9</v>
      </c>
      <c r="E3" s="30"/>
    </row>
    <row r="4" spans="1:13" x14ac:dyDescent="0.3">
      <c r="A4" s="5" t="s">
        <v>10</v>
      </c>
      <c r="B4" s="5" t="s">
        <v>11</v>
      </c>
      <c r="C4" s="1"/>
      <c r="D4" s="5" t="s">
        <v>10</v>
      </c>
      <c r="E4" s="5" t="s">
        <v>11</v>
      </c>
      <c r="G4" s="30" t="s">
        <v>13</v>
      </c>
      <c r="H4" s="32"/>
      <c r="I4" s="2">
        <f>D9</f>
        <v>-2.0729955837321907</v>
      </c>
    </row>
    <row r="5" spans="1:13" x14ac:dyDescent="0.3">
      <c r="A5" s="6">
        <v>-5</v>
      </c>
      <c r="B5" s="6">
        <f>A5^5+2*A5^4+5*A5^3+8*A5^2-7*A5-3</f>
        <v>-2268</v>
      </c>
      <c r="D5" s="2">
        <v>-2.5</v>
      </c>
      <c r="E5" s="2">
        <f>D5^5+2*D5^4+5*D5^3+8*D5^2-7*D5-3</f>
        <v>-33.15625</v>
      </c>
      <c r="G5" s="30" t="s">
        <v>14</v>
      </c>
      <c r="H5" s="32"/>
      <c r="I5" s="2">
        <f>D18</f>
        <v>-0.32804432108669657</v>
      </c>
    </row>
    <row r="6" spans="1:13" x14ac:dyDescent="0.3">
      <c r="A6" s="6">
        <v>-4.5</v>
      </c>
      <c r="B6" s="6">
        <f t="shared" ref="B6:B25" si="0">A6^5+2*A6^4+5*A6^3+8*A6^2-7*A6-3</f>
        <v>-1290.28125</v>
      </c>
      <c r="D6" s="2">
        <v>-2.4</v>
      </c>
      <c r="E6" s="2">
        <f t="shared" ref="E6:E13" si="1">D6^5+2*D6^4+5*D6^3+8*D6^2-7*D6-3</f>
        <v>-22.511040000000005</v>
      </c>
      <c r="G6" s="30" t="s">
        <v>15</v>
      </c>
      <c r="H6" s="32"/>
      <c r="I6" s="2">
        <f>D27</f>
        <v>0.78926235984161786</v>
      </c>
    </row>
    <row r="7" spans="1:13" x14ac:dyDescent="0.3">
      <c r="A7" s="6">
        <v>-4</v>
      </c>
      <c r="B7" s="6">
        <f t="shared" si="0"/>
        <v>-679</v>
      </c>
      <c r="D7" s="2">
        <v>-2.2999999999999998</v>
      </c>
      <c r="E7" s="2">
        <f t="shared" si="1"/>
        <v>-13.810229999999986</v>
      </c>
    </row>
    <row r="8" spans="1:13" x14ac:dyDescent="0.3">
      <c r="A8" s="6">
        <v>-3.5</v>
      </c>
      <c r="B8" s="6">
        <f t="shared" si="0"/>
        <v>-319.96875</v>
      </c>
      <c r="D8" s="2">
        <v>-2.2000000000000002</v>
      </c>
      <c r="E8" s="2">
        <f t="shared" si="1"/>
        <v>-6.8051200000000129</v>
      </c>
    </row>
    <row r="9" spans="1:13" x14ac:dyDescent="0.3">
      <c r="A9" s="6">
        <v>-3</v>
      </c>
      <c r="B9" s="6">
        <f t="shared" si="0"/>
        <v>-126</v>
      </c>
      <c r="D9" s="2">
        <v>-2.0729955837321907</v>
      </c>
      <c r="E9" s="21">
        <f t="shared" si="1"/>
        <v>-7.6430330850030259E-5</v>
      </c>
    </row>
    <row r="10" spans="1:13" x14ac:dyDescent="0.3">
      <c r="A10" s="6">
        <v>-2.5</v>
      </c>
      <c r="B10" s="20">
        <f t="shared" si="0"/>
        <v>-33.15625</v>
      </c>
      <c r="D10" s="2">
        <v>-2</v>
      </c>
      <c r="E10" s="21">
        <f t="shared" si="1"/>
        <v>3</v>
      </c>
    </row>
    <row r="11" spans="1:13" x14ac:dyDescent="0.3">
      <c r="A11" s="6">
        <v>-2</v>
      </c>
      <c r="B11" s="20">
        <f t="shared" si="0"/>
        <v>3</v>
      </c>
      <c r="D11" s="2">
        <v>-1.9</v>
      </c>
      <c r="E11" s="2">
        <f t="shared" si="1"/>
        <v>6.1882100000000033</v>
      </c>
    </row>
    <row r="12" spans="1:13" x14ac:dyDescent="0.3">
      <c r="A12" s="6">
        <v>-1.5</v>
      </c>
      <c r="B12" s="6">
        <f t="shared" si="0"/>
        <v>11.15625</v>
      </c>
      <c r="D12" s="2">
        <v>-1.8</v>
      </c>
      <c r="E12" s="2">
        <f t="shared" si="1"/>
        <v>8.4595199999999959</v>
      </c>
      <c r="H12" s="7"/>
    </row>
    <row r="13" spans="1:13" x14ac:dyDescent="0.3">
      <c r="A13" s="6">
        <v>-1</v>
      </c>
      <c r="B13" s="6">
        <f t="shared" si="0"/>
        <v>8</v>
      </c>
      <c r="D13" s="2">
        <v>-1.7</v>
      </c>
      <c r="E13" s="2">
        <f t="shared" si="1"/>
        <v>9.9606300000000001</v>
      </c>
    </row>
    <row r="14" spans="1:13" x14ac:dyDescent="0.3">
      <c r="A14" s="6">
        <v>-0.5</v>
      </c>
      <c r="B14" s="20">
        <f t="shared" si="0"/>
        <v>1.96875</v>
      </c>
      <c r="D14" s="35"/>
      <c r="E14" s="35"/>
    </row>
    <row r="15" spans="1:13" x14ac:dyDescent="0.3">
      <c r="A15" s="6">
        <v>0</v>
      </c>
      <c r="B15" s="20">
        <f t="shared" si="0"/>
        <v>-3</v>
      </c>
      <c r="D15" s="2">
        <v>-0.7</v>
      </c>
      <c r="E15" s="2">
        <f>D15^5+2*D15^4+5*D15^3+8*D15^2-7*D15-3</f>
        <v>4.4171299999999993</v>
      </c>
    </row>
    <row r="16" spans="1:13" x14ac:dyDescent="0.3">
      <c r="A16" s="6">
        <v>0.5</v>
      </c>
      <c r="B16" s="20">
        <f t="shared" si="0"/>
        <v>-3.71875</v>
      </c>
      <c r="D16" s="2">
        <v>-0.6</v>
      </c>
      <c r="E16" s="2">
        <f>D16^5+2*D16^4+5*D16^3+8*D16^2-7*D16-3</f>
        <v>3.1814400000000003</v>
      </c>
    </row>
    <row r="17" spans="1:5" x14ac:dyDescent="0.3">
      <c r="A17" s="6">
        <v>1</v>
      </c>
      <c r="B17" s="20">
        <f t="shared" si="0"/>
        <v>6</v>
      </c>
      <c r="D17" s="2">
        <v>-0.5</v>
      </c>
      <c r="E17" s="2">
        <f>D17^5+2*D17^4+5*D17^3+8*D17^2-7*D17-3</f>
        <v>1.96875</v>
      </c>
    </row>
    <row r="18" spans="1:5" x14ac:dyDescent="0.3">
      <c r="A18" s="6">
        <v>1.5</v>
      </c>
      <c r="B18" s="6">
        <f t="shared" si="0"/>
        <v>39.09375</v>
      </c>
      <c r="D18" s="2">
        <v>-0.32804432108669657</v>
      </c>
      <c r="E18" s="21">
        <f>D18^5+2*D18^4+5*D18^3+8*D18^2-7*D18-3</f>
        <v>6.7774013040811099E-5</v>
      </c>
    </row>
    <row r="19" spans="1:5" x14ac:dyDescent="0.3">
      <c r="A19" s="6">
        <v>2</v>
      </c>
      <c r="B19" s="6">
        <f t="shared" si="0"/>
        <v>119</v>
      </c>
      <c r="D19" s="2">
        <v>-0.3</v>
      </c>
      <c r="E19" s="21">
        <f>D19^5+2*D19^4+5*D19^3+8*D19^2-7*D19-3</f>
        <v>-0.30122999999999989</v>
      </c>
    </row>
    <row r="20" spans="1:5" x14ac:dyDescent="0.3">
      <c r="A20" s="6">
        <v>2.5</v>
      </c>
      <c r="B20" s="6">
        <f t="shared" si="0"/>
        <v>283.40625</v>
      </c>
      <c r="D20" s="2">
        <v>-0.2</v>
      </c>
      <c r="E20" s="2">
        <f>D20^5+2*D20^4+5*D20^3+8*D20^2-7*D20-3</f>
        <v>-1.3171199999999998</v>
      </c>
    </row>
    <row r="21" spans="1:5" x14ac:dyDescent="0.3">
      <c r="A21" s="6">
        <v>3</v>
      </c>
      <c r="B21" s="6">
        <f t="shared" si="0"/>
        <v>588</v>
      </c>
      <c r="D21" s="2">
        <v>-0.1</v>
      </c>
      <c r="E21" s="2">
        <f>D21^5+2*D21^4+5*D21^3+8*D21^2-7*D21-3</f>
        <v>-2.2248099999999997</v>
      </c>
    </row>
    <row r="22" spans="1:5" x14ac:dyDescent="0.3">
      <c r="A22" s="6">
        <v>3.5</v>
      </c>
      <c r="B22" s="6">
        <f t="shared" si="0"/>
        <v>1110.21875</v>
      </c>
      <c r="D22" s="2">
        <v>0</v>
      </c>
      <c r="E22" s="2">
        <f>D22^5+2*D22^4+5*D22^3+8*D22^2-7*D22-3</f>
        <v>-3</v>
      </c>
    </row>
    <row r="23" spans="1:5" x14ac:dyDescent="0.3">
      <c r="A23" s="6">
        <v>4</v>
      </c>
      <c r="B23" s="6">
        <f t="shared" si="0"/>
        <v>1953</v>
      </c>
      <c r="D23" s="35"/>
      <c r="E23" s="35"/>
    </row>
    <row r="24" spans="1:5" x14ac:dyDescent="0.3">
      <c r="A24" s="6">
        <v>4.5</v>
      </c>
      <c r="B24" s="6">
        <f t="shared" si="0"/>
        <v>3248.53125</v>
      </c>
      <c r="D24" s="2">
        <v>0.4</v>
      </c>
      <c r="E24" s="2">
        <f>D24^5+2*D24^4+5*D24^3+8*D24^2-7*D24-3</f>
        <v>-4.13856</v>
      </c>
    </row>
    <row r="25" spans="1:5" x14ac:dyDescent="0.3">
      <c r="A25" s="6">
        <v>5</v>
      </c>
      <c r="B25" s="6">
        <f t="shared" si="0"/>
        <v>5162</v>
      </c>
      <c r="D25" s="2">
        <v>0.5</v>
      </c>
      <c r="E25" s="2">
        <f>D25^5+2*D25^4+5*D25^3+8*D25^2-7*D25-3</f>
        <v>-3.71875</v>
      </c>
    </row>
    <row r="26" spans="1:5" x14ac:dyDescent="0.3">
      <c r="D26" s="2">
        <v>0.6</v>
      </c>
      <c r="E26" s="2">
        <f>D26^5+2*D26^4+5*D26^3+8*D26^2-7*D26-3</f>
        <v>-2.9030399999999998</v>
      </c>
    </row>
    <row r="27" spans="1:5" x14ac:dyDescent="0.3">
      <c r="D27" s="2">
        <v>0.78926235984161786</v>
      </c>
      <c r="E27" s="21">
        <f>D27^5+2*D27^4+5*D27^3+8*D27^2-7*D27-3</f>
        <v>-6.9193780323573151E-4</v>
      </c>
    </row>
    <row r="28" spans="1:5" x14ac:dyDescent="0.3">
      <c r="D28" s="2">
        <v>0.8</v>
      </c>
      <c r="E28" s="21">
        <f>D28^5+2*D28^4+5*D28^3+8*D28^2-7*D28-3</f>
        <v>0.22688000000000219</v>
      </c>
    </row>
    <row r="29" spans="1:5" x14ac:dyDescent="0.3">
      <c r="D29" s="2">
        <v>0.9</v>
      </c>
      <c r="E29" s="2">
        <f>D29^5+2*D29^4+5*D29^3+8*D29^2-7*D29-3</f>
        <v>2.7276900000000017</v>
      </c>
    </row>
    <row r="30" spans="1:5" x14ac:dyDescent="0.3">
      <c r="D30" s="2">
        <v>1</v>
      </c>
      <c r="E30" s="2">
        <f>D30^5+2*D30^4+5*D30^3+8*D30^2-7*D30-3</f>
        <v>6</v>
      </c>
    </row>
  </sheetData>
  <mergeCells count="8">
    <mergeCell ref="G4:H4"/>
    <mergeCell ref="G5:H5"/>
    <mergeCell ref="G6:H6"/>
    <mergeCell ref="A1:D1"/>
    <mergeCell ref="A2:E2"/>
    <mergeCell ref="A3:B3"/>
    <mergeCell ref="D3:E3"/>
    <mergeCell ref="G2:M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9F3C-94CC-479F-B04D-D0D49BDD0E1A}">
  <dimension ref="A1:H11"/>
  <sheetViews>
    <sheetView workbookViewId="0">
      <selection activeCell="K8" sqref="K8"/>
    </sheetView>
  </sheetViews>
  <sheetFormatPr defaultColWidth="8.77734375" defaultRowHeight="14.4" x14ac:dyDescent="0.3"/>
  <sheetData>
    <row r="1" spans="1:8" x14ac:dyDescent="0.3">
      <c r="A1" s="30" t="s">
        <v>1</v>
      </c>
      <c r="B1" s="30"/>
      <c r="C1" s="30"/>
      <c r="D1" s="30"/>
    </row>
    <row r="2" spans="1:8" x14ac:dyDescent="0.3">
      <c r="A2" s="2">
        <v>7</v>
      </c>
      <c r="B2" s="2">
        <v>-9</v>
      </c>
      <c r="C2" s="2">
        <v>8</v>
      </c>
      <c r="D2" s="2">
        <v>4</v>
      </c>
      <c r="F2" s="30" t="s">
        <v>2</v>
      </c>
      <c r="G2" s="30"/>
      <c r="H2" s="2">
        <f>MDETERM(A2:D5)</f>
        <v>942.00000000000011</v>
      </c>
    </row>
    <row r="3" spans="1:8" x14ac:dyDescent="0.3">
      <c r="A3" s="2">
        <v>2</v>
      </c>
      <c r="B3" s="2">
        <v>0</v>
      </c>
      <c r="C3" s="2">
        <v>1</v>
      </c>
      <c r="D3" s="2">
        <v>6</v>
      </c>
      <c r="F3" s="30" t="s">
        <v>16</v>
      </c>
      <c r="G3" s="30"/>
      <c r="H3" s="2">
        <f>MMULT(A2:D5,A8:D11)</f>
        <v>1</v>
      </c>
    </row>
    <row r="4" spans="1:8" x14ac:dyDescent="0.3">
      <c r="A4" s="2">
        <v>-5</v>
      </c>
      <c r="B4" s="2">
        <v>-3</v>
      </c>
      <c r="C4" s="2">
        <v>4</v>
      </c>
      <c r="D4" s="2">
        <v>-7</v>
      </c>
    </row>
    <row r="5" spans="1:8" x14ac:dyDescent="0.3">
      <c r="A5" s="2">
        <v>1</v>
      </c>
      <c r="B5" s="2">
        <v>3</v>
      </c>
      <c r="C5" s="2">
        <v>-8</v>
      </c>
      <c r="D5" s="2">
        <v>0</v>
      </c>
    </row>
    <row r="7" spans="1:8" ht="16.2" x14ac:dyDescent="0.3">
      <c r="A7" s="30" t="s">
        <v>22</v>
      </c>
      <c r="B7" s="30"/>
      <c r="C7" s="30"/>
      <c r="D7" s="30"/>
    </row>
    <row r="8" spans="1:8" x14ac:dyDescent="0.3">
      <c r="A8" s="19" cm="1">
        <f t="array" ref="A8:D11">MINVERSE(A2:D5)</f>
        <v>5.4140127388535034E-2</v>
      </c>
      <c r="B8" s="19">
        <v>-0.40764331210191074</v>
      </c>
      <c r="C8" s="19">
        <v>-0.31847133757961771</v>
      </c>
      <c r="D8" s="19">
        <v>-0.15605095541401282</v>
      </c>
    </row>
    <row r="9" spans="1:8" x14ac:dyDescent="0.3">
      <c r="A9" s="19">
        <v>-0.1029723991507431</v>
      </c>
      <c r="B9" s="19">
        <v>-0.32271762208067933</v>
      </c>
      <c r="C9" s="19">
        <v>-0.33545647558386404</v>
      </c>
      <c r="D9" s="19">
        <v>-0.31104033970276018</v>
      </c>
    </row>
    <row r="10" spans="1:8" x14ac:dyDescent="0.3">
      <c r="A10" s="19">
        <v>-3.184713375796179E-2</v>
      </c>
      <c r="B10" s="19">
        <v>-0.17197452229299359</v>
      </c>
      <c r="C10" s="19">
        <v>-0.16560509554140126</v>
      </c>
      <c r="D10" s="19">
        <v>-0.26114649681528668</v>
      </c>
    </row>
    <row r="11" spans="1:8" x14ac:dyDescent="0.3">
      <c r="A11" s="19">
        <v>-1.2738853503184705E-2</v>
      </c>
      <c r="B11" s="19">
        <v>0.33121019108280247</v>
      </c>
      <c r="C11" s="19">
        <v>0.13375796178343946</v>
      </c>
      <c r="D11" s="19">
        <v>9.5541401273885357E-2</v>
      </c>
    </row>
  </sheetData>
  <mergeCells count="4">
    <mergeCell ref="A1:D1"/>
    <mergeCell ref="A7:D7"/>
    <mergeCell ref="F2:G2"/>
    <mergeCell ref="F3:G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4720-0B27-4F20-A7B4-17DCA76A21E7}">
  <dimension ref="A2:I14"/>
  <sheetViews>
    <sheetView workbookViewId="0">
      <selection activeCell="L13" sqref="L13"/>
    </sheetView>
  </sheetViews>
  <sheetFormatPr defaultColWidth="8.77734375" defaultRowHeight="14.4" x14ac:dyDescent="0.3"/>
  <cols>
    <col min="1" max="2" width="9.21875" bestFit="1" customWidth="1"/>
    <col min="3" max="3" width="8.88671875" bestFit="1" customWidth="1"/>
    <col min="4" max="4" width="9.21875" customWidth="1"/>
    <col min="7" max="7" width="15.44140625" customWidth="1"/>
  </cols>
  <sheetData>
    <row r="2" spans="1:9" x14ac:dyDescent="0.3">
      <c r="A2" s="30" t="s">
        <v>1</v>
      </c>
      <c r="B2" s="30"/>
      <c r="C2" s="30"/>
      <c r="D2" s="30"/>
      <c r="F2" s="30" t="s">
        <v>17</v>
      </c>
      <c r="G2" s="30"/>
      <c r="H2" s="30"/>
    </row>
    <row r="3" spans="1:9" x14ac:dyDescent="0.3">
      <c r="A3" s="2">
        <v>3</v>
      </c>
      <c r="B3" s="2">
        <v>5</v>
      </c>
      <c r="C3" s="2">
        <v>-9</v>
      </c>
      <c r="D3" s="2">
        <v>4</v>
      </c>
      <c r="F3" s="2">
        <v>-14</v>
      </c>
    </row>
    <row r="4" spans="1:9" x14ac:dyDescent="0.3">
      <c r="A4" s="2">
        <v>-8</v>
      </c>
      <c r="B4" s="2">
        <v>4</v>
      </c>
      <c r="C4" s="2">
        <v>2</v>
      </c>
      <c r="D4" s="2">
        <v>-7</v>
      </c>
      <c r="F4" s="2">
        <v>12</v>
      </c>
    </row>
    <row r="5" spans="1:9" x14ac:dyDescent="0.3">
      <c r="A5" s="2">
        <v>-1</v>
      </c>
      <c r="B5" s="2">
        <v>6</v>
      </c>
      <c r="C5" s="2">
        <v>-7</v>
      </c>
      <c r="D5" s="2">
        <v>-3</v>
      </c>
      <c r="F5" s="2">
        <v>8</v>
      </c>
    </row>
    <row r="6" spans="1:9" x14ac:dyDescent="0.3">
      <c r="A6" s="2">
        <v>5</v>
      </c>
      <c r="B6" s="2">
        <v>-9</v>
      </c>
      <c r="C6" s="2">
        <v>8</v>
      </c>
      <c r="D6" s="2">
        <v>1</v>
      </c>
      <c r="F6" s="2">
        <v>-9</v>
      </c>
    </row>
    <row r="8" spans="1:9" x14ac:dyDescent="0.3">
      <c r="A8" s="30" t="s">
        <v>2</v>
      </c>
      <c r="B8" s="30"/>
      <c r="C8" s="2">
        <f>MDETERM(A3:D6)</f>
        <v>199</v>
      </c>
      <c r="D8" t="str">
        <f>IF(C8&gt;0, "Существует","Не Существует")</f>
        <v>Существует</v>
      </c>
    </row>
    <row r="10" spans="1:9" ht="16.2" x14ac:dyDescent="0.3">
      <c r="A10" s="30" t="s">
        <v>22</v>
      </c>
      <c r="B10" s="30"/>
      <c r="C10" s="30"/>
      <c r="D10" s="30"/>
      <c r="G10" s="18" t="s">
        <v>25</v>
      </c>
      <c r="I10" s="18" t="s">
        <v>16</v>
      </c>
    </row>
    <row r="11" spans="1:9" x14ac:dyDescent="0.3">
      <c r="A11" s="19" cm="1">
        <f t="array" ref="A11:D14">MINVERSE(A3:D6)</f>
        <v>1.0804020100502512</v>
      </c>
      <c r="B11" s="19">
        <v>0.82412060301507539</v>
      </c>
      <c r="C11" s="19">
        <v>-0.20603015075376888</v>
      </c>
      <c r="D11" s="19">
        <v>0.82914572864321623</v>
      </c>
      <c r="G11" s="19" cm="1">
        <f t="array" ref="G11">MMULT(A11:D11,$F$3:$F$6)</f>
        <v>-14.346733668341708</v>
      </c>
      <c r="I11" s="2" cm="1">
        <f t="array" ref="I11">MMULT(A3:D3,$G$11:$G$14)</f>
        <v>-13.999999999999989</v>
      </c>
    </row>
    <row r="12" spans="1:9" x14ac:dyDescent="0.3">
      <c r="A12" s="19">
        <v>1.7738693467336684</v>
      </c>
      <c r="B12" s="19">
        <v>1.4321608040201004</v>
      </c>
      <c r="C12" s="19">
        <v>-0.6080402010050252</v>
      </c>
      <c r="D12" s="19">
        <v>1.1055276381909549</v>
      </c>
      <c r="G12" s="19" cm="1">
        <f t="array" ref="G12">MMULT(A12:D12,$F$3:$F$6)</f>
        <v>-22.462311557788944</v>
      </c>
      <c r="I12" s="2" cm="1">
        <f t="array" ref="I12">MMULT(A4:D4,$G$11:$G$14)</f>
        <v>11.999999999999996</v>
      </c>
    </row>
    <row r="13" spans="1:9" x14ac:dyDescent="0.3">
      <c r="A13" s="19">
        <v>1.3015075376884422</v>
      </c>
      <c r="B13" s="19">
        <v>1.0904522613065326</v>
      </c>
      <c r="C13" s="19">
        <v>-0.52261306532663321</v>
      </c>
      <c r="D13" s="19">
        <v>0.85929648241206036</v>
      </c>
      <c r="G13" s="19" cm="1">
        <f t="array" ref="G13">MMULT(A13:D13,$F$3:$F$6)</f>
        <v>-17.05025125628141</v>
      </c>
      <c r="I13" s="2" cm="1">
        <f t="array" ref="I13">MMULT(A5:D5,$G$11:$G$14)</f>
        <v>8.0000000000000426</v>
      </c>
    </row>
    <row r="14" spans="1:9" x14ac:dyDescent="0.3">
      <c r="A14" s="19">
        <v>0.15075376884422112</v>
      </c>
      <c r="B14" s="19">
        <v>4.5226130653266347E-2</v>
      </c>
      <c r="C14" s="19">
        <v>-0.2613065326633166</v>
      </c>
      <c r="D14" s="19">
        <v>-7.0351758793969835E-2</v>
      </c>
      <c r="G14" s="19" cm="1">
        <f t="array" ref="G14">MMULT(A14:D14,$F$3:$F$6)</f>
        <v>-3.025125628140704</v>
      </c>
      <c r="I14" s="2" cm="1">
        <f t="array" ref="I14">MMULT(A6:D6,$G$11:$G$14)</f>
        <v>-9.000000000000032</v>
      </c>
    </row>
  </sheetData>
  <mergeCells count="4">
    <mergeCell ref="A2:D2"/>
    <mergeCell ref="F2:H2"/>
    <mergeCell ref="A8:B8"/>
    <mergeCell ref="A10:D1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BDC5-55B4-4CC7-85CD-444C8CA40E91}">
  <dimension ref="A1:I34"/>
  <sheetViews>
    <sheetView workbookViewId="0">
      <selection activeCell="O22" sqref="O22"/>
    </sheetView>
  </sheetViews>
  <sheetFormatPr defaultColWidth="8.77734375" defaultRowHeight="14.4" x14ac:dyDescent="0.3"/>
  <sheetData>
    <row r="1" spans="1:9" x14ac:dyDescent="0.3">
      <c r="A1" s="8"/>
      <c r="B1" s="8"/>
      <c r="C1" s="8"/>
      <c r="D1" s="8"/>
      <c r="E1" s="8"/>
      <c r="F1" s="8"/>
      <c r="G1" s="8"/>
      <c r="H1" s="8"/>
      <c r="I1" s="8"/>
    </row>
    <row r="2" spans="1:9" x14ac:dyDescent="0.3">
      <c r="A2" s="33" t="s">
        <v>7</v>
      </c>
      <c r="B2" s="33"/>
      <c r="C2" s="8"/>
      <c r="D2" s="33" t="s">
        <v>18</v>
      </c>
      <c r="E2" s="33"/>
      <c r="F2" s="8"/>
      <c r="G2" s="8"/>
      <c r="H2" s="8"/>
      <c r="I2" s="8"/>
    </row>
    <row r="3" spans="1:9" x14ac:dyDescent="0.3">
      <c r="A3" s="9" t="s">
        <v>10</v>
      </c>
      <c r="B3" s="9" t="s">
        <v>11</v>
      </c>
      <c r="C3" s="8"/>
      <c r="D3" s="9" t="s">
        <v>10</v>
      </c>
      <c r="E3" s="9" t="s">
        <v>11</v>
      </c>
      <c r="F3" s="8"/>
      <c r="G3" s="8"/>
      <c r="H3" s="8"/>
      <c r="I3" s="8"/>
    </row>
    <row r="4" spans="1:9" x14ac:dyDescent="0.3">
      <c r="A4" s="10">
        <v>-5</v>
      </c>
      <c r="B4" s="11">
        <f>A4^3+6*A4^2-9*A4-10</f>
        <v>60</v>
      </c>
      <c r="C4" s="8"/>
      <c r="D4" s="12">
        <v>-1</v>
      </c>
      <c r="E4" s="12">
        <f>D4^3+6*D4^2-9*D4-10</f>
        <v>4</v>
      </c>
      <c r="F4" s="8"/>
      <c r="G4" s="8"/>
      <c r="H4" s="8"/>
      <c r="I4" s="8"/>
    </row>
    <row r="5" spans="1:9" x14ac:dyDescent="0.3">
      <c r="A5" s="10">
        <v>-4.5</v>
      </c>
      <c r="B5" s="11">
        <f t="shared" ref="B5:B24" si="0">A5^3+6*A5^2-9*A5-10</f>
        <v>60.875</v>
      </c>
      <c r="C5" s="8"/>
      <c r="D5" s="12">
        <v>-0.9</v>
      </c>
      <c r="E5" s="12">
        <f t="shared" ref="E5:E16" si="1">D5^3+6*D5^2-9*D5-10</f>
        <v>2.2309999999999999</v>
      </c>
      <c r="F5" s="8"/>
      <c r="G5" s="8"/>
      <c r="H5" s="8"/>
      <c r="I5" s="8"/>
    </row>
    <row r="6" spans="1:9" x14ac:dyDescent="0.3">
      <c r="A6" s="10">
        <v>-4</v>
      </c>
      <c r="B6" s="11">
        <f t="shared" si="0"/>
        <v>58</v>
      </c>
      <c r="C6" s="8"/>
      <c r="D6" s="12">
        <v>-0.76812496744033865</v>
      </c>
      <c r="E6" s="15">
        <f t="shared" si="1"/>
        <v>1.4506224584209804E-5</v>
      </c>
      <c r="F6" s="8"/>
      <c r="G6" s="8"/>
      <c r="H6" s="8"/>
      <c r="I6" s="8"/>
    </row>
    <row r="7" spans="1:9" x14ac:dyDescent="0.3">
      <c r="A7" s="10">
        <v>-3.5</v>
      </c>
      <c r="B7" s="11">
        <f t="shared" si="0"/>
        <v>52.125</v>
      </c>
      <c r="C7" s="8"/>
      <c r="D7" s="12">
        <v>-0.7</v>
      </c>
      <c r="E7" s="15">
        <f t="shared" si="1"/>
        <v>-1.1030000000000015</v>
      </c>
      <c r="F7" s="8"/>
      <c r="G7" s="8"/>
      <c r="H7" s="8"/>
      <c r="I7" s="8"/>
    </row>
    <row r="8" spans="1:9" x14ac:dyDescent="0.3">
      <c r="A8" s="10">
        <v>-3</v>
      </c>
      <c r="B8" s="11">
        <f t="shared" si="0"/>
        <v>44</v>
      </c>
      <c r="C8" s="8"/>
      <c r="D8" s="12">
        <v>-0.6</v>
      </c>
      <c r="E8" s="12">
        <f t="shared" si="1"/>
        <v>-2.6560000000000006</v>
      </c>
      <c r="F8" s="8"/>
      <c r="G8" s="8"/>
      <c r="H8" s="8"/>
      <c r="I8" s="8"/>
    </row>
    <row r="9" spans="1:9" x14ac:dyDescent="0.3">
      <c r="A9" s="10">
        <v>-2.5</v>
      </c>
      <c r="B9" s="11">
        <f t="shared" si="0"/>
        <v>34.375</v>
      </c>
      <c r="C9" s="8"/>
      <c r="D9" s="12">
        <v>-0.5</v>
      </c>
      <c r="E9" s="12">
        <f t="shared" si="1"/>
        <v>-4.125</v>
      </c>
      <c r="F9" s="8"/>
      <c r="G9" s="8"/>
      <c r="H9" s="8"/>
      <c r="I9" s="8"/>
    </row>
    <row r="10" spans="1:9" x14ac:dyDescent="0.3">
      <c r="A10" s="10">
        <v>-2</v>
      </c>
      <c r="B10" s="11">
        <f t="shared" si="0"/>
        <v>24</v>
      </c>
      <c r="C10" s="8"/>
      <c r="D10" s="12">
        <v>-0.4</v>
      </c>
      <c r="E10" s="12">
        <f t="shared" si="1"/>
        <v>-5.5039999999999996</v>
      </c>
      <c r="F10" s="8"/>
      <c r="G10" s="33" t="s">
        <v>19</v>
      </c>
      <c r="H10" s="33"/>
      <c r="I10" s="13">
        <v>-0.76812496744033898</v>
      </c>
    </row>
    <row r="11" spans="1:9" x14ac:dyDescent="0.3">
      <c r="A11" s="10">
        <v>-1.5</v>
      </c>
      <c r="B11" s="11">
        <f t="shared" si="0"/>
        <v>13.625</v>
      </c>
      <c r="C11" s="8"/>
      <c r="D11" s="12">
        <v>1.5</v>
      </c>
      <c r="E11" s="12">
        <f t="shared" si="1"/>
        <v>-6.625</v>
      </c>
      <c r="F11" s="8"/>
      <c r="G11" s="33" t="s">
        <v>20</v>
      </c>
      <c r="H11" s="33"/>
      <c r="I11" s="13">
        <v>1.8407491643228333</v>
      </c>
    </row>
    <row r="12" spans="1:9" x14ac:dyDescent="0.3">
      <c r="A12" s="10">
        <v>-1</v>
      </c>
      <c r="B12" s="11">
        <f t="shared" si="0"/>
        <v>4</v>
      </c>
      <c r="C12" s="8"/>
      <c r="D12" s="12">
        <v>1.6</v>
      </c>
      <c r="E12" s="12">
        <f t="shared" si="1"/>
        <v>-4.9439999999999973</v>
      </c>
      <c r="F12" s="8"/>
      <c r="G12" s="8"/>
      <c r="H12" s="8"/>
      <c r="I12" s="14"/>
    </row>
    <row r="13" spans="1:9" x14ac:dyDescent="0.3">
      <c r="A13" s="10">
        <v>-0.5</v>
      </c>
      <c r="B13" s="11">
        <f t="shared" si="0"/>
        <v>-4.125</v>
      </c>
      <c r="C13" s="8"/>
      <c r="D13" s="12">
        <v>1.7</v>
      </c>
      <c r="E13" s="12">
        <f t="shared" si="1"/>
        <v>-3.0470000000000024</v>
      </c>
      <c r="F13" s="8"/>
      <c r="G13" s="8"/>
      <c r="H13" s="8"/>
      <c r="I13" s="8"/>
    </row>
    <row r="14" spans="1:9" x14ac:dyDescent="0.3">
      <c r="A14" s="10">
        <v>0</v>
      </c>
      <c r="B14" s="11">
        <f t="shared" si="0"/>
        <v>-10</v>
      </c>
      <c r="C14" s="8"/>
      <c r="D14" s="12">
        <v>1.8</v>
      </c>
      <c r="E14" s="15">
        <f t="shared" si="1"/>
        <v>-0.92799999999999727</v>
      </c>
      <c r="F14" s="8"/>
      <c r="G14" s="8"/>
      <c r="H14" s="8"/>
      <c r="I14" s="8"/>
    </row>
    <row r="15" spans="1:9" x14ac:dyDescent="0.3">
      <c r="A15" s="10">
        <v>0.5</v>
      </c>
      <c r="B15" s="11">
        <f t="shared" si="0"/>
        <v>-12.875</v>
      </c>
      <c r="C15" s="8"/>
      <c r="D15" s="12">
        <v>1.8407491643228333</v>
      </c>
      <c r="E15" s="15">
        <f t="shared" si="1"/>
        <v>5.1864752482089216E-4</v>
      </c>
      <c r="F15" s="8"/>
      <c r="G15" s="8"/>
      <c r="H15" s="8"/>
      <c r="I15" s="8"/>
    </row>
    <row r="16" spans="1:9" x14ac:dyDescent="0.3">
      <c r="A16" s="10">
        <v>1</v>
      </c>
      <c r="B16" s="11">
        <f t="shared" si="0"/>
        <v>-12</v>
      </c>
      <c r="C16" s="8"/>
      <c r="D16" s="12">
        <v>2</v>
      </c>
      <c r="E16" s="12">
        <f t="shared" si="1"/>
        <v>4</v>
      </c>
      <c r="F16" s="8"/>
      <c r="G16" s="8"/>
      <c r="H16" s="8"/>
      <c r="I16" s="8"/>
    </row>
    <row r="17" spans="1:9" x14ac:dyDescent="0.3">
      <c r="A17" s="10">
        <v>1.5</v>
      </c>
      <c r="B17" s="11">
        <f t="shared" si="0"/>
        <v>-6.625</v>
      </c>
      <c r="C17" s="8"/>
      <c r="F17" s="8"/>
      <c r="G17" s="8"/>
      <c r="H17" s="8"/>
      <c r="I17" s="8"/>
    </row>
    <row r="18" spans="1:9" x14ac:dyDescent="0.3">
      <c r="A18" s="10">
        <v>2</v>
      </c>
      <c r="B18" s="11">
        <f t="shared" si="0"/>
        <v>4</v>
      </c>
      <c r="C18" s="8"/>
      <c r="F18" s="8"/>
      <c r="G18" s="8"/>
      <c r="H18" s="8"/>
      <c r="I18" s="8"/>
    </row>
    <row r="19" spans="1:9" x14ac:dyDescent="0.3">
      <c r="A19" s="10">
        <v>2.5</v>
      </c>
      <c r="B19" s="11">
        <f t="shared" si="0"/>
        <v>20.625</v>
      </c>
      <c r="C19" s="8"/>
      <c r="F19" s="8"/>
      <c r="G19" s="8"/>
      <c r="H19" s="8"/>
      <c r="I19" s="8"/>
    </row>
    <row r="20" spans="1:9" x14ac:dyDescent="0.3">
      <c r="A20" s="10">
        <v>3</v>
      </c>
      <c r="B20" s="11">
        <f t="shared" si="0"/>
        <v>44</v>
      </c>
      <c r="C20" s="8"/>
      <c r="F20" s="8"/>
      <c r="G20" s="8"/>
      <c r="H20" s="8"/>
      <c r="I20" s="8"/>
    </row>
    <row r="21" spans="1:9" x14ac:dyDescent="0.3">
      <c r="A21" s="10">
        <v>3.5</v>
      </c>
      <c r="B21" s="11">
        <f t="shared" si="0"/>
        <v>74.875</v>
      </c>
      <c r="C21" s="8"/>
      <c r="F21" s="8"/>
      <c r="G21" s="8"/>
      <c r="H21" s="8"/>
      <c r="I21" s="8"/>
    </row>
    <row r="22" spans="1:9" x14ac:dyDescent="0.3">
      <c r="A22" s="10">
        <v>4</v>
      </c>
      <c r="B22" s="11">
        <f t="shared" si="0"/>
        <v>114</v>
      </c>
      <c r="C22" s="8"/>
      <c r="F22" s="8"/>
      <c r="G22" s="8"/>
      <c r="H22" s="8"/>
      <c r="I22" s="8"/>
    </row>
    <row r="23" spans="1:9" x14ac:dyDescent="0.3">
      <c r="A23" s="10">
        <v>4.5</v>
      </c>
      <c r="B23" s="11">
        <f t="shared" si="0"/>
        <v>162.125</v>
      </c>
      <c r="C23" s="8"/>
      <c r="F23" s="8"/>
      <c r="G23" s="8"/>
      <c r="H23" s="8"/>
      <c r="I23" s="8"/>
    </row>
    <row r="24" spans="1:9" x14ac:dyDescent="0.3">
      <c r="A24" s="10">
        <v>5</v>
      </c>
      <c r="B24" s="11">
        <f t="shared" si="0"/>
        <v>220</v>
      </c>
      <c r="C24" s="8"/>
      <c r="F24" s="8"/>
      <c r="G24" s="8"/>
      <c r="H24" s="8"/>
      <c r="I24" s="8"/>
    </row>
    <row r="25" spans="1:9" x14ac:dyDescent="0.3">
      <c r="A25" s="8"/>
      <c r="B25" s="8"/>
      <c r="C25" s="8"/>
      <c r="F25" s="8"/>
      <c r="G25" s="8"/>
      <c r="H25" s="8"/>
      <c r="I25" s="8"/>
    </row>
    <row r="26" spans="1:9" x14ac:dyDescent="0.3">
      <c r="A26" s="8"/>
      <c r="B26" s="8"/>
      <c r="C26" s="8"/>
      <c r="F26" s="8"/>
      <c r="G26" s="8"/>
      <c r="H26" s="8"/>
      <c r="I26" s="8"/>
    </row>
    <row r="27" spans="1:9" x14ac:dyDescent="0.3">
      <c r="A27" s="8"/>
      <c r="B27" s="8"/>
      <c r="C27" s="8"/>
      <c r="F27" s="8"/>
      <c r="G27" s="8"/>
      <c r="H27" s="8"/>
      <c r="I27" s="8"/>
    </row>
    <row r="28" spans="1:9" x14ac:dyDescent="0.3">
      <c r="A28" s="8"/>
      <c r="B28" s="8"/>
      <c r="C28" s="8"/>
      <c r="F28" s="8"/>
      <c r="G28" s="8"/>
      <c r="H28" s="8"/>
      <c r="I28" s="8"/>
    </row>
    <row r="29" spans="1:9" x14ac:dyDescent="0.3">
      <c r="A29" s="8"/>
      <c r="B29" s="8"/>
      <c r="C29" s="8"/>
      <c r="F29" s="8"/>
      <c r="G29" s="8"/>
      <c r="H29" s="8"/>
      <c r="I29" s="8"/>
    </row>
    <row r="30" spans="1:9" x14ac:dyDescent="0.3">
      <c r="A30" s="8"/>
      <c r="B30" s="8"/>
      <c r="C30" s="8"/>
      <c r="F30" s="8"/>
      <c r="G30" s="8"/>
      <c r="H30" s="8"/>
      <c r="I30" s="8"/>
    </row>
    <row r="31" spans="1:9" x14ac:dyDescent="0.3">
      <c r="A31" s="8"/>
      <c r="B31" s="8"/>
      <c r="C31" s="8"/>
      <c r="F31" s="8"/>
      <c r="G31" s="8"/>
      <c r="H31" s="8"/>
      <c r="I31" s="8"/>
    </row>
    <row r="32" spans="1:9" x14ac:dyDescent="0.3">
      <c r="A32" s="8"/>
      <c r="B32" s="8"/>
      <c r="C32" s="8"/>
      <c r="F32" s="8"/>
      <c r="G32" s="8"/>
      <c r="H32" s="8"/>
      <c r="I32" s="8"/>
    </row>
    <row r="33" spans="1:9" x14ac:dyDescent="0.3">
      <c r="A33" s="8"/>
      <c r="B33" s="8"/>
      <c r="C33" s="8"/>
      <c r="F33" s="8"/>
      <c r="G33" s="8"/>
      <c r="H33" s="8"/>
      <c r="I33" s="8"/>
    </row>
    <row r="34" spans="1:9" x14ac:dyDescent="0.3">
      <c r="A34" s="8"/>
      <c r="B34" s="8"/>
      <c r="C34" s="8"/>
      <c r="F34" s="8"/>
      <c r="G34" s="8"/>
      <c r="H34" s="8"/>
      <c r="I34" s="8"/>
    </row>
  </sheetData>
  <mergeCells count="4">
    <mergeCell ref="A2:B2"/>
    <mergeCell ref="D2:E2"/>
    <mergeCell ref="G10:H10"/>
    <mergeCell ref="G11:H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7CDB-BBFA-46B0-A2ED-5D8173774155}">
  <dimension ref="A1:I40"/>
  <sheetViews>
    <sheetView workbookViewId="0">
      <selection activeCell="Q19" sqref="Q19"/>
    </sheetView>
  </sheetViews>
  <sheetFormatPr defaultColWidth="8.77734375" defaultRowHeight="14.4" x14ac:dyDescent="0.3"/>
  <sheetData>
    <row r="1" spans="1:9" x14ac:dyDescent="0.3">
      <c r="A1" s="8"/>
      <c r="B1" s="8"/>
      <c r="C1" s="8"/>
      <c r="D1" s="8"/>
      <c r="E1" s="8"/>
      <c r="F1" s="8"/>
      <c r="G1" s="8"/>
      <c r="H1" s="8"/>
      <c r="I1" s="8"/>
    </row>
    <row r="2" spans="1:9" x14ac:dyDescent="0.3">
      <c r="A2" s="33" t="s">
        <v>7</v>
      </c>
      <c r="B2" s="33"/>
      <c r="C2" s="8"/>
      <c r="D2" s="33" t="s">
        <v>18</v>
      </c>
      <c r="E2" s="33"/>
      <c r="F2" s="8"/>
      <c r="G2" s="8"/>
      <c r="H2" s="8"/>
      <c r="I2" s="8"/>
    </row>
    <row r="3" spans="1:9" x14ac:dyDescent="0.3">
      <c r="A3" s="9" t="s">
        <v>10</v>
      </c>
      <c r="B3" s="9" t="s">
        <v>11</v>
      </c>
      <c r="C3" s="8"/>
      <c r="D3" s="9" t="s">
        <v>10</v>
      </c>
      <c r="E3" s="9" t="s">
        <v>11</v>
      </c>
      <c r="F3" s="8"/>
      <c r="G3" s="8"/>
      <c r="H3" s="8"/>
      <c r="I3" s="8"/>
    </row>
    <row r="4" spans="1:9" x14ac:dyDescent="0.3">
      <c r="A4" s="10">
        <v>-5</v>
      </c>
      <c r="B4" s="11">
        <f>A4^4+3*A4^3-A4^2-4*A4+1</f>
        <v>246</v>
      </c>
      <c r="C4" s="8"/>
      <c r="D4" s="12">
        <v>-3</v>
      </c>
      <c r="E4" s="12">
        <f>D4^4+3*D4^3-D4^2-4*D4+1</f>
        <v>4</v>
      </c>
      <c r="F4" s="8"/>
      <c r="G4" s="8"/>
      <c r="H4" s="8"/>
      <c r="I4" s="8"/>
    </row>
    <row r="5" spans="1:9" x14ac:dyDescent="0.3">
      <c r="A5" s="10">
        <v>-4.5</v>
      </c>
      <c r="B5" s="11">
        <f t="shared" ref="B5:B24" si="0">A5^4+3*A5^3-A5^2-4*A5+1</f>
        <v>135.4375</v>
      </c>
      <c r="C5" s="8"/>
      <c r="D5" s="12">
        <v>-2.8019445568321739</v>
      </c>
      <c r="E5" s="15">
        <f t="shared" ref="E5:E24" si="1">D5^4+3*D5^3-D5^2-4*D5+1</f>
        <v>1.0728793693459693E-4</v>
      </c>
      <c r="F5" s="8"/>
      <c r="G5" s="8"/>
      <c r="H5" s="8"/>
      <c r="I5" s="8"/>
    </row>
    <row r="6" spans="1:9" x14ac:dyDescent="0.3">
      <c r="A6" s="10">
        <v>-4</v>
      </c>
      <c r="B6" s="11">
        <f t="shared" si="0"/>
        <v>65</v>
      </c>
      <c r="C6" s="8"/>
      <c r="D6" s="12">
        <v>-2.8</v>
      </c>
      <c r="E6" s="15">
        <f t="shared" si="1"/>
        <v>-3.0400000000000205E-2</v>
      </c>
      <c r="F6" s="8"/>
      <c r="G6" s="8"/>
      <c r="H6" s="8"/>
      <c r="I6" s="8"/>
    </row>
    <row r="7" spans="1:9" x14ac:dyDescent="0.3">
      <c r="A7" s="10">
        <v>-3.5</v>
      </c>
      <c r="B7" s="11">
        <f t="shared" si="0"/>
        <v>24.1875</v>
      </c>
      <c r="C7" s="8"/>
      <c r="D7" s="12">
        <v>-2.7</v>
      </c>
      <c r="E7" s="12">
        <f t="shared" si="1"/>
        <v>-1.3948999999999909</v>
      </c>
      <c r="F7" s="8"/>
      <c r="G7" s="8"/>
      <c r="H7" s="8"/>
      <c r="I7" s="8"/>
    </row>
    <row r="8" spans="1:9" x14ac:dyDescent="0.3">
      <c r="A8" s="10">
        <v>-3</v>
      </c>
      <c r="B8" s="11">
        <f t="shared" si="0"/>
        <v>4</v>
      </c>
      <c r="C8" s="8"/>
      <c r="D8" s="12">
        <v>-2.6</v>
      </c>
      <c r="E8" s="12">
        <f t="shared" si="1"/>
        <v>-2.3904000000000014</v>
      </c>
      <c r="F8" s="8"/>
      <c r="G8" s="8"/>
      <c r="H8" s="8"/>
      <c r="I8" s="8"/>
    </row>
    <row r="9" spans="1:9" x14ac:dyDescent="0.3">
      <c r="A9" s="10">
        <v>-2.5</v>
      </c>
      <c r="B9" s="11">
        <f t="shared" si="0"/>
        <v>-3.0625</v>
      </c>
      <c r="C9" s="8"/>
      <c r="D9" s="12">
        <v>-2.5</v>
      </c>
      <c r="E9" s="12">
        <f t="shared" si="1"/>
        <v>-3.0625</v>
      </c>
      <c r="F9" s="8"/>
      <c r="G9" s="33" t="s">
        <v>19</v>
      </c>
      <c r="H9" s="33"/>
      <c r="I9" s="13">
        <v>-2.8019445568321699</v>
      </c>
    </row>
    <row r="10" spans="1:9" x14ac:dyDescent="0.3">
      <c r="A10" s="10">
        <v>-2</v>
      </c>
      <c r="B10" s="11">
        <f t="shared" si="0"/>
        <v>-3</v>
      </c>
      <c r="C10" s="8"/>
      <c r="D10" s="12">
        <v>-1.8</v>
      </c>
      <c r="E10" s="12">
        <f t="shared" si="1"/>
        <v>-2.0384000000000002</v>
      </c>
      <c r="F10" s="8"/>
      <c r="G10" s="33" t="s">
        <v>20</v>
      </c>
      <c r="H10" s="33"/>
      <c r="I10" s="13">
        <v>-1.4450463029188274</v>
      </c>
    </row>
    <row r="11" spans="1:9" x14ac:dyDescent="0.3">
      <c r="A11" s="10">
        <v>-1.5</v>
      </c>
      <c r="B11" s="11">
        <f t="shared" si="0"/>
        <v>-0.3125</v>
      </c>
      <c r="C11" s="8"/>
      <c r="D11" s="12">
        <v>-1.7</v>
      </c>
      <c r="E11" s="12">
        <f t="shared" si="1"/>
        <v>-1.4768999999999979</v>
      </c>
      <c r="F11" s="8"/>
      <c r="G11" s="33" t="s">
        <v>21</v>
      </c>
      <c r="H11" s="33"/>
      <c r="I11" s="13">
        <v>0.24698392624440643</v>
      </c>
    </row>
    <row r="12" spans="1:9" x14ac:dyDescent="0.3">
      <c r="A12" s="10">
        <v>-1</v>
      </c>
      <c r="B12" s="11">
        <f t="shared" si="0"/>
        <v>2</v>
      </c>
      <c r="C12" s="8"/>
      <c r="D12" s="12">
        <v>-1.6</v>
      </c>
      <c r="E12" s="12">
        <f t="shared" si="1"/>
        <v>-0.89440000000000097</v>
      </c>
      <c r="F12" s="8"/>
      <c r="G12" s="8"/>
      <c r="H12" s="8"/>
      <c r="I12" s="8"/>
    </row>
    <row r="13" spans="1:9" x14ac:dyDescent="0.3">
      <c r="A13" s="10">
        <v>-0.5</v>
      </c>
      <c r="B13" s="11">
        <f t="shared" si="0"/>
        <v>2.4375</v>
      </c>
      <c r="C13" s="8"/>
      <c r="D13" s="12">
        <v>-1.4450463029188274</v>
      </c>
      <c r="E13" s="15">
        <f t="shared" si="1"/>
        <v>-2.4896220846670758E-5</v>
      </c>
      <c r="F13" s="8"/>
      <c r="G13" s="8"/>
      <c r="H13" s="8"/>
      <c r="I13" s="8"/>
    </row>
    <row r="14" spans="1:9" x14ac:dyDescent="0.3">
      <c r="A14" s="10">
        <v>0</v>
      </c>
      <c r="B14" s="11">
        <f t="shared" si="0"/>
        <v>1</v>
      </c>
      <c r="C14" s="8"/>
      <c r="D14" s="12">
        <v>-1.4</v>
      </c>
      <c r="E14" s="15">
        <f t="shared" si="1"/>
        <v>0.24960000000000093</v>
      </c>
      <c r="F14" s="8"/>
      <c r="G14" s="8"/>
      <c r="H14" s="8"/>
      <c r="I14" s="8"/>
    </row>
    <row r="15" spans="1:9" x14ac:dyDescent="0.3">
      <c r="A15" s="10">
        <v>0.5</v>
      </c>
      <c r="B15" s="11">
        <f t="shared" si="0"/>
        <v>-0.8125</v>
      </c>
      <c r="C15" s="8"/>
      <c r="D15" s="12">
        <v>-1.3</v>
      </c>
      <c r="E15" s="12">
        <f t="shared" si="1"/>
        <v>0.77509999999999923</v>
      </c>
      <c r="F15" s="8"/>
      <c r="G15" s="8"/>
      <c r="H15" s="8"/>
      <c r="I15" s="8"/>
    </row>
    <row r="16" spans="1:9" x14ac:dyDescent="0.3">
      <c r="A16" s="10">
        <v>1</v>
      </c>
      <c r="B16" s="11">
        <f t="shared" si="0"/>
        <v>0</v>
      </c>
      <c r="C16" s="8"/>
      <c r="D16" s="12">
        <v>-1.2</v>
      </c>
      <c r="E16" s="12">
        <f t="shared" si="1"/>
        <v>1.2496</v>
      </c>
      <c r="F16" s="8"/>
      <c r="G16" s="8"/>
      <c r="H16" s="8"/>
      <c r="I16" s="8"/>
    </row>
    <row r="17" spans="1:9" x14ac:dyDescent="0.3">
      <c r="A17" s="10">
        <v>1.5</v>
      </c>
      <c r="B17" s="11">
        <f t="shared" si="0"/>
        <v>7.9375</v>
      </c>
      <c r="C17" s="8"/>
      <c r="D17" s="12">
        <v>-1.1000000000000001</v>
      </c>
      <c r="E17" s="12">
        <f t="shared" si="1"/>
        <v>1.6610999999999994</v>
      </c>
      <c r="F17" s="8"/>
      <c r="G17" s="8"/>
      <c r="H17" s="8"/>
      <c r="I17" s="8"/>
    </row>
    <row r="18" spans="1:9" x14ac:dyDescent="0.3">
      <c r="A18" s="10">
        <v>2</v>
      </c>
      <c r="B18" s="11">
        <f t="shared" si="0"/>
        <v>29</v>
      </c>
      <c r="C18" s="8"/>
      <c r="D18" s="12">
        <v>-0.1</v>
      </c>
      <c r="E18" s="12">
        <f t="shared" si="1"/>
        <v>1.3871</v>
      </c>
      <c r="F18" s="8"/>
      <c r="G18" s="8"/>
      <c r="H18" s="8"/>
      <c r="I18" s="8"/>
    </row>
    <row r="19" spans="1:9" x14ac:dyDescent="0.3">
      <c r="A19" s="10">
        <v>2.5</v>
      </c>
      <c r="B19" s="11">
        <f t="shared" si="0"/>
        <v>70.6875</v>
      </c>
      <c r="C19" s="8"/>
      <c r="D19" s="12">
        <v>0</v>
      </c>
      <c r="E19" s="12">
        <f t="shared" si="1"/>
        <v>1</v>
      </c>
      <c r="F19" s="8"/>
      <c r="G19" s="8"/>
      <c r="H19" s="8"/>
      <c r="I19" s="8"/>
    </row>
    <row r="20" spans="1:9" x14ac:dyDescent="0.3">
      <c r="A20" s="10">
        <v>3</v>
      </c>
      <c r="B20" s="11">
        <f t="shared" si="0"/>
        <v>142</v>
      </c>
      <c r="C20" s="8"/>
      <c r="D20" s="12">
        <v>0.1</v>
      </c>
      <c r="E20" s="12">
        <f t="shared" si="1"/>
        <v>0.59309999999999996</v>
      </c>
      <c r="F20" s="8"/>
      <c r="G20" s="8"/>
      <c r="H20" s="8"/>
      <c r="I20" s="8"/>
    </row>
    <row r="21" spans="1:9" x14ac:dyDescent="0.3">
      <c r="A21" s="10">
        <v>3.5</v>
      </c>
      <c r="B21" s="11">
        <f t="shared" si="0"/>
        <v>253.4375</v>
      </c>
      <c r="C21" s="8"/>
      <c r="D21" s="12">
        <v>0.2</v>
      </c>
      <c r="E21" s="15">
        <f t="shared" si="1"/>
        <v>0.18559999999999999</v>
      </c>
      <c r="F21" s="8"/>
      <c r="G21" s="8"/>
      <c r="H21" s="8"/>
      <c r="I21" s="8"/>
    </row>
    <row r="22" spans="1:9" x14ac:dyDescent="0.3">
      <c r="A22" s="10">
        <v>4</v>
      </c>
      <c r="B22" s="11">
        <f t="shared" si="0"/>
        <v>417</v>
      </c>
      <c r="C22" s="8"/>
      <c r="D22" s="12">
        <v>0.24698392624440643</v>
      </c>
      <c r="E22" s="15">
        <f t="shared" si="1"/>
        <v>-1.6791720647280073E-5</v>
      </c>
      <c r="F22" s="8"/>
      <c r="G22" s="8"/>
      <c r="H22" s="8"/>
      <c r="I22" s="8"/>
    </row>
    <row r="23" spans="1:9" x14ac:dyDescent="0.3">
      <c r="A23" s="10">
        <v>4.5</v>
      </c>
      <c r="B23" s="11">
        <f t="shared" si="0"/>
        <v>646.1875</v>
      </c>
      <c r="C23" s="8"/>
      <c r="D23" s="12">
        <v>0.4</v>
      </c>
      <c r="E23" s="12">
        <f t="shared" si="1"/>
        <v>-0.54239999999999999</v>
      </c>
      <c r="F23" s="8"/>
      <c r="G23" s="8"/>
      <c r="H23" s="8"/>
      <c r="I23" s="8"/>
    </row>
    <row r="24" spans="1:9" x14ac:dyDescent="0.3">
      <c r="A24" s="10">
        <v>5</v>
      </c>
      <c r="B24" s="11">
        <f t="shared" si="0"/>
        <v>956</v>
      </c>
      <c r="C24" s="8"/>
      <c r="D24" s="12">
        <v>0.5</v>
      </c>
      <c r="E24" s="12">
        <f t="shared" si="1"/>
        <v>-0.8125</v>
      </c>
      <c r="F24" s="8"/>
      <c r="G24" s="8"/>
      <c r="H24" s="8"/>
      <c r="I24" s="8"/>
    </row>
    <row r="25" spans="1:9" x14ac:dyDescent="0.3">
      <c r="A25" s="8"/>
      <c r="B25" s="8"/>
      <c r="C25" s="8"/>
      <c r="D25" s="8"/>
      <c r="E25" s="8"/>
      <c r="F25" s="8"/>
      <c r="G25" s="8"/>
      <c r="H25" s="8"/>
      <c r="I25" s="8"/>
    </row>
    <row r="26" spans="1:9" x14ac:dyDescent="0.3">
      <c r="A26" s="8"/>
      <c r="B26" s="8"/>
      <c r="C26" s="8"/>
      <c r="F26" s="8"/>
      <c r="G26" s="8"/>
      <c r="H26" s="8"/>
      <c r="I26" s="8"/>
    </row>
    <row r="27" spans="1:9" x14ac:dyDescent="0.3">
      <c r="A27" s="8"/>
      <c r="B27" s="8"/>
      <c r="C27" s="8"/>
      <c r="F27" s="8"/>
      <c r="G27" s="8"/>
      <c r="H27" s="8"/>
      <c r="I27" s="8"/>
    </row>
    <row r="28" spans="1:9" x14ac:dyDescent="0.3">
      <c r="A28" s="8"/>
      <c r="B28" s="8"/>
      <c r="C28" s="8"/>
      <c r="F28" s="8"/>
      <c r="G28" s="8"/>
      <c r="H28" s="8"/>
      <c r="I28" s="8"/>
    </row>
    <row r="29" spans="1:9" x14ac:dyDescent="0.3">
      <c r="A29" s="8"/>
      <c r="B29" s="8"/>
      <c r="C29" s="8"/>
      <c r="F29" s="8"/>
      <c r="G29" s="8"/>
      <c r="H29" s="8"/>
      <c r="I29" s="8"/>
    </row>
    <row r="30" spans="1:9" x14ac:dyDescent="0.3">
      <c r="A30" s="8"/>
      <c r="B30" s="8"/>
      <c r="C30" s="8"/>
      <c r="F30" s="8"/>
      <c r="G30" s="8"/>
      <c r="H30" s="8"/>
      <c r="I30" s="8"/>
    </row>
    <row r="31" spans="1:9" x14ac:dyDescent="0.3">
      <c r="A31" s="8"/>
      <c r="B31" s="8"/>
      <c r="C31" s="8"/>
      <c r="F31" s="8"/>
      <c r="G31" s="8"/>
      <c r="H31" s="8"/>
      <c r="I31" s="8"/>
    </row>
    <row r="32" spans="1:9" x14ac:dyDescent="0.3">
      <c r="A32" s="8"/>
      <c r="B32" s="8"/>
      <c r="C32" s="8"/>
      <c r="F32" s="8"/>
      <c r="G32" s="8"/>
      <c r="H32" s="8"/>
      <c r="I32" s="8"/>
    </row>
    <row r="33" spans="1:9" x14ac:dyDescent="0.3">
      <c r="A33" s="8"/>
      <c r="B33" s="8"/>
      <c r="C33" s="8"/>
      <c r="F33" s="8"/>
      <c r="G33" s="8"/>
      <c r="H33" s="8"/>
      <c r="I33" s="8"/>
    </row>
    <row r="34" spans="1:9" x14ac:dyDescent="0.3">
      <c r="A34" s="8"/>
      <c r="B34" s="8"/>
      <c r="C34" s="8"/>
      <c r="F34" s="8"/>
      <c r="G34" s="8"/>
      <c r="H34" s="8"/>
      <c r="I34" s="8"/>
    </row>
    <row r="35" spans="1:9" x14ac:dyDescent="0.3">
      <c r="A35" s="8"/>
      <c r="B35" s="8"/>
      <c r="C35" s="8"/>
      <c r="F35" s="8"/>
      <c r="G35" s="8"/>
      <c r="H35" s="8"/>
      <c r="I35" s="8"/>
    </row>
    <row r="36" spans="1:9" x14ac:dyDescent="0.3">
      <c r="A36" s="8"/>
      <c r="B36" s="8"/>
      <c r="C36" s="8"/>
      <c r="F36" s="8"/>
      <c r="G36" s="8"/>
      <c r="H36" s="8"/>
      <c r="I36" s="8"/>
    </row>
    <row r="37" spans="1:9" x14ac:dyDescent="0.3">
      <c r="A37" s="8"/>
      <c r="B37" s="8"/>
      <c r="C37" s="8"/>
      <c r="F37" s="8"/>
      <c r="G37" s="8"/>
      <c r="H37" s="8"/>
      <c r="I37" s="8"/>
    </row>
    <row r="38" spans="1:9" x14ac:dyDescent="0.3">
      <c r="A38" s="8"/>
      <c r="B38" s="8"/>
      <c r="C38" s="8"/>
      <c r="F38" s="8"/>
      <c r="G38" s="8"/>
      <c r="H38" s="8"/>
      <c r="I38" s="8"/>
    </row>
    <row r="39" spans="1:9" x14ac:dyDescent="0.3">
      <c r="A39" s="8"/>
      <c r="B39" s="8"/>
      <c r="C39" s="8"/>
      <c r="F39" s="8"/>
      <c r="G39" s="8"/>
      <c r="H39" s="8"/>
      <c r="I39" s="8"/>
    </row>
    <row r="40" spans="1:9" x14ac:dyDescent="0.3">
      <c r="A40" s="8"/>
      <c r="B40" s="8"/>
      <c r="C40" s="8"/>
      <c r="F40" s="8"/>
      <c r="G40" s="8"/>
      <c r="H40" s="8"/>
      <c r="I40" s="8"/>
    </row>
  </sheetData>
  <mergeCells count="5">
    <mergeCell ref="A2:B2"/>
    <mergeCell ref="D2:E2"/>
    <mergeCell ref="G9:H9"/>
    <mergeCell ref="G10:H10"/>
    <mergeCell ref="G11:H1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16BF-C53D-453D-972F-542D54802CF6}">
  <dimension ref="A1:I39"/>
  <sheetViews>
    <sheetView workbookViewId="0">
      <selection activeCell="N20" sqref="N20"/>
    </sheetView>
  </sheetViews>
  <sheetFormatPr defaultColWidth="8.77734375" defaultRowHeight="14.4" x14ac:dyDescent="0.3"/>
  <sheetData>
    <row r="1" spans="1:9" x14ac:dyDescent="0.3">
      <c r="A1" s="8"/>
      <c r="B1" s="8"/>
      <c r="C1" s="8"/>
      <c r="D1" s="8"/>
      <c r="E1" s="8"/>
      <c r="F1" s="8"/>
      <c r="G1" s="8"/>
      <c r="H1" s="8"/>
      <c r="I1" s="8"/>
    </row>
    <row r="2" spans="1:9" x14ac:dyDescent="0.3">
      <c r="A2" s="33" t="s">
        <v>7</v>
      </c>
      <c r="B2" s="33"/>
      <c r="C2" s="8"/>
      <c r="D2" s="33" t="s">
        <v>18</v>
      </c>
      <c r="E2" s="33"/>
      <c r="F2" s="8"/>
      <c r="G2" s="8"/>
      <c r="H2" s="8"/>
      <c r="I2" s="8"/>
    </row>
    <row r="3" spans="1:9" x14ac:dyDescent="0.3">
      <c r="A3" s="9" t="s">
        <v>10</v>
      </c>
      <c r="B3" s="9" t="s">
        <v>11</v>
      </c>
      <c r="C3" s="8"/>
      <c r="D3" s="9" t="s">
        <v>10</v>
      </c>
      <c r="E3" s="9" t="s">
        <v>11</v>
      </c>
      <c r="F3" s="8"/>
      <c r="G3" s="8"/>
      <c r="H3" s="8"/>
      <c r="I3" s="8"/>
    </row>
    <row r="4" spans="1:9" x14ac:dyDescent="0.3">
      <c r="A4" s="10">
        <v>-5</v>
      </c>
      <c r="B4" s="11">
        <f>A4^5-4*A4-2</f>
        <v>-3107</v>
      </c>
      <c r="C4" s="8"/>
      <c r="D4" s="12">
        <v>-1.5</v>
      </c>
      <c r="E4" s="13">
        <f>D4^5-4*D4-2</f>
        <v>-3.59375</v>
      </c>
      <c r="F4" s="8"/>
      <c r="G4" s="8"/>
      <c r="H4" s="8"/>
      <c r="I4" s="8"/>
    </row>
    <row r="5" spans="1:9" x14ac:dyDescent="0.3">
      <c r="A5" s="10">
        <v>-4.5</v>
      </c>
      <c r="B5" s="11">
        <f t="shared" ref="B5:B24" si="0">A5^5-4*A5-2</f>
        <v>-1829.28125</v>
      </c>
      <c r="C5" s="8"/>
      <c r="D5" s="12">
        <v>-1.4</v>
      </c>
      <c r="E5" s="13">
        <f t="shared" ref="E5:E25" si="1">D5^5-4*D5-2</f>
        <v>-1.7782399999999985</v>
      </c>
      <c r="F5" s="8"/>
      <c r="G5" s="8"/>
      <c r="H5" s="8"/>
      <c r="I5" s="8"/>
    </row>
    <row r="6" spans="1:9" x14ac:dyDescent="0.3">
      <c r="A6" s="10">
        <v>-4</v>
      </c>
      <c r="B6" s="11">
        <f t="shared" si="0"/>
        <v>-1010</v>
      </c>
      <c r="C6" s="8"/>
      <c r="D6" s="12">
        <v>-1.3</v>
      </c>
      <c r="E6" s="16">
        <f t="shared" si="1"/>
        <v>-0.51293000000000077</v>
      </c>
      <c r="F6" s="8"/>
      <c r="G6" s="8"/>
      <c r="H6" s="8"/>
      <c r="I6" s="8"/>
    </row>
    <row r="7" spans="1:9" x14ac:dyDescent="0.3">
      <c r="A7" s="10">
        <v>-3.5</v>
      </c>
      <c r="B7" s="11">
        <f t="shared" si="0"/>
        <v>-513.21875</v>
      </c>
      <c r="C7" s="8"/>
      <c r="D7" s="12">
        <v>-1.2435936329694477</v>
      </c>
      <c r="E7" s="16">
        <f t="shared" si="1"/>
        <v>2.1947089401841424E-5</v>
      </c>
      <c r="F7" s="8"/>
      <c r="G7" s="8"/>
      <c r="H7" s="8"/>
      <c r="I7" s="8"/>
    </row>
    <row r="8" spans="1:9" x14ac:dyDescent="0.3">
      <c r="A8" s="10">
        <v>-3</v>
      </c>
      <c r="B8" s="11">
        <f t="shared" si="0"/>
        <v>-233</v>
      </c>
      <c r="C8" s="8"/>
      <c r="D8" s="12">
        <v>-1.1000000000000001</v>
      </c>
      <c r="E8" s="13">
        <f t="shared" si="1"/>
        <v>0.7894899999999998</v>
      </c>
      <c r="F8" s="8"/>
      <c r="G8" s="8"/>
      <c r="H8" s="8"/>
      <c r="I8" s="8"/>
    </row>
    <row r="9" spans="1:9" x14ac:dyDescent="0.3">
      <c r="A9" s="10">
        <v>-2.5</v>
      </c>
      <c r="B9" s="11">
        <f t="shared" si="0"/>
        <v>-89.65625</v>
      </c>
      <c r="C9" s="8"/>
      <c r="D9" s="12">
        <v>-1</v>
      </c>
      <c r="E9" s="13">
        <f t="shared" si="1"/>
        <v>1</v>
      </c>
      <c r="F9" s="8"/>
      <c r="G9" s="33" t="s">
        <v>19</v>
      </c>
      <c r="H9" s="33"/>
      <c r="I9" s="13">
        <v>-1.2435936329694477</v>
      </c>
    </row>
    <row r="10" spans="1:9" x14ac:dyDescent="0.3">
      <c r="A10" s="10">
        <v>-2</v>
      </c>
      <c r="B10" s="11">
        <f t="shared" si="0"/>
        <v>-26</v>
      </c>
      <c r="C10" s="8"/>
      <c r="D10" s="12">
        <v>-0.89999999999999902</v>
      </c>
      <c r="E10" s="13">
        <f t="shared" si="1"/>
        <v>1.0095099999999992</v>
      </c>
      <c r="F10" s="8"/>
      <c r="G10" s="33" t="s">
        <v>20</v>
      </c>
      <c r="H10" s="33"/>
      <c r="I10" s="13">
        <v>-0.50848910919591905</v>
      </c>
    </row>
    <row r="11" spans="1:9" x14ac:dyDescent="0.3">
      <c r="A11" s="10">
        <v>-1.5</v>
      </c>
      <c r="B11" s="11">
        <f t="shared" si="0"/>
        <v>-3.59375</v>
      </c>
      <c r="C11" s="8"/>
      <c r="D11" s="12">
        <v>-0.79999999999999905</v>
      </c>
      <c r="E11" s="13">
        <f t="shared" si="1"/>
        <v>0.87231999999999799</v>
      </c>
      <c r="F11" s="8"/>
      <c r="G11" s="33" t="s">
        <v>21</v>
      </c>
      <c r="H11" s="33"/>
      <c r="I11" s="13">
        <v>1.5185115912577472</v>
      </c>
    </row>
    <row r="12" spans="1:9" x14ac:dyDescent="0.3">
      <c r="A12" s="10">
        <v>-1</v>
      </c>
      <c r="B12" s="11">
        <f t="shared" si="0"/>
        <v>1</v>
      </c>
      <c r="C12" s="8"/>
      <c r="D12" s="12">
        <v>-0.69999999999999896</v>
      </c>
      <c r="E12" s="13">
        <f t="shared" si="1"/>
        <v>0.63192999999999699</v>
      </c>
      <c r="F12" s="8"/>
      <c r="G12" s="8"/>
      <c r="H12" s="8"/>
      <c r="I12" s="8"/>
    </row>
    <row r="13" spans="1:9" x14ac:dyDescent="0.3">
      <c r="A13" s="10">
        <v>-0.5</v>
      </c>
      <c r="B13" s="11">
        <f t="shared" si="0"/>
        <v>-3.125E-2</v>
      </c>
      <c r="C13" s="8"/>
      <c r="D13" s="12">
        <v>-0.59999999999999898</v>
      </c>
      <c r="E13" s="16">
        <f t="shared" si="1"/>
        <v>0.32223999999999675</v>
      </c>
      <c r="F13" s="8"/>
      <c r="G13" s="8"/>
      <c r="H13" s="8"/>
      <c r="I13" s="8"/>
    </row>
    <row r="14" spans="1:9" x14ac:dyDescent="0.3">
      <c r="A14" s="10">
        <v>0</v>
      </c>
      <c r="B14" s="11">
        <f t="shared" si="0"/>
        <v>-2</v>
      </c>
      <c r="C14" s="8"/>
      <c r="D14" s="12">
        <v>-0.50848910919591905</v>
      </c>
      <c r="E14" s="16">
        <f t="shared" si="1"/>
        <v>-3.8033504816015196E-5</v>
      </c>
      <c r="F14" s="8"/>
      <c r="G14" s="8"/>
      <c r="H14" s="8"/>
      <c r="I14" s="8"/>
    </row>
    <row r="15" spans="1:9" x14ac:dyDescent="0.3">
      <c r="A15" s="10">
        <v>0.5</v>
      </c>
      <c r="B15" s="11">
        <f t="shared" si="0"/>
        <v>-3.96875</v>
      </c>
      <c r="C15" s="8"/>
      <c r="D15" s="12">
        <v>-0.4</v>
      </c>
      <c r="E15" s="13">
        <f t="shared" si="1"/>
        <v>-0.41023999999999994</v>
      </c>
      <c r="F15" s="8"/>
      <c r="G15" s="8"/>
      <c r="H15" s="8"/>
      <c r="I15" s="8"/>
    </row>
    <row r="16" spans="1:9" x14ac:dyDescent="0.3">
      <c r="A16" s="10">
        <v>1</v>
      </c>
      <c r="B16" s="11">
        <f t="shared" si="0"/>
        <v>-5</v>
      </c>
      <c r="C16" s="8"/>
      <c r="D16" s="12">
        <v>-0.3</v>
      </c>
      <c r="E16" s="13">
        <f t="shared" si="1"/>
        <v>-0.80242999999999998</v>
      </c>
      <c r="F16" s="8"/>
      <c r="G16" s="8"/>
      <c r="H16" s="8"/>
      <c r="I16" s="8"/>
    </row>
    <row r="17" spans="1:9" x14ac:dyDescent="0.3">
      <c r="A17" s="10">
        <v>1.5</v>
      </c>
      <c r="B17" s="11">
        <f t="shared" si="0"/>
        <v>-0.40625</v>
      </c>
      <c r="C17" s="8"/>
      <c r="D17" s="12">
        <v>-0.2</v>
      </c>
      <c r="E17" s="13">
        <f t="shared" si="1"/>
        <v>-1.2003200000000001</v>
      </c>
      <c r="F17" s="8"/>
      <c r="G17" s="8"/>
      <c r="H17" s="8"/>
      <c r="I17" s="8"/>
    </row>
    <row r="18" spans="1:9" x14ac:dyDescent="0.3">
      <c r="A18" s="10">
        <v>2</v>
      </c>
      <c r="B18" s="11">
        <f t="shared" si="0"/>
        <v>22</v>
      </c>
      <c r="C18" s="8"/>
      <c r="D18" s="12">
        <v>1.2</v>
      </c>
      <c r="E18" s="13">
        <f t="shared" si="1"/>
        <v>-4.31168</v>
      </c>
      <c r="F18" s="8"/>
      <c r="G18" s="8"/>
      <c r="H18" s="8"/>
      <c r="I18" s="8"/>
    </row>
    <row r="19" spans="1:9" x14ac:dyDescent="0.3">
      <c r="A19" s="10">
        <v>2.5</v>
      </c>
      <c r="B19" s="11">
        <f t="shared" si="0"/>
        <v>85.65625</v>
      </c>
      <c r="C19" s="8"/>
      <c r="D19" s="12">
        <v>1.3</v>
      </c>
      <c r="E19" s="13">
        <f t="shared" si="1"/>
        <v>-3.4870699999999992</v>
      </c>
      <c r="F19" s="8"/>
      <c r="G19" s="8"/>
      <c r="H19" s="8"/>
      <c r="I19" s="8"/>
    </row>
    <row r="20" spans="1:9" x14ac:dyDescent="0.3">
      <c r="A20" s="10">
        <v>3</v>
      </c>
      <c r="B20" s="11">
        <f t="shared" si="0"/>
        <v>229</v>
      </c>
      <c r="C20" s="8"/>
      <c r="D20" s="12">
        <v>1.4</v>
      </c>
      <c r="E20" s="13">
        <f t="shared" si="1"/>
        <v>-2.2217600000000015</v>
      </c>
      <c r="F20" s="8"/>
      <c r="G20" s="8"/>
      <c r="H20" s="8"/>
      <c r="I20" s="8"/>
    </row>
    <row r="21" spans="1:9" x14ac:dyDescent="0.3">
      <c r="A21" s="10">
        <v>3.5</v>
      </c>
      <c r="B21" s="11">
        <f t="shared" si="0"/>
        <v>509.21875</v>
      </c>
      <c r="C21" s="8"/>
      <c r="D21" s="12">
        <v>1.5185115912577472</v>
      </c>
      <c r="E21" s="16">
        <f t="shared" si="1"/>
        <v>-1.2682300913446909E-5</v>
      </c>
      <c r="F21" s="8"/>
      <c r="G21" s="8"/>
      <c r="H21" s="8"/>
      <c r="I21" s="8"/>
    </row>
    <row r="22" spans="1:9" x14ac:dyDescent="0.3">
      <c r="A22" s="10">
        <v>4</v>
      </c>
      <c r="B22" s="11">
        <f t="shared" si="0"/>
        <v>1006</v>
      </c>
      <c r="C22" s="8"/>
      <c r="D22" s="12">
        <v>1.6</v>
      </c>
      <c r="E22" s="16">
        <f t="shared" si="1"/>
        <v>2.0857600000000058</v>
      </c>
      <c r="F22" s="8"/>
      <c r="G22" s="8"/>
      <c r="H22" s="8"/>
      <c r="I22" s="8"/>
    </row>
    <row r="23" spans="1:9" x14ac:dyDescent="0.3">
      <c r="A23" s="10">
        <v>4.5</v>
      </c>
      <c r="B23" s="11">
        <f t="shared" si="0"/>
        <v>1825.28125</v>
      </c>
      <c r="C23" s="8"/>
      <c r="D23" s="12">
        <v>1.7</v>
      </c>
      <c r="E23" s="13">
        <f t="shared" si="1"/>
        <v>5.3985699999999968</v>
      </c>
      <c r="F23" s="8"/>
      <c r="G23" s="8"/>
      <c r="H23" s="8"/>
      <c r="I23" s="8"/>
    </row>
    <row r="24" spans="1:9" x14ac:dyDescent="0.3">
      <c r="A24" s="10">
        <v>5</v>
      </c>
      <c r="B24" s="11">
        <f t="shared" si="0"/>
        <v>3103</v>
      </c>
      <c r="C24" s="8"/>
      <c r="D24" s="12">
        <v>1.8</v>
      </c>
      <c r="E24" s="13">
        <f t="shared" si="1"/>
        <v>9.6956800000000065</v>
      </c>
      <c r="F24" s="8"/>
      <c r="G24" s="8"/>
      <c r="H24" s="8"/>
      <c r="I24" s="8"/>
    </row>
    <row r="25" spans="1:9" x14ac:dyDescent="0.3">
      <c r="A25" s="8"/>
      <c r="B25" s="8"/>
      <c r="C25" s="8"/>
      <c r="D25" s="12">
        <v>1.9</v>
      </c>
      <c r="E25" s="13">
        <f t="shared" si="1"/>
        <v>15.160989999999998</v>
      </c>
      <c r="F25" s="8"/>
      <c r="G25" s="8"/>
      <c r="H25" s="8"/>
      <c r="I25" s="8"/>
    </row>
    <row r="26" spans="1:9" x14ac:dyDescent="0.3">
      <c r="A26" s="8"/>
      <c r="B26" s="8"/>
      <c r="C26" s="8"/>
      <c r="D26" s="12">
        <v>2</v>
      </c>
      <c r="E26" s="13">
        <f>D26^5-4*D26-2</f>
        <v>22</v>
      </c>
      <c r="F26" s="8"/>
      <c r="G26" s="8"/>
      <c r="H26" s="8"/>
      <c r="I26" s="8"/>
    </row>
    <row r="27" spans="1:9" x14ac:dyDescent="0.3">
      <c r="A27" s="8"/>
      <c r="B27" s="8"/>
      <c r="C27" s="8"/>
      <c r="F27" s="8"/>
      <c r="G27" s="8"/>
      <c r="H27" s="8"/>
      <c r="I27" s="8"/>
    </row>
    <row r="28" spans="1:9" x14ac:dyDescent="0.3">
      <c r="A28" s="8"/>
      <c r="B28" s="8"/>
      <c r="C28" s="8"/>
      <c r="F28" s="8"/>
      <c r="G28" s="8"/>
      <c r="H28" s="8"/>
      <c r="I28" s="8"/>
    </row>
    <row r="29" spans="1:9" x14ac:dyDescent="0.3">
      <c r="A29" s="8"/>
      <c r="B29" s="8"/>
      <c r="C29" s="8"/>
      <c r="F29" s="8"/>
      <c r="G29" s="8"/>
      <c r="H29" s="8"/>
      <c r="I29" s="8"/>
    </row>
    <row r="30" spans="1:9" x14ac:dyDescent="0.3">
      <c r="A30" s="8"/>
      <c r="B30" s="8"/>
      <c r="C30" s="8"/>
      <c r="F30" s="8"/>
      <c r="G30" s="8"/>
      <c r="H30" s="8"/>
      <c r="I30" s="8"/>
    </row>
    <row r="31" spans="1:9" x14ac:dyDescent="0.3">
      <c r="A31" s="8"/>
      <c r="B31" s="8"/>
      <c r="C31" s="8"/>
      <c r="F31" s="8"/>
      <c r="G31" s="8"/>
      <c r="H31" s="8"/>
      <c r="I31" s="8"/>
    </row>
    <row r="32" spans="1:9" x14ac:dyDescent="0.3">
      <c r="A32" s="8"/>
      <c r="B32" s="8"/>
      <c r="C32" s="8"/>
      <c r="F32" s="8"/>
      <c r="G32" s="8"/>
      <c r="H32" s="8"/>
      <c r="I32" s="8"/>
    </row>
    <row r="33" spans="1:9" x14ac:dyDescent="0.3">
      <c r="A33" s="8"/>
      <c r="B33" s="8"/>
      <c r="C33" s="8"/>
      <c r="F33" s="8"/>
      <c r="G33" s="8"/>
      <c r="H33" s="8"/>
      <c r="I33" s="8"/>
    </row>
    <row r="34" spans="1:9" x14ac:dyDescent="0.3">
      <c r="A34" s="8"/>
      <c r="B34" s="8"/>
      <c r="C34" s="8"/>
      <c r="F34" s="8"/>
      <c r="G34" s="8"/>
      <c r="H34" s="8"/>
      <c r="I34" s="8"/>
    </row>
    <row r="35" spans="1:9" x14ac:dyDescent="0.3">
      <c r="A35" s="8"/>
      <c r="B35" s="8"/>
      <c r="C35" s="8"/>
      <c r="F35" s="8"/>
      <c r="G35" s="8"/>
      <c r="H35" s="8"/>
      <c r="I35" s="8"/>
    </row>
    <row r="36" spans="1:9" x14ac:dyDescent="0.3">
      <c r="A36" s="8"/>
      <c r="B36" s="8"/>
      <c r="C36" s="8"/>
      <c r="F36" s="8"/>
      <c r="G36" s="8"/>
      <c r="H36" s="8"/>
      <c r="I36" s="8"/>
    </row>
    <row r="37" spans="1:9" x14ac:dyDescent="0.3">
      <c r="A37" s="8"/>
      <c r="B37" s="8"/>
      <c r="C37" s="8"/>
      <c r="F37" s="8"/>
      <c r="G37" s="8"/>
      <c r="H37" s="8"/>
      <c r="I37" s="8"/>
    </row>
    <row r="38" spans="1:9" x14ac:dyDescent="0.3">
      <c r="A38" s="8"/>
      <c r="B38" s="8"/>
      <c r="C38" s="8"/>
      <c r="F38" s="8"/>
      <c r="G38" s="8"/>
      <c r="H38" s="8"/>
      <c r="I38" s="8"/>
    </row>
    <row r="39" spans="1:9" x14ac:dyDescent="0.3">
      <c r="A39" s="8"/>
      <c r="B39" s="8"/>
      <c r="C39" s="8"/>
      <c r="F39" s="8"/>
      <c r="G39" s="8"/>
      <c r="H39" s="8"/>
      <c r="I39" s="8"/>
    </row>
  </sheetData>
  <mergeCells count="5">
    <mergeCell ref="A2:B2"/>
    <mergeCell ref="D2:E2"/>
    <mergeCell ref="G9:H9"/>
    <mergeCell ref="G10:H10"/>
    <mergeCell ref="G11:H11"/>
  </mergeCells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AE1F-D626-440E-AB52-46C79FD9822F}">
  <dimension ref="A1:I39"/>
  <sheetViews>
    <sheetView workbookViewId="0">
      <selection activeCell="M17" sqref="M17"/>
    </sheetView>
  </sheetViews>
  <sheetFormatPr defaultColWidth="8.77734375" defaultRowHeight="14.4" x14ac:dyDescent="0.3"/>
  <sheetData>
    <row r="1" spans="1:9" x14ac:dyDescent="0.3">
      <c r="A1" s="8"/>
      <c r="B1" s="8"/>
    </row>
    <row r="2" spans="1:9" x14ac:dyDescent="0.3">
      <c r="A2" s="34" t="s">
        <v>7</v>
      </c>
      <c r="B2" s="34"/>
      <c r="C2" s="8"/>
      <c r="D2" s="34" t="s">
        <v>18</v>
      </c>
      <c r="E2" s="34"/>
      <c r="F2" s="8"/>
      <c r="G2" s="8"/>
      <c r="H2" s="8"/>
      <c r="I2" s="8"/>
    </row>
    <row r="3" spans="1:9" x14ac:dyDescent="0.3">
      <c r="A3" s="9" t="s">
        <v>10</v>
      </c>
      <c r="B3" s="9" t="s">
        <v>11</v>
      </c>
      <c r="C3" s="8"/>
      <c r="D3" s="9" t="s">
        <v>10</v>
      </c>
      <c r="E3" s="9" t="s">
        <v>11</v>
      </c>
      <c r="F3" s="8"/>
      <c r="G3" s="8"/>
      <c r="H3" s="8"/>
      <c r="I3" s="8"/>
    </row>
    <row r="4" spans="1:9" x14ac:dyDescent="0.3">
      <c r="A4" s="10">
        <v>-5</v>
      </c>
      <c r="B4" s="11">
        <f>EXP(3*A4-8)-12</f>
        <v>-11.999999999897382</v>
      </c>
      <c r="C4" s="8"/>
      <c r="D4" s="12">
        <v>2.5</v>
      </c>
      <c r="E4" s="13">
        <f>EXP(3*D4-8)-12</f>
        <v>-11.393469340287366</v>
      </c>
      <c r="F4" s="8"/>
      <c r="G4" s="8"/>
      <c r="H4" s="8"/>
      <c r="I4" s="8"/>
    </row>
    <row r="5" spans="1:9" x14ac:dyDescent="0.3">
      <c r="A5" s="10">
        <v>-4.5</v>
      </c>
      <c r="B5" s="11">
        <f t="shared" ref="B5:B24" si="0">EXP(3*A5-8)-12</f>
        <v>-11.999999999540094</v>
      </c>
      <c r="C5" s="8"/>
      <c r="D5" s="12">
        <v>2.6</v>
      </c>
      <c r="E5" s="13">
        <f t="shared" ref="E5:E19" si="1">EXP(3*D5-8)-12</f>
        <v>-11.181269246922017</v>
      </c>
      <c r="F5" s="8"/>
      <c r="G5" s="8"/>
      <c r="H5" s="8"/>
      <c r="I5" s="8"/>
    </row>
    <row r="6" spans="1:9" x14ac:dyDescent="0.3">
      <c r="A6" s="10">
        <v>-4</v>
      </c>
      <c r="B6" s="11">
        <f t="shared" si="0"/>
        <v>-11.999999997938847</v>
      </c>
      <c r="C6" s="8"/>
      <c r="D6" s="12">
        <v>2.7</v>
      </c>
      <c r="E6" s="13">
        <f t="shared" si="1"/>
        <v>-10.894829081924351</v>
      </c>
      <c r="F6" s="8"/>
      <c r="G6" s="8"/>
      <c r="H6" s="8"/>
      <c r="I6" s="8"/>
    </row>
    <row r="7" spans="1:9" x14ac:dyDescent="0.3">
      <c r="A7" s="10">
        <v>-3.5</v>
      </c>
      <c r="B7" s="11">
        <f t="shared" si="0"/>
        <v>-11.99999999076255</v>
      </c>
      <c r="C7" s="8"/>
      <c r="D7" s="12">
        <v>2.8</v>
      </c>
      <c r="E7" s="13">
        <f t="shared" si="1"/>
        <v>-10.508175302358731</v>
      </c>
      <c r="F7" s="8"/>
      <c r="G7" s="8"/>
      <c r="H7" s="8"/>
      <c r="I7" s="8"/>
    </row>
    <row r="8" spans="1:9" x14ac:dyDescent="0.3">
      <c r="A8" s="10">
        <v>-3</v>
      </c>
      <c r="B8" s="11">
        <f t="shared" si="0"/>
        <v>-11.999999958600624</v>
      </c>
      <c r="C8" s="8"/>
      <c r="D8" s="12">
        <v>2.9</v>
      </c>
      <c r="E8" s="13">
        <f t="shared" si="1"/>
        <v>-9.9862472925295247</v>
      </c>
      <c r="F8" s="8"/>
      <c r="G8" s="8"/>
      <c r="H8" s="8"/>
      <c r="I8" s="8"/>
    </row>
    <row r="9" spans="1:9" x14ac:dyDescent="0.3">
      <c r="A9" s="10">
        <v>-2.5</v>
      </c>
      <c r="B9" s="11">
        <f t="shared" si="0"/>
        <v>-11.999999814460864</v>
      </c>
      <c r="C9" s="8"/>
      <c r="D9" s="12">
        <v>3</v>
      </c>
      <c r="E9" s="13">
        <f t="shared" si="1"/>
        <v>-9.2817181715409554</v>
      </c>
      <c r="F9" s="8"/>
      <c r="G9" s="34" t="s">
        <v>19</v>
      </c>
      <c r="H9" s="34"/>
      <c r="I9" s="22">
        <f>D14</f>
        <v>3.494979331177039</v>
      </c>
    </row>
    <row r="10" spans="1:9" x14ac:dyDescent="0.3">
      <c r="A10" s="10">
        <v>-2</v>
      </c>
      <c r="B10" s="11">
        <f t="shared" si="0"/>
        <v>-11.99999916847128</v>
      </c>
      <c r="C10" s="8"/>
      <c r="D10" s="12">
        <v>3.1</v>
      </c>
      <c r="E10" s="13">
        <f t="shared" si="1"/>
        <v>-8.3307033323807538</v>
      </c>
      <c r="F10" s="8"/>
      <c r="G10" s="34"/>
      <c r="H10" s="34"/>
      <c r="I10" s="24"/>
    </row>
    <row r="11" spans="1:9" x14ac:dyDescent="0.3">
      <c r="A11" s="10">
        <v>-1.5</v>
      </c>
      <c r="B11" s="11">
        <f t="shared" si="0"/>
        <v>-11.999996273346827</v>
      </c>
      <c r="C11" s="8"/>
      <c r="D11" s="12">
        <v>3.2</v>
      </c>
      <c r="E11" s="13">
        <f t="shared" si="1"/>
        <v>-7.046967575604878</v>
      </c>
      <c r="F11" s="8"/>
      <c r="G11" s="33"/>
      <c r="H11" s="33"/>
      <c r="I11" s="23"/>
    </row>
    <row r="12" spans="1:9" x14ac:dyDescent="0.3">
      <c r="A12" s="10">
        <v>-1</v>
      </c>
      <c r="B12" s="11">
        <f t="shared" si="0"/>
        <v>-11.99998329829921</v>
      </c>
      <c r="C12" s="8"/>
      <c r="D12" s="12">
        <v>3.3</v>
      </c>
      <c r="E12" s="13">
        <f t="shared" si="1"/>
        <v>-5.3141055577207403</v>
      </c>
      <c r="F12" s="8"/>
      <c r="G12" s="8"/>
      <c r="H12" s="8"/>
      <c r="I12" s="8"/>
    </row>
    <row r="13" spans="1:9" x14ac:dyDescent="0.3">
      <c r="A13" s="10">
        <v>-0.5</v>
      </c>
      <c r="B13" s="11">
        <f t="shared" si="0"/>
        <v>-11.999925148170112</v>
      </c>
      <c r="C13" s="8"/>
      <c r="D13" s="12">
        <v>3.4</v>
      </c>
      <c r="E13" s="25">
        <f t="shared" si="1"/>
        <v>-2.9749865005658851</v>
      </c>
      <c r="F13" s="8"/>
      <c r="G13" s="8"/>
      <c r="H13" s="8"/>
      <c r="I13" s="8"/>
    </row>
    <row r="14" spans="1:9" x14ac:dyDescent="0.3">
      <c r="A14" s="10">
        <v>0</v>
      </c>
      <c r="B14" s="11">
        <f t="shared" si="0"/>
        <v>-11.999664537372098</v>
      </c>
      <c r="C14" s="8"/>
      <c r="D14" s="12">
        <v>3.494979331177039</v>
      </c>
      <c r="E14" s="25">
        <f t="shared" si="1"/>
        <v>3.7613081204668219E-4</v>
      </c>
      <c r="F14" s="8"/>
      <c r="G14" s="8"/>
      <c r="H14" s="8"/>
      <c r="I14" s="8"/>
    </row>
    <row r="15" spans="1:9" x14ac:dyDescent="0.3">
      <c r="A15" s="10">
        <v>0.5</v>
      </c>
      <c r="B15" s="11">
        <f t="shared" si="0"/>
        <v>-11.998496560807023</v>
      </c>
      <c r="C15" s="8"/>
      <c r="D15" s="12">
        <v>3.6</v>
      </c>
      <c r="E15" s="13">
        <f t="shared" si="1"/>
        <v>4.4446467710970623</v>
      </c>
      <c r="F15" s="8"/>
      <c r="G15" s="8"/>
      <c r="H15" s="8"/>
      <c r="I15" s="8"/>
    </row>
    <row r="16" spans="1:9" x14ac:dyDescent="0.3">
      <c r="A16" s="10">
        <v>1</v>
      </c>
      <c r="B16" s="11">
        <f t="shared" si="0"/>
        <v>-11.993262053000915</v>
      </c>
      <c r="C16" s="8"/>
      <c r="D16" s="12">
        <v>3.7</v>
      </c>
      <c r="E16" s="13">
        <f t="shared" si="1"/>
        <v>10.197951281441664</v>
      </c>
      <c r="F16" s="8"/>
      <c r="G16" s="8"/>
      <c r="H16" s="8"/>
      <c r="I16" s="8"/>
    </row>
    <row r="17" spans="1:9" x14ac:dyDescent="0.3">
      <c r="A17" s="10">
        <v>1.5</v>
      </c>
      <c r="B17" s="11">
        <f t="shared" si="0"/>
        <v>-11.969802616577681</v>
      </c>
      <c r="C17" s="8"/>
      <c r="D17" s="12">
        <v>3.8</v>
      </c>
      <c r="E17" s="13">
        <f t="shared" si="1"/>
        <v>17.964100047396972</v>
      </c>
      <c r="F17" s="8"/>
      <c r="G17" s="8"/>
      <c r="H17" s="8"/>
      <c r="I17" s="8"/>
    </row>
    <row r="18" spans="1:9" x14ac:dyDescent="0.3">
      <c r="A18" s="10">
        <v>2</v>
      </c>
      <c r="B18" s="11">
        <f t="shared" si="0"/>
        <v>-11.864664716763388</v>
      </c>
      <c r="C18" s="8"/>
      <c r="D18" s="12">
        <v>3.9</v>
      </c>
      <c r="E18" s="13">
        <f t="shared" si="1"/>
        <v>28.447304360067363</v>
      </c>
      <c r="F18" s="8"/>
      <c r="G18" s="8"/>
      <c r="H18" s="8"/>
      <c r="I18" s="8"/>
    </row>
    <row r="19" spans="1:9" x14ac:dyDescent="0.3">
      <c r="A19" s="10">
        <v>2.5</v>
      </c>
      <c r="B19" s="11">
        <f t="shared" si="0"/>
        <v>-11.393469340287366</v>
      </c>
      <c r="C19" s="8"/>
      <c r="D19" s="26">
        <v>4</v>
      </c>
      <c r="E19" s="22">
        <f t="shared" si="1"/>
        <v>42.598150033144236</v>
      </c>
      <c r="F19" s="8"/>
      <c r="G19" s="8"/>
      <c r="H19" s="8"/>
      <c r="I19" s="8"/>
    </row>
    <row r="20" spans="1:9" x14ac:dyDescent="0.3">
      <c r="A20" s="10">
        <v>3</v>
      </c>
      <c r="B20" s="11">
        <f t="shared" si="0"/>
        <v>-9.2817181715409554</v>
      </c>
      <c r="C20" s="8"/>
      <c r="D20" s="28"/>
      <c r="E20" s="24"/>
      <c r="F20" s="8"/>
      <c r="G20" s="8"/>
      <c r="H20" s="8"/>
      <c r="I20" s="8"/>
    </row>
    <row r="21" spans="1:9" x14ac:dyDescent="0.3">
      <c r="A21" s="10">
        <v>3.5</v>
      </c>
      <c r="B21" s="11">
        <f t="shared" si="0"/>
        <v>0.18249396070347323</v>
      </c>
      <c r="C21" s="8"/>
      <c r="D21" s="27"/>
      <c r="E21" s="23"/>
      <c r="F21" s="8"/>
      <c r="G21" s="8"/>
      <c r="H21" s="8"/>
      <c r="I21" s="8"/>
    </row>
    <row r="22" spans="1:9" x14ac:dyDescent="0.3">
      <c r="A22" s="10">
        <v>4</v>
      </c>
      <c r="B22" s="11">
        <f t="shared" si="0"/>
        <v>42.598150033144236</v>
      </c>
      <c r="C22" s="8"/>
      <c r="D22" s="27"/>
      <c r="E22" s="23"/>
      <c r="F22" s="8"/>
      <c r="G22" s="8"/>
      <c r="H22" s="8"/>
      <c r="I22" s="8"/>
    </row>
    <row r="23" spans="1:9" x14ac:dyDescent="0.3">
      <c r="A23" s="10">
        <v>4.5</v>
      </c>
      <c r="B23" s="11">
        <f t="shared" si="0"/>
        <v>232.69193226422038</v>
      </c>
      <c r="C23" s="8"/>
      <c r="D23" s="27"/>
      <c r="E23" s="23"/>
      <c r="F23" s="8"/>
      <c r="G23" s="8"/>
      <c r="H23" s="8"/>
      <c r="I23" s="8"/>
    </row>
    <row r="24" spans="1:9" x14ac:dyDescent="0.3">
      <c r="A24" s="10">
        <v>5</v>
      </c>
      <c r="B24" s="11">
        <f t="shared" si="0"/>
        <v>1084.6331584284585</v>
      </c>
      <c r="C24" s="8"/>
      <c r="D24" s="27"/>
      <c r="E24" s="23"/>
      <c r="F24" s="8"/>
      <c r="G24" s="8"/>
      <c r="H24" s="8"/>
      <c r="I24" s="8"/>
    </row>
    <row r="25" spans="1:9" x14ac:dyDescent="0.3">
      <c r="A25" s="8"/>
      <c r="B25" s="8"/>
      <c r="C25" s="8"/>
      <c r="D25" s="27"/>
      <c r="E25" s="23"/>
      <c r="F25" s="8"/>
      <c r="G25" s="8"/>
      <c r="H25" s="8"/>
      <c r="I25" s="8"/>
    </row>
    <row r="26" spans="1:9" x14ac:dyDescent="0.3">
      <c r="A26" s="8"/>
      <c r="B26" s="8"/>
      <c r="C26" s="8"/>
      <c r="D26" s="27"/>
      <c r="E26" s="23"/>
      <c r="F26" s="8"/>
      <c r="G26" s="8"/>
      <c r="H26" s="8"/>
      <c r="I26" s="8"/>
    </row>
    <row r="27" spans="1:9" x14ac:dyDescent="0.3">
      <c r="A27" s="8"/>
      <c r="B27" s="8"/>
      <c r="C27" s="8"/>
      <c r="D27" s="27"/>
      <c r="E27" s="23"/>
      <c r="F27" s="8"/>
      <c r="G27" s="8"/>
      <c r="H27" s="8"/>
      <c r="I27" s="8"/>
    </row>
    <row r="28" spans="1:9" x14ac:dyDescent="0.3">
      <c r="A28" s="8"/>
      <c r="B28" s="8"/>
      <c r="C28" s="8"/>
      <c r="D28" s="27"/>
      <c r="E28" s="23"/>
      <c r="F28" s="8"/>
      <c r="G28" s="8"/>
      <c r="H28" s="8"/>
      <c r="I28" s="8"/>
    </row>
    <row r="29" spans="1:9" x14ac:dyDescent="0.3">
      <c r="A29" s="8"/>
      <c r="B29" s="8"/>
      <c r="C29" s="8"/>
      <c r="D29" s="27"/>
      <c r="E29" s="23"/>
      <c r="F29" s="8"/>
      <c r="G29" s="8"/>
      <c r="H29" s="8"/>
      <c r="I29" s="8"/>
    </row>
    <row r="30" spans="1:9" x14ac:dyDescent="0.3">
      <c r="A30" s="8"/>
      <c r="B30" s="8"/>
      <c r="C30" s="8"/>
      <c r="D30" s="27"/>
      <c r="E30" s="23"/>
      <c r="F30" s="8"/>
      <c r="G30" s="8"/>
      <c r="H30" s="8"/>
      <c r="I30" s="8"/>
    </row>
    <row r="31" spans="1:9" x14ac:dyDescent="0.3">
      <c r="A31" s="8"/>
      <c r="B31" s="8"/>
      <c r="C31" s="8"/>
      <c r="D31" s="27"/>
      <c r="E31" s="23"/>
      <c r="F31" s="8"/>
      <c r="G31" s="8"/>
      <c r="H31" s="8"/>
      <c r="I31" s="8"/>
    </row>
    <row r="32" spans="1:9" x14ac:dyDescent="0.3">
      <c r="A32" s="8"/>
      <c r="B32" s="8"/>
      <c r="C32" s="8"/>
      <c r="D32" s="27"/>
      <c r="E32" s="23"/>
      <c r="F32" s="8"/>
      <c r="G32" s="8"/>
      <c r="H32" s="8"/>
      <c r="I32" s="8"/>
    </row>
    <row r="33" spans="1:9" x14ac:dyDescent="0.3">
      <c r="A33" s="8"/>
      <c r="B33" s="8"/>
      <c r="C33" s="8"/>
      <c r="D33" s="27"/>
      <c r="E33" s="23"/>
      <c r="F33" s="8"/>
      <c r="G33" s="8"/>
      <c r="H33" s="8"/>
      <c r="I33" s="8"/>
    </row>
    <row r="34" spans="1:9" x14ac:dyDescent="0.3">
      <c r="A34" s="8"/>
      <c r="B34" s="8"/>
      <c r="C34" s="8"/>
      <c r="D34" s="27"/>
      <c r="E34" s="23"/>
      <c r="F34" s="8"/>
      <c r="G34" s="8"/>
      <c r="H34" s="8"/>
      <c r="I34" s="8"/>
    </row>
    <row r="35" spans="1:9" x14ac:dyDescent="0.3">
      <c r="A35" s="8"/>
      <c r="B35" s="8"/>
      <c r="C35" s="8"/>
      <c r="D35" s="27"/>
      <c r="E35" s="23"/>
      <c r="F35" s="8"/>
      <c r="G35" s="8"/>
      <c r="H35" s="8"/>
      <c r="I35" s="8"/>
    </row>
    <row r="36" spans="1:9" x14ac:dyDescent="0.3">
      <c r="A36" s="8"/>
      <c r="B36" s="8"/>
      <c r="C36" s="8"/>
      <c r="D36" s="27"/>
      <c r="E36" s="23"/>
      <c r="F36" s="8"/>
      <c r="G36" s="8"/>
      <c r="H36" s="8"/>
      <c r="I36" s="8"/>
    </row>
    <row r="37" spans="1:9" x14ac:dyDescent="0.3">
      <c r="A37" s="8"/>
      <c r="B37" s="8"/>
      <c r="C37" s="8"/>
      <c r="D37" s="27"/>
      <c r="E37" s="23"/>
      <c r="F37" s="8"/>
      <c r="G37" s="8"/>
      <c r="H37" s="8"/>
      <c r="I37" s="8"/>
    </row>
    <row r="38" spans="1:9" x14ac:dyDescent="0.3">
      <c r="A38" s="8"/>
      <c r="B38" s="8"/>
      <c r="C38" s="8"/>
      <c r="D38" s="27"/>
      <c r="E38" s="23"/>
      <c r="F38" s="8"/>
      <c r="G38" s="8"/>
      <c r="H38" s="8"/>
      <c r="I38" s="8"/>
    </row>
    <row r="39" spans="1:9" x14ac:dyDescent="0.3">
      <c r="A39" s="8"/>
      <c r="B39" s="8"/>
      <c r="C39" s="8"/>
      <c r="D39" s="27"/>
      <c r="E39" s="23"/>
      <c r="F39" s="8"/>
      <c r="G39" s="8"/>
      <c r="H39" s="8"/>
      <c r="I39" s="8"/>
    </row>
  </sheetData>
  <mergeCells count="5">
    <mergeCell ref="A2:B2"/>
    <mergeCell ref="D2:E2"/>
    <mergeCell ref="G9:H9"/>
    <mergeCell ref="G10:H10"/>
    <mergeCell ref="G11:H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2836-83F4-466A-BC8C-7C634F2EFE07}">
  <dimension ref="A2:I25"/>
  <sheetViews>
    <sheetView tabSelected="1" workbookViewId="0">
      <selection activeCell="M20" sqref="M20"/>
    </sheetView>
  </sheetViews>
  <sheetFormatPr defaultRowHeight="14.4" x14ac:dyDescent="0.3"/>
  <cols>
    <col min="2" max="2" width="18.6640625" customWidth="1"/>
    <col min="5" max="5" width="9.5546875" bestFit="1" customWidth="1"/>
  </cols>
  <sheetData>
    <row r="2" spans="1:9" x14ac:dyDescent="0.3">
      <c r="A2" s="34" t="s">
        <v>7</v>
      </c>
      <c r="B2" s="34"/>
      <c r="C2" s="8"/>
      <c r="D2" s="34" t="s">
        <v>18</v>
      </c>
      <c r="E2" s="34"/>
      <c r="F2" s="8"/>
      <c r="G2" s="8"/>
      <c r="H2" s="8"/>
      <c r="I2" s="8"/>
    </row>
    <row r="3" spans="1:9" x14ac:dyDescent="0.3">
      <c r="A3" s="9" t="s">
        <v>10</v>
      </c>
      <c r="B3" s="9" t="s">
        <v>11</v>
      </c>
      <c r="C3" s="8"/>
      <c r="D3" s="9" t="s">
        <v>10</v>
      </c>
      <c r="E3" s="9" t="s">
        <v>11</v>
      </c>
      <c r="F3" s="8"/>
      <c r="G3" s="8"/>
      <c r="H3" s="8"/>
      <c r="I3" s="8"/>
    </row>
    <row r="4" spans="1:9" x14ac:dyDescent="0.3">
      <c r="A4" s="10">
        <v>-2</v>
      </c>
      <c r="B4" s="11" t="e">
        <f>LN((4*A4)+7)+5</f>
        <v>#NUM!</v>
      </c>
      <c r="C4" s="8"/>
      <c r="D4" s="12">
        <v>-1.8</v>
      </c>
      <c r="E4" s="13" t="e">
        <f>LN((4*D4)+7)+5</f>
        <v>#NUM!</v>
      </c>
      <c r="F4" s="8"/>
      <c r="G4" s="8"/>
      <c r="H4" s="8"/>
      <c r="I4" s="8"/>
    </row>
    <row r="5" spans="1:9" x14ac:dyDescent="0.3">
      <c r="A5" s="10">
        <v>-1.75</v>
      </c>
      <c r="B5" s="11" t="e">
        <f t="shared" ref="B5:B24" si="0">LN((4*A5)+7)+5</f>
        <v>#NUM!</v>
      </c>
      <c r="C5" s="8"/>
      <c r="D5" s="12">
        <v>-1.7949999999999999</v>
      </c>
      <c r="E5" s="13" t="e">
        <f t="shared" ref="E5:E19" si="1">LN((4*D5)+7)+5</f>
        <v>#NUM!</v>
      </c>
      <c r="F5" s="8"/>
      <c r="G5" s="8"/>
      <c r="H5" s="8"/>
      <c r="I5" s="8"/>
    </row>
    <row r="6" spans="1:9" x14ac:dyDescent="0.3">
      <c r="A6" s="10">
        <v>-1.5</v>
      </c>
      <c r="B6" s="11">
        <f t="shared" si="0"/>
        <v>5</v>
      </c>
      <c r="C6" s="8"/>
      <c r="D6" s="12">
        <v>-1.79</v>
      </c>
      <c r="E6" s="13" t="e">
        <f t="shared" si="1"/>
        <v>#NUM!</v>
      </c>
      <c r="F6" s="8"/>
      <c r="G6" s="8"/>
      <c r="H6" s="8"/>
      <c r="I6" s="8"/>
    </row>
    <row r="7" spans="1:9" x14ac:dyDescent="0.3">
      <c r="A7" s="10">
        <v>-1.25</v>
      </c>
      <c r="B7" s="11">
        <f t="shared" si="0"/>
        <v>5.6931471805599454</v>
      </c>
      <c r="C7" s="8"/>
      <c r="D7" s="12">
        <v>-1.7849999999999999</v>
      </c>
      <c r="E7" s="13" t="e">
        <f t="shared" si="1"/>
        <v>#NUM!</v>
      </c>
      <c r="F7" s="8"/>
      <c r="G7" s="8"/>
      <c r="H7" s="8"/>
      <c r="I7" s="8"/>
    </row>
    <row r="8" spans="1:9" x14ac:dyDescent="0.3">
      <c r="A8" s="10">
        <v>-1</v>
      </c>
      <c r="B8" s="11">
        <f t="shared" si="0"/>
        <v>6.09861228866811</v>
      </c>
      <c r="C8" s="8"/>
      <c r="D8" s="12">
        <v>-1.78</v>
      </c>
      <c r="E8" s="13" t="e">
        <f t="shared" si="1"/>
        <v>#NUM!</v>
      </c>
      <c r="F8" s="8"/>
      <c r="G8" s="8"/>
      <c r="H8" s="8"/>
      <c r="I8" s="8"/>
    </row>
    <row r="9" spans="1:9" x14ac:dyDescent="0.3">
      <c r="A9" s="10">
        <v>-0.75</v>
      </c>
      <c r="B9" s="11">
        <f t="shared" si="0"/>
        <v>6.3862943611198908</v>
      </c>
      <c r="C9" s="8"/>
      <c r="D9" s="12">
        <v>-1.7749999999999999</v>
      </c>
      <c r="E9" s="13" t="e">
        <f t="shared" si="1"/>
        <v>#NUM!</v>
      </c>
      <c r="F9" s="8"/>
      <c r="G9" s="34" t="s">
        <v>19</v>
      </c>
      <c r="H9" s="34"/>
      <c r="I9" s="22">
        <f>D15</f>
        <v>-1.7483152686882752</v>
      </c>
    </row>
    <row r="10" spans="1:9" x14ac:dyDescent="0.3">
      <c r="A10" s="10">
        <v>-0.5</v>
      </c>
      <c r="B10" s="11">
        <f t="shared" si="0"/>
        <v>6.6094379124341005</v>
      </c>
      <c r="C10" s="8"/>
      <c r="D10" s="12">
        <v>-1.77</v>
      </c>
      <c r="E10" s="13" t="e">
        <f t="shared" si="1"/>
        <v>#NUM!</v>
      </c>
      <c r="F10" s="8"/>
      <c r="G10" s="34"/>
      <c r="H10" s="34"/>
      <c r="I10" s="24"/>
    </row>
    <row r="11" spans="1:9" x14ac:dyDescent="0.3">
      <c r="A11" s="10">
        <v>-0.25</v>
      </c>
      <c r="B11" s="11">
        <f t="shared" si="0"/>
        <v>6.7917594692280545</v>
      </c>
      <c r="C11" s="8"/>
      <c r="D11" s="12">
        <v>-1.7649999999999999</v>
      </c>
      <c r="E11" s="13" t="e">
        <f t="shared" si="1"/>
        <v>#NUM!</v>
      </c>
      <c r="F11" s="8"/>
      <c r="G11" s="33"/>
      <c r="H11" s="33"/>
      <c r="I11" s="23"/>
    </row>
    <row r="12" spans="1:9" x14ac:dyDescent="0.3">
      <c r="A12" s="10">
        <v>0</v>
      </c>
      <c r="B12" s="11">
        <f t="shared" si="0"/>
        <v>6.9459101490553135</v>
      </c>
      <c r="C12" s="8"/>
      <c r="D12" s="12">
        <v>-1.76</v>
      </c>
      <c r="E12" s="13" t="e">
        <f t="shared" si="1"/>
        <v>#NUM!</v>
      </c>
      <c r="F12" s="8"/>
      <c r="G12" s="8"/>
      <c r="H12" s="8"/>
      <c r="I12" s="8"/>
    </row>
    <row r="13" spans="1:9" x14ac:dyDescent="0.3">
      <c r="A13" s="10">
        <v>0.25</v>
      </c>
      <c r="B13" s="11">
        <f t="shared" si="0"/>
        <v>7.0794415416798362</v>
      </c>
      <c r="C13" s="8"/>
      <c r="D13" s="12">
        <v>-1.7549999999999999</v>
      </c>
      <c r="E13" s="13" t="e">
        <f t="shared" si="1"/>
        <v>#NUM!</v>
      </c>
      <c r="F13" s="8"/>
      <c r="G13" s="8"/>
      <c r="H13" s="8"/>
      <c r="I13" s="8"/>
    </row>
    <row r="14" spans="1:9" x14ac:dyDescent="0.3">
      <c r="A14" s="10">
        <v>0.5</v>
      </c>
      <c r="B14" s="11">
        <f t="shared" si="0"/>
        <v>7.19722457733622</v>
      </c>
      <c r="C14" s="8"/>
      <c r="D14" s="12">
        <v>-1.75</v>
      </c>
      <c r="E14" s="13" t="e">
        <f t="shared" si="1"/>
        <v>#NUM!</v>
      </c>
      <c r="F14" s="8"/>
      <c r="G14" s="8"/>
      <c r="H14" s="8"/>
      <c r="I14" s="8"/>
    </row>
    <row r="15" spans="1:9" x14ac:dyDescent="0.3">
      <c r="A15" s="10">
        <v>0.75</v>
      </c>
      <c r="B15" s="11">
        <f t="shared" si="0"/>
        <v>7.3025850929940459</v>
      </c>
      <c r="C15" s="8"/>
      <c r="D15" s="12">
        <v>-1.7483152686882752</v>
      </c>
      <c r="E15" s="29">
        <f t="shared" si="1"/>
        <v>1.4517431009242188E-4</v>
      </c>
      <c r="F15" s="8"/>
      <c r="G15" s="8"/>
      <c r="H15" s="8"/>
      <c r="I15" s="8"/>
    </row>
    <row r="16" spans="1:9" x14ac:dyDescent="0.3">
      <c r="A16" s="10">
        <v>1</v>
      </c>
      <c r="B16" s="11">
        <f t="shared" si="0"/>
        <v>7.3978952727983707</v>
      </c>
      <c r="C16" s="8"/>
      <c r="D16" s="12">
        <v>-1.74</v>
      </c>
      <c r="E16" s="29">
        <f t="shared" si="1"/>
        <v>1.7811241751318003</v>
      </c>
      <c r="F16" s="8"/>
      <c r="G16" s="8"/>
      <c r="H16" s="8"/>
      <c r="I16" s="8"/>
    </row>
    <row r="17" spans="1:9" x14ac:dyDescent="0.3">
      <c r="A17" s="10">
        <v>1.25</v>
      </c>
      <c r="B17" s="11">
        <f t="shared" si="0"/>
        <v>7.4849066497879999</v>
      </c>
      <c r="C17" s="8"/>
      <c r="D17" s="12">
        <v>-1.7350000000000001</v>
      </c>
      <c r="E17" s="13">
        <f t="shared" si="1"/>
        <v>2.1865892832399569</v>
      </c>
      <c r="F17" s="8"/>
      <c r="G17" s="8"/>
      <c r="H17" s="8"/>
      <c r="I17" s="8"/>
    </row>
    <row r="18" spans="1:9" x14ac:dyDescent="0.3">
      <c r="A18" s="10">
        <v>1.5</v>
      </c>
      <c r="B18" s="11">
        <f t="shared" si="0"/>
        <v>7.5649493574615363</v>
      </c>
      <c r="C18" s="8"/>
      <c r="D18" s="12">
        <v>-1.73</v>
      </c>
      <c r="E18" s="13">
        <f t="shared" si="1"/>
        <v>2.4742713556917453</v>
      </c>
      <c r="F18" s="8"/>
      <c r="G18" s="8"/>
      <c r="H18" s="8"/>
      <c r="I18" s="8"/>
    </row>
    <row r="19" spans="1:9" x14ac:dyDescent="0.3">
      <c r="A19" s="10">
        <v>1.75</v>
      </c>
      <c r="B19" s="11">
        <f t="shared" si="0"/>
        <v>7.6390573296152589</v>
      </c>
      <c r="C19" s="8"/>
      <c r="D19" s="12">
        <v>-1.7250000000000001</v>
      </c>
      <c r="E19" s="13">
        <f t="shared" si="1"/>
        <v>2.6974149070059505</v>
      </c>
      <c r="F19" s="8"/>
      <c r="G19" s="8"/>
      <c r="H19" s="8"/>
      <c r="I19" s="8"/>
    </row>
    <row r="20" spans="1:9" x14ac:dyDescent="0.3">
      <c r="A20" s="10">
        <v>2</v>
      </c>
      <c r="B20" s="11">
        <f t="shared" si="0"/>
        <v>7.7080502011022105</v>
      </c>
      <c r="C20" s="8"/>
      <c r="D20" s="28"/>
      <c r="E20" s="24"/>
      <c r="F20" s="8"/>
      <c r="G20" s="8"/>
      <c r="H20" s="8"/>
      <c r="I20" s="8"/>
    </row>
    <row r="21" spans="1:9" x14ac:dyDescent="0.3">
      <c r="A21" s="10">
        <v>2.25</v>
      </c>
      <c r="B21" s="11">
        <f t="shared" si="0"/>
        <v>7.7725887222397816</v>
      </c>
      <c r="C21" s="8"/>
      <c r="D21" s="27"/>
      <c r="E21" s="23"/>
      <c r="F21" s="8"/>
      <c r="G21" s="8"/>
      <c r="H21" s="8"/>
      <c r="I21" s="8"/>
    </row>
    <row r="22" spans="1:9" x14ac:dyDescent="0.3">
      <c r="A22" s="10">
        <v>2.5</v>
      </c>
      <c r="B22" s="11">
        <f t="shared" si="0"/>
        <v>7.8332133440562162</v>
      </c>
      <c r="C22" s="8"/>
      <c r="D22" s="27"/>
      <c r="E22" s="23"/>
      <c r="F22" s="8"/>
      <c r="G22" s="8"/>
      <c r="H22" s="8"/>
      <c r="I22" s="8"/>
    </row>
    <row r="23" spans="1:9" x14ac:dyDescent="0.3">
      <c r="A23" s="10">
        <v>2.75</v>
      </c>
      <c r="B23" s="11">
        <f t="shared" si="0"/>
        <v>7.8903717578961645</v>
      </c>
      <c r="C23" s="8"/>
      <c r="D23" s="27"/>
      <c r="E23" s="23"/>
      <c r="F23" s="8"/>
      <c r="G23" s="8"/>
      <c r="H23" s="8"/>
      <c r="I23" s="8"/>
    </row>
    <row r="24" spans="1:9" x14ac:dyDescent="0.3">
      <c r="A24" s="10">
        <v>3</v>
      </c>
      <c r="B24" s="11">
        <f t="shared" si="0"/>
        <v>7.9444389791664403</v>
      </c>
      <c r="C24" s="8"/>
      <c r="D24" s="27"/>
      <c r="E24" s="23"/>
      <c r="F24" s="8"/>
      <c r="G24" s="8"/>
      <c r="H24" s="8"/>
      <c r="I24" s="8"/>
    </row>
    <row r="25" spans="1:9" x14ac:dyDescent="0.3">
      <c r="A25" s="8"/>
      <c r="B25" s="8"/>
      <c r="C25" s="8"/>
      <c r="D25" s="27"/>
      <c r="E25" s="23"/>
      <c r="F25" s="8"/>
      <c r="G25" s="8"/>
      <c r="H25" s="8"/>
      <c r="I25" s="8"/>
    </row>
  </sheetData>
  <mergeCells count="5">
    <mergeCell ref="A2:B2"/>
    <mergeCell ref="D2:E2"/>
    <mergeCell ref="G9:H9"/>
    <mergeCell ref="G10:H10"/>
    <mergeCell ref="G11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Обратная матрица</vt:lpstr>
      <vt:lpstr>Системы линейных уравнений</vt:lpstr>
      <vt:lpstr>Решение уравнения 1</vt:lpstr>
      <vt:lpstr>Обратная матрица 2</vt:lpstr>
      <vt:lpstr>Системы линейных уравнений 2</vt:lpstr>
      <vt:lpstr>Решение уравнений (а)</vt:lpstr>
      <vt:lpstr>Решение уравнений (б)</vt:lpstr>
      <vt:lpstr>Решение уравнений (в)</vt:lpstr>
      <vt:lpstr>Решение уравнений (г)</vt:lpstr>
      <vt:lpstr>Решение уравнений (д)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Shkolnyi Ilya</dc:creator>
  <cp:lastModifiedBy>VeX EveryOne</cp:lastModifiedBy>
  <dcterms:created xsi:type="dcterms:W3CDTF">2015-06-05T18:19:34Z</dcterms:created>
  <dcterms:modified xsi:type="dcterms:W3CDTF">2024-11-11T20:51:09Z</dcterms:modified>
</cp:coreProperties>
</file>