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rtemev/Desktop/Mainor3/TDZ12/"/>
    </mc:Choice>
  </mc:AlternateContent>
  <xr:revisionPtr revIDLastSave="0" documentId="13_ncr:1_{F766ED96-DC82-FD4D-91C2-BCF510A3AE99}" xr6:coauthVersionLast="47" xr6:coauthVersionMax="47" xr10:uidLastSave="{00000000-0000-0000-0000-000000000000}"/>
  <bookViews>
    <workbookView xWindow="0" yWindow="0" windowWidth="28800" windowHeight="18000" activeTab="1" xr2:uid="{6F143DA3-098E-4347-AECC-C5D8EBC011E6}"/>
  </bookViews>
  <sheets>
    <sheet name="Периодограмма" sheetId="1" r:id="rId1"/>
    <sheet name="2" sheetId="2" r:id="rId2"/>
  </sheets>
  <definedNames>
    <definedName name="_xlchart.v1.0" hidden="1">Периодограмма!$E$3:$E$9</definedName>
    <definedName name="_xlchart.v1.1" hidden="1">Периодограмма!$I$3:$I$9</definedName>
    <definedName name="_xlchart.v1.2" hidden="1">Периодограмма!$E$3:$E$9</definedName>
    <definedName name="_xlchart.v1.3" hidden="1">Периодограмма!$I$3:$I$9</definedName>
    <definedName name="_xlchart.v1.4" hidden="1">Периодограмма!$A$2:$A$15</definedName>
    <definedName name="_xlchart.v1.5" hidden="1">Периодограмма!$B$2:$B$15</definedName>
    <definedName name="_xlchart.v2.6" hidden="1">Периодограмма!$A$2:$A$15</definedName>
    <definedName name="_xlchart.v2.7" hidden="1">Периодограмма!$B$2:$B$15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5" i="1"/>
  <c r="G5" i="1"/>
  <c r="G4" i="1"/>
  <c r="G3" i="1"/>
  <c r="F7" i="1"/>
  <c r="F3" i="1"/>
  <c r="H3" i="1" s="1"/>
  <c r="J4" i="1"/>
  <c r="J3" i="1"/>
  <c r="E3" i="1"/>
  <c r="J5" i="1"/>
  <c r="J6" i="1"/>
  <c r="J7" i="1"/>
  <c r="J8" i="1"/>
  <c r="J9" i="1"/>
  <c r="I4" i="1"/>
  <c r="I6" i="1"/>
  <c r="I7" i="1"/>
  <c r="I8" i="1"/>
  <c r="H9" i="1"/>
  <c r="H6" i="1"/>
  <c r="H4" i="1"/>
  <c r="H7" i="1"/>
  <c r="H8" i="1"/>
  <c r="G8" i="1"/>
  <c r="G6" i="1"/>
  <c r="G7" i="1"/>
  <c r="G9" i="1"/>
  <c r="F4" i="1"/>
  <c r="F5" i="1"/>
  <c r="F6" i="1"/>
  <c r="F8" i="1"/>
  <c r="F9" i="1"/>
  <c r="E4" i="1"/>
  <c r="E5" i="1"/>
  <c r="E6" i="1"/>
  <c r="E7" i="1"/>
  <c r="E8" i="1"/>
  <c r="E9" i="1"/>
  <c r="I5" i="1" l="1"/>
  <c r="I3" i="1"/>
</calcChain>
</file>

<file path=xl/sharedStrings.xml><?xml version="1.0" encoding="utf-8"?>
<sst xmlns="http://schemas.openxmlformats.org/spreadsheetml/2006/main" count="179" uniqueCount="21">
  <si>
    <t>t</t>
  </si>
  <si>
    <t>yt</t>
  </si>
  <si>
    <t>i</t>
  </si>
  <si>
    <t>fi</t>
  </si>
  <si>
    <t>wi</t>
  </si>
  <si>
    <t>ai</t>
  </si>
  <si>
    <t>bi</t>
  </si>
  <si>
    <t>I(f)</t>
  </si>
  <si>
    <t>p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</si>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</sst>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"/>
    <numFmt numFmtId="169" formatCode="0.000"/>
    <numFmt numFmtId="171" formatCode="0.00000"/>
  </numFmts>
  <fonts count="5" x14ac:knownFonts="1">
    <font>
      <sz val="12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4"/>
      <color rgb="FF1D2125"/>
      <name val="Times New Roman"/>
      <family val="1"/>
    </font>
    <font>
      <sz val="14"/>
      <color rgb="FF1D2125"/>
      <name val="Times New Roman"/>
      <family val="1"/>
    </font>
    <font>
      <sz val="10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9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0" fillId="0" borderId="0" xfId="0" applyNumberFormat="1"/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71" fontId="0" fillId="0" borderId="9" xfId="0" applyNumberFormat="1" applyBorder="1" applyAlignment="1">
      <alignment horizontal="center" vertical="center"/>
    </xf>
    <xf numFmtId="0" fontId="4" fillId="0" borderId="9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Периодограмма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Периодограмма!$E$3:$E$9</c:f>
              <c:numCache>
                <c:formatCode>0.00</c:formatCode>
                <c:ptCount val="7"/>
                <c:pt idx="0">
                  <c:v>7.1428571428571425E-2</c:v>
                </c:pt>
                <c:pt idx="1">
                  <c:v>0.14285714285714285</c:v>
                </c:pt>
                <c:pt idx="2">
                  <c:v>0.21428571428571427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0.42857142857142855</c:v>
                </c:pt>
                <c:pt idx="6">
                  <c:v>0.5</c:v>
                </c:pt>
              </c:numCache>
            </c:numRef>
          </c:xVal>
          <c:yVal>
            <c:numRef>
              <c:f>Периодограмма!$I$3:$I$9</c:f>
              <c:numCache>
                <c:formatCode>0.00</c:formatCode>
                <c:ptCount val="7"/>
                <c:pt idx="0">
                  <c:v>8409.5501861715129</c:v>
                </c:pt>
                <c:pt idx="1">
                  <c:v>2557.883593686061</c:v>
                </c:pt>
                <c:pt idx="2">
                  <c:v>955.59574638946265</c:v>
                </c:pt>
                <c:pt idx="3">
                  <c:v>159.71477221324392</c:v>
                </c:pt>
                <c:pt idx="4">
                  <c:v>744.65091529616791</c:v>
                </c:pt>
                <c:pt idx="5">
                  <c:v>29.622222529265542</c:v>
                </c:pt>
                <c:pt idx="6">
                  <c:v>85.386386285714238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5-9940-AD1B-1A893D277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828991"/>
        <c:axId val="1500713487"/>
      </c:scatterChart>
      <c:valAx>
        <c:axId val="150082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13487"/>
        <c:crosses val="autoZero"/>
        <c:crossBetween val="midCat"/>
      </c:valAx>
      <c:valAx>
        <c:axId val="15007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Интенсивность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82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Число заключенных браков в России, тыс.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Периодограмма!$A$2:$A$15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Периодограмма!$B$2:$B$15</c:f>
              <c:numCache>
                <c:formatCode>General</c:formatCode>
                <c:ptCount val="14"/>
                <c:pt idx="0" formatCode="0.000">
                  <c:v>60.777000000000001</c:v>
                </c:pt>
                <c:pt idx="1">
                  <c:v>63.76</c:v>
                </c:pt>
                <c:pt idx="2">
                  <c:v>78.424000000000007</c:v>
                </c:pt>
                <c:pt idx="3">
                  <c:v>58.576000000000001</c:v>
                </c:pt>
                <c:pt idx="4">
                  <c:v>37.661999999999999</c:v>
                </c:pt>
                <c:pt idx="5">
                  <c:v>102.812</c:v>
                </c:pt>
                <c:pt idx="6">
                  <c:v>127.02500000000001</c:v>
                </c:pt>
                <c:pt idx="7">
                  <c:v>137.191</c:v>
                </c:pt>
                <c:pt idx="8">
                  <c:v>134.834</c:v>
                </c:pt>
                <c:pt idx="9">
                  <c:v>98.915999999999997</c:v>
                </c:pt>
                <c:pt idx="10">
                  <c:v>85.706999999999994</c:v>
                </c:pt>
                <c:pt idx="11">
                  <c:v>80.682000000000002</c:v>
                </c:pt>
                <c:pt idx="12">
                  <c:v>55.509</c:v>
                </c:pt>
                <c:pt idx="13">
                  <c:v>62.448999999999998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4-B044-9ED2-E5D7101B2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30672"/>
        <c:axId val="824782768"/>
      </c:scatterChart>
      <c:valAx>
        <c:axId val="8245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периода, </a:t>
                </a: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782768"/>
        <c:crosses val="autoZero"/>
        <c:crossBetween val="midCat"/>
      </c:valAx>
      <c:valAx>
        <c:axId val="8247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браков, тыс.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53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10</xdr:row>
      <xdr:rowOff>25400</xdr:rowOff>
    </xdr:from>
    <xdr:to>
      <xdr:col>10</xdr:col>
      <xdr:colOff>63500</xdr:colOff>
      <xdr:row>30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43BCDB-AA83-2646-A7D3-AB90503A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781050</xdr:colOff>
      <xdr:row>31</xdr:row>
      <xdr:rowOff>165100</xdr:rowOff>
    </xdr:from>
    <xdr:to>
      <xdr:col>10</xdr:col>
      <xdr:colOff>584200</xdr:colOff>
      <xdr:row>53</xdr:row>
      <xdr:rowOff>50800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A8CE9BE-1A35-7B47-80E6-78FEE0354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86D7-6C3A-9846-928E-F2321C851E82}">
  <dimension ref="A1:J25"/>
  <sheetViews>
    <sheetView workbookViewId="0">
      <selection activeCell="J9" sqref="J9"/>
    </sheetView>
  </sheetViews>
  <sheetFormatPr baseColWidth="10" defaultRowHeight="16" x14ac:dyDescent="0.2"/>
  <cols>
    <col min="6" max="6" width="12.1640625" bestFit="1" customWidth="1"/>
    <col min="8" max="8" width="16.5" bestFit="1" customWidth="1"/>
    <col min="9" max="9" width="11.6640625" bestFit="1" customWidth="1"/>
  </cols>
  <sheetData>
    <row r="1" spans="1:10" ht="19" thickBot="1" x14ac:dyDescent="0.25">
      <c r="A1" s="2" t="s">
        <v>0</v>
      </c>
      <c r="B1" s="3" t="s">
        <v>1</v>
      </c>
    </row>
    <row r="2" spans="1:10" ht="19" thickBot="1" x14ac:dyDescent="0.25">
      <c r="A2" s="4">
        <v>1</v>
      </c>
      <c r="B2" s="5">
        <v>60.777000000000001</v>
      </c>
      <c r="D2" s="11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3" t="s">
        <v>8</v>
      </c>
    </row>
    <row r="3" spans="1:10" ht="18" x14ac:dyDescent="0.2">
      <c r="A3" s="6">
        <v>2</v>
      </c>
      <c r="B3" s="7">
        <v>63.76</v>
      </c>
      <c r="D3" s="14">
        <v>1</v>
      </c>
      <c r="E3" s="15">
        <f>D3/14</f>
        <v>7.1428571428571425E-2</v>
      </c>
      <c r="F3" s="15">
        <f>2*PI()*E3</f>
        <v>0.44879895051282759</v>
      </c>
      <c r="G3" s="23">
        <f>2/14 * SUMPRODUCT($B$2:$B$15,COS(F3*$A$2:$A$15))</f>
        <v>-27.436461693013221</v>
      </c>
      <c r="H3" s="23">
        <f>2/14 * SUMPRODUCT($B$2:$B$15,SIN(F3*$A$2:$A$15))</f>
        <v>-21.180294664570514</v>
      </c>
      <c r="I3" s="15">
        <f>14/2*(G3*G3+H3*H3)</f>
        <v>8409.5501861715129</v>
      </c>
      <c r="J3" s="16">
        <f>1/E3</f>
        <v>14</v>
      </c>
    </row>
    <row r="4" spans="1:10" ht="18" x14ac:dyDescent="0.2">
      <c r="A4" s="6">
        <v>3</v>
      </c>
      <c r="B4" s="7">
        <v>78.424000000000007</v>
      </c>
      <c r="D4" s="17">
        <v>2</v>
      </c>
      <c r="E4" s="15">
        <f t="shared" ref="E4:E9" si="0">D4/14</f>
        <v>0.14285714285714285</v>
      </c>
      <c r="F4" s="15">
        <f t="shared" ref="F4:F9" si="1">2*PI()*E4</f>
        <v>0.89759790102565518</v>
      </c>
      <c r="G4" s="15">
        <f>2/14 * SUMPRODUCT($B$2:$B$15,COS(F4*$A$2:$A$15))</f>
        <v>7.3312725781171668</v>
      </c>
      <c r="H4" s="15">
        <f t="shared" ref="H4:H9" si="2">2/14 * SUMPRODUCT($B$2:$B$15,SIN(F4*$A$2:$A$15))</f>
        <v>17.65401892885863</v>
      </c>
      <c r="I4" s="15">
        <f t="shared" ref="I4:I9" si="3">14/2*(G4*G4+H4*H4)</f>
        <v>2557.883593686061</v>
      </c>
      <c r="J4" s="16">
        <f>1/E4</f>
        <v>7</v>
      </c>
    </row>
    <row r="5" spans="1:10" ht="18" x14ac:dyDescent="0.2">
      <c r="A5" s="6">
        <v>4</v>
      </c>
      <c r="B5" s="7">
        <v>58.576000000000001</v>
      </c>
      <c r="D5" s="17">
        <v>3</v>
      </c>
      <c r="E5" s="15">
        <f t="shared" si="0"/>
        <v>0.21428571428571427</v>
      </c>
      <c r="F5" s="15">
        <f t="shared" si="1"/>
        <v>1.3463968515384828</v>
      </c>
      <c r="G5" s="15">
        <f>2/14 * SUMPRODUCT($B$2:$B$15,COS(F5*$A$2:$A$15))</f>
        <v>-10.138455794382716</v>
      </c>
      <c r="H5" s="15">
        <f>2/14 * SUMPRODUCT($B$2:$B$15,SIN(F5*$A$2:$A$15))</f>
        <v>-5.807356727546968</v>
      </c>
      <c r="I5" s="15">
        <f t="shared" si="3"/>
        <v>955.59574638946265</v>
      </c>
      <c r="J5" s="18">
        <f t="shared" ref="J4:J9" si="4">1/E5</f>
        <v>4.666666666666667</v>
      </c>
    </row>
    <row r="6" spans="1:10" ht="18" x14ac:dyDescent="0.2">
      <c r="A6" s="6">
        <v>5</v>
      </c>
      <c r="B6" s="7">
        <v>37.661999999999999</v>
      </c>
      <c r="D6" s="17">
        <v>4</v>
      </c>
      <c r="E6" s="15">
        <f t="shared" si="0"/>
        <v>0.2857142857142857</v>
      </c>
      <c r="F6" s="15">
        <f t="shared" si="1"/>
        <v>1.7951958020513104</v>
      </c>
      <c r="G6" s="15">
        <f>2/14 * SUMPRODUCT($B$2:$B$15,COS(F6*$A$2:$A$15))</f>
        <v>3.5956612070847456</v>
      </c>
      <c r="H6" s="15">
        <f>2/14 * SUMPRODUCT($B$2:$B$15,SIN(F6*$A$2:$A$15))</f>
        <v>-3.1444580636938513</v>
      </c>
      <c r="I6" s="15">
        <f t="shared" si="3"/>
        <v>159.71477221324392</v>
      </c>
      <c r="J6" s="19">
        <f t="shared" si="4"/>
        <v>3.5</v>
      </c>
    </row>
    <row r="7" spans="1:10" ht="18" x14ac:dyDescent="0.2">
      <c r="A7" s="6">
        <v>6</v>
      </c>
      <c r="B7" s="7">
        <v>102.812</v>
      </c>
      <c r="D7" s="17">
        <v>5</v>
      </c>
      <c r="E7" s="15">
        <f t="shared" si="0"/>
        <v>0.35714285714285715</v>
      </c>
      <c r="F7" s="15">
        <f>2*PI()*E7</f>
        <v>2.2439947525641379</v>
      </c>
      <c r="G7" s="15">
        <f t="shared" ref="G4:G9" si="5">2/14 * SUMPRODUCT($B$2:$B$15,COS(F7*$A$2:$A$15))</f>
        <v>3.5406317731102224</v>
      </c>
      <c r="H7" s="15">
        <f t="shared" si="2"/>
        <v>9.687240516907238</v>
      </c>
      <c r="I7" s="15">
        <f t="shared" si="3"/>
        <v>744.65091529616791</v>
      </c>
      <c r="J7" s="18">
        <f t="shared" si="4"/>
        <v>2.8</v>
      </c>
    </row>
    <row r="8" spans="1:10" ht="18" x14ac:dyDescent="0.2">
      <c r="A8" s="6">
        <v>7</v>
      </c>
      <c r="B8" s="7">
        <v>127.02500000000001</v>
      </c>
      <c r="D8" s="17">
        <v>6</v>
      </c>
      <c r="E8" s="15">
        <f t="shared" si="0"/>
        <v>0.42857142857142855</v>
      </c>
      <c r="F8" s="15">
        <f t="shared" si="1"/>
        <v>2.6927937030769655</v>
      </c>
      <c r="G8" s="15">
        <f>2/14 * SUMPRODUCT($B$2:$B$15,COS(F8*$A$2:$A$15))</f>
        <v>-0.78450521377335136</v>
      </c>
      <c r="H8" s="15">
        <f t="shared" si="2"/>
        <v>-1.9016565528958671</v>
      </c>
      <c r="I8" s="15">
        <f t="shared" si="3"/>
        <v>29.622222529265542</v>
      </c>
      <c r="J8" s="18">
        <f t="shared" si="4"/>
        <v>2.3333333333333335</v>
      </c>
    </row>
    <row r="9" spans="1:10" ht="19" thickBot="1" x14ac:dyDescent="0.25">
      <c r="A9" s="6">
        <v>8</v>
      </c>
      <c r="B9" s="7">
        <v>137.191</v>
      </c>
      <c r="D9" s="20">
        <v>7</v>
      </c>
      <c r="E9" s="21">
        <f t="shared" si="0"/>
        <v>0.5</v>
      </c>
      <c r="F9" s="21">
        <f t="shared" si="1"/>
        <v>3.1415926535897931</v>
      </c>
      <c r="G9" s="21">
        <f t="shared" si="5"/>
        <v>3.4925714285714275</v>
      </c>
      <c r="H9" s="21">
        <f>2/14 * SUMPRODUCT($B$2:$B$15,SIN(F9*$A$2:$A$15))</f>
        <v>3.8423689261124181E-15</v>
      </c>
      <c r="I9" s="21">
        <f>14/2*(G9*G9+H9*H9)</f>
        <v>85.386386285714238</v>
      </c>
      <c r="J9" s="22">
        <f t="shared" si="4"/>
        <v>2</v>
      </c>
    </row>
    <row r="10" spans="1:10" ht="18" x14ac:dyDescent="0.2">
      <c r="A10" s="6">
        <v>9</v>
      </c>
      <c r="B10" s="7">
        <v>134.834</v>
      </c>
    </row>
    <row r="11" spans="1:10" ht="18" x14ac:dyDescent="0.2">
      <c r="A11" s="6">
        <v>10</v>
      </c>
      <c r="B11" s="7">
        <v>98.915999999999997</v>
      </c>
    </row>
    <row r="12" spans="1:10" ht="18" x14ac:dyDescent="0.2">
      <c r="A12" s="6">
        <v>11</v>
      </c>
      <c r="B12" s="7">
        <v>85.706999999999994</v>
      </c>
    </row>
    <row r="13" spans="1:10" ht="18" x14ac:dyDescent="0.2">
      <c r="A13" s="6">
        <v>12</v>
      </c>
      <c r="B13" s="7">
        <v>80.682000000000002</v>
      </c>
    </row>
    <row r="14" spans="1:10" ht="18" x14ac:dyDescent="0.2">
      <c r="A14" s="6">
        <v>13</v>
      </c>
      <c r="B14" s="7">
        <v>55.509</v>
      </c>
    </row>
    <row r="15" spans="1:10" ht="19" thickBot="1" x14ac:dyDescent="0.25">
      <c r="A15" s="8">
        <v>14</v>
      </c>
      <c r="B15" s="9">
        <v>62.448999999999998</v>
      </c>
    </row>
    <row r="25" spans="8:8" x14ac:dyDescent="0.2">
      <c r="H25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CE90-9B94-2F47-BD3B-9BF1DD76EB04}">
  <dimension ref="A1:C170"/>
  <sheetViews>
    <sheetView tabSelected="1" zoomScale="87" workbookViewId="0">
      <selection activeCell="C170" sqref="C170"/>
    </sheetView>
  </sheetViews>
  <sheetFormatPr baseColWidth="10" defaultRowHeight="16" x14ac:dyDescent="0.2"/>
  <sheetData>
    <row r="1" spans="1:3" x14ac:dyDescent="0.2">
      <c r="A1" s="24">
        <v>2008</v>
      </c>
      <c r="B1" s="25" t="s">
        <v>9</v>
      </c>
      <c r="C1" s="25">
        <v>100792.9</v>
      </c>
    </row>
    <row r="2" spans="1:3" x14ac:dyDescent="0.2">
      <c r="A2" s="1"/>
      <c r="B2" s="25" t="s">
        <v>10</v>
      </c>
      <c r="C2" s="25">
        <v>92358.61</v>
      </c>
    </row>
    <row r="3" spans="1:3" x14ac:dyDescent="0.2">
      <c r="A3" s="1"/>
      <c r="B3" s="25" t="s">
        <v>11</v>
      </c>
      <c r="C3" s="25">
        <v>91367.64</v>
      </c>
    </row>
    <row r="4" spans="1:3" x14ac:dyDescent="0.2">
      <c r="A4" s="1"/>
      <c r="B4" s="25" t="s">
        <v>12</v>
      </c>
      <c r="C4" s="25">
        <v>82094.490000000005</v>
      </c>
    </row>
    <row r="5" spans="1:3" x14ac:dyDescent="0.2">
      <c r="A5" s="1"/>
      <c r="B5" s="25" t="s">
        <v>13</v>
      </c>
      <c r="C5" s="25">
        <v>77907.31</v>
      </c>
    </row>
    <row r="6" spans="1:3" x14ac:dyDescent="0.2">
      <c r="A6" s="1"/>
      <c r="B6" s="25" t="s">
        <v>14</v>
      </c>
      <c r="C6" s="25">
        <v>71758.2</v>
      </c>
    </row>
    <row r="7" spans="1:3" x14ac:dyDescent="0.2">
      <c r="A7" s="1"/>
      <c r="B7" s="25" t="s">
        <v>15</v>
      </c>
      <c r="C7" s="25">
        <v>73793.06</v>
      </c>
    </row>
    <row r="8" spans="1:3" x14ac:dyDescent="0.2">
      <c r="A8" s="1"/>
      <c r="B8" s="25" t="s">
        <v>16</v>
      </c>
      <c r="C8" s="25">
        <v>75025.16</v>
      </c>
    </row>
    <row r="9" spans="1:3" x14ac:dyDescent="0.2">
      <c r="A9" s="1"/>
      <c r="B9" s="25" t="s">
        <v>17</v>
      </c>
      <c r="C9" s="25">
        <v>78660.02</v>
      </c>
    </row>
    <row r="10" spans="1:3" x14ac:dyDescent="0.2">
      <c r="A10" s="1"/>
      <c r="B10" s="25" t="s">
        <v>18</v>
      </c>
      <c r="C10" s="25">
        <v>86099</v>
      </c>
    </row>
    <row r="11" spans="1:3" x14ac:dyDescent="0.2">
      <c r="A11" s="1"/>
      <c r="B11" s="25" t="s">
        <v>19</v>
      </c>
      <c r="C11" s="25">
        <v>86508.7</v>
      </c>
    </row>
    <row r="12" spans="1:3" x14ac:dyDescent="0.2">
      <c r="A12" s="1"/>
      <c r="B12" s="25" t="s">
        <v>20</v>
      </c>
      <c r="C12" s="25">
        <v>94602.12</v>
      </c>
    </row>
    <row r="13" spans="1:3" x14ac:dyDescent="0.2">
      <c r="A13" s="24">
        <v>2009</v>
      </c>
      <c r="B13" s="25" t="s">
        <v>9</v>
      </c>
      <c r="C13" s="26">
        <v>93054.2</v>
      </c>
    </row>
    <row r="14" spans="1:3" x14ac:dyDescent="0.2">
      <c r="A14" s="1"/>
      <c r="B14" s="25" t="s">
        <v>10</v>
      </c>
      <c r="C14" s="26">
        <v>85054.399999999994</v>
      </c>
    </row>
    <row r="15" spans="1:3" x14ac:dyDescent="0.2">
      <c r="A15" s="1"/>
      <c r="B15" s="25" t="s">
        <v>11</v>
      </c>
      <c r="C15" s="26">
        <v>87560.6</v>
      </c>
    </row>
    <row r="16" spans="1:3" x14ac:dyDescent="0.2">
      <c r="A16" s="1"/>
      <c r="B16" s="25" t="s">
        <v>12</v>
      </c>
      <c r="C16" s="26">
        <v>77639.100000000006</v>
      </c>
    </row>
    <row r="17" spans="1:3" x14ac:dyDescent="0.2">
      <c r="A17" s="1"/>
      <c r="B17" s="25" t="s">
        <v>13</v>
      </c>
      <c r="C17" s="26">
        <v>71211.7</v>
      </c>
    </row>
    <row r="18" spans="1:3" x14ac:dyDescent="0.2">
      <c r="A18" s="1"/>
      <c r="B18" s="25" t="s">
        <v>14</v>
      </c>
      <c r="C18" s="26">
        <v>66862</v>
      </c>
    </row>
    <row r="19" spans="1:3" x14ac:dyDescent="0.2">
      <c r="A19" s="1"/>
      <c r="B19" s="25" t="s">
        <v>15</v>
      </c>
      <c r="C19" s="26">
        <v>69610.5</v>
      </c>
    </row>
    <row r="20" spans="1:3" x14ac:dyDescent="0.2">
      <c r="A20" s="1"/>
      <c r="B20" s="25" t="s">
        <v>16</v>
      </c>
      <c r="C20" s="26">
        <v>70047.3</v>
      </c>
    </row>
    <row r="21" spans="1:3" x14ac:dyDescent="0.2">
      <c r="A21" s="1"/>
      <c r="B21" s="25" t="s">
        <v>17</v>
      </c>
      <c r="C21" s="26">
        <v>72304.2</v>
      </c>
    </row>
    <row r="22" spans="1:3" x14ac:dyDescent="0.2">
      <c r="A22" s="1"/>
      <c r="B22" s="25" t="s">
        <v>18</v>
      </c>
      <c r="C22" s="26">
        <v>83666.8</v>
      </c>
    </row>
    <row r="23" spans="1:3" x14ac:dyDescent="0.2">
      <c r="A23" s="1"/>
      <c r="B23" s="25" t="s">
        <v>19</v>
      </c>
      <c r="C23" s="26">
        <v>88540.1</v>
      </c>
    </row>
    <row r="24" spans="1:3" x14ac:dyDescent="0.2">
      <c r="A24" s="1"/>
      <c r="B24" s="25" t="s">
        <v>20</v>
      </c>
      <c r="C24" s="26">
        <v>98825.3</v>
      </c>
    </row>
    <row r="25" spans="1:3" x14ac:dyDescent="0.2">
      <c r="A25" s="1">
        <v>2010</v>
      </c>
      <c r="B25" s="25" t="s">
        <v>9</v>
      </c>
      <c r="C25" s="26">
        <v>100047.7</v>
      </c>
    </row>
    <row r="26" spans="1:3" x14ac:dyDescent="0.2">
      <c r="A26" s="1">
        <v>1</v>
      </c>
      <c r="B26" s="25" t="s">
        <v>10</v>
      </c>
      <c r="C26" s="26">
        <v>90200.7</v>
      </c>
    </row>
    <row r="27" spans="1:3" x14ac:dyDescent="0.2">
      <c r="A27" s="1">
        <v>1</v>
      </c>
      <c r="B27" s="25" t="s">
        <v>11</v>
      </c>
      <c r="C27" s="26">
        <v>92265.5</v>
      </c>
    </row>
    <row r="28" spans="1:3" x14ac:dyDescent="0.2">
      <c r="A28" s="1">
        <v>1</v>
      </c>
      <c r="B28" s="25" t="s">
        <v>12</v>
      </c>
      <c r="C28" s="26">
        <v>80454</v>
      </c>
    </row>
    <row r="29" spans="1:3" x14ac:dyDescent="0.2">
      <c r="A29" s="1">
        <v>1</v>
      </c>
      <c r="B29" s="25" t="s">
        <v>13</v>
      </c>
      <c r="C29" s="26">
        <v>74764.100000000006</v>
      </c>
    </row>
    <row r="30" spans="1:3" x14ac:dyDescent="0.2">
      <c r="A30" s="1">
        <v>1</v>
      </c>
      <c r="B30" s="25" t="s">
        <v>14</v>
      </c>
      <c r="C30" s="26">
        <v>70444.7</v>
      </c>
    </row>
    <row r="31" spans="1:3" x14ac:dyDescent="0.2">
      <c r="A31" s="1">
        <v>1</v>
      </c>
      <c r="B31" s="25" t="s">
        <v>15</v>
      </c>
      <c r="C31" s="26">
        <v>73450.600000000006</v>
      </c>
    </row>
    <row r="32" spans="1:3" x14ac:dyDescent="0.2">
      <c r="A32" s="1">
        <v>1</v>
      </c>
      <c r="B32" s="25" t="s">
        <v>16</v>
      </c>
      <c r="C32" s="26">
        <v>74663.3</v>
      </c>
    </row>
    <row r="33" spans="1:3" x14ac:dyDescent="0.2">
      <c r="A33" s="1">
        <v>1</v>
      </c>
      <c r="B33" s="25" t="s">
        <v>17</v>
      </c>
      <c r="C33" s="26">
        <v>75854.399999999994</v>
      </c>
    </row>
    <row r="34" spans="1:3" x14ac:dyDescent="0.2">
      <c r="A34" s="1">
        <v>1</v>
      </c>
      <c r="B34" s="25" t="s">
        <v>18</v>
      </c>
      <c r="C34" s="26">
        <v>86992.7</v>
      </c>
    </row>
    <row r="35" spans="1:3" x14ac:dyDescent="0.2">
      <c r="A35" s="1">
        <v>1</v>
      </c>
      <c r="B35" s="25" t="s">
        <v>19</v>
      </c>
      <c r="C35" s="26">
        <v>89260.5</v>
      </c>
    </row>
    <row r="36" spans="1:3" x14ac:dyDescent="0.2">
      <c r="A36" s="1">
        <v>1</v>
      </c>
      <c r="B36" s="25" t="s">
        <v>20</v>
      </c>
      <c r="C36" s="26">
        <v>101226.5</v>
      </c>
    </row>
    <row r="37" spans="1:3" x14ac:dyDescent="0.2">
      <c r="A37" s="1">
        <v>2011</v>
      </c>
      <c r="B37" s="25" t="s">
        <v>9</v>
      </c>
      <c r="C37" s="26">
        <v>99743.9</v>
      </c>
    </row>
    <row r="38" spans="1:3" x14ac:dyDescent="0.2">
      <c r="A38" s="1">
        <v>2</v>
      </c>
      <c r="B38" s="25" t="s">
        <v>10</v>
      </c>
      <c r="C38" s="26">
        <v>91379.9</v>
      </c>
    </row>
    <row r="39" spans="1:3" x14ac:dyDescent="0.2">
      <c r="A39" s="1">
        <v>2</v>
      </c>
      <c r="B39" s="25" t="s">
        <v>11</v>
      </c>
      <c r="C39" s="26">
        <v>93973.9</v>
      </c>
    </row>
    <row r="40" spans="1:3" x14ac:dyDescent="0.2">
      <c r="A40" s="1">
        <v>2</v>
      </c>
      <c r="B40" s="25" t="s">
        <v>12</v>
      </c>
      <c r="C40" s="26">
        <v>82379.199999999997</v>
      </c>
    </row>
    <row r="41" spans="1:3" x14ac:dyDescent="0.2">
      <c r="A41" s="1">
        <v>2</v>
      </c>
      <c r="B41" s="25" t="s">
        <v>13</v>
      </c>
      <c r="C41" s="26">
        <v>76542.399999999994</v>
      </c>
    </row>
    <row r="42" spans="1:3" x14ac:dyDescent="0.2">
      <c r="A42" s="1">
        <v>2</v>
      </c>
      <c r="B42" s="25" t="s">
        <v>14</v>
      </c>
      <c r="C42" s="26">
        <v>71714.5</v>
      </c>
    </row>
    <row r="43" spans="1:3" x14ac:dyDescent="0.2">
      <c r="A43" s="1">
        <v>2</v>
      </c>
      <c r="B43" s="25" t="s">
        <v>15</v>
      </c>
      <c r="C43" s="26">
        <v>74994.8</v>
      </c>
    </row>
    <row r="44" spans="1:3" x14ac:dyDescent="0.2">
      <c r="A44" s="1">
        <v>2</v>
      </c>
      <c r="B44" s="25" t="s">
        <v>16</v>
      </c>
      <c r="C44" s="26">
        <v>75036.100000000006</v>
      </c>
    </row>
    <row r="45" spans="1:3" x14ac:dyDescent="0.2">
      <c r="A45" s="1">
        <v>2</v>
      </c>
      <c r="B45" s="25" t="s">
        <v>17</v>
      </c>
      <c r="C45" s="26">
        <v>76306.8</v>
      </c>
    </row>
    <row r="46" spans="1:3" x14ac:dyDescent="0.2">
      <c r="A46" s="1">
        <v>2</v>
      </c>
      <c r="B46" s="25" t="s">
        <v>18</v>
      </c>
      <c r="C46" s="26">
        <v>86341.7</v>
      </c>
    </row>
    <row r="47" spans="1:3" x14ac:dyDescent="0.2">
      <c r="A47" s="1">
        <v>2</v>
      </c>
      <c r="B47" s="25" t="s">
        <v>19</v>
      </c>
      <c r="C47" s="26">
        <v>93260.3</v>
      </c>
    </row>
    <row r="48" spans="1:3" x14ac:dyDescent="0.2">
      <c r="A48" s="1">
        <v>2</v>
      </c>
      <c r="B48" s="25" t="s">
        <v>20</v>
      </c>
      <c r="C48" s="26">
        <v>99547</v>
      </c>
    </row>
    <row r="49" spans="1:3" x14ac:dyDescent="0.2">
      <c r="A49" s="1">
        <v>2012</v>
      </c>
      <c r="B49" s="25" t="s">
        <v>9</v>
      </c>
      <c r="C49" s="26">
        <v>99852.4</v>
      </c>
    </row>
    <row r="50" spans="1:3" x14ac:dyDescent="0.2">
      <c r="A50" s="1">
        <v>3</v>
      </c>
      <c r="B50" s="25" t="s">
        <v>10</v>
      </c>
      <c r="C50" s="26">
        <v>97731.8</v>
      </c>
    </row>
    <row r="51" spans="1:3" x14ac:dyDescent="0.2">
      <c r="A51" s="1">
        <v>3</v>
      </c>
      <c r="B51" s="25" t="s">
        <v>11</v>
      </c>
      <c r="C51" s="26">
        <v>95236.5</v>
      </c>
    </row>
    <row r="52" spans="1:3" x14ac:dyDescent="0.2">
      <c r="A52" s="1">
        <v>3</v>
      </c>
      <c r="B52" s="25" t="s">
        <v>12</v>
      </c>
      <c r="C52" s="26">
        <v>81921.600000000006</v>
      </c>
    </row>
    <row r="53" spans="1:3" x14ac:dyDescent="0.2">
      <c r="A53" s="1">
        <v>3</v>
      </c>
      <c r="B53" s="25" t="s">
        <v>13</v>
      </c>
      <c r="C53" s="26">
        <v>77326.399999999994</v>
      </c>
    </row>
    <row r="54" spans="1:3" x14ac:dyDescent="0.2">
      <c r="A54" s="1">
        <v>3</v>
      </c>
      <c r="B54" s="25" t="s">
        <v>14</v>
      </c>
      <c r="C54" s="26">
        <v>72896.800000000003</v>
      </c>
    </row>
    <row r="55" spans="1:3" x14ac:dyDescent="0.2">
      <c r="A55" s="1">
        <v>3</v>
      </c>
      <c r="B55" s="25" t="s">
        <v>15</v>
      </c>
      <c r="C55" s="26">
        <v>75600.600000000006</v>
      </c>
    </row>
    <row r="56" spans="1:3" x14ac:dyDescent="0.2">
      <c r="A56" s="1">
        <v>3</v>
      </c>
      <c r="B56" s="25" t="s">
        <v>16</v>
      </c>
      <c r="C56" s="26">
        <v>76707.5</v>
      </c>
    </row>
    <row r="57" spans="1:3" x14ac:dyDescent="0.2">
      <c r="A57" s="1">
        <v>3</v>
      </c>
      <c r="B57" s="25" t="s">
        <v>17</v>
      </c>
      <c r="C57" s="26">
        <v>76958.399999999994</v>
      </c>
    </row>
    <row r="58" spans="1:3" x14ac:dyDescent="0.2">
      <c r="A58" s="1">
        <v>3</v>
      </c>
      <c r="B58" s="25" t="s">
        <v>18</v>
      </c>
      <c r="C58" s="26">
        <v>87237.8</v>
      </c>
    </row>
    <row r="59" spans="1:3" x14ac:dyDescent="0.2">
      <c r="A59" s="1">
        <v>3</v>
      </c>
      <c r="B59" s="25" t="s">
        <v>19</v>
      </c>
      <c r="C59" s="26">
        <v>92123.6</v>
      </c>
    </row>
    <row r="60" spans="1:3" x14ac:dyDescent="0.2">
      <c r="A60" s="1">
        <v>3</v>
      </c>
      <c r="B60" s="25" t="s">
        <v>20</v>
      </c>
      <c r="C60" s="26">
        <v>104656.7</v>
      </c>
    </row>
    <row r="61" spans="1:3" x14ac:dyDescent="0.2">
      <c r="A61" s="1">
        <v>2013</v>
      </c>
      <c r="B61" s="25" t="s">
        <v>9</v>
      </c>
      <c r="C61" s="26">
        <v>101374.3</v>
      </c>
    </row>
    <row r="62" spans="1:3" x14ac:dyDescent="0.2">
      <c r="A62" s="1">
        <v>4</v>
      </c>
      <c r="B62" s="25" t="s">
        <v>10</v>
      </c>
      <c r="C62" s="26">
        <v>90259.6</v>
      </c>
    </row>
    <row r="63" spans="1:3" x14ac:dyDescent="0.2">
      <c r="A63" s="1">
        <v>4</v>
      </c>
      <c r="B63" s="25" t="s">
        <v>11</v>
      </c>
      <c r="C63" s="26">
        <v>96404.2</v>
      </c>
    </row>
    <row r="64" spans="1:3" x14ac:dyDescent="0.2">
      <c r="A64" s="1">
        <v>4</v>
      </c>
      <c r="B64" s="25" t="s">
        <v>12</v>
      </c>
      <c r="C64" s="26">
        <v>84236.5</v>
      </c>
    </row>
    <row r="65" spans="1:3" x14ac:dyDescent="0.2">
      <c r="A65" s="1">
        <v>4</v>
      </c>
      <c r="B65" s="25" t="s">
        <v>13</v>
      </c>
      <c r="C65" s="26">
        <v>78080.399999999994</v>
      </c>
    </row>
    <row r="66" spans="1:3" x14ac:dyDescent="0.2">
      <c r="A66" s="1">
        <v>4</v>
      </c>
      <c r="B66" s="25" t="s">
        <v>14</v>
      </c>
      <c r="C66" s="26">
        <v>73178.2</v>
      </c>
    </row>
    <row r="67" spans="1:3" x14ac:dyDescent="0.2">
      <c r="A67" s="1">
        <v>4</v>
      </c>
      <c r="B67" s="25" t="s">
        <v>15</v>
      </c>
      <c r="C67" s="26">
        <v>75356</v>
      </c>
    </row>
    <row r="68" spans="1:3" x14ac:dyDescent="0.2">
      <c r="A68" s="1">
        <v>4</v>
      </c>
      <c r="B68" s="25" t="s">
        <v>16</v>
      </c>
      <c r="C68" s="26">
        <v>75978.100000000006</v>
      </c>
    </row>
    <row r="69" spans="1:3" x14ac:dyDescent="0.2">
      <c r="A69" s="1">
        <v>4</v>
      </c>
      <c r="B69" s="25" t="s">
        <v>17</v>
      </c>
      <c r="C69" s="26">
        <v>78462.7</v>
      </c>
    </row>
    <row r="70" spans="1:3" x14ac:dyDescent="0.2">
      <c r="A70" s="1">
        <v>4</v>
      </c>
      <c r="B70" s="25" t="s">
        <v>18</v>
      </c>
      <c r="C70" s="26">
        <v>89491.6</v>
      </c>
    </row>
    <row r="71" spans="1:3" x14ac:dyDescent="0.2">
      <c r="A71" s="1">
        <v>4</v>
      </c>
      <c r="B71" s="25" t="s">
        <v>19</v>
      </c>
      <c r="C71" s="26">
        <v>89330.2</v>
      </c>
    </row>
    <row r="72" spans="1:3" x14ac:dyDescent="0.2">
      <c r="A72" s="1">
        <v>4</v>
      </c>
      <c r="B72" s="25" t="s">
        <v>20</v>
      </c>
      <c r="C72" s="26">
        <v>99196.7</v>
      </c>
    </row>
    <row r="73" spans="1:3" x14ac:dyDescent="0.2">
      <c r="A73" s="1">
        <v>2014</v>
      </c>
      <c r="B73" s="25" t="s">
        <v>9</v>
      </c>
      <c r="C73" s="26">
        <v>99862.74</v>
      </c>
    </row>
    <row r="74" spans="1:3" x14ac:dyDescent="0.2">
      <c r="A74" s="1">
        <v>5</v>
      </c>
      <c r="B74" s="25" t="s">
        <v>10</v>
      </c>
      <c r="C74" s="26">
        <v>91610.92</v>
      </c>
    </row>
    <row r="75" spans="1:3" x14ac:dyDescent="0.2">
      <c r="A75" s="1">
        <v>5</v>
      </c>
      <c r="B75" s="25" t="s">
        <v>11</v>
      </c>
      <c r="C75" s="26">
        <v>92031.5</v>
      </c>
    </row>
    <row r="76" spans="1:3" x14ac:dyDescent="0.2">
      <c r="A76" s="1">
        <v>5</v>
      </c>
      <c r="B76" s="25" t="s">
        <v>12</v>
      </c>
      <c r="C76" s="26">
        <v>82975.7</v>
      </c>
    </row>
    <row r="77" spans="1:3" x14ac:dyDescent="0.2">
      <c r="A77" s="1">
        <v>5</v>
      </c>
      <c r="B77" s="25" t="s">
        <v>13</v>
      </c>
      <c r="C77" s="26">
        <v>78453</v>
      </c>
    </row>
    <row r="78" spans="1:3" x14ac:dyDescent="0.2">
      <c r="A78" s="1">
        <v>5</v>
      </c>
      <c r="B78" s="25" t="s">
        <v>14</v>
      </c>
      <c r="C78" s="26">
        <v>73488.600000000006</v>
      </c>
    </row>
    <row r="79" spans="1:3" x14ac:dyDescent="0.2">
      <c r="A79" s="1">
        <v>5</v>
      </c>
      <c r="B79" s="25" t="s">
        <v>15</v>
      </c>
      <c r="C79" s="26">
        <v>75799.8</v>
      </c>
    </row>
    <row r="80" spans="1:3" x14ac:dyDescent="0.2">
      <c r="A80" s="1">
        <v>5</v>
      </c>
      <c r="B80" s="25" t="s">
        <v>16</v>
      </c>
      <c r="C80" s="26">
        <v>76952</v>
      </c>
    </row>
    <row r="81" spans="1:3" x14ac:dyDescent="0.2">
      <c r="A81" s="1">
        <v>5</v>
      </c>
      <c r="B81" s="25" t="s">
        <v>17</v>
      </c>
      <c r="C81" s="26">
        <v>78129.899999999994</v>
      </c>
    </row>
    <row r="82" spans="1:3" x14ac:dyDescent="0.2">
      <c r="A82" s="1">
        <v>5</v>
      </c>
      <c r="B82" s="25" t="s">
        <v>18</v>
      </c>
      <c r="C82" s="26">
        <v>90766.5</v>
      </c>
    </row>
    <row r="83" spans="1:3" x14ac:dyDescent="0.2">
      <c r="A83" s="1">
        <v>5</v>
      </c>
      <c r="B83" s="25" t="s">
        <v>19</v>
      </c>
      <c r="C83" s="26">
        <v>93713.5</v>
      </c>
    </row>
    <row r="84" spans="1:3" x14ac:dyDescent="0.2">
      <c r="A84" s="1">
        <v>5</v>
      </c>
      <c r="B84" s="25" t="s">
        <v>20</v>
      </c>
      <c r="C84" s="26">
        <v>101545.3</v>
      </c>
    </row>
    <row r="85" spans="1:3" x14ac:dyDescent="0.2">
      <c r="A85" s="1">
        <v>2015</v>
      </c>
      <c r="B85" s="25" t="s">
        <v>9</v>
      </c>
      <c r="C85" s="26">
        <v>100245</v>
      </c>
    </row>
    <row r="86" spans="1:3" x14ac:dyDescent="0.2">
      <c r="A86" s="1">
        <v>6</v>
      </c>
      <c r="B86" s="25" t="s">
        <v>10</v>
      </c>
      <c r="C86" s="26">
        <v>90106.96</v>
      </c>
    </row>
    <row r="87" spans="1:3" x14ac:dyDescent="0.2">
      <c r="A87" s="1">
        <v>6</v>
      </c>
      <c r="B87" s="25" t="s">
        <v>11</v>
      </c>
      <c r="C87" s="26">
        <v>93624.65</v>
      </c>
    </row>
    <row r="88" spans="1:3" x14ac:dyDescent="0.2">
      <c r="A88" s="1">
        <v>6</v>
      </c>
      <c r="B88" s="25" t="s">
        <v>12</v>
      </c>
      <c r="C88" s="26">
        <v>84779.18</v>
      </c>
    </row>
    <row r="89" spans="1:3" x14ac:dyDescent="0.2">
      <c r="A89" s="1">
        <v>6</v>
      </c>
      <c r="B89" s="25" t="s">
        <v>13</v>
      </c>
      <c r="C89" s="26">
        <v>78213.63</v>
      </c>
    </row>
    <row r="90" spans="1:3" x14ac:dyDescent="0.2">
      <c r="A90" s="1">
        <v>6</v>
      </c>
      <c r="B90" s="25" t="s">
        <v>14</v>
      </c>
      <c r="C90" s="26">
        <v>74009.34</v>
      </c>
    </row>
    <row r="91" spans="1:3" x14ac:dyDescent="0.2">
      <c r="A91" s="1">
        <v>6</v>
      </c>
      <c r="B91" s="25" t="s">
        <v>15</v>
      </c>
      <c r="C91" s="26">
        <v>76563.820000000007</v>
      </c>
    </row>
    <row r="92" spans="1:3" x14ac:dyDescent="0.2">
      <c r="A92" s="1">
        <v>6</v>
      </c>
      <c r="B92" s="25" t="s">
        <v>16</v>
      </c>
      <c r="C92" s="26">
        <v>77330.179999999993</v>
      </c>
    </row>
    <row r="93" spans="1:3" x14ac:dyDescent="0.2">
      <c r="A93" s="1">
        <v>6</v>
      </c>
      <c r="B93" s="25" t="s">
        <v>17</v>
      </c>
      <c r="C93" s="26">
        <v>78069.77</v>
      </c>
    </row>
    <row r="94" spans="1:3" x14ac:dyDescent="0.2">
      <c r="A94" s="1">
        <v>6</v>
      </c>
      <c r="B94" s="25" t="s">
        <v>18</v>
      </c>
      <c r="C94" s="26">
        <v>90363.15</v>
      </c>
    </row>
    <row r="95" spans="1:3" x14ac:dyDescent="0.2">
      <c r="A95" s="1">
        <v>6</v>
      </c>
      <c r="B95" s="25" t="s">
        <v>19</v>
      </c>
      <c r="C95" s="26">
        <v>93776.02</v>
      </c>
    </row>
    <row r="96" spans="1:3" x14ac:dyDescent="0.2">
      <c r="A96" s="1">
        <v>6</v>
      </c>
      <c r="B96" s="25" t="s">
        <v>20</v>
      </c>
      <c r="C96" s="26">
        <v>99262.63</v>
      </c>
    </row>
    <row r="97" spans="1:3" x14ac:dyDescent="0.2">
      <c r="A97" s="1">
        <v>2016</v>
      </c>
      <c r="B97" s="25" t="s">
        <v>9</v>
      </c>
      <c r="C97" s="26">
        <v>102404.7</v>
      </c>
    </row>
    <row r="98" spans="1:3" x14ac:dyDescent="0.2">
      <c r="A98" s="1">
        <v>7</v>
      </c>
      <c r="B98" s="25" t="s">
        <v>10</v>
      </c>
      <c r="C98" s="26">
        <v>91667.11</v>
      </c>
    </row>
    <row r="99" spans="1:3" x14ac:dyDescent="0.2">
      <c r="A99" s="1">
        <v>7</v>
      </c>
      <c r="B99" s="25" t="s">
        <v>11</v>
      </c>
      <c r="C99" s="26">
        <v>93411.33</v>
      </c>
    </row>
    <row r="100" spans="1:3" x14ac:dyDescent="0.2">
      <c r="A100" s="1">
        <v>7</v>
      </c>
      <c r="B100" s="25" t="s">
        <v>12</v>
      </c>
      <c r="C100" s="26">
        <v>83030.149999999994</v>
      </c>
    </row>
    <row r="101" spans="1:3" x14ac:dyDescent="0.2">
      <c r="A101" s="1">
        <v>7</v>
      </c>
      <c r="B101" s="25" t="s">
        <v>13</v>
      </c>
      <c r="C101" s="26">
        <v>78645.509999999995</v>
      </c>
    </row>
    <row r="102" spans="1:3" x14ac:dyDescent="0.2">
      <c r="A102" s="1">
        <v>7</v>
      </c>
      <c r="B102" s="25" t="s">
        <v>14</v>
      </c>
      <c r="C102" s="26">
        <v>75128.03</v>
      </c>
    </row>
    <row r="103" spans="1:3" x14ac:dyDescent="0.2">
      <c r="A103" s="1">
        <v>7</v>
      </c>
      <c r="B103" s="25" t="s">
        <v>15</v>
      </c>
      <c r="C103" s="26">
        <v>77591.429999999993</v>
      </c>
    </row>
    <row r="104" spans="1:3" x14ac:dyDescent="0.2">
      <c r="A104" s="1">
        <v>7</v>
      </c>
      <c r="B104" s="25" t="s">
        <v>16</v>
      </c>
      <c r="C104" s="26">
        <v>79386.350000000006</v>
      </c>
    </row>
    <row r="105" spans="1:3" x14ac:dyDescent="0.2">
      <c r="A105" s="1">
        <v>7</v>
      </c>
      <c r="B105" s="25" t="s">
        <v>17</v>
      </c>
      <c r="C105" s="26">
        <v>79426.960000000006</v>
      </c>
    </row>
    <row r="106" spans="1:3" x14ac:dyDescent="0.2">
      <c r="A106" s="1">
        <v>7</v>
      </c>
      <c r="B106" s="25" t="s">
        <v>18</v>
      </c>
      <c r="C106" s="26">
        <v>91665.71</v>
      </c>
    </row>
    <row r="107" spans="1:3" x14ac:dyDescent="0.2">
      <c r="A107" s="1">
        <v>7</v>
      </c>
      <c r="B107" s="25" t="s">
        <v>19</v>
      </c>
      <c r="C107" s="26">
        <v>97293.66</v>
      </c>
    </row>
    <row r="108" spans="1:3" x14ac:dyDescent="0.2">
      <c r="A108" s="1">
        <v>7</v>
      </c>
      <c r="B108" s="25" t="s">
        <v>20</v>
      </c>
      <c r="C108" s="26">
        <v>104674.4</v>
      </c>
    </row>
    <row r="109" spans="1:3" x14ac:dyDescent="0.2">
      <c r="A109" s="1">
        <v>2017</v>
      </c>
      <c r="B109" s="25" t="s">
        <v>9</v>
      </c>
      <c r="C109" s="26">
        <v>102648.1</v>
      </c>
    </row>
    <row r="110" spans="1:3" x14ac:dyDescent="0.2">
      <c r="A110" s="1">
        <v>8</v>
      </c>
      <c r="B110" s="25" t="s">
        <v>10</v>
      </c>
      <c r="C110" s="26">
        <v>92393</v>
      </c>
    </row>
    <row r="111" spans="1:3" x14ac:dyDescent="0.2">
      <c r="A111" s="1">
        <v>8</v>
      </c>
      <c r="B111" s="25" t="s">
        <v>11</v>
      </c>
      <c r="C111" s="26">
        <v>94303.22</v>
      </c>
    </row>
    <row r="112" spans="1:3" x14ac:dyDescent="0.2">
      <c r="A112" s="1">
        <v>8</v>
      </c>
      <c r="B112" s="25" t="s">
        <v>12</v>
      </c>
      <c r="C112" s="26">
        <v>85846.48</v>
      </c>
    </row>
    <row r="113" spans="1:3" x14ac:dyDescent="0.2">
      <c r="A113" s="1">
        <v>8</v>
      </c>
      <c r="B113" s="25" t="s">
        <v>13</v>
      </c>
      <c r="C113" s="26">
        <v>81631.73</v>
      </c>
    </row>
    <row r="114" spans="1:3" x14ac:dyDescent="0.2">
      <c r="A114" s="1">
        <v>8</v>
      </c>
      <c r="B114" s="25" t="s">
        <v>14</v>
      </c>
      <c r="C114" s="26">
        <v>76050.55</v>
      </c>
    </row>
    <row r="115" spans="1:3" x14ac:dyDescent="0.2">
      <c r="A115" s="1">
        <v>8</v>
      </c>
      <c r="B115" s="25" t="s">
        <v>15</v>
      </c>
      <c r="C115" s="26">
        <v>78297.75</v>
      </c>
    </row>
    <row r="116" spans="1:3" x14ac:dyDescent="0.2">
      <c r="A116" s="1">
        <v>8</v>
      </c>
      <c r="B116" s="25" t="s">
        <v>16</v>
      </c>
      <c r="C116" s="26">
        <v>80345.279999999999</v>
      </c>
    </row>
    <row r="117" spans="1:3" x14ac:dyDescent="0.2">
      <c r="A117" s="1">
        <v>8</v>
      </c>
      <c r="B117" s="25" t="s">
        <v>17</v>
      </c>
      <c r="C117" s="26">
        <v>80494.64</v>
      </c>
    </row>
    <row r="118" spans="1:3" x14ac:dyDescent="0.2">
      <c r="A118" s="1">
        <v>8</v>
      </c>
      <c r="B118" s="25" t="s">
        <v>18</v>
      </c>
      <c r="C118" s="26">
        <v>91568.9</v>
      </c>
    </row>
    <row r="119" spans="1:3" x14ac:dyDescent="0.2">
      <c r="A119" s="1">
        <v>8</v>
      </c>
      <c r="B119" s="25" t="s">
        <v>19</v>
      </c>
      <c r="C119" s="26">
        <v>94369.1</v>
      </c>
    </row>
    <row r="120" spans="1:3" x14ac:dyDescent="0.2">
      <c r="A120" s="1">
        <v>8</v>
      </c>
      <c r="B120" s="25" t="s">
        <v>20</v>
      </c>
      <c r="C120" s="26">
        <v>101739.6</v>
      </c>
    </row>
    <row r="121" spans="1:3" x14ac:dyDescent="0.2">
      <c r="A121" s="1">
        <v>2018</v>
      </c>
      <c r="B121" s="25" t="s">
        <v>9</v>
      </c>
      <c r="C121" s="26">
        <v>102572.6</v>
      </c>
    </row>
    <row r="122" spans="1:3" x14ac:dyDescent="0.2">
      <c r="A122" s="1">
        <v>9</v>
      </c>
      <c r="B122" s="25" t="s">
        <v>10</v>
      </c>
      <c r="C122" s="26">
        <v>93964.03</v>
      </c>
    </row>
    <row r="123" spans="1:3" x14ac:dyDescent="0.2">
      <c r="A123" s="1">
        <v>9</v>
      </c>
      <c r="B123" s="25" t="s">
        <v>11</v>
      </c>
      <c r="C123" s="26">
        <v>99805.73</v>
      </c>
    </row>
    <row r="124" spans="1:3" x14ac:dyDescent="0.2">
      <c r="A124" s="1">
        <v>9</v>
      </c>
      <c r="B124" s="25" t="s">
        <v>12</v>
      </c>
      <c r="C124" s="26">
        <v>86481.47</v>
      </c>
    </row>
    <row r="125" spans="1:3" x14ac:dyDescent="0.2">
      <c r="A125" s="1">
        <v>9</v>
      </c>
      <c r="B125" s="25" t="s">
        <v>13</v>
      </c>
      <c r="C125" s="26">
        <v>81626.850000000006</v>
      </c>
    </row>
    <row r="126" spans="1:3" x14ac:dyDescent="0.2">
      <c r="A126" s="1">
        <v>9</v>
      </c>
      <c r="B126" s="25" t="s">
        <v>14</v>
      </c>
      <c r="C126" s="26">
        <v>77917.55</v>
      </c>
    </row>
    <row r="127" spans="1:3" x14ac:dyDescent="0.2">
      <c r="A127" s="1">
        <v>9</v>
      </c>
      <c r="B127" s="25" t="s">
        <v>15</v>
      </c>
      <c r="C127" s="26">
        <v>80850.990000000005</v>
      </c>
    </row>
    <row r="128" spans="1:3" x14ac:dyDescent="0.2">
      <c r="A128" s="1">
        <v>9</v>
      </c>
      <c r="B128" s="25" t="s">
        <v>16</v>
      </c>
      <c r="C128" s="26">
        <v>80861.47</v>
      </c>
    </row>
    <row r="129" spans="1:3" x14ac:dyDescent="0.2">
      <c r="A129" s="1">
        <v>9</v>
      </c>
      <c r="B129" s="25" t="s">
        <v>17</v>
      </c>
      <c r="C129" s="26">
        <v>80235.48</v>
      </c>
    </row>
    <row r="130" spans="1:3" x14ac:dyDescent="0.2">
      <c r="A130" s="1">
        <v>9</v>
      </c>
      <c r="B130" s="25" t="s">
        <v>18</v>
      </c>
      <c r="C130" s="26">
        <v>90100.32</v>
      </c>
    </row>
    <row r="131" spans="1:3" x14ac:dyDescent="0.2">
      <c r="A131" s="1">
        <v>9</v>
      </c>
      <c r="B131" s="25" t="s">
        <v>19</v>
      </c>
      <c r="C131" s="26">
        <v>96251.38</v>
      </c>
    </row>
    <row r="132" spans="1:3" x14ac:dyDescent="0.2">
      <c r="A132" s="1">
        <v>9</v>
      </c>
      <c r="B132" s="25" t="s">
        <v>20</v>
      </c>
      <c r="C132" s="26">
        <v>105494.5</v>
      </c>
    </row>
    <row r="133" spans="1:3" x14ac:dyDescent="0.2">
      <c r="A133" s="1">
        <v>2019</v>
      </c>
      <c r="B133" s="25" t="s">
        <v>9</v>
      </c>
      <c r="C133" s="26">
        <v>103830.2</v>
      </c>
    </row>
    <row r="134" spans="1:3" x14ac:dyDescent="0.2">
      <c r="A134" s="1">
        <v>10</v>
      </c>
      <c r="B134" s="25" t="s">
        <v>10</v>
      </c>
      <c r="C134" s="26">
        <v>93233.41</v>
      </c>
    </row>
    <row r="135" spans="1:3" x14ac:dyDescent="0.2">
      <c r="A135" s="1">
        <v>10</v>
      </c>
      <c r="B135" s="25" t="s">
        <v>11</v>
      </c>
      <c r="C135" s="26">
        <v>96587.85</v>
      </c>
    </row>
    <row r="136" spans="1:3" x14ac:dyDescent="0.2">
      <c r="A136" s="1">
        <v>10</v>
      </c>
      <c r="B136" s="25" t="s">
        <v>12</v>
      </c>
      <c r="C136" s="26">
        <v>86752.05</v>
      </c>
    </row>
    <row r="137" spans="1:3" x14ac:dyDescent="0.2">
      <c r="A137" s="1">
        <v>10</v>
      </c>
      <c r="B137" s="25" t="s">
        <v>13</v>
      </c>
      <c r="C137" s="26">
        <v>81952.929999999993</v>
      </c>
    </row>
    <row r="138" spans="1:3" x14ac:dyDescent="0.2">
      <c r="A138" s="1">
        <v>10</v>
      </c>
      <c r="B138" s="25" t="s">
        <v>14</v>
      </c>
      <c r="C138" s="26">
        <v>78688.070000000007</v>
      </c>
    </row>
    <row r="139" spans="1:3" x14ac:dyDescent="0.2">
      <c r="A139" s="1">
        <v>10</v>
      </c>
      <c r="B139" s="25" t="s">
        <v>15</v>
      </c>
      <c r="C139" s="26">
        <v>80179.69</v>
      </c>
    </row>
    <row r="140" spans="1:3" x14ac:dyDescent="0.2">
      <c r="A140" s="1">
        <v>10</v>
      </c>
      <c r="B140" s="25" t="s">
        <v>16</v>
      </c>
      <c r="C140" s="26">
        <v>81315.58</v>
      </c>
    </row>
    <row r="141" spans="1:3" x14ac:dyDescent="0.2">
      <c r="A141" s="1">
        <v>10</v>
      </c>
      <c r="B141" s="25" t="s">
        <v>17</v>
      </c>
      <c r="C141" s="26">
        <v>82232.11</v>
      </c>
    </row>
    <row r="142" spans="1:3" x14ac:dyDescent="0.2">
      <c r="A142" s="1">
        <v>10</v>
      </c>
      <c r="B142" s="25" t="s">
        <v>18</v>
      </c>
      <c r="C142" s="26">
        <v>91205.33</v>
      </c>
    </row>
    <row r="143" spans="1:3" x14ac:dyDescent="0.2">
      <c r="A143" s="1">
        <v>10</v>
      </c>
      <c r="B143" s="25" t="s">
        <v>19</v>
      </c>
      <c r="C143" s="26">
        <v>96653.48</v>
      </c>
    </row>
    <row r="144" spans="1:3" x14ac:dyDescent="0.2">
      <c r="A144" s="1">
        <v>10</v>
      </c>
      <c r="B144" s="25" t="s">
        <v>20</v>
      </c>
      <c r="C144" s="26">
        <v>102691.5</v>
      </c>
    </row>
    <row r="145" spans="1:3" x14ac:dyDescent="0.2">
      <c r="A145" s="1">
        <v>2020</v>
      </c>
      <c r="B145" s="25" t="s">
        <v>9</v>
      </c>
      <c r="C145" s="26">
        <v>100576.1</v>
      </c>
    </row>
    <row r="146" spans="1:3" x14ac:dyDescent="0.2">
      <c r="A146" s="1">
        <v>11</v>
      </c>
      <c r="B146" s="25" t="s">
        <v>10</v>
      </c>
      <c r="C146" s="26">
        <v>94648.65</v>
      </c>
    </row>
    <row r="147" spans="1:3" x14ac:dyDescent="0.2">
      <c r="A147" s="1">
        <v>11</v>
      </c>
      <c r="B147" s="25" t="s">
        <v>11</v>
      </c>
      <c r="C147" s="26">
        <v>95123.93</v>
      </c>
    </row>
    <row r="148" spans="1:3" x14ac:dyDescent="0.2">
      <c r="A148" s="1">
        <v>11</v>
      </c>
      <c r="B148" s="25" t="s">
        <v>12</v>
      </c>
      <c r="C148" s="26">
        <v>84325.46</v>
      </c>
    </row>
    <row r="149" spans="1:3" x14ac:dyDescent="0.2">
      <c r="A149" s="1">
        <v>11</v>
      </c>
      <c r="B149" s="25" t="s">
        <v>13</v>
      </c>
      <c r="C149" s="26">
        <v>77587.62</v>
      </c>
    </row>
    <row r="150" spans="1:3" x14ac:dyDescent="0.2">
      <c r="A150" s="1">
        <v>11</v>
      </c>
      <c r="B150" s="25" t="s">
        <v>14</v>
      </c>
      <c r="C150" s="26">
        <v>74069.31</v>
      </c>
    </row>
    <row r="151" spans="1:3" x14ac:dyDescent="0.2">
      <c r="A151" s="1">
        <v>11</v>
      </c>
      <c r="B151" s="25" t="s">
        <v>15</v>
      </c>
      <c r="C151" s="26">
        <v>78161.59</v>
      </c>
    </row>
    <row r="152" spans="1:3" x14ac:dyDescent="0.2">
      <c r="A152" s="1">
        <v>11</v>
      </c>
      <c r="B152" s="25" t="s">
        <v>16</v>
      </c>
      <c r="C152" s="26">
        <v>78518.19</v>
      </c>
    </row>
    <row r="153" spans="1:3" x14ac:dyDescent="0.2">
      <c r="A153" s="1">
        <v>11</v>
      </c>
      <c r="B153" s="25" t="s">
        <v>17</v>
      </c>
      <c r="C153" s="26">
        <v>79799.06</v>
      </c>
    </row>
    <row r="154" spans="1:3" x14ac:dyDescent="0.2">
      <c r="A154" s="1">
        <v>11</v>
      </c>
      <c r="B154" s="25" t="s">
        <v>18</v>
      </c>
      <c r="C154" s="26">
        <v>88730.69</v>
      </c>
    </row>
    <row r="155" spans="1:3" x14ac:dyDescent="0.2">
      <c r="A155" s="1">
        <v>11</v>
      </c>
      <c r="B155" s="25" t="s">
        <v>19</v>
      </c>
      <c r="C155" s="26">
        <v>93905.75</v>
      </c>
    </row>
    <row r="156" spans="1:3" x14ac:dyDescent="0.2">
      <c r="A156" s="1">
        <v>11</v>
      </c>
      <c r="B156" s="25" t="s">
        <v>20</v>
      </c>
      <c r="C156" s="26">
        <v>104976.1</v>
      </c>
    </row>
    <row r="157" spans="1:3" x14ac:dyDescent="0.2">
      <c r="A157" s="1">
        <v>2021</v>
      </c>
      <c r="B157" s="25" t="s">
        <v>9</v>
      </c>
      <c r="C157" s="26">
        <v>104726.7</v>
      </c>
    </row>
    <row r="158" spans="1:3" x14ac:dyDescent="0.2">
      <c r="A158" s="1">
        <v>12</v>
      </c>
      <c r="B158" s="25" t="s">
        <v>10</v>
      </c>
      <c r="C158" s="26">
        <v>96728.2</v>
      </c>
    </row>
    <row r="159" spans="1:3" x14ac:dyDescent="0.2">
      <c r="A159" s="1">
        <v>12</v>
      </c>
      <c r="B159" s="25" t="s">
        <v>11</v>
      </c>
      <c r="C159" s="26">
        <v>100109.4</v>
      </c>
    </row>
    <row r="160" spans="1:3" x14ac:dyDescent="0.2">
      <c r="A160" s="1">
        <v>12</v>
      </c>
      <c r="B160" s="25" t="s">
        <v>12</v>
      </c>
      <c r="C160" s="26">
        <v>88532.88</v>
      </c>
    </row>
    <row r="161" spans="1:3" x14ac:dyDescent="0.2">
      <c r="A161" s="1">
        <v>12</v>
      </c>
      <c r="B161" s="25" t="s">
        <v>13</v>
      </c>
      <c r="C161" s="26">
        <v>83240.89</v>
      </c>
    </row>
    <row r="162" spans="1:3" x14ac:dyDescent="0.2">
      <c r="A162" s="1">
        <v>12</v>
      </c>
      <c r="B162" s="25" t="s">
        <v>14</v>
      </c>
      <c r="C162" s="26">
        <v>79686.100000000006</v>
      </c>
    </row>
    <row r="163" spans="1:3" x14ac:dyDescent="0.2">
      <c r="A163" s="1">
        <v>12</v>
      </c>
      <c r="B163" s="25" t="s">
        <v>15</v>
      </c>
      <c r="C163" s="26">
        <v>83273.27</v>
      </c>
    </row>
    <row r="164" spans="1:3" x14ac:dyDescent="0.2">
      <c r="A164" s="1">
        <v>12</v>
      </c>
      <c r="B164" s="25" t="s">
        <v>16</v>
      </c>
      <c r="C164" s="26">
        <v>83572.78</v>
      </c>
    </row>
    <row r="165" spans="1:3" x14ac:dyDescent="0.2">
      <c r="A165" s="1">
        <v>12</v>
      </c>
      <c r="B165" s="25" t="s">
        <v>17</v>
      </c>
      <c r="C165" s="26">
        <v>84897.88</v>
      </c>
    </row>
    <row r="166" spans="1:3" x14ac:dyDescent="0.2">
      <c r="A166" s="1">
        <v>12</v>
      </c>
      <c r="B166" s="25" t="s">
        <v>18</v>
      </c>
      <c r="C166" s="26">
        <v>94444.04</v>
      </c>
    </row>
    <row r="167" spans="1:3" x14ac:dyDescent="0.2">
      <c r="A167" s="1">
        <v>12</v>
      </c>
      <c r="B167" s="25" t="s">
        <v>19</v>
      </c>
      <c r="C167" s="26">
        <v>98573.49</v>
      </c>
    </row>
    <row r="168" spans="1:3" x14ac:dyDescent="0.2">
      <c r="A168" s="1">
        <v>12</v>
      </c>
      <c r="B168" s="25" t="s">
        <v>20</v>
      </c>
      <c r="C168" s="26">
        <v>109380</v>
      </c>
    </row>
    <row r="169" spans="1:3" x14ac:dyDescent="0.2">
      <c r="A169" s="1">
        <v>2022</v>
      </c>
      <c r="B169" s="25" t="s">
        <v>9</v>
      </c>
      <c r="C169" s="26">
        <v>108570.4</v>
      </c>
    </row>
    <row r="170" spans="1:3" x14ac:dyDescent="0.2">
      <c r="A170" s="1">
        <v>13</v>
      </c>
      <c r="B170" s="25" t="s">
        <v>10</v>
      </c>
      <c r="C170" s="26">
        <v>96477.17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Периодограмма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2025-04-17T11:00:18Z</dcterms:created>
  <dcterms:modified xsi:type="dcterms:W3CDTF">2025-04-17T20:20:47Z</dcterms:modified>
</cp:coreProperties>
</file>