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DA01D0AF-B1B0-4BB2-AB8E-A42785FDFDD8}" xr6:coauthVersionLast="47" xr6:coauthVersionMax="47" xr10:uidLastSave="{00000000-0000-0000-0000-000000000000}"/>
  <bookViews>
    <workbookView xWindow="-120" yWindow="-120" windowWidth="20730" windowHeight="11160" firstSheet="5" activeTab="10" xr2:uid="{00000000-000D-0000-FFFF-FFFF00000000}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2" sheetId="2" r:id="rId11"/>
  </sheets>
  <definedNames>
    <definedName name="ExternalData_1" localSheetId="10" hidden="1">Sheet2!$A$1:$J$101</definedName>
  </definedNames>
  <calcPr calcId="181029"/>
  <pivotCaches>
    <pivotCache cacheId="2" r:id="rId12"/>
    <pivotCache cacheId="5" r:id="rId13"/>
    <pivotCache cacheId="8" r:id="rId14"/>
    <pivotCache cacheId="11" r:id="rId15"/>
    <pivotCache cacheId="2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70654-213F-4542-83D2-26176CE3BAD3}" keepAlive="1" name="Query - fertility_Diagnosis" description="Connection to the 'fertility_Diagnosis' query in the workbook." type="5" refreshedVersion="6" background="1" saveData="1">
    <dbPr connection="Provider=Microsoft.Mashup.OleDb.1;Data Source=$Workbook$;Location=fertility_Diagnosis;Extended Properties=&quot;&quot;" command="SELECT * FROM [fertility_Diagnosis]"/>
  </connection>
</connections>
</file>

<file path=xl/sharedStrings.xml><?xml version="1.0" encoding="utf-8"?>
<sst xmlns="http://schemas.openxmlformats.org/spreadsheetml/2006/main" count="105" uniqueCount="56">
  <si>
    <t>Seasons</t>
  </si>
  <si>
    <t>Age</t>
  </si>
  <si>
    <t>Diseases</t>
  </si>
  <si>
    <t>Trauma</t>
  </si>
  <si>
    <t>Surgery</t>
  </si>
  <si>
    <t>Fever</t>
  </si>
  <si>
    <t>Alcohol</t>
  </si>
  <si>
    <t>Smoking</t>
  </si>
  <si>
    <t>Sitting</t>
  </si>
  <si>
    <t>Diagnosis</t>
  </si>
  <si>
    <t>Season</t>
  </si>
  <si>
    <t>Age at the time of analysis</t>
  </si>
  <si>
    <t>Season in which the analysis was performed</t>
  </si>
  <si>
    <t>Childish diseases</t>
  </si>
  <si>
    <t>Accident or serious trauma</t>
  </si>
  <si>
    <t>Surgical intervention</t>
  </si>
  <si>
    <t>High fevers in the last year </t>
  </si>
  <si>
    <t>Frequency of alcohol consumption</t>
  </si>
  <si>
    <t>Smoking habit</t>
  </si>
  <si>
    <t>Number of hours spent sitting per day </t>
  </si>
  <si>
    <t>Output</t>
  </si>
  <si>
    <t>Winter</t>
  </si>
  <si>
    <t>Spring</t>
  </si>
  <si>
    <t>Summer</t>
  </si>
  <si>
    <t>Fall</t>
  </si>
  <si>
    <t>Label</t>
  </si>
  <si>
    <t>Name of variable</t>
  </si>
  <si>
    <t>Discription</t>
  </si>
  <si>
    <t>Present</t>
  </si>
  <si>
    <t>Absent</t>
  </si>
  <si>
    <t>No Fever</t>
  </si>
  <si>
    <t>Less than three months ago</t>
  </si>
  <si>
    <t>More than three months ago</t>
  </si>
  <si>
    <t>several times a day</t>
  </si>
  <si>
    <t>every day</t>
  </si>
  <si>
    <t>everal times a week</t>
  </si>
  <si>
    <t>once a week</t>
  </si>
  <si>
    <t>hardly ever or never</t>
  </si>
  <si>
    <t>Never</t>
  </si>
  <si>
    <t>Occasional</t>
  </si>
  <si>
    <t>Daily</t>
  </si>
  <si>
    <t>Normal</t>
  </si>
  <si>
    <t>Altered</t>
  </si>
  <si>
    <t>Row Labels</t>
  </si>
  <si>
    <t>(blank)</t>
  </si>
  <si>
    <t>Grand Total</t>
  </si>
  <si>
    <t>Count of Seasons</t>
  </si>
  <si>
    <t>Count of Age</t>
  </si>
  <si>
    <t>Count of Diseases</t>
  </si>
  <si>
    <t>Count of Trauma</t>
  </si>
  <si>
    <t>Count of Surgery</t>
  </si>
  <si>
    <t>Count of Fever</t>
  </si>
  <si>
    <t>Count of Alcohol</t>
  </si>
  <si>
    <t>Count of Smoking</t>
  </si>
  <si>
    <t>Count of Sitting</t>
  </si>
  <si>
    <t>Count of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</si>
</sst>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12365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4996686351706046"/>
              <c:y val="0.17321376494604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Winter,</a:t>
                </a:r>
                <a:fld id="{98A11CA3-7D7E-4350-8662-DC0E5C72EB7E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9604877515310585E-2"/>
              <c:y val="-0.1549117818606007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Spring,</a:t>
                </a:r>
                <a:fld id="{B0951574-F772-4BC6-8E1D-F3CED90BD442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Summer,</a:t>
                </a:r>
                <a:fld id="{98CB7AD8-E918-4FD0-B53C-BF22FFBB85FD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038167104111987"/>
              <c:y val="9.699912510936133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Fall,</a:t>
                </a:r>
                <a:fld id="{0354AC2B-AB6C-4F67-8DD3-695FF4C1302B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43F-404D-8572-1859538D46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3F-404D-8572-1859538D46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43F-404D-8572-1859538D46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3F-404D-8572-1859538D4618}"/>
              </c:ext>
            </c:extLst>
          </c:dPt>
          <c:dLbls>
            <c:dLbl>
              <c:idx val="0"/>
              <c:layout>
                <c:manualLayout>
                  <c:x val="-0.14996686351706046"/>
                  <c:y val="0.17321376494604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Winter,</a:t>
                    </a:r>
                    <a:fld id="{98A11CA3-7D7E-4350-8662-DC0E5C72EB7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3F-404D-8572-1859538D4618}"/>
                </c:ext>
              </c:extLst>
            </c:dLbl>
            <c:dLbl>
              <c:idx val="1"/>
              <c:layout>
                <c:manualLayout>
                  <c:x val="-8.9604877515310585E-2"/>
                  <c:y val="-0.154911781860600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Spring,</a:t>
                    </a:r>
                    <a:fld id="{B0951574-F772-4BC6-8E1D-F3CED90BD442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43F-404D-8572-1859538D4618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Summer,</a:t>
                    </a:r>
                    <a:fld id="{98CB7AD8-E918-4FD0-B53C-BF22FFBB85FD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3F-404D-8572-1859538D4618}"/>
                </c:ext>
              </c:extLst>
            </c:dLbl>
            <c:dLbl>
              <c:idx val="3"/>
              <c:layout>
                <c:manualLayout>
                  <c:x val="0.14038167104111987"/>
                  <c:y val="9.6999125109361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Fall,</a:t>
                    </a:r>
                    <a:fld id="{0354AC2B-AB6C-4F67-8DD3-695FF4C1302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3F-404D-8572-1859538D4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-1</c:v>
                </c:pt>
                <c:pt idx="1">
                  <c:v>-0.33</c:v>
                </c:pt>
                <c:pt idx="2">
                  <c:v>0.33</c:v>
                </c:pt>
                <c:pt idx="3">
                  <c:v>1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28</c:v>
                </c:pt>
                <c:pt idx="1">
                  <c:v>37</c:v>
                </c:pt>
                <c:pt idx="2">
                  <c:v>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F-404D-8572-1859538D46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7222222222214"/>
          <c:y val="0.37925816564596088"/>
          <c:w val="0.1520833333333333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EDA.xlsx]Sheet12!PivotTable10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Normal,</a:t>
                </a:r>
                <a:fld id="{933E8267-B245-4277-BD23-F1BBE352D390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550503062117236"/>
              <c:y val="0.1044575678040244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Altered,</a:t>
                </a:r>
                <a:fld id="{65A4A4D8-5411-4754-8FEE-BB601F6CE564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B2-4C80-9E48-7492E82B5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B2-4C80-9E48-7492E82B528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Normal,</a:t>
                    </a:r>
                    <a:fld id="{933E8267-B245-4277-BD23-F1BBE352D390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1B2-4C80-9E48-7492E82B528B}"/>
                </c:ext>
              </c:extLst>
            </c:dLbl>
            <c:dLbl>
              <c:idx val="1"/>
              <c:layout>
                <c:manualLayout>
                  <c:x val="0.11550503062117236"/>
                  <c:y val="0.1044575678040244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Altered,</a:t>
                    </a:r>
                    <a:fld id="{65A4A4D8-5411-4754-8FEE-BB601F6CE564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1B2-4C80-9E48-7492E82B528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Sheet12!$B$4:$B$6</c:f>
              <c:numCache>
                <c:formatCode>General</c:formatCode>
                <c:ptCount val="2"/>
                <c:pt idx="0">
                  <c:v>88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2-4C80-9E48-7492E82B52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Sheet4!$A$4:$A$22</c:f>
              <c:strCache>
                <c:ptCount val="18"/>
                <c:pt idx="0">
                  <c:v>27</c:v>
                </c:pt>
                <c:pt idx="1">
                  <c:v>27.54</c:v>
                </c:pt>
                <c:pt idx="2">
                  <c:v>28.08</c:v>
                </c:pt>
                <c:pt idx="3">
                  <c:v>28.44</c:v>
                </c:pt>
                <c:pt idx="4">
                  <c:v>28.98</c:v>
                </c:pt>
                <c:pt idx="5">
                  <c:v>29.52</c:v>
                </c:pt>
                <c:pt idx="6">
                  <c:v>30.06</c:v>
                </c:pt>
                <c:pt idx="7">
                  <c:v>30.42</c:v>
                </c:pt>
                <c:pt idx="8">
                  <c:v>30.96</c:v>
                </c:pt>
                <c:pt idx="9">
                  <c:v>31.5</c:v>
                </c:pt>
                <c:pt idx="10">
                  <c:v>32.04</c:v>
                </c:pt>
                <c:pt idx="11">
                  <c:v>32.58</c:v>
                </c:pt>
                <c:pt idx="12">
                  <c:v>32.94</c:v>
                </c:pt>
                <c:pt idx="13">
                  <c:v>33.48</c:v>
                </c:pt>
                <c:pt idx="14">
                  <c:v>34.02</c:v>
                </c:pt>
                <c:pt idx="15">
                  <c:v>34.56</c:v>
                </c:pt>
                <c:pt idx="16">
                  <c:v>34.92</c:v>
                </c:pt>
                <c:pt idx="17">
                  <c:v>36</c:v>
                </c:pt>
              </c:strCache>
            </c:strRef>
          </c:cat>
          <c:val>
            <c:numRef>
              <c:f>Sheet4!$B$4:$B$22</c:f>
              <c:numCache>
                <c:formatCode>General</c:formatCode>
                <c:ptCount val="18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61D-9D68-8098AFAA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28912"/>
        <c:axId val="519424648"/>
      </c:barChart>
      <c:catAx>
        <c:axId val="5194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4648"/>
        <c:crosses val="autoZero"/>
        <c:auto val="1"/>
        <c:lblAlgn val="ctr"/>
        <c:lblOffset val="100"/>
        <c:noMultiLvlLbl val="0"/>
      </c:catAx>
      <c:valAx>
        <c:axId val="519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Present,</a:t>
                </a:r>
                <a:fld id="{CD2B5A9F-7062-441D-8369-8BCEEC42424C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2959973753280847E-2"/>
              <c:y val="0.116193496646252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Absent,</a:t>
                </a:r>
                <a:fld id="{5B8312B0-B574-4780-A2E0-B3E70DF57E40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0-4005-A94D-4834D13F3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F60-4005-A94D-4834D13F3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2959973753280847E-2"/>
                  <c:y val="0.1161934966462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Absent,</a:t>
                    </a:r>
                    <a:fld id="{5B8312B0-B574-4780-A2E0-B3E70DF57E40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F60-4005-A94D-4834D13F3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Present,</a:t>
                    </a:r>
                    <a:fld id="{CD2B5A9F-7062-441D-8369-8BCEEC42424C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F60-4005-A94D-4834D13F37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0-4005-A94D-4834D13F37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Absent,</a:t>
                </a:r>
                <a:fld id="{3AAF4966-C082-4D09-B375-587111F22DF4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Present,</a:t>
                </a:r>
                <a:fld id="{9DC25285-E69B-4301-A0B1-5260DDEB548C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B1B-489F-94FF-92945DED3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1B-489F-94FF-92945DED3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Absent,</a:t>
                    </a:r>
                    <a:fld id="{3AAF4966-C082-4D09-B375-587111F22DF4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1B-489F-94FF-92945DED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Present,</a:t>
                    </a:r>
                    <a:fld id="{9DC25285-E69B-4301-A0B1-5260DDEB548C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1B-489F-94FF-92945DED30A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56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B-489F-94FF-92945DED30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Absent,</a:t>
                </a:r>
                <a:fld id="{661180EF-C028-44D2-8A86-213AB02D92EB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Present,</a:t>
                </a:r>
                <a:fld id="{0728128A-4504-4359-8D4E-9CBF8A220287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08-4E0A-8900-74B6A7F79F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08-4E0A-8900-74B6A7F79F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Absent,</a:t>
                    </a:r>
                    <a:fld id="{661180EF-C028-44D2-8A86-213AB02D92E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08-4E0A-8900-74B6A7F79F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Present,</a:t>
                    </a:r>
                    <a:fld id="{0728128A-4504-4359-8D4E-9CBF8A220287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08-4E0A-8900-74B6A7F79F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E0A-8900-74B6A7F79F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EDA.xlsx]Sheet8!PivotTable6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356988188976383E-2"/>
              <c:y val="0.1520627369495479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less than 3 months ,</a:t>
                </a:r>
                <a:fld id="{0748EB16-B6D4-4C27-8768-D4F65A9F92B2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81955380577425"/>
                  <c:h val="0.16393518518518516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More than 3 months,</a:t>
                </a:r>
                <a:fld id="{1D310A76-5F16-4E3C-87B4-E7DDEA3B4A1E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403324584426946"/>
              <c:y val="0.1489898658501020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fever</a:t>
                </a:r>
                <a:r>
                  <a:rPr lang="en-US"/>
                  <a:t>,</a:t>
                </a:r>
                <a:fld id="{81A4748A-E2F2-4D87-9A4F-9920286AD51B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explosion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44-4534-A939-B0E0DB0D6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44-4534-A939-B0E0DB0D6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944-4534-A939-B0E0DB0D6C12}"/>
              </c:ext>
            </c:extLst>
          </c:dPt>
          <c:dLbls>
            <c:dLbl>
              <c:idx val="0"/>
              <c:layout>
                <c:manualLayout>
                  <c:x val="-4.356988188976383E-2"/>
                  <c:y val="0.152062736949547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less than 3 months ,</a:t>
                    </a:r>
                    <a:fld id="{0748EB16-B6D4-4C27-8768-D4F65A9F92B2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81955380577425"/>
                      <c:h val="0.163935185185185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944-4534-A939-B0E0DB0D6C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More than 3 months,</a:t>
                    </a:r>
                    <a:fld id="{1D310A76-5F16-4E3C-87B4-E7DDEA3B4A1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944-4534-A939-B0E0DB0D6C12}"/>
                </c:ext>
              </c:extLst>
            </c:dLbl>
            <c:dLbl>
              <c:idx val="2"/>
              <c:layout>
                <c:manualLayout>
                  <c:x val="0.13403324584426946"/>
                  <c:y val="0.148989865850102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</a:t>
                    </a:r>
                    <a:r>
                      <a:rPr lang="en-US" baseline="0"/>
                      <a:t> fever</a:t>
                    </a:r>
                    <a:r>
                      <a:rPr lang="en-US"/>
                      <a:t>,</a:t>
                    </a:r>
                    <a:fld id="{81A4748A-E2F2-4D87-9A4F-9920286AD51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44-4534-A939-B0E0DB0D6C1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Sheet8!$A$4:$A$7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9</c:v>
                </c:pt>
                <c:pt idx="1">
                  <c:v>63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4534-A939-B0E0DB0D6C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44552777777777769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1111111111111112E-2"/>
              <c:y val="1.14472149314669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Several times a day,</a:t>
                </a:r>
                <a:fld id="{97EFFFA7-8369-4E3A-9713-BE09BD3FC3BA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Everyday,</a:t>
                </a:r>
                <a:fld id="{474F62AE-17FD-4F16-B0CF-2270F40A1D3F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Several</a:t>
                </a:r>
                <a:r>
                  <a:rPr lang="en-US" baseline="0">
                    <a:solidFill>
                      <a:srgbClr val="FF0000"/>
                    </a:solidFill>
                  </a:rPr>
                  <a:t> times a week</a:t>
                </a:r>
                <a:r>
                  <a:rPr lang="en-US">
                    <a:solidFill>
                      <a:srgbClr val="FF0000"/>
                    </a:solidFill>
                  </a:rPr>
                  <a:t>,</a:t>
                </a:r>
                <a:fld id="{F7E864D9-AA48-4AB5-BF05-7722B39433B8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Once a Week,</a:t>
                </a:r>
                <a:fld id="{29BA70A9-4089-4A7A-9B79-ADF84C2F10AE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Sometimes or Never,</a:t>
                </a:r>
                <a:fld id="{7D77C948-632B-43E6-AED2-77906E3EE596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11111111111112E-2"/>
                  <c:y val="1.144721493146690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Several times a day,</a:t>
                    </a:r>
                    <a:fld id="{97EFFFA7-8369-4E3A-9713-BE09BD3FC3BA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C31-4BCC-AA2B-8F6BBCB4E2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Everyday,</a:t>
                    </a:r>
                    <a:fld id="{474F62AE-17FD-4F16-B0CF-2270F40A1D3F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31-4BCC-AA2B-8F6BBCB4E2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Several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times a week</a:t>
                    </a:r>
                    <a:r>
                      <a:rPr lang="en-US">
                        <a:solidFill>
                          <a:srgbClr val="FF0000"/>
                        </a:solidFill>
                      </a:rPr>
                      <a:t>,</a:t>
                    </a:r>
                    <a:fld id="{F7E864D9-AA48-4AB5-BF05-7722B39433B8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C31-4BCC-AA2B-8F6BBCB4E2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Once a Week,</a:t>
                    </a:r>
                    <a:fld id="{29BA70A9-4089-4A7A-9B79-ADF84C2F10AE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31-4BCC-AA2B-8F6BBCB4E2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Sometimes or Never,</a:t>
                    </a:r>
                    <a:fld id="{7D77C948-632B-43E6-AED2-77906E3EE596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C31-4BCC-AA2B-8F6BBCB4E2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Sheet9!$A$4:$A$9</c:f>
              <c:strCach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1-4BCC-AA2B-8F6BBCB4E2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1330456"/>
        <c:axId val="521327832"/>
      </c:barChart>
      <c:catAx>
        <c:axId val="52133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7832"/>
        <c:crosses val="autoZero"/>
        <c:auto val="1"/>
        <c:lblAlgn val="ctr"/>
        <c:lblOffset val="100"/>
        <c:noMultiLvlLbl val="0"/>
      </c:catAx>
      <c:valAx>
        <c:axId val="521327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33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EDA.xlsx]Sheet10!PivotTable8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Never,</a:t>
                </a:r>
                <a:fld id="{4D1261FA-D629-43CB-A7E9-EF3F445495A3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925743657042869"/>
              <c:y val="-9.51006124234470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Occasionally,</a:t>
                </a:r>
              </a:p>
              <a:p>
                <a:pPr>
                  <a:defRPr/>
                </a:pPr>
                <a:fld id="{2E1A7711-C94F-4981-937C-E65B26F1A1D1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97088801399825"/>
              <c:y val="0.1211242344706910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Daily,</a:t>
                </a:r>
                <a:fld id="{23D1F0C8-98F7-44D5-90CE-574550464340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66-44CF-8CE0-353A73456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66-44CF-8CE0-353A734566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A66-44CF-8CE0-353A734566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Never,</a:t>
                    </a:r>
                    <a:fld id="{4D1261FA-D629-43CB-A7E9-EF3F445495A3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66-44CF-8CE0-353A7345663F}"/>
                </c:ext>
              </c:extLst>
            </c:dLbl>
            <c:dLbl>
              <c:idx val="1"/>
              <c:layout>
                <c:manualLayout>
                  <c:x val="0.13925743657042869"/>
                  <c:y val="-9.5100612423447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Occasionally,</a:t>
                    </a:r>
                  </a:p>
                  <a:p>
                    <a:fld id="{2E1A7711-C94F-4981-937C-E65B26F1A1D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66-44CF-8CE0-353A7345663F}"/>
                </c:ext>
              </c:extLst>
            </c:dLbl>
            <c:dLbl>
              <c:idx val="2"/>
              <c:layout>
                <c:manualLayout>
                  <c:x val="0.1197088801399825"/>
                  <c:y val="0.1211242344706910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Daily,</a:t>
                    </a:r>
                    <a:fld id="{23D1F0C8-98F7-44D5-90CE-574550464340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A66-44CF-8CE0-353A7345663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Sheet10!$A$4:$A$7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Sheet10!$B$4:$B$7</c:f>
              <c:numCache>
                <c:formatCode>General</c:formatCode>
                <c:ptCount val="3"/>
                <c:pt idx="0">
                  <c:v>56</c:v>
                </c:pt>
                <c:pt idx="1">
                  <c:v>23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4CF-8CE0-353A734566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 Project DATA for EDA.xlsx]Sheet11!PivotTable9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Sheet11!$A$4:$A$18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</c:strCache>
            </c:strRef>
          </c:cat>
          <c:val>
            <c:numRef>
              <c:f>Sheet11!$B$4:$B$18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9</c:v>
                </c:pt>
                <c:pt idx="7">
                  <c:v>1</c:v>
                </c:pt>
                <c:pt idx="8">
                  <c:v>16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BA8-B138-6D0FA4CA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22680"/>
        <c:axId val="597871064"/>
      </c:barChart>
      <c:catAx>
        <c:axId val="51942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1064"/>
        <c:crosses val="autoZero"/>
        <c:auto val="1"/>
        <c:lblAlgn val="ctr"/>
        <c:lblOffset val="100"/>
        <c:noMultiLvlLbl val="0"/>
      </c:catAx>
      <c:valAx>
        <c:axId val="5978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138112</xdr:rowOff>
    </xdr:from>
    <xdr:to>
      <xdr:col>10</xdr:col>
      <xdr:colOff>552450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03185-C9B9-4D81-99E9-A98751250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14287</xdr:rowOff>
    </xdr:from>
    <xdr:to>
      <xdr:col>9</xdr:col>
      <xdr:colOff>571500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741D8-1457-435A-9462-2DAB3F8B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4762</xdr:rowOff>
    </xdr:from>
    <xdr:to>
      <xdr:col>11</xdr:col>
      <xdr:colOff>561975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217B3-05AC-4873-916D-618B86B31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14287</xdr:rowOff>
    </xdr:from>
    <xdr:to>
      <xdr:col>10</xdr:col>
      <xdr:colOff>19050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6A6D5-61F9-464E-BD9C-B22A4EAC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14287</xdr:rowOff>
    </xdr:from>
    <xdr:to>
      <xdr:col>10</xdr:col>
      <xdr:colOff>95250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2021E-54E2-4A6D-8595-F66E79FE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14287</xdr:rowOff>
    </xdr:from>
    <xdr:to>
      <xdr:col>10</xdr:col>
      <xdr:colOff>85725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543FF-790A-4FC7-8FDC-B8EC8B4B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14287</xdr:rowOff>
    </xdr:from>
    <xdr:to>
      <xdr:col>10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18441-3F27-42D4-A325-45C85822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14287</xdr:rowOff>
    </xdr:from>
    <xdr:to>
      <xdr:col>10</xdr:col>
      <xdr:colOff>85725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1B33-1231-41DE-8B32-91E1532F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14287</xdr:rowOff>
    </xdr:from>
    <xdr:to>
      <xdr:col>10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953B0-4E0E-493C-8743-51A4ED68E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</xdr:row>
      <xdr:rowOff>128587</xdr:rowOff>
    </xdr:from>
    <xdr:to>
      <xdr:col>9</xdr:col>
      <xdr:colOff>404812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CE72-886D-4260-9092-AC0264F4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2.433129398145" createdVersion="7" refreshedVersion="7" minRefreshableVersion="3" recordCount="101" xr:uid="{D8C35AF8-C694-4F1D-AA40-7B3313F19316}">
  <cacheSource type="worksheet">
    <worksheetSource ref="A1:A1048576" sheet="Sheet2"/>
  </cacheSource>
  <cacheFields count="1">
    <cacheField name="Seasons" numFmtId="0">
      <sharedItems containsString="0" containsBlank="1" containsNumber="1" minValue="-1" maxValue="1" count="5">
        <n v="-0.33"/>
        <n v="1"/>
        <n v="-1"/>
        <n v="0.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2.43787037037" createdVersion="7" refreshedVersion="7" minRefreshableVersion="3" recordCount="101" xr:uid="{A5308CD6-CD5D-4886-8BFA-ECDC35ED7909}">
  <cacheSource type="worksheet">
    <worksheetSource ref="B1:B1048576" sheet="Sheet2"/>
  </cacheSource>
  <cacheFields count="1">
    <cacheField name="Age" numFmtId="0">
      <sharedItems containsString="0" containsBlank="1" containsNumber="1" minValue="27" maxValue="36" count="19">
        <n v="30.419999999999998"/>
        <n v="34.92"/>
        <n v="27"/>
        <n v="31.5"/>
        <n v="30.060000000000002"/>
        <n v="36"/>
        <n v="29.52"/>
        <n v="28.98"/>
        <n v="32.04"/>
        <n v="32.58"/>
        <n v="28.080000000000002"/>
        <n v="28.439999999999998"/>
        <n v="27.54"/>
        <n v="30.96"/>
        <n v="34.56"/>
        <n v="33.480000000000004"/>
        <n v="34.019999999999996"/>
        <n v="32.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2.439135185188" createdVersion="7" refreshedVersion="7" minRefreshableVersion="3" recordCount="101" xr:uid="{87A82D08-57BC-42A0-8C13-996AC041C57C}">
  <cacheSource type="worksheet">
    <worksheetSource ref="C1:C1048576" sheet="Sheet2"/>
  </cacheSource>
  <cacheFields count="1">
    <cacheField name="Diseases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2.442868402781" createdVersion="7" refreshedVersion="7" minRefreshableVersion="3" recordCount="101" xr:uid="{5EF98C69-00B0-4396-B761-C4CF52461B34}">
  <cacheSource type="worksheet">
    <worksheetSource ref="D1:D1048576" sheet="Sheet2"/>
  </cacheSource>
  <cacheFields count="1">
    <cacheField name="Trauma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12.443611574075" createdVersion="7" refreshedVersion="7" minRefreshableVersion="3" recordCount="100" xr:uid="{D78408AD-4AC0-42B4-ADBE-6FE433F549A8}">
  <cacheSource type="worksheet">
    <worksheetSource name="fertility_Diagnosis"/>
  </cacheSource>
  <cacheFields count="10">
    <cacheField name="Seasons" numFmtId="0">
      <sharedItems containsSemiMixedTypes="0" containsString="0" containsNumber="1" minValue="-1" maxValue="1"/>
    </cacheField>
    <cacheField name="Age" numFmtId="1">
      <sharedItems containsSemiMixedTypes="0" containsString="0" containsNumber="1" minValue="27" maxValue="36"/>
    </cacheField>
    <cacheField name="Diseases" numFmtId="0">
      <sharedItems containsSemiMixedTypes="0" containsString="0" containsNumber="1" containsInteger="1" minValue="0" maxValue="1"/>
    </cacheField>
    <cacheField name="Trauma" numFmtId="0">
      <sharedItems containsSemiMixedTypes="0" containsString="0" containsNumber="1" containsInteger="1" minValue="0" maxValue="1"/>
    </cacheField>
    <cacheField name="Surgery" numFmtId="0">
      <sharedItems containsSemiMixedTypes="0" containsString="0" containsNumber="1" containsInteger="1" minValue="0" maxValue="1" count="2">
        <n v="1"/>
        <n v="0"/>
      </sharedItems>
    </cacheField>
    <cacheField name="Fever" numFmtId="0">
      <sharedItems containsSemiMixedTypes="0" containsString="0" containsNumber="1" containsInteger="1" minValue="-1" maxValue="1" count="3">
        <n v="0"/>
        <n v="-1"/>
        <n v="1"/>
      </sharedItems>
    </cacheField>
    <cacheField name="Alcohol" numFmtId="0">
      <sharedItems containsSemiMixedTypes="0" containsString="0" containsNumber="1" minValue="0.2" maxValue="1" count="5">
        <n v="0.8"/>
        <n v="1"/>
        <n v="0.6"/>
        <n v="0.2"/>
        <n v="0.4"/>
      </sharedItems>
    </cacheField>
    <cacheField name="Smoking" numFmtId="0">
      <sharedItems containsSemiMixedTypes="0" containsString="0" containsNumber="1" containsInteger="1" minValue="-1" maxValue="1" count="3">
        <n v="0"/>
        <n v="1"/>
        <n v="-1"/>
      </sharedItems>
    </cacheField>
    <cacheField name="Sitting" numFmtId="1">
      <sharedItems containsSemiMixedTypes="0" containsString="0" containsNumber="1" minValue="1.44" maxValue="24" count="14">
        <n v="21.12"/>
        <n v="7.4399999999999995"/>
        <n v="12"/>
        <n v="9.120000000000001"/>
        <n v="10.56"/>
        <n v="6"/>
        <n v="3.12"/>
        <n v="15.120000000000001"/>
        <n v="4.5600000000000005"/>
        <n v="18"/>
        <n v="24"/>
        <n v="13.440000000000001"/>
        <n v="11.28"/>
        <n v="1.44"/>
      </sharedItems>
    </cacheField>
    <cacheField name="Diagnosi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1"/>
  </r>
  <r>
    <x v="2"/>
  </r>
  <r>
    <x v="2"/>
  </r>
  <r>
    <x v="2"/>
  </r>
  <r>
    <x v="2"/>
  </r>
  <r>
    <x v="2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4"/>
  </r>
  <r>
    <x v="4"/>
  </r>
  <r>
    <x v="4"/>
  </r>
  <r>
    <x v="5"/>
  </r>
  <r>
    <x v="6"/>
  </r>
  <r>
    <x v="7"/>
  </r>
  <r>
    <x v="4"/>
  </r>
  <r>
    <x v="8"/>
  </r>
  <r>
    <x v="3"/>
  </r>
  <r>
    <x v="9"/>
  </r>
  <r>
    <x v="1"/>
  </r>
  <r>
    <x v="9"/>
  </r>
  <r>
    <x v="6"/>
  </r>
  <r>
    <x v="0"/>
  </r>
  <r>
    <x v="3"/>
  </r>
  <r>
    <x v="4"/>
  </r>
  <r>
    <x v="4"/>
  </r>
  <r>
    <x v="3"/>
  </r>
  <r>
    <x v="4"/>
  </r>
  <r>
    <x v="0"/>
  </r>
  <r>
    <x v="10"/>
  </r>
  <r>
    <x v="4"/>
  </r>
  <r>
    <x v="4"/>
  </r>
  <r>
    <x v="8"/>
  </r>
  <r>
    <x v="11"/>
  </r>
  <r>
    <x v="4"/>
  </r>
  <r>
    <x v="7"/>
  </r>
  <r>
    <x v="10"/>
  </r>
  <r>
    <x v="6"/>
  </r>
  <r>
    <x v="11"/>
  </r>
  <r>
    <x v="10"/>
  </r>
  <r>
    <x v="8"/>
  </r>
  <r>
    <x v="8"/>
  </r>
  <r>
    <x v="10"/>
  </r>
  <r>
    <x v="4"/>
  </r>
  <r>
    <x v="0"/>
  </r>
  <r>
    <x v="12"/>
  </r>
  <r>
    <x v="10"/>
  </r>
  <r>
    <x v="11"/>
  </r>
  <r>
    <x v="10"/>
  </r>
  <r>
    <x v="12"/>
  </r>
  <r>
    <x v="12"/>
  </r>
  <r>
    <x v="10"/>
  </r>
  <r>
    <x v="13"/>
  </r>
  <r>
    <x v="6"/>
  </r>
  <r>
    <x v="3"/>
  </r>
  <r>
    <x v="4"/>
  </r>
  <r>
    <x v="12"/>
  </r>
  <r>
    <x v="12"/>
  </r>
  <r>
    <x v="11"/>
  </r>
  <r>
    <x v="7"/>
  </r>
  <r>
    <x v="11"/>
  </r>
  <r>
    <x v="12"/>
  </r>
  <r>
    <x v="0"/>
  </r>
  <r>
    <x v="10"/>
  </r>
  <r>
    <x v="11"/>
  </r>
  <r>
    <x v="10"/>
  </r>
  <r>
    <x v="6"/>
  </r>
  <r>
    <x v="7"/>
  </r>
  <r>
    <x v="10"/>
  </r>
  <r>
    <x v="12"/>
  </r>
  <r>
    <x v="10"/>
  </r>
  <r>
    <x v="2"/>
  </r>
  <r>
    <x v="2"/>
  </r>
  <r>
    <x v="2"/>
  </r>
  <r>
    <x v="2"/>
  </r>
  <r>
    <x v="2"/>
  </r>
  <r>
    <x v="0"/>
  </r>
  <r>
    <x v="10"/>
  </r>
  <r>
    <x v="2"/>
  </r>
  <r>
    <x v="12"/>
  </r>
  <r>
    <x v="8"/>
  </r>
  <r>
    <x v="3"/>
  </r>
  <r>
    <x v="13"/>
  </r>
  <r>
    <x v="12"/>
  </r>
  <r>
    <x v="5"/>
  </r>
  <r>
    <x v="14"/>
  </r>
  <r>
    <x v="9"/>
  </r>
  <r>
    <x v="14"/>
  </r>
  <r>
    <x v="15"/>
  </r>
  <r>
    <x v="8"/>
  </r>
  <r>
    <x v="16"/>
  </r>
  <r>
    <x v="3"/>
  </r>
  <r>
    <x v="3"/>
  </r>
  <r>
    <x v="17"/>
  </r>
  <r>
    <x v="9"/>
  </r>
  <r>
    <x v="9"/>
  </r>
  <r>
    <x v="8"/>
  </r>
  <r>
    <x v="3"/>
  </r>
  <r>
    <x v="3"/>
  </r>
  <r>
    <x v="11"/>
  </r>
  <r>
    <x v="4"/>
  </r>
  <r>
    <x v="7"/>
  </r>
  <r>
    <x v="4"/>
  </r>
  <r>
    <x v="6"/>
  </r>
  <r>
    <x v="0"/>
  </r>
  <r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-0.33"/>
    <n v="30.419999999999998"/>
    <n v="0"/>
    <n v="1"/>
    <x v="0"/>
    <x v="0"/>
    <x v="0"/>
    <x v="0"/>
    <x v="0"/>
    <x v="0"/>
  </r>
  <r>
    <n v="-0.33"/>
    <n v="34.92"/>
    <n v="1"/>
    <n v="0"/>
    <x v="0"/>
    <x v="0"/>
    <x v="0"/>
    <x v="1"/>
    <x v="1"/>
    <x v="1"/>
  </r>
  <r>
    <n v="-0.33"/>
    <n v="27"/>
    <n v="1"/>
    <n v="0"/>
    <x v="1"/>
    <x v="0"/>
    <x v="1"/>
    <x v="2"/>
    <x v="2"/>
    <x v="0"/>
  </r>
  <r>
    <n v="-0.33"/>
    <n v="31.5"/>
    <n v="0"/>
    <n v="1"/>
    <x v="0"/>
    <x v="0"/>
    <x v="1"/>
    <x v="2"/>
    <x v="3"/>
    <x v="0"/>
  </r>
  <r>
    <n v="-0.33"/>
    <n v="30.060000000000002"/>
    <n v="1"/>
    <n v="1"/>
    <x v="1"/>
    <x v="0"/>
    <x v="0"/>
    <x v="2"/>
    <x v="2"/>
    <x v="1"/>
  </r>
  <r>
    <n v="-0.33"/>
    <n v="30.060000000000002"/>
    <n v="1"/>
    <n v="0"/>
    <x v="0"/>
    <x v="0"/>
    <x v="0"/>
    <x v="0"/>
    <x v="2"/>
    <x v="0"/>
  </r>
  <r>
    <n v="-0.33"/>
    <n v="30.060000000000002"/>
    <n v="0"/>
    <n v="0"/>
    <x v="1"/>
    <x v="1"/>
    <x v="0"/>
    <x v="2"/>
    <x v="4"/>
    <x v="0"/>
  </r>
  <r>
    <n v="-0.33"/>
    <n v="36"/>
    <n v="1"/>
    <n v="1"/>
    <x v="0"/>
    <x v="0"/>
    <x v="2"/>
    <x v="2"/>
    <x v="3"/>
    <x v="0"/>
  </r>
  <r>
    <n v="1"/>
    <n v="29.52"/>
    <n v="0"/>
    <n v="0"/>
    <x v="0"/>
    <x v="0"/>
    <x v="0"/>
    <x v="2"/>
    <x v="5"/>
    <x v="0"/>
  </r>
  <r>
    <n v="1"/>
    <n v="28.98"/>
    <n v="1"/>
    <n v="0"/>
    <x v="1"/>
    <x v="0"/>
    <x v="1"/>
    <x v="2"/>
    <x v="5"/>
    <x v="0"/>
  </r>
  <r>
    <n v="1"/>
    <n v="30.060000000000002"/>
    <n v="1"/>
    <n v="1"/>
    <x v="1"/>
    <x v="1"/>
    <x v="0"/>
    <x v="0"/>
    <x v="1"/>
    <x v="0"/>
  </r>
  <r>
    <n v="1"/>
    <n v="32.04"/>
    <n v="1"/>
    <n v="1"/>
    <x v="0"/>
    <x v="0"/>
    <x v="2"/>
    <x v="0"/>
    <x v="6"/>
    <x v="0"/>
  </r>
  <r>
    <n v="1"/>
    <n v="31.5"/>
    <n v="1"/>
    <n v="1"/>
    <x v="0"/>
    <x v="0"/>
    <x v="0"/>
    <x v="1"/>
    <x v="5"/>
    <x v="0"/>
  </r>
  <r>
    <n v="1"/>
    <n v="32.58"/>
    <n v="1"/>
    <n v="0"/>
    <x v="1"/>
    <x v="0"/>
    <x v="1"/>
    <x v="2"/>
    <x v="3"/>
    <x v="0"/>
  </r>
  <r>
    <n v="1"/>
    <n v="34.92"/>
    <n v="1"/>
    <n v="1"/>
    <x v="0"/>
    <x v="0"/>
    <x v="3"/>
    <x v="2"/>
    <x v="5"/>
    <x v="0"/>
  </r>
  <r>
    <n v="1"/>
    <n v="32.58"/>
    <n v="1"/>
    <n v="1"/>
    <x v="1"/>
    <x v="0"/>
    <x v="1"/>
    <x v="1"/>
    <x v="2"/>
    <x v="0"/>
  </r>
  <r>
    <n v="1"/>
    <n v="29.52"/>
    <n v="1"/>
    <n v="0"/>
    <x v="0"/>
    <x v="0"/>
    <x v="1"/>
    <x v="2"/>
    <x v="3"/>
    <x v="0"/>
  </r>
  <r>
    <n v="1"/>
    <n v="30.419999999999998"/>
    <n v="1"/>
    <n v="0"/>
    <x v="0"/>
    <x v="0"/>
    <x v="0"/>
    <x v="2"/>
    <x v="5"/>
    <x v="1"/>
  </r>
  <r>
    <n v="1"/>
    <n v="31.5"/>
    <n v="1"/>
    <n v="1"/>
    <x v="0"/>
    <x v="0"/>
    <x v="1"/>
    <x v="1"/>
    <x v="5"/>
    <x v="0"/>
  </r>
  <r>
    <n v="1"/>
    <n v="30.060000000000002"/>
    <n v="1"/>
    <n v="0"/>
    <x v="1"/>
    <x v="0"/>
    <x v="0"/>
    <x v="1"/>
    <x v="3"/>
    <x v="1"/>
  </r>
  <r>
    <n v="1"/>
    <n v="30.060000000000002"/>
    <n v="0"/>
    <n v="0"/>
    <x v="0"/>
    <x v="0"/>
    <x v="0"/>
    <x v="2"/>
    <x v="5"/>
    <x v="0"/>
  </r>
  <r>
    <n v="1"/>
    <n v="31.5"/>
    <n v="1"/>
    <n v="0"/>
    <x v="1"/>
    <x v="0"/>
    <x v="2"/>
    <x v="0"/>
    <x v="5"/>
    <x v="0"/>
  </r>
  <r>
    <n v="1"/>
    <n v="30.060000000000002"/>
    <n v="1"/>
    <n v="1"/>
    <x v="1"/>
    <x v="0"/>
    <x v="0"/>
    <x v="2"/>
    <x v="5"/>
    <x v="0"/>
  </r>
  <r>
    <n v="1"/>
    <n v="30.419999999999998"/>
    <n v="1"/>
    <n v="0"/>
    <x v="0"/>
    <x v="1"/>
    <x v="1"/>
    <x v="2"/>
    <x v="4"/>
    <x v="1"/>
  </r>
  <r>
    <n v="1"/>
    <n v="28.080000000000002"/>
    <n v="1"/>
    <n v="0"/>
    <x v="0"/>
    <x v="0"/>
    <x v="1"/>
    <x v="2"/>
    <x v="7"/>
    <x v="0"/>
  </r>
  <r>
    <n v="1"/>
    <n v="30.060000000000002"/>
    <n v="1"/>
    <n v="0"/>
    <x v="1"/>
    <x v="0"/>
    <x v="1"/>
    <x v="2"/>
    <x v="5"/>
    <x v="0"/>
  </r>
  <r>
    <n v="1"/>
    <n v="30.060000000000002"/>
    <n v="1"/>
    <n v="0"/>
    <x v="0"/>
    <x v="0"/>
    <x v="2"/>
    <x v="2"/>
    <x v="3"/>
    <x v="1"/>
  </r>
  <r>
    <n v="1"/>
    <n v="32.04"/>
    <n v="1"/>
    <n v="1"/>
    <x v="1"/>
    <x v="2"/>
    <x v="2"/>
    <x v="2"/>
    <x v="3"/>
    <x v="1"/>
  </r>
  <r>
    <n v="1"/>
    <n v="28.439999999999998"/>
    <n v="0"/>
    <n v="0"/>
    <x v="0"/>
    <x v="0"/>
    <x v="1"/>
    <x v="2"/>
    <x v="8"/>
    <x v="0"/>
  </r>
  <r>
    <n v="1"/>
    <n v="30.060000000000002"/>
    <n v="0"/>
    <n v="0"/>
    <x v="0"/>
    <x v="0"/>
    <x v="2"/>
    <x v="0"/>
    <x v="2"/>
    <x v="1"/>
  </r>
  <r>
    <n v="1"/>
    <n v="28.98"/>
    <n v="1"/>
    <n v="0"/>
    <x v="0"/>
    <x v="0"/>
    <x v="1"/>
    <x v="2"/>
    <x v="7"/>
    <x v="0"/>
  </r>
  <r>
    <n v="1"/>
    <n v="28.080000000000002"/>
    <n v="1"/>
    <n v="0"/>
    <x v="1"/>
    <x v="0"/>
    <x v="1"/>
    <x v="2"/>
    <x v="4"/>
    <x v="0"/>
  </r>
  <r>
    <n v="1"/>
    <n v="29.52"/>
    <n v="0"/>
    <n v="0"/>
    <x v="1"/>
    <x v="0"/>
    <x v="1"/>
    <x v="2"/>
    <x v="7"/>
    <x v="0"/>
  </r>
  <r>
    <n v="1"/>
    <n v="28.439999999999998"/>
    <n v="1"/>
    <n v="1"/>
    <x v="0"/>
    <x v="0"/>
    <x v="0"/>
    <x v="0"/>
    <x v="4"/>
    <x v="0"/>
  </r>
  <r>
    <n v="1"/>
    <n v="28.080000000000002"/>
    <n v="1"/>
    <n v="1"/>
    <x v="0"/>
    <x v="0"/>
    <x v="1"/>
    <x v="2"/>
    <x v="7"/>
    <x v="0"/>
  </r>
  <r>
    <n v="-1"/>
    <n v="32.04"/>
    <n v="1"/>
    <n v="1"/>
    <x v="1"/>
    <x v="2"/>
    <x v="2"/>
    <x v="2"/>
    <x v="3"/>
    <x v="0"/>
  </r>
  <r>
    <n v="-1"/>
    <n v="32.04"/>
    <n v="1"/>
    <n v="0"/>
    <x v="0"/>
    <x v="0"/>
    <x v="1"/>
    <x v="2"/>
    <x v="5"/>
    <x v="0"/>
  </r>
  <r>
    <n v="-1"/>
    <n v="28.080000000000002"/>
    <n v="1"/>
    <n v="0"/>
    <x v="0"/>
    <x v="0"/>
    <x v="1"/>
    <x v="2"/>
    <x v="7"/>
    <x v="0"/>
  </r>
  <r>
    <n v="-1"/>
    <n v="30.060000000000002"/>
    <n v="0"/>
    <n v="0"/>
    <x v="0"/>
    <x v="0"/>
    <x v="2"/>
    <x v="0"/>
    <x v="2"/>
    <x v="1"/>
  </r>
  <r>
    <n v="-1"/>
    <n v="30.419999999999998"/>
    <n v="1"/>
    <n v="0"/>
    <x v="1"/>
    <x v="0"/>
    <x v="1"/>
    <x v="2"/>
    <x v="1"/>
    <x v="0"/>
  </r>
  <r>
    <n v="-1"/>
    <n v="27.54"/>
    <n v="1"/>
    <n v="1"/>
    <x v="0"/>
    <x v="0"/>
    <x v="0"/>
    <x v="1"/>
    <x v="2"/>
    <x v="0"/>
  </r>
  <r>
    <n v="-1"/>
    <n v="28.080000000000002"/>
    <n v="1"/>
    <n v="1"/>
    <x v="1"/>
    <x v="0"/>
    <x v="0"/>
    <x v="1"/>
    <x v="2"/>
    <x v="0"/>
  </r>
  <r>
    <n v="-1"/>
    <n v="28.439999999999998"/>
    <n v="1"/>
    <n v="0"/>
    <x v="0"/>
    <x v="1"/>
    <x v="0"/>
    <x v="1"/>
    <x v="2"/>
    <x v="0"/>
  </r>
  <r>
    <n v="-1"/>
    <n v="28.080000000000002"/>
    <n v="1"/>
    <n v="0"/>
    <x v="1"/>
    <x v="0"/>
    <x v="1"/>
    <x v="2"/>
    <x v="4"/>
    <x v="0"/>
  </r>
  <r>
    <n v="-1"/>
    <n v="27.54"/>
    <n v="1"/>
    <n v="1"/>
    <x v="1"/>
    <x v="2"/>
    <x v="1"/>
    <x v="0"/>
    <x v="1"/>
    <x v="0"/>
  </r>
  <r>
    <n v="-1"/>
    <n v="27.54"/>
    <n v="1"/>
    <n v="0"/>
    <x v="1"/>
    <x v="2"/>
    <x v="1"/>
    <x v="0"/>
    <x v="4"/>
    <x v="0"/>
  </r>
  <r>
    <n v="-0.33"/>
    <n v="28.080000000000002"/>
    <n v="1"/>
    <n v="0"/>
    <x v="1"/>
    <x v="0"/>
    <x v="1"/>
    <x v="2"/>
    <x v="7"/>
    <x v="0"/>
  </r>
  <r>
    <n v="-0.33"/>
    <n v="30.96"/>
    <n v="1"/>
    <n v="1"/>
    <x v="1"/>
    <x v="0"/>
    <x v="2"/>
    <x v="1"/>
    <x v="8"/>
    <x v="0"/>
  </r>
  <r>
    <n v="-0.33"/>
    <n v="29.52"/>
    <n v="1"/>
    <n v="1"/>
    <x v="0"/>
    <x v="0"/>
    <x v="0"/>
    <x v="2"/>
    <x v="1"/>
    <x v="0"/>
  </r>
  <r>
    <n v="-0.33"/>
    <n v="31.5"/>
    <n v="1"/>
    <n v="1"/>
    <x v="0"/>
    <x v="0"/>
    <x v="2"/>
    <x v="2"/>
    <x v="8"/>
    <x v="0"/>
  </r>
  <r>
    <n v="-0.33"/>
    <n v="30.060000000000002"/>
    <n v="1"/>
    <n v="0"/>
    <x v="0"/>
    <x v="0"/>
    <x v="0"/>
    <x v="2"/>
    <x v="8"/>
    <x v="0"/>
  </r>
  <r>
    <n v="-0.33"/>
    <n v="27.54"/>
    <n v="1"/>
    <n v="1"/>
    <x v="1"/>
    <x v="2"/>
    <x v="1"/>
    <x v="2"/>
    <x v="9"/>
    <x v="0"/>
  </r>
  <r>
    <n v="-0.33"/>
    <n v="27.54"/>
    <n v="1"/>
    <n v="1"/>
    <x v="1"/>
    <x v="0"/>
    <x v="0"/>
    <x v="0"/>
    <x v="2"/>
    <x v="0"/>
  </r>
  <r>
    <n v="-0.33"/>
    <n v="28.439999999999998"/>
    <n v="1"/>
    <n v="1"/>
    <x v="0"/>
    <x v="1"/>
    <x v="0"/>
    <x v="0"/>
    <x v="8"/>
    <x v="0"/>
  </r>
  <r>
    <n v="-0.33"/>
    <n v="28.98"/>
    <n v="1"/>
    <n v="0"/>
    <x v="0"/>
    <x v="0"/>
    <x v="1"/>
    <x v="2"/>
    <x v="7"/>
    <x v="0"/>
  </r>
  <r>
    <n v="-0.33"/>
    <n v="28.439999999999998"/>
    <n v="1"/>
    <n v="0"/>
    <x v="0"/>
    <x v="0"/>
    <x v="0"/>
    <x v="1"/>
    <x v="8"/>
    <x v="0"/>
  </r>
  <r>
    <n v="-0.33"/>
    <n v="27.54"/>
    <n v="1"/>
    <n v="1"/>
    <x v="1"/>
    <x v="0"/>
    <x v="0"/>
    <x v="0"/>
    <x v="9"/>
    <x v="0"/>
  </r>
  <r>
    <n v="-0.33"/>
    <n v="30.419999999999998"/>
    <n v="1"/>
    <n v="1"/>
    <x v="0"/>
    <x v="1"/>
    <x v="1"/>
    <x v="2"/>
    <x v="9"/>
    <x v="0"/>
  </r>
  <r>
    <n v="-0.33"/>
    <n v="28.080000000000002"/>
    <n v="1"/>
    <n v="1"/>
    <x v="1"/>
    <x v="0"/>
    <x v="4"/>
    <x v="1"/>
    <x v="7"/>
    <x v="0"/>
  </r>
  <r>
    <n v="1"/>
    <n v="28.439999999999998"/>
    <n v="0"/>
    <n v="0"/>
    <x v="1"/>
    <x v="2"/>
    <x v="0"/>
    <x v="1"/>
    <x v="4"/>
    <x v="0"/>
  </r>
  <r>
    <n v="1"/>
    <n v="28.080000000000002"/>
    <n v="0"/>
    <n v="0"/>
    <x v="1"/>
    <x v="2"/>
    <x v="0"/>
    <x v="0"/>
    <x v="10"/>
    <x v="0"/>
  </r>
  <r>
    <n v="-1"/>
    <n v="29.52"/>
    <n v="1"/>
    <n v="0"/>
    <x v="1"/>
    <x v="2"/>
    <x v="1"/>
    <x v="1"/>
    <x v="5"/>
    <x v="0"/>
  </r>
  <r>
    <n v="-1"/>
    <n v="28.98"/>
    <n v="1"/>
    <n v="1"/>
    <x v="0"/>
    <x v="0"/>
    <x v="2"/>
    <x v="2"/>
    <x v="3"/>
    <x v="0"/>
  </r>
  <r>
    <n v="-1"/>
    <n v="28.080000000000002"/>
    <n v="1"/>
    <n v="0"/>
    <x v="1"/>
    <x v="2"/>
    <x v="1"/>
    <x v="2"/>
    <x v="2"/>
    <x v="0"/>
  </r>
  <r>
    <n v="-1"/>
    <n v="27.54"/>
    <n v="1"/>
    <n v="0"/>
    <x v="1"/>
    <x v="2"/>
    <x v="0"/>
    <x v="2"/>
    <x v="1"/>
    <x v="0"/>
  </r>
  <r>
    <n v="-0.33"/>
    <n v="28.080000000000002"/>
    <n v="0"/>
    <n v="0"/>
    <x v="0"/>
    <x v="0"/>
    <x v="1"/>
    <x v="2"/>
    <x v="11"/>
    <x v="0"/>
  </r>
  <r>
    <n v="-0.33"/>
    <n v="27"/>
    <n v="1"/>
    <n v="1"/>
    <x v="1"/>
    <x v="1"/>
    <x v="0"/>
    <x v="0"/>
    <x v="0"/>
    <x v="0"/>
  </r>
  <r>
    <n v="-0.33"/>
    <n v="27"/>
    <n v="1"/>
    <n v="0"/>
    <x v="1"/>
    <x v="2"/>
    <x v="1"/>
    <x v="2"/>
    <x v="12"/>
    <x v="0"/>
  </r>
  <r>
    <n v="-0.33"/>
    <n v="27"/>
    <n v="1"/>
    <n v="0"/>
    <x v="1"/>
    <x v="2"/>
    <x v="0"/>
    <x v="0"/>
    <x v="1"/>
    <x v="0"/>
  </r>
  <r>
    <n v="-0.33"/>
    <n v="27"/>
    <n v="1"/>
    <n v="0"/>
    <x v="0"/>
    <x v="1"/>
    <x v="0"/>
    <x v="2"/>
    <x v="2"/>
    <x v="0"/>
  </r>
  <r>
    <n v="-0.33"/>
    <n v="27"/>
    <n v="1"/>
    <n v="1"/>
    <x v="1"/>
    <x v="1"/>
    <x v="0"/>
    <x v="0"/>
    <x v="0"/>
    <x v="1"/>
  </r>
  <r>
    <n v="0.33"/>
    <n v="30.419999999999998"/>
    <n v="1"/>
    <n v="0"/>
    <x v="1"/>
    <x v="2"/>
    <x v="1"/>
    <x v="2"/>
    <x v="1"/>
    <x v="0"/>
  </r>
  <r>
    <n v="1"/>
    <n v="28.080000000000002"/>
    <n v="1"/>
    <n v="0"/>
    <x v="1"/>
    <x v="2"/>
    <x v="2"/>
    <x v="0"/>
    <x v="2"/>
    <x v="0"/>
  </r>
  <r>
    <n v="-1"/>
    <n v="27"/>
    <n v="1"/>
    <n v="0"/>
    <x v="1"/>
    <x v="2"/>
    <x v="0"/>
    <x v="2"/>
    <x v="4"/>
    <x v="0"/>
  </r>
  <r>
    <n v="-1"/>
    <n v="27.54"/>
    <n v="1"/>
    <n v="0"/>
    <x v="1"/>
    <x v="2"/>
    <x v="0"/>
    <x v="2"/>
    <x v="7"/>
    <x v="0"/>
  </r>
  <r>
    <n v="-1"/>
    <n v="32.04"/>
    <n v="1"/>
    <n v="0"/>
    <x v="0"/>
    <x v="2"/>
    <x v="1"/>
    <x v="1"/>
    <x v="5"/>
    <x v="0"/>
  </r>
  <r>
    <n v="-1"/>
    <n v="31.5"/>
    <n v="1"/>
    <n v="0"/>
    <x v="0"/>
    <x v="2"/>
    <x v="2"/>
    <x v="0"/>
    <x v="11"/>
    <x v="0"/>
  </r>
  <r>
    <n v="-1"/>
    <n v="30.96"/>
    <n v="1"/>
    <n v="1"/>
    <x v="0"/>
    <x v="2"/>
    <x v="0"/>
    <x v="2"/>
    <x v="8"/>
    <x v="0"/>
  </r>
  <r>
    <n v="-1"/>
    <n v="27.54"/>
    <n v="1"/>
    <n v="1"/>
    <x v="1"/>
    <x v="2"/>
    <x v="0"/>
    <x v="2"/>
    <x v="3"/>
    <x v="0"/>
  </r>
  <r>
    <n v="-1"/>
    <n v="36"/>
    <n v="1"/>
    <n v="0"/>
    <x v="0"/>
    <x v="2"/>
    <x v="2"/>
    <x v="0"/>
    <x v="5"/>
    <x v="0"/>
  </r>
  <r>
    <n v="-0.33"/>
    <n v="34.56"/>
    <n v="1"/>
    <n v="1"/>
    <x v="1"/>
    <x v="2"/>
    <x v="1"/>
    <x v="2"/>
    <x v="7"/>
    <x v="0"/>
  </r>
  <r>
    <n v="-1"/>
    <n v="32.58"/>
    <n v="1"/>
    <n v="1"/>
    <x v="0"/>
    <x v="2"/>
    <x v="0"/>
    <x v="0"/>
    <x v="8"/>
    <x v="0"/>
  </r>
  <r>
    <n v="-0.33"/>
    <n v="34.56"/>
    <n v="1"/>
    <n v="0"/>
    <x v="1"/>
    <x v="2"/>
    <x v="2"/>
    <x v="2"/>
    <x v="8"/>
    <x v="0"/>
  </r>
  <r>
    <n v="-0.33"/>
    <n v="33.480000000000004"/>
    <n v="1"/>
    <n v="1"/>
    <x v="0"/>
    <x v="2"/>
    <x v="1"/>
    <x v="2"/>
    <x v="5"/>
    <x v="0"/>
  </r>
  <r>
    <n v="-0.33"/>
    <n v="32.04"/>
    <n v="1"/>
    <n v="0"/>
    <x v="1"/>
    <x v="2"/>
    <x v="1"/>
    <x v="1"/>
    <x v="13"/>
    <x v="1"/>
  </r>
  <r>
    <n v="-0.33"/>
    <n v="34.019999999999996"/>
    <n v="1"/>
    <n v="1"/>
    <x v="1"/>
    <x v="0"/>
    <x v="2"/>
    <x v="1"/>
    <x v="1"/>
    <x v="0"/>
  </r>
  <r>
    <n v="-0.33"/>
    <n v="31.5"/>
    <n v="1"/>
    <n v="1"/>
    <x v="0"/>
    <x v="0"/>
    <x v="2"/>
    <x v="1"/>
    <x v="5"/>
    <x v="0"/>
  </r>
  <r>
    <n v="-0.33"/>
    <n v="31.5"/>
    <n v="1"/>
    <n v="1"/>
    <x v="0"/>
    <x v="2"/>
    <x v="0"/>
    <x v="1"/>
    <x v="5"/>
    <x v="0"/>
  </r>
  <r>
    <n v="-0.33"/>
    <n v="32.94"/>
    <n v="1"/>
    <n v="1"/>
    <x v="0"/>
    <x v="0"/>
    <x v="1"/>
    <x v="2"/>
    <x v="1"/>
    <x v="0"/>
  </r>
  <r>
    <n v="-0.33"/>
    <n v="32.58"/>
    <n v="1"/>
    <n v="1"/>
    <x v="0"/>
    <x v="0"/>
    <x v="1"/>
    <x v="1"/>
    <x v="3"/>
    <x v="0"/>
  </r>
  <r>
    <n v="-0.33"/>
    <n v="32.58"/>
    <n v="1"/>
    <n v="1"/>
    <x v="0"/>
    <x v="2"/>
    <x v="0"/>
    <x v="2"/>
    <x v="3"/>
    <x v="0"/>
  </r>
  <r>
    <n v="0.33"/>
    <n v="32.04"/>
    <n v="1"/>
    <n v="0"/>
    <x v="1"/>
    <x v="0"/>
    <x v="1"/>
    <x v="1"/>
    <x v="13"/>
    <x v="0"/>
  </r>
  <r>
    <n v="0.33"/>
    <n v="31.5"/>
    <n v="1"/>
    <n v="1"/>
    <x v="1"/>
    <x v="0"/>
    <x v="0"/>
    <x v="2"/>
    <x v="3"/>
    <x v="0"/>
  </r>
  <r>
    <n v="0.33"/>
    <n v="31.5"/>
    <n v="1"/>
    <n v="0"/>
    <x v="0"/>
    <x v="0"/>
    <x v="0"/>
    <x v="2"/>
    <x v="4"/>
    <x v="1"/>
  </r>
  <r>
    <n v="1"/>
    <n v="28.439999999999998"/>
    <n v="1"/>
    <n v="0"/>
    <x v="1"/>
    <x v="0"/>
    <x v="2"/>
    <x v="1"/>
    <x v="2"/>
    <x v="0"/>
  </r>
  <r>
    <n v="-1"/>
    <n v="30.060000000000002"/>
    <n v="1"/>
    <n v="0"/>
    <x v="1"/>
    <x v="0"/>
    <x v="1"/>
    <x v="2"/>
    <x v="2"/>
    <x v="0"/>
  </r>
  <r>
    <n v="-1"/>
    <n v="28.98"/>
    <n v="1"/>
    <n v="0"/>
    <x v="1"/>
    <x v="0"/>
    <x v="0"/>
    <x v="0"/>
    <x v="2"/>
    <x v="0"/>
  </r>
  <r>
    <n v="-1"/>
    <n v="30.060000000000002"/>
    <n v="1"/>
    <n v="1"/>
    <x v="0"/>
    <x v="0"/>
    <x v="1"/>
    <x v="2"/>
    <x v="1"/>
    <x v="0"/>
  </r>
  <r>
    <n v="-1"/>
    <n v="29.52"/>
    <n v="1"/>
    <n v="0"/>
    <x v="0"/>
    <x v="0"/>
    <x v="1"/>
    <x v="0"/>
    <x v="8"/>
    <x v="0"/>
  </r>
  <r>
    <n v="-1"/>
    <n v="30.419999999999998"/>
    <n v="0"/>
    <n v="1"/>
    <x v="0"/>
    <x v="0"/>
    <x v="2"/>
    <x v="2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454CD-40C8-456B-84DB-5070A325F6F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">
    <pivotField axis="axisRow" dataField="1" showAll="0">
      <items count="6">
        <item x="2"/>
        <item x="0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sons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E0862-1FF1-4FA2-9C6C-896EDA03D1C6}" name="PivotTable10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0"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Diagnosis" fld="9" subtotal="count" baseField="9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22B65-56CC-424A-979D-4554F4AEA5D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2" firstHeaderRow="1" firstDataRow="1" firstDataCol="1"/>
  <pivotFields count="1">
    <pivotField axis="axisRow" dataField="1" showAll="0">
      <items count="20">
        <item x="2"/>
        <item x="12"/>
        <item x="10"/>
        <item x="11"/>
        <item x="7"/>
        <item x="6"/>
        <item x="4"/>
        <item x="0"/>
        <item x="13"/>
        <item x="3"/>
        <item x="8"/>
        <item x="9"/>
        <item x="17"/>
        <item x="15"/>
        <item x="16"/>
        <item x="14"/>
        <item x="1"/>
        <item x="5"/>
        <item h="1"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Age" fld="0" subtotal="count" baseField="0" baseItem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1BE54-7194-454C-9909-F2B2762A16EE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sease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D978F-C9BE-4C42-9E9A-D46778FD528A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um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FAFC1-659F-4973-86FC-005BEE36CF4B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0">
    <pivotField showAll="0"/>
    <pivotField numFmtId="1"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urgery" fld="4" subtotal="count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74083-6C0C-46CD-A21D-459AB3F823C0}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0">
    <pivotField showAll="0"/>
    <pivotField numFmtId="1"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numFmtI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ever" fld="5" subtotal="count" baseField="5" baseItem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19684-B2AD-4BBE-8D3E-E22A889E6509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0">
    <pivotField showAll="0"/>
    <pivotField numFmtId="1" showAll="0"/>
    <pivotField showAll="0"/>
    <pivotField showAll="0"/>
    <pivotField showAll="0"/>
    <pivotField showAll="0"/>
    <pivotField axis="axisRow" dataField="1" showAll="0">
      <items count="6">
        <item x="3"/>
        <item x="4"/>
        <item x="2"/>
        <item x="0"/>
        <item x="1"/>
        <item t="default"/>
      </items>
    </pivotField>
    <pivotField showAll="0"/>
    <pivotField numFmtI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lcohol" fld="6" subtotal="count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3CF0D-1748-4B76-9871-483F403A7946}" name="PivotTable8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0">
    <pivotField showAll="0"/>
    <pivotField numFmtId="1"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moking" fld="7" subtotal="count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2ACA6-0282-48F9-A3A6-73C553AA32CC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8" firstHeaderRow="1" firstDataRow="1" firstDataCol="1"/>
  <pivotFields count="10"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dataField="1" numFmtId="1" showAll="0">
      <items count="15">
        <item x="13"/>
        <item x="6"/>
        <item x="8"/>
        <item x="5"/>
        <item x="1"/>
        <item x="3"/>
        <item x="4"/>
        <item x="12"/>
        <item x="2"/>
        <item x="11"/>
        <item x="7"/>
        <item x="9"/>
        <item x="0"/>
        <item x="10"/>
        <item t="default"/>
      </items>
    </pivotField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Sitting" fld="8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A8B79C-6421-4C30-A3D1-1BAC5403778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dataBound="0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name="Column10" tableColumnId="10"/>
    </queryTableFields>
    <queryTableDeletedFields count="2">
      <deletedField name="Column2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F000E-B6A3-470D-9122-F12DC036AC60}" name="fertility_Diagnosis" displayName="fertility_Diagnosis" ref="A1:J101" tableType="queryTable" totalsRowShown="0">
  <autoFilter ref="A1:J101" xr:uid="{225ED345-F726-4E31-9633-37E5FFAB6563}"/>
  <tableColumns count="10">
    <tableColumn id="1" xr3:uid="{DFA72310-874B-42E7-86CB-C87DE750AA6F}" uniqueName="1" name="Seasons" queryTableFieldId="1"/>
    <tableColumn id="2" xr3:uid="{F030D09D-559C-4FDA-BF15-4B41C29C81A6}" uniqueName="2" name="Age" queryTableFieldId="2" dataDxfId="2">
      <calculatedColumnFormula>(T2*18)+18</calculatedColumnFormula>
    </tableColumn>
    <tableColumn id="3" xr3:uid="{BF2098DB-2B38-446C-84DF-C03C46F13CB4}" uniqueName="3" name="Diseases" queryTableFieldId="3"/>
    <tableColumn id="4" xr3:uid="{BE4FE616-D38D-4653-AD07-393D9FBEE649}" uniqueName="4" name="Trauma" queryTableFieldId="4"/>
    <tableColumn id="5" xr3:uid="{5D98AD02-728A-4D33-BB66-30EB50271301}" uniqueName="5" name="Surgery" queryTableFieldId="5"/>
    <tableColumn id="6" xr3:uid="{DB51935B-FE85-4135-8923-1E2624F59919}" uniqueName="6" name="Fever" queryTableFieldId="6"/>
    <tableColumn id="7" xr3:uid="{F5997645-266F-40DA-9B75-C5DBBE81A771}" uniqueName="7" name="Alcohol" queryTableFieldId="7"/>
    <tableColumn id="8" xr3:uid="{50BBCA3B-60B2-441E-AEE2-CE34002AD40A}" uniqueName="8" name="Smoking" queryTableFieldId="8"/>
    <tableColumn id="9" xr3:uid="{CADA5BB2-B3C8-4353-8A77-68E8E24E891C}" uniqueName="9" name="Sitting" queryTableFieldId="9" dataDxfId="1">
      <calculatedColumnFormula>(U2*24)</calculatedColumnFormula>
    </tableColumn>
    <tableColumn id="10" xr3:uid="{AAB7FBCF-ECC5-4F1D-875D-141DFBEB8914}" uniqueName="10" name="Diagnosi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6566-5730-4129-BEAE-9A7BE7479B61}">
  <dimension ref="A3:B8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21" t="s">
        <v>43</v>
      </c>
      <c r="B3" t="s">
        <v>46</v>
      </c>
    </row>
    <row r="4" spans="1:2" x14ac:dyDescent="0.25">
      <c r="A4" s="22">
        <v>-1</v>
      </c>
      <c r="B4" s="1">
        <v>28</v>
      </c>
    </row>
    <row r="5" spans="1:2" x14ac:dyDescent="0.25">
      <c r="A5" s="22">
        <v>-0.33</v>
      </c>
      <c r="B5" s="1">
        <v>37</v>
      </c>
    </row>
    <row r="6" spans="1:2" x14ac:dyDescent="0.25">
      <c r="A6" s="22">
        <v>0.33</v>
      </c>
      <c r="B6" s="1">
        <v>4</v>
      </c>
    </row>
    <row r="7" spans="1:2" x14ac:dyDescent="0.25">
      <c r="A7" s="22">
        <v>1</v>
      </c>
      <c r="B7" s="1">
        <v>31</v>
      </c>
    </row>
    <row r="8" spans="1:2" x14ac:dyDescent="0.25">
      <c r="A8" s="22" t="s">
        <v>45</v>
      </c>
      <c r="B8" s="1">
        <v>100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7E62-EFF6-426B-9867-CF09DDF6DFAE}">
  <dimension ref="A3:B6"/>
  <sheetViews>
    <sheetView workbookViewId="0">
      <selection activeCell="E3" sqref="E3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21" t="s">
        <v>43</v>
      </c>
      <c r="B3" t="s">
        <v>55</v>
      </c>
    </row>
    <row r="4" spans="1:2" x14ac:dyDescent="0.25">
      <c r="A4" s="22">
        <v>0</v>
      </c>
      <c r="B4" s="1">
        <v>88</v>
      </c>
    </row>
    <row r="5" spans="1:2" x14ac:dyDescent="0.25">
      <c r="A5" s="22">
        <v>1</v>
      </c>
      <c r="B5" s="1">
        <v>12</v>
      </c>
    </row>
    <row r="6" spans="1:2" x14ac:dyDescent="0.25">
      <c r="A6" s="22" t="s">
        <v>45</v>
      </c>
      <c r="B6" s="1">
        <v>100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39D2-D7F4-4C1D-BB52-507C5869FD5D}">
  <dimension ref="A1:U101"/>
  <sheetViews>
    <sheetView tabSelected="1" topLeftCell="A37" workbookViewId="0">
      <selection activeCell="J2" sqref="J2:J101"/>
    </sheetView>
  </sheetViews>
  <sheetFormatPr defaultRowHeight="15.75" x14ac:dyDescent="0.25"/>
  <cols>
    <col min="1" max="1" width="10.42578125" bestFit="1" customWidth="1"/>
    <col min="2" max="2" width="6.7109375" bestFit="1" customWidth="1"/>
    <col min="3" max="3" width="11" bestFit="1" customWidth="1"/>
    <col min="4" max="4" width="9.85546875" bestFit="1" customWidth="1"/>
    <col min="5" max="5" width="10" bestFit="1" customWidth="1"/>
    <col min="6" max="6" width="8.28515625" bestFit="1" customWidth="1"/>
    <col min="7" max="7" width="10" bestFit="1" customWidth="1"/>
    <col min="8" max="8" width="10.85546875" bestFit="1" customWidth="1"/>
    <col min="9" max="9" width="9" bestFit="1" customWidth="1"/>
    <col min="10" max="10" width="11.7109375" bestFit="1" customWidth="1"/>
    <col min="12" max="12" width="28" style="3" bestFit="1" customWidth="1"/>
    <col min="13" max="13" width="43.140625" style="3" bestFit="1" customWidth="1"/>
    <col min="20" max="21" width="11.140625" bestFit="1" customWidth="1"/>
  </cols>
  <sheetData>
    <row r="1" spans="1:21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26</v>
      </c>
      <c r="M1" s="3" t="s">
        <v>27</v>
      </c>
      <c r="T1" t="s">
        <v>1</v>
      </c>
      <c r="U1" t="s">
        <v>8</v>
      </c>
    </row>
    <row r="2" spans="1:21" x14ac:dyDescent="0.25">
      <c r="A2">
        <v>-0.33</v>
      </c>
      <c r="B2" s="2">
        <f t="shared" ref="B2:B33" si="0">(T2*18)+18</f>
        <v>30.419999999999998</v>
      </c>
      <c r="C2">
        <v>0</v>
      </c>
      <c r="D2">
        <v>1</v>
      </c>
      <c r="E2">
        <v>1</v>
      </c>
      <c r="F2">
        <v>0</v>
      </c>
      <c r="G2">
        <v>0.8</v>
      </c>
      <c r="H2">
        <v>0</v>
      </c>
      <c r="I2" s="2">
        <f t="shared" ref="I2:I33" si="1">(U2*24)</f>
        <v>21.12</v>
      </c>
      <c r="J2" s="1">
        <v>0</v>
      </c>
      <c r="L2" s="4" t="s">
        <v>10</v>
      </c>
      <c r="M2" s="5" t="s">
        <v>12</v>
      </c>
      <c r="T2">
        <v>0.69</v>
      </c>
      <c r="U2">
        <v>0.88</v>
      </c>
    </row>
    <row r="3" spans="1:21" x14ac:dyDescent="0.25">
      <c r="A3">
        <v>-0.33</v>
      </c>
      <c r="B3" s="2">
        <f t="shared" si="0"/>
        <v>34.92</v>
      </c>
      <c r="C3">
        <v>1</v>
      </c>
      <c r="D3">
        <v>0</v>
      </c>
      <c r="E3">
        <v>1</v>
      </c>
      <c r="F3">
        <v>0</v>
      </c>
      <c r="G3">
        <v>0.8</v>
      </c>
      <c r="H3">
        <v>1</v>
      </c>
      <c r="I3" s="2">
        <f t="shared" si="1"/>
        <v>7.4399999999999995</v>
      </c>
      <c r="J3" s="1">
        <v>1</v>
      </c>
      <c r="L3" s="6" t="s">
        <v>1</v>
      </c>
      <c r="M3" s="7" t="s">
        <v>11</v>
      </c>
      <c r="T3">
        <v>0.94</v>
      </c>
      <c r="U3">
        <v>0.31</v>
      </c>
    </row>
    <row r="4" spans="1:21" x14ac:dyDescent="0.25">
      <c r="A4">
        <v>-0.33</v>
      </c>
      <c r="B4" s="2">
        <f t="shared" si="0"/>
        <v>27</v>
      </c>
      <c r="C4">
        <v>1</v>
      </c>
      <c r="D4">
        <v>0</v>
      </c>
      <c r="E4">
        <v>0</v>
      </c>
      <c r="F4">
        <v>0</v>
      </c>
      <c r="G4">
        <v>1</v>
      </c>
      <c r="H4">
        <v>-1</v>
      </c>
      <c r="I4" s="2">
        <f t="shared" si="1"/>
        <v>12</v>
      </c>
      <c r="J4" s="1">
        <v>0</v>
      </c>
      <c r="L4" s="6" t="s">
        <v>2</v>
      </c>
      <c r="M4" s="7" t="s">
        <v>13</v>
      </c>
      <c r="T4">
        <v>0.5</v>
      </c>
      <c r="U4">
        <v>0.5</v>
      </c>
    </row>
    <row r="5" spans="1:21" x14ac:dyDescent="0.25">
      <c r="A5">
        <v>-0.33</v>
      </c>
      <c r="B5" s="2">
        <f t="shared" si="0"/>
        <v>31.5</v>
      </c>
      <c r="C5">
        <v>0</v>
      </c>
      <c r="D5">
        <v>1</v>
      </c>
      <c r="E5">
        <v>1</v>
      </c>
      <c r="F5">
        <v>0</v>
      </c>
      <c r="G5">
        <v>1</v>
      </c>
      <c r="H5">
        <v>-1</v>
      </c>
      <c r="I5" s="2">
        <f t="shared" si="1"/>
        <v>9.120000000000001</v>
      </c>
      <c r="J5" s="1">
        <v>0</v>
      </c>
      <c r="L5" s="6" t="s">
        <v>3</v>
      </c>
      <c r="M5" s="7" t="s">
        <v>14</v>
      </c>
      <c r="T5">
        <v>0.75</v>
      </c>
      <c r="U5">
        <v>0.38</v>
      </c>
    </row>
    <row r="6" spans="1:21" x14ac:dyDescent="0.25">
      <c r="A6">
        <v>-0.33</v>
      </c>
      <c r="B6" s="2">
        <f t="shared" si="0"/>
        <v>30.060000000000002</v>
      </c>
      <c r="C6">
        <v>1</v>
      </c>
      <c r="D6">
        <v>1</v>
      </c>
      <c r="E6">
        <v>0</v>
      </c>
      <c r="F6">
        <v>0</v>
      </c>
      <c r="G6">
        <v>0.8</v>
      </c>
      <c r="H6">
        <v>-1</v>
      </c>
      <c r="I6" s="2">
        <f t="shared" si="1"/>
        <v>12</v>
      </c>
      <c r="J6" s="1">
        <v>1</v>
      </c>
      <c r="L6" s="6" t="s">
        <v>4</v>
      </c>
      <c r="M6" s="7" t="s">
        <v>15</v>
      </c>
      <c r="T6">
        <v>0.67</v>
      </c>
      <c r="U6">
        <v>0.5</v>
      </c>
    </row>
    <row r="7" spans="1:21" x14ac:dyDescent="0.25">
      <c r="A7">
        <v>-0.33</v>
      </c>
      <c r="B7" s="2">
        <f t="shared" si="0"/>
        <v>30.060000000000002</v>
      </c>
      <c r="C7">
        <v>1</v>
      </c>
      <c r="D7">
        <v>0</v>
      </c>
      <c r="E7">
        <v>1</v>
      </c>
      <c r="F7">
        <v>0</v>
      </c>
      <c r="G7">
        <v>0.8</v>
      </c>
      <c r="H7">
        <v>0</v>
      </c>
      <c r="I7" s="2">
        <f t="shared" si="1"/>
        <v>12</v>
      </c>
      <c r="J7" s="1">
        <v>0</v>
      </c>
      <c r="L7" s="6" t="s">
        <v>5</v>
      </c>
      <c r="M7" s="7" t="s">
        <v>16</v>
      </c>
      <c r="T7">
        <v>0.67</v>
      </c>
      <c r="U7">
        <v>0.5</v>
      </c>
    </row>
    <row r="8" spans="1:21" x14ac:dyDescent="0.25">
      <c r="A8">
        <v>-0.33</v>
      </c>
      <c r="B8" s="2">
        <f t="shared" si="0"/>
        <v>30.060000000000002</v>
      </c>
      <c r="C8">
        <v>0</v>
      </c>
      <c r="D8">
        <v>0</v>
      </c>
      <c r="E8">
        <v>0</v>
      </c>
      <c r="F8">
        <v>-1</v>
      </c>
      <c r="G8">
        <v>0.8</v>
      </c>
      <c r="H8">
        <v>-1</v>
      </c>
      <c r="I8" s="2">
        <f t="shared" si="1"/>
        <v>10.56</v>
      </c>
      <c r="J8" s="1">
        <v>0</v>
      </c>
      <c r="L8" s="6" t="s">
        <v>6</v>
      </c>
      <c r="M8" s="7" t="s">
        <v>17</v>
      </c>
      <c r="T8">
        <v>0.67</v>
      </c>
      <c r="U8">
        <v>0.44</v>
      </c>
    </row>
    <row r="9" spans="1:21" x14ac:dyDescent="0.25">
      <c r="A9">
        <v>-0.33</v>
      </c>
      <c r="B9" s="2">
        <f t="shared" si="0"/>
        <v>36</v>
      </c>
      <c r="C9">
        <v>1</v>
      </c>
      <c r="D9">
        <v>1</v>
      </c>
      <c r="E9">
        <v>1</v>
      </c>
      <c r="F9">
        <v>0</v>
      </c>
      <c r="G9">
        <v>0.6</v>
      </c>
      <c r="H9">
        <v>-1</v>
      </c>
      <c r="I9" s="2">
        <f t="shared" si="1"/>
        <v>9.120000000000001</v>
      </c>
      <c r="J9" s="1">
        <v>0</v>
      </c>
      <c r="L9" s="6" t="s">
        <v>7</v>
      </c>
      <c r="M9" s="7" t="s">
        <v>18</v>
      </c>
      <c r="T9">
        <v>1</v>
      </c>
      <c r="U9">
        <v>0.38</v>
      </c>
    </row>
    <row r="10" spans="1:21" x14ac:dyDescent="0.25">
      <c r="A10">
        <v>1</v>
      </c>
      <c r="B10" s="2">
        <f t="shared" si="0"/>
        <v>29.52</v>
      </c>
      <c r="C10">
        <v>0</v>
      </c>
      <c r="D10">
        <v>0</v>
      </c>
      <c r="E10">
        <v>1</v>
      </c>
      <c r="F10">
        <v>0</v>
      </c>
      <c r="G10">
        <v>0.8</v>
      </c>
      <c r="H10">
        <v>-1</v>
      </c>
      <c r="I10" s="2">
        <f t="shared" si="1"/>
        <v>6</v>
      </c>
      <c r="J10" s="1">
        <v>0</v>
      </c>
      <c r="L10" s="6" t="s">
        <v>8</v>
      </c>
      <c r="M10" s="7" t="s">
        <v>19</v>
      </c>
      <c r="T10">
        <v>0.64</v>
      </c>
      <c r="U10">
        <v>0.25</v>
      </c>
    </row>
    <row r="11" spans="1:21" ht="16.5" thickBot="1" x14ac:dyDescent="0.3">
      <c r="A11">
        <v>1</v>
      </c>
      <c r="B11" s="2">
        <f t="shared" si="0"/>
        <v>28.98</v>
      </c>
      <c r="C11">
        <v>1</v>
      </c>
      <c r="D11">
        <v>0</v>
      </c>
      <c r="E11">
        <v>0</v>
      </c>
      <c r="F11">
        <v>0</v>
      </c>
      <c r="G11">
        <v>1</v>
      </c>
      <c r="H11">
        <v>-1</v>
      </c>
      <c r="I11" s="2">
        <f t="shared" si="1"/>
        <v>6</v>
      </c>
      <c r="J11" s="1">
        <v>0</v>
      </c>
      <c r="L11" s="8" t="s">
        <v>20</v>
      </c>
      <c r="M11" s="9" t="s">
        <v>9</v>
      </c>
      <c r="T11">
        <v>0.61</v>
      </c>
      <c r="U11">
        <v>0.25</v>
      </c>
    </row>
    <row r="12" spans="1:21" ht="16.5" thickBot="1" x14ac:dyDescent="0.3">
      <c r="A12">
        <v>1</v>
      </c>
      <c r="B12" s="2">
        <f t="shared" si="0"/>
        <v>30.060000000000002</v>
      </c>
      <c r="C12">
        <v>1</v>
      </c>
      <c r="D12">
        <v>1</v>
      </c>
      <c r="E12">
        <v>0</v>
      </c>
      <c r="F12">
        <v>-1</v>
      </c>
      <c r="G12">
        <v>0.8</v>
      </c>
      <c r="H12">
        <v>0</v>
      </c>
      <c r="I12" s="2">
        <f t="shared" si="1"/>
        <v>7.4399999999999995</v>
      </c>
      <c r="J12" s="1">
        <v>0</v>
      </c>
      <c r="T12">
        <v>0.67</v>
      </c>
      <c r="U12">
        <v>0.31</v>
      </c>
    </row>
    <row r="13" spans="1:21" x14ac:dyDescent="0.25">
      <c r="A13">
        <v>1</v>
      </c>
      <c r="B13" s="2">
        <f t="shared" si="0"/>
        <v>32.04</v>
      </c>
      <c r="C13">
        <v>1</v>
      </c>
      <c r="D13">
        <v>1</v>
      </c>
      <c r="E13">
        <v>1</v>
      </c>
      <c r="F13">
        <v>0</v>
      </c>
      <c r="G13">
        <v>0.6</v>
      </c>
      <c r="H13">
        <v>0</v>
      </c>
      <c r="I13" s="2">
        <f t="shared" si="1"/>
        <v>3.12</v>
      </c>
      <c r="J13" s="1">
        <v>0</v>
      </c>
      <c r="L13" s="4" t="s">
        <v>10</v>
      </c>
      <c r="M13" s="10" t="s">
        <v>25</v>
      </c>
      <c r="T13">
        <v>0.78</v>
      </c>
      <c r="U13">
        <v>0.13</v>
      </c>
    </row>
    <row r="14" spans="1:21" x14ac:dyDescent="0.25">
      <c r="A14">
        <v>1</v>
      </c>
      <c r="B14" s="2">
        <f t="shared" si="0"/>
        <v>31.5</v>
      </c>
      <c r="C14">
        <v>1</v>
      </c>
      <c r="D14">
        <v>1</v>
      </c>
      <c r="E14">
        <v>1</v>
      </c>
      <c r="F14">
        <v>0</v>
      </c>
      <c r="G14">
        <v>0.8</v>
      </c>
      <c r="H14">
        <v>1</v>
      </c>
      <c r="I14" s="2">
        <f t="shared" si="1"/>
        <v>6</v>
      </c>
      <c r="J14" s="1">
        <v>0</v>
      </c>
      <c r="L14" s="6" t="s">
        <v>21</v>
      </c>
      <c r="M14" s="11">
        <v>-1</v>
      </c>
      <c r="T14">
        <v>0.75</v>
      </c>
      <c r="U14">
        <v>0.25</v>
      </c>
    </row>
    <row r="15" spans="1:21" x14ac:dyDescent="0.25">
      <c r="A15">
        <v>1</v>
      </c>
      <c r="B15" s="2">
        <f t="shared" si="0"/>
        <v>32.58</v>
      </c>
      <c r="C15">
        <v>1</v>
      </c>
      <c r="D15">
        <v>0</v>
      </c>
      <c r="E15">
        <v>0</v>
      </c>
      <c r="F15">
        <v>0</v>
      </c>
      <c r="G15">
        <v>1</v>
      </c>
      <c r="H15">
        <v>-1</v>
      </c>
      <c r="I15" s="2">
        <f t="shared" si="1"/>
        <v>9.120000000000001</v>
      </c>
      <c r="J15" s="1">
        <v>0</v>
      </c>
      <c r="L15" s="6" t="s">
        <v>22</v>
      </c>
      <c r="M15" s="11">
        <v>-0.33</v>
      </c>
      <c r="T15">
        <v>0.81</v>
      </c>
      <c r="U15">
        <v>0.38</v>
      </c>
    </row>
    <row r="16" spans="1:21" x14ac:dyDescent="0.25">
      <c r="A16">
        <v>1</v>
      </c>
      <c r="B16" s="2">
        <f t="shared" si="0"/>
        <v>34.92</v>
      </c>
      <c r="C16">
        <v>1</v>
      </c>
      <c r="D16">
        <v>1</v>
      </c>
      <c r="E16">
        <v>1</v>
      </c>
      <c r="F16">
        <v>0</v>
      </c>
      <c r="G16">
        <v>0.2</v>
      </c>
      <c r="H16">
        <v>-1</v>
      </c>
      <c r="I16" s="2">
        <f t="shared" si="1"/>
        <v>6</v>
      </c>
      <c r="J16" s="1">
        <v>0</v>
      </c>
      <c r="L16" s="6" t="s">
        <v>23</v>
      </c>
      <c r="M16" s="11">
        <v>0.33</v>
      </c>
      <c r="T16">
        <v>0.94</v>
      </c>
      <c r="U16">
        <v>0.25</v>
      </c>
    </row>
    <row r="17" spans="1:21" ht="16.5" thickBot="1" x14ac:dyDescent="0.3">
      <c r="A17">
        <v>1</v>
      </c>
      <c r="B17" s="2">
        <f t="shared" si="0"/>
        <v>32.58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 s="2">
        <f t="shared" si="1"/>
        <v>12</v>
      </c>
      <c r="J17" s="1">
        <v>0</v>
      </c>
      <c r="L17" s="12" t="s">
        <v>24</v>
      </c>
      <c r="M17" s="13">
        <v>1</v>
      </c>
      <c r="T17">
        <v>0.81</v>
      </c>
      <c r="U17">
        <v>0.5</v>
      </c>
    </row>
    <row r="18" spans="1:21" ht="16.5" thickBot="1" x14ac:dyDescent="0.3">
      <c r="A18">
        <v>1</v>
      </c>
      <c r="B18" s="2">
        <f t="shared" si="0"/>
        <v>29.52</v>
      </c>
      <c r="C18">
        <v>1</v>
      </c>
      <c r="D18">
        <v>0</v>
      </c>
      <c r="E18">
        <v>1</v>
      </c>
      <c r="F18">
        <v>0</v>
      </c>
      <c r="G18">
        <v>1</v>
      </c>
      <c r="H18">
        <v>-1</v>
      </c>
      <c r="I18" s="2">
        <f t="shared" si="1"/>
        <v>9.120000000000001</v>
      </c>
      <c r="J18" s="1">
        <v>0</v>
      </c>
      <c r="T18">
        <v>0.64</v>
      </c>
      <c r="U18">
        <v>0.38</v>
      </c>
    </row>
    <row r="19" spans="1:21" x14ac:dyDescent="0.25">
      <c r="A19">
        <v>1</v>
      </c>
      <c r="B19" s="2">
        <f t="shared" si="0"/>
        <v>30.419999999999998</v>
      </c>
      <c r="C19">
        <v>1</v>
      </c>
      <c r="D19">
        <v>0</v>
      </c>
      <c r="E19">
        <v>1</v>
      </c>
      <c r="F19">
        <v>0</v>
      </c>
      <c r="G19">
        <v>0.8</v>
      </c>
      <c r="H19">
        <v>-1</v>
      </c>
      <c r="I19" s="2">
        <f t="shared" si="1"/>
        <v>6</v>
      </c>
      <c r="J19" s="1">
        <v>1</v>
      </c>
      <c r="L19" s="4" t="s">
        <v>2</v>
      </c>
      <c r="M19" s="14" t="s">
        <v>25</v>
      </c>
      <c r="T19">
        <v>0.69</v>
      </c>
      <c r="U19">
        <v>0.25</v>
      </c>
    </row>
    <row r="20" spans="1:21" x14ac:dyDescent="0.25">
      <c r="A20">
        <v>1</v>
      </c>
      <c r="B20" s="2">
        <f t="shared" si="0"/>
        <v>31.5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 s="2">
        <f t="shared" si="1"/>
        <v>6</v>
      </c>
      <c r="J20" s="1">
        <v>0</v>
      </c>
      <c r="L20" s="15" t="s">
        <v>28</v>
      </c>
      <c r="M20" s="11">
        <v>1</v>
      </c>
      <c r="T20">
        <v>0.75</v>
      </c>
      <c r="U20">
        <v>0.25</v>
      </c>
    </row>
    <row r="21" spans="1:21" ht="16.5" thickBot="1" x14ac:dyDescent="0.3">
      <c r="A21">
        <v>1</v>
      </c>
      <c r="B21" s="2">
        <f t="shared" si="0"/>
        <v>30.060000000000002</v>
      </c>
      <c r="C21">
        <v>1</v>
      </c>
      <c r="D21">
        <v>0</v>
      </c>
      <c r="E21">
        <v>0</v>
      </c>
      <c r="F21">
        <v>0</v>
      </c>
      <c r="G21">
        <v>0.8</v>
      </c>
      <c r="H21">
        <v>1</v>
      </c>
      <c r="I21" s="2">
        <f t="shared" si="1"/>
        <v>9.120000000000001</v>
      </c>
      <c r="J21" s="1">
        <v>1</v>
      </c>
      <c r="L21" s="12" t="s">
        <v>29</v>
      </c>
      <c r="M21" s="13">
        <v>0</v>
      </c>
      <c r="T21">
        <v>0.67</v>
      </c>
      <c r="U21">
        <v>0.38</v>
      </c>
    </row>
    <row r="22" spans="1:21" ht="16.5" thickBot="1" x14ac:dyDescent="0.3">
      <c r="A22">
        <v>1</v>
      </c>
      <c r="B22" s="2">
        <f t="shared" si="0"/>
        <v>30.060000000000002</v>
      </c>
      <c r="C22">
        <v>0</v>
      </c>
      <c r="D22">
        <v>0</v>
      </c>
      <c r="E22">
        <v>1</v>
      </c>
      <c r="F22">
        <v>0</v>
      </c>
      <c r="G22">
        <v>0.8</v>
      </c>
      <c r="H22">
        <v>-1</v>
      </c>
      <c r="I22" s="2">
        <f t="shared" si="1"/>
        <v>6</v>
      </c>
      <c r="J22" s="1">
        <v>0</v>
      </c>
      <c r="T22">
        <v>0.67</v>
      </c>
      <c r="U22">
        <v>0.25</v>
      </c>
    </row>
    <row r="23" spans="1:21" x14ac:dyDescent="0.25">
      <c r="A23">
        <v>1</v>
      </c>
      <c r="B23" s="2">
        <f t="shared" si="0"/>
        <v>31.5</v>
      </c>
      <c r="C23">
        <v>1</v>
      </c>
      <c r="D23">
        <v>0</v>
      </c>
      <c r="E23">
        <v>0</v>
      </c>
      <c r="F23">
        <v>0</v>
      </c>
      <c r="G23">
        <v>0.6</v>
      </c>
      <c r="H23">
        <v>0</v>
      </c>
      <c r="I23" s="2">
        <f t="shared" si="1"/>
        <v>6</v>
      </c>
      <c r="J23" s="1">
        <v>0</v>
      </c>
      <c r="L23" s="16" t="s">
        <v>3</v>
      </c>
      <c r="M23" s="14" t="s">
        <v>25</v>
      </c>
      <c r="T23">
        <v>0.75</v>
      </c>
      <c r="U23">
        <v>0.25</v>
      </c>
    </row>
    <row r="24" spans="1:21" x14ac:dyDescent="0.25">
      <c r="A24">
        <v>1</v>
      </c>
      <c r="B24" s="2">
        <f t="shared" si="0"/>
        <v>30.060000000000002</v>
      </c>
      <c r="C24">
        <v>1</v>
      </c>
      <c r="D24">
        <v>1</v>
      </c>
      <c r="E24">
        <v>0</v>
      </c>
      <c r="F24">
        <v>0</v>
      </c>
      <c r="G24">
        <v>0.8</v>
      </c>
      <c r="H24">
        <v>-1</v>
      </c>
      <c r="I24" s="2">
        <f t="shared" si="1"/>
        <v>6</v>
      </c>
      <c r="J24" s="1">
        <v>0</v>
      </c>
      <c r="L24" s="17" t="s">
        <v>28</v>
      </c>
      <c r="M24" s="11">
        <v>1</v>
      </c>
      <c r="T24">
        <v>0.67</v>
      </c>
      <c r="U24">
        <v>0.25</v>
      </c>
    </row>
    <row r="25" spans="1:21" ht="16.5" thickBot="1" x14ac:dyDescent="0.3">
      <c r="A25">
        <v>1</v>
      </c>
      <c r="B25" s="2">
        <f t="shared" si="0"/>
        <v>30.419999999999998</v>
      </c>
      <c r="C25">
        <v>1</v>
      </c>
      <c r="D25">
        <v>0</v>
      </c>
      <c r="E25">
        <v>1</v>
      </c>
      <c r="F25">
        <v>-1</v>
      </c>
      <c r="G25">
        <v>1</v>
      </c>
      <c r="H25">
        <v>-1</v>
      </c>
      <c r="I25" s="2">
        <f t="shared" si="1"/>
        <v>10.56</v>
      </c>
      <c r="J25" s="1">
        <v>1</v>
      </c>
      <c r="L25" s="18" t="s">
        <v>29</v>
      </c>
      <c r="M25" s="13">
        <v>0</v>
      </c>
      <c r="T25">
        <v>0.69</v>
      </c>
      <c r="U25">
        <v>0.44</v>
      </c>
    </row>
    <row r="26" spans="1:21" ht="16.5" thickBot="1" x14ac:dyDescent="0.3">
      <c r="A26">
        <v>1</v>
      </c>
      <c r="B26" s="2">
        <f t="shared" si="0"/>
        <v>28.080000000000002</v>
      </c>
      <c r="C26">
        <v>1</v>
      </c>
      <c r="D26">
        <v>0</v>
      </c>
      <c r="E26">
        <v>1</v>
      </c>
      <c r="F26">
        <v>0</v>
      </c>
      <c r="G26">
        <v>1</v>
      </c>
      <c r="H26">
        <v>-1</v>
      </c>
      <c r="I26" s="2">
        <f t="shared" si="1"/>
        <v>15.120000000000001</v>
      </c>
      <c r="J26" s="1">
        <v>0</v>
      </c>
      <c r="T26">
        <v>0.56000000000000005</v>
      </c>
      <c r="U26">
        <v>0.63</v>
      </c>
    </row>
    <row r="27" spans="1:21" x14ac:dyDescent="0.25">
      <c r="A27">
        <v>1</v>
      </c>
      <c r="B27" s="2">
        <f t="shared" si="0"/>
        <v>30.060000000000002</v>
      </c>
      <c r="C27">
        <v>1</v>
      </c>
      <c r="D27">
        <v>0</v>
      </c>
      <c r="E27">
        <v>0</v>
      </c>
      <c r="F27">
        <v>0</v>
      </c>
      <c r="G27">
        <v>1</v>
      </c>
      <c r="H27">
        <v>-1</v>
      </c>
      <c r="I27" s="2">
        <f t="shared" si="1"/>
        <v>6</v>
      </c>
      <c r="J27" s="1">
        <v>0</v>
      </c>
      <c r="L27" s="16" t="s">
        <v>4</v>
      </c>
      <c r="M27" s="14" t="s">
        <v>25</v>
      </c>
      <c r="T27">
        <v>0.67</v>
      </c>
      <c r="U27">
        <v>0.25</v>
      </c>
    </row>
    <row r="28" spans="1:21" x14ac:dyDescent="0.25">
      <c r="A28">
        <v>1</v>
      </c>
      <c r="B28" s="2">
        <f t="shared" si="0"/>
        <v>30.060000000000002</v>
      </c>
      <c r="C28">
        <v>1</v>
      </c>
      <c r="D28">
        <v>0</v>
      </c>
      <c r="E28">
        <v>1</v>
      </c>
      <c r="F28">
        <v>0</v>
      </c>
      <c r="G28">
        <v>0.6</v>
      </c>
      <c r="H28">
        <v>-1</v>
      </c>
      <c r="I28" s="2">
        <f t="shared" si="1"/>
        <v>9.120000000000001</v>
      </c>
      <c r="J28" s="1">
        <v>1</v>
      </c>
      <c r="L28" s="17" t="s">
        <v>28</v>
      </c>
      <c r="M28" s="11">
        <v>1</v>
      </c>
      <c r="T28">
        <v>0.67</v>
      </c>
      <c r="U28">
        <v>0.38</v>
      </c>
    </row>
    <row r="29" spans="1:21" ht="16.5" thickBot="1" x14ac:dyDescent="0.3">
      <c r="A29">
        <v>1</v>
      </c>
      <c r="B29" s="2">
        <f t="shared" si="0"/>
        <v>32.04</v>
      </c>
      <c r="C29">
        <v>1</v>
      </c>
      <c r="D29">
        <v>1</v>
      </c>
      <c r="E29">
        <v>0</v>
      </c>
      <c r="F29">
        <v>1</v>
      </c>
      <c r="G29">
        <v>0.6</v>
      </c>
      <c r="H29">
        <v>-1</v>
      </c>
      <c r="I29" s="2">
        <f t="shared" si="1"/>
        <v>9.120000000000001</v>
      </c>
      <c r="J29" s="1">
        <v>1</v>
      </c>
      <c r="L29" s="18" t="s">
        <v>29</v>
      </c>
      <c r="M29" s="13">
        <v>0</v>
      </c>
      <c r="T29">
        <v>0.78</v>
      </c>
      <c r="U29">
        <v>0.38</v>
      </c>
    </row>
    <row r="30" spans="1:21" ht="16.5" thickBot="1" x14ac:dyDescent="0.3">
      <c r="A30">
        <v>1</v>
      </c>
      <c r="B30" s="2">
        <f t="shared" si="0"/>
        <v>28.439999999999998</v>
      </c>
      <c r="C30">
        <v>0</v>
      </c>
      <c r="D30">
        <v>0</v>
      </c>
      <c r="E30">
        <v>1</v>
      </c>
      <c r="F30">
        <v>0</v>
      </c>
      <c r="G30">
        <v>1</v>
      </c>
      <c r="H30">
        <v>-1</v>
      </c>
      <c r="I30" s="2">
        <f t="shared" si="1"/>
        <v>4.5600000000000005</v>
      </c>
      <c r="J30" s="1">
        <v>0</v>
      </c>
      <c r="T30">
        <v>0.57999999999999996</v>
      </c>
      <c r="U30">
        <v>0.19</v>
      </c>
    </row>
    <row r="31" spans="1:21" x14ac:dyDescent="0.25">
      <c r="A31">
        <v>1</v>
      </c>
      <c r="B31" s="2">
        <f t="shared" si="0"/>
        <v>30.060000000000002</v>
      </c>
      <c r="C31">
        <v>0</v>
      </c>
      <c r="D31">
        <v>0</v>
      </c>
      <c r="E31">
        <v>1</v>
      </c>
      <c r="F31">
        <v>0</v>
      </c>
      <c r="G31">
        <v>0.6</v>
      </c>
      <c r="H31">
        <v>0</v>
      </c>
      <c r="I31" s="2">
        <f t="shared" si="1"/>
        <v>12</v>
      </c>
      <c r="J31" s="1">
        <v>1</v>
      </c>
      <c r="L31" s="16" t="s">
        <v>5</v>
      </c>
      <c r="M31" s="14" t="s">
        <v>25</v>
      </c>
      <c r="T31">
        <v>0.67</v>
      </c>
      <c r="U31">
        <v>0.5</v>
      </c>
    </row>
    <row r="32" spans="1:21" x14ac:dyDescent="0.25">
      <c r="A32">
        <v>1</v>
      </c>
      <c r="B32" s="2">
        <f t="shared" si="0"/>
        <v>28.98</v>
      </c>
      <c r="C32">
        <v>1</v>
      </c>
      <c r="D32">
        <v>0</v>
      </c>
      <c r="E32">
        <v>1</v>
      </c>
      <c r="F32">
        <v>0</v>
      </c>
      <c r="G32">
        <v>1</v>
      </c>
      <c r="H32">
        <v>-1</v>
      </c>
      <c r="I32" s="2">
        <f t="shared" si="1"/>
        <v>15.120000000000001</v>
      </c>
      <c r="J32" s="1">
        <v>0</v>
      </c>
      <c r="L32" s="19" t="s">
        <v>31</v>
      </c>
      <c r="M32" s="11">
        <v>-1</v>
      </c>
      <c r="T32">
        <v>0.61</v>
      </c>
      <c r="U32">
        <v>0.63</v>
      </c>
    </row>
    <row r="33" spans="1:21" x14ac:dyDescent="0.25">
      <c r="A33">
        <v>1</v>
      </c>
      <c r="B33" s="2">
        <f t="shared" si="0"/>
        <v>28.080000000000002</v>
      </c>
      <c r="C33">
        <v>1</v>
      </c>
      <c r="D33">
        <v>0</v>
      </c>
      <c r="E33">
        <v>0</v>
      </c>
      <c r="F33">
        <v>0</v>
      </c>
      <c r="G33">
        <v>1</v>
      </c>
      <c r="H33">
        <v>-1</v>
      </c>
      <c r="I33" s="2">
        <f t="shared" si="1"/>
        <v>10.56</v>
      </c>
      <c r="J33" s="1">
        <v>0</v>
      </c>
      <c r="L33" s="19" t="s">
        <v>32</v>
      </c>
      <c r="M33" s="11">
        <v>0</v>
      </c>
      <c r="T33">
        <v>0.56000000000000005</v>
      </c>
      <c r="U33">
        <v>0.44</v>
      </c>
    </row>
    <row r="34" spans="1:21" ht="16.5" thickBot="1" x14ac:dyDescent="0.3">
      <c r="A34">
        <v>1</v>
      </c>
      <c r="B34" s="2">
        <f t="shared" ref="B34:B65" si="2">(T34*18)+18</f>
        <v>29.52</v>
      </c>
      <c r="C34">
        <v>0</v>
      </c>
      <c r="D34">
        <v>0</v>
      </c>
      <c r="E34">
        <v>0</v>
      </c>
      <c r="F34">
        <v>0</v>
      </c>
      <c r="G34">
        <v>1</v>
      </c>
      <c r="H34">
        <v>-1</v>
      </c>
      <c r="I34" s="2">
        <f t="shared" ref="I34:I65" si="3">(U34*24)</f>
        <v>15.120000000000001</v>
      </c>
      <c r="J34" s="1">
        <v>0</v>
      </c>
      <c r="L34" s="8" t="s">
        <v>30</v>
      </c>
      <c r="M34" s="13">
        <v>1</v>
      </c>
      <c r="T34">
        <v>0.64</v>
      </c>
      <c r="U34">
        <v>0.63</v>
      </c>
    </row>
    <row r="35" spans="1:21" ht="16.5" thickBot="1" x14ac:dyDescent="0.3">
      <c r="A35">
        <v>1</v>
      </c>
      <c r="B35" s="2">
        <f t="shared" si="2"/>
        <v>28.439999999999998</v>
      </c>
      <c r="C35">
        <v>1</v>
      </c>
      <c r="D35">
        <v>1</v>
      </c>
      <c r="E35">
        <v>1</v>
      </c>
      <c r="F35">
        <v>0</v>
      </c>
      <c r="G35">
        <v>0.8</v>
      </c>
      <c r="H35">
        <v>0</v>
      </c>
      <c r="I35" s="2">
        <f t="shared" si="3"/>
        <v>10.56</v>
      </c>
      <c r="J35" s="1">
        <v>0</v>
      </c>
      <c r="T35">
        <v>0.57999999999999996</v>
      </c>
      <c r="U35">
        <v>0.44</v>
      </c>
    </row>
    <row r="36" spans="1:21" x14ac:dyDescent="0.25">
      <c r="A36">
        <v>1</v>
      </c>
      <c r="B36" s="2">
        <f t="shared" si="2"/>
        <v>28.080000000000002</v>
      </c>
      <c r="C36">
        <v>1</v>
      </c>
      <c r="D36">
        <v>1</v>
      </c>
      <c r="E36">
        <v>1</v>
      </c>
      <c r="F36">
        <v>0</v>
      </c>
      <c r="G36">
        <v>1</v>
      </c>
      <c r="H36">
        <v>-1</v>
      </c>
      <c r="I36" s="2">
        <f t="shared" si="3"/>
        <v>15.120000000000001</v>
      </c>
      <c r="J36" s="1">
        <v>0</v>
      </c>
      <c r="L36" s="20" t="s">
        <v>6</v>
      </c>
      <c r="M36" s="14" t="s">
        <v>25</v>
      </c>
      <c r="T36">
        <v>0.56000000000000005</v>
      </c>
      <c r="U36">
        <v>0.63</v>
      </c>
    </row>
    <row r="37" spans="1:21" x14ac:dyDescent="0.25">
      <c r="A37">
        <v>-1</v>
      </c>
      <c r="B37" s="2">
        <f t="shared" si="2"/>
        <v>32.04</v>
      </c>
      <c r="C37">
        <v>1</v>
      </c>
      <c r="D37">
        <v>1</v>
      </c>
      <c r="E37">
        <v>0</v>
      </c>
      <c r="F37">
        <v>1</v>
      </c>
      <c r="G37">
        <v>0.6</v>
      </c>
      <c r="H37">
        <v>-1</v>
      </c>
      <c r="I37" s="2">
        <f t="shared" si="3"/>
        <v>9.120000000000001</v>
      </c>
      <c r="J37" s="1">
        <v>0</v>
      </c>
      <c r="L37" s="19" t="s">
        <v>33</v>
      </c>
      <c r="M37" s="11">
        <v>0.2</v>
      </c>
      <c r="T37">
        <v>0.78</v>
      </c>
      <c r="U37">
        <v>0.38</v>
      </c>
    </row>
    <row r="38" spans="1:21" x14ac:dyDescent="0.25">
      <c r="A38">
        <v>-1</v>
      </c>
      <c r="B38" s="2">
        <f t="shared" si="2"/>
        <v>32.04</v>
      </c>
      <c r="C38">
        <v>1</v>
      </c>
      <c r="D38">
        <v>0</v>
      </c>
      <c r="E38">
        <v>1</v>
      </c>
      <c r="F38">
        <v>0</v>
      </c>
      <c r="G38">
        <v>1</v>
      </c>
      <c r="H38">
        <v>-1</v>
      </c>
      <c r="I38" s="2">
        <f t="shared" si="3"/>
        <v>6</v>
      </c>
      <c r="J38" s="1">
        <v>0</v>
      </c>
      <c r="L38" s="19" t="s">
        <v>34</v>
      </c>
      <c r="M38" s="11">
        <v>0.4</v>
      </c>
      <c r="T38">
        <v>0.78</v>
      </c>
      <c r="U38">
        <v>0.25</v>
      </c>
    </row>
    <row r="39" spans="1:21" x14ac:dyDescent="0.25">
      <c r="A39">
        <v>-1</v>
      </c>
      <c r="B39" s="2">
        <f t="shared" si="2"/>
        <v>28.080000000000002</v>
      </c>
      <c r="C39">
        <v>1</v>
      </c>
      <c r="D39">
        <v>0</v>
      </c>
      <c r="E39">
        <v>1</v>
      </c>
      <c r="F39">
        <v>0</v>
      </c>
      <c r="G39">
        <v>1</v>
      </c>
      <c r="H39">
        <v>-1</v>
      </c>
      <c r="I39" s="2">
        <f t="shared" si="3"/>
        <v>15.120000000000001</v>
      </c>
      <c r="J39" s="1">
        <v>0</v>
      </c>
      <c r="L39" s="19" t="s">
        <v>35</v>
      </c>
      <c r="M39" s="11">
        <v>0.6</v>
      </c>
      <c r="T39">
        <v>0.56000000000000005</v>
      </c>
      <c r="U39">
        <v>0.63</v>
      </c>
    </row>
    <row r="40" spans="1:21" x14ac:dyDescent="0.25">
      <c r="A40">
        <v>-1</v>
      </c>
      <c r="B40" s="2">
        <f t="shared" si="2"/>
        <v>30.060000000000002</v>
      </c>
      <c r="C40">
        <v>0</v>
      </c>
      <c r="D40">
        <v>0</v>
      </c>
      <c r="E40">
        <v>1</v>
      </c>
      <c r="F40">
        <v>0</v>
      </c>
      <c r="G40">
        <v>0.6</v>
      </c>
      <c r="H40">
        <v>0</v>
      </c>
      <c r="I40" s="2">
        <f t="shared" si="3"/>
        <v>12</v>
      </c>
      <c r="J40" s="1">
        <v>1</v>
      </c>
      <c r="L40" s="19" t="s">
        <v>36</v>
      </c>
      <c r="M40" s="11">
        <v>0.8</v>
      </c>
      <c r="T40">
        <v>0.67</v>
      </c>
      <c r="U40">
        <v>0.5</v>
      </c>
    </row>
    <row r="41" spans="1:21" ht="16.5" thickBot="1" x14ac:dyDescent="0.3">
      <c r="A41">
        <v>-1</v>
      </c>
      <c r="B41" s="2">
        <f t="shared" si="2"/>
        <v>30.419999999999998</v>
      </c>
      <c r="C41">
        <v>1</v>
      </c>
      <c r="D41">
        <v>0</v>
      </c>
      <c r="E41">
        <v>0</v>
      </c>
      <c r="F41">
        <v>0</v>
      </c>
      <c r="G41">
        <v>1</v>
      </c>
      <c r="H41">
        <v>-1</v>
      </c>
      <c r="I41" s="2">
        <f t="shared" si="3"/>
        <v>7.4399999999999995</v>
      </c>
      <c r="J41" s="1">
        <v>0</v>
      </c>
      <c r="L41" s="8" t="s">
        <v>37</v>
      </c>
      <c r="M41" s="13">
        <v>1</v>
      </c>
      <c r="T41">
        <v>0.69</v>
      </c>
      <c r="U41">
        <v>0.31</v>
      </c>
    </row>
    <row r="42" spans="1:21" ht="16.5" thickBot="1" x14ac:dyDescent="0.3">
      <c r="A42">
        <v>-1</v>
      </c>
      <c r="B42" s="2">
        <f t="shared" si="2"/>
        <v>27.54</v>
      </c>
      <c r="C42">
        <v>1</v>
      </c>
      <c r="D42">
        <v>1</v>
      </c>
      <c r="E42">
        <v>1</v>
      </c>
      <c r="F42">
        <v>0</v>
      </c>
      <c r="G42">
        <v>0.8</v>
      </c>
      <c r="H42">
        <v>1</v>
      </c>
      <c r="I42" s="2">
        <f t="shared" si="3"/>
        <v>12</v>
      </c>
      <c r="J42" s="1">
        <v>0</v>
      </c>
      <c r="T42">
        <v>0.53</v>
      </c>
      <c r="U42">
        <v>0.5</v>
      </c>
    </row>
    <row r="43" spans="1:21" x14ac:dyDescent="0.25">
      <c r="A43">
        <v>-1</v>
      </c>
      <c r="B43" s="2">
        <f t="shared" si="2"/>
        <v>28.080000000000002</v>
      </c>
      <c r="C43">
        <v>1</v>
      </c>
      <c r="D43">
        <v>1</v>
      </c>
      <c r="E43">
        <v>0</v>
      </c>
      <c r="F43">
        <v>0</v>
      </c>
      <c r="G43">
        <v>0.8</v>
      </c>
      <c r="H43">
        <v>1</v>
      </c>
      <c r="I43" s="2">
        <f t="shared" si="3"/>
        <v>12</v>
      </c>
      <c r="J43" s="1">
        <v>0</v>
      </c>
      <c r="L43" s="20" t="s">
        <v>7</v>
      </c>
      <c r="M43" s="14" t="s">
        <v>25</v>
      </c>
      <c r="T43">
        <v>0.56000000000000005</v>
      </c>
      <c r="U43">
        <v>0.5</v>
      </c>
    </row>
    <row r="44" spans="1:21" x14ac:dyDescent="0.25">
      <c r="A44">
        <v>-1</v>
      </c>
      <c r="B44" s="2">
        <f t="shared" si="2"/>
        <v>28.439999999999998</v>
      </c>
      <c r="C44">
        <v>1</v>
      </c>
      <c r="D44">
        <v>0</v>
      </c>
      <c r="E44">
        <v>1</v>
      </c>
      <c r="F44">
        <v>-1</v>
      </c>
      <c r="G44">
        <v>0.8</v>
      </c>
      <c r="H44">
        <v>1</v>
      </c>
      <c r="I44" s="2">
        <f t="shared" si="3"/>
        <v>12</v>
      </c>
      <c r="J44" s="1">
        <v>0</v>
      </c>
      <c r="L44" s="19" t="s">
        <v>38</v>
      </c>
      <c r="M44" s="11">
        <v>-1</v>
      </c>
      <c r="T44">
        <v>0.57999999999999996</v>
      </c>
      <c r="U44">
        <v>0.5</v>
      </c>
    </row>
    <row r="45" spans="1:21" x14ac:dyDescent="0.25">
      <c r="A45">
        <v>-1</v>
      </c>
      <c r="B45" s="2">
        <f t="shared" si="2"/>
        <v>28.080000000000002</v>
      </c>
      <c r="C45">
        <v>1</v>
      </c>
      <c r="D45">
        <v>0</v>
      </c>
      <c r="E45">
        <v>0</v>
      </c>
      <c r="F45">
        <v>0</v>
      </c>
      <c r="G45">
        <v>1</v>
      </c>
      <c r="H45">
        <v>-1</v>
      </c>
      <c r="I45" s="2">
        <f t="shared" si="3"/>
        <v>10.56</v>
      </c>
      <c r="J45" s="1">
        <v>0</v>
      </c>
      <c r="L45" s="19" t="s">
        <v>39</v>
      </c>
      <c r="M45" s="11">
        <v>0</v>
      </c>
      <c r="T45">
        <v>0.56000000000000005</v>
      </c>
      <c r="U45">
        <v>0.44</v>
      </c>
    </row>
    <row r="46" spans="1:21" ht="16.5" thickBot="1" x14ac:dyDescent="0.3">
      <c r="A46">
        <v>-1</v>
      </c>
      <c r="B46" s="2">
        <f t="shared" si="2"/>
        <v>27.54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 s="2">
        <f t="shared" si="3"/>
        <v>7.4399999999999995</v>
      </c>
      <c r="J46" s="1">
        <v>0</v>
      </c>
      <c r="L46" s="8" t="s">
        <v>40</v>
      </c>
      <c r="M46" s="13">
        <v>1</v>
      </c>
      <c r="T46">
        <v>0.53</v>
      </c>
      <c r="U46">
        <v>0.31</v>
      </c>
    </row>
    <row r="47" spans="1:21" ht="16.5" thickBot="1" x14ac:dyDescent="0.3">
      <c r="A47">
        <v>-1</v>
      </c>
      <c r="B47" s="2">
        <f t="shared" si="2"/>
        <v>27.54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 s="2">
        <f t="shared" si="3"/>
        <v>10.56</v>
      </c>
      <c r="J47" s="1">
        <v>0</v>
      </c>
      <c r="T47">
        <v>0.53</v>
      </c>
      <c r="U47">
        <v>0.44</v>
      </c>
    </row>
    <row r="48" spans="1:21" x14ac:dyDescent="0.25">
      <c r="A48">
        <v>-0.33</v>
      </c>
      <c r="B48" s="2">
        <f t="shared" si="2"/>
        <v>28.080000000000002</v>
      </c>
      <c r="C48">
        <v>1</v>
      </c>
      <c r="D48">
        <v>0</v>
      </c>
      <c r="E48">
        <v>0</v>
      </c>
      <c r="F48">
        <v>0</v>
      </c>
      <c r="G48">
        <v>1</v>
      </c>
      <c r="H48">
        <v>-1</v>
      </c>
      <c r="I48" s="2">
        <f t="shared" si="3"/>
        <v>15.120000000000001</v>
      </c>
      <c r="J48" s="1">
        <v>0</v>
      </c>
      <c r="L48" s="20" t="s">
        <v>9</v>
      </c>
      <c r="M48" s="14" t="s">
        <v>25</v>
      </c>
      <c r="T48">
        <v>0.56000000000000005</v>
      </c>
      <c r="U48">
        <v>0.63</v>
      </c>
    </row>
    <row r="49" spans="1:21" x14ac:dyDescent="0.25">
      <c r="A49">
        <v>-0.33</v>
      </c>
      <c r="B49" s="2">
        <f t="shared" si="2"/>
        <v>30.96</v>
      </c>
      <c r="C49">
        <v>1</v>
      </c>
      <c r="D49">
        <v>1</v>
      </c>
      <c r="E49">
        <v>0</v>
      </c>
      <c r="F49">
        <v>0</v>
      </c>
      <c r="G49">
        <v>0.6</v>
      </c>
      <c r="H49">
        <v>1</v>
      </c>
      <c r="I49" s="2">
        <f t="shared" si="3"/>
        <v>4.5600000000000005</v>
      </c>
      <c r="J49" s="1">
        <v>0</v>
      </c>
      <c r="L49" s="19" t="s">
        <v>41</v>
      </c>
      <c r="M49" s="11">
        <v>0</v>
      </c>
      <c r="T49">
        <v>0.72</v>
      </c>
      <c r="U49">
        <v>0.19</v>
      </c>
    </row>
    <row r="50" spans="1:21" ht="16.5" thickBot="1" x14ac:dyDescent="0.3">
      <c r="A50">
        <v>-0.33</v>
      </c>
      <c r="B50" s="2">
        <f t="shared" si="2"/>
        <v>29.52</v>
      </c>
      <c r="C50">
        <v>1</v>
      </c>
      <c r="D50">
        <v>1</v>
      </c>
      <c r="E50">
        <v>1</v>
      </c>
      <c r="F50">
        <v>0</v>
      </c>
      <c r="G50">
        <v>0.8</v>
      </c>
      <c r="H50">
        <v>-1</v>
      </c>
      <c r="I50" s="2">
        <f t="shared" si="3"/>
        <v>7.4399999999999995</v>
      </c>
      <c r="J50" s="1">
        <v>0</v>
      </c>
      <c r="L50" s="8" t="s">
        <v>42</v>
      </c>
      <c r="M50" s="13">
        <v>1</v>
      </c>
      <c r="T50">
        <v>0.64</v>
      </c>
      <c r="U50">
        <v>0.31</v>
      </c>
    </row>
    <row r="51" spans="1:21" x14ac:dyDescent="0.25">
      <c r="A51">
        <v>-0.33</v>
      </c>
      <c r="B51" s="2">
        <f t="shared" si="2"/>
        <v>31.5</v>
      </c>
      <c r="C51">
        <v>1</v>
      </c>
      <c r="D51">
        <v>1</v>
      </c>
      <c r="E51">
        <v>1</v>
      </c>
      <c r="F51">
        <v>0</v>
      </c>
      <c r="G51">
        <v>0.6</v>
      </c>
      <c r="H51">
        <v>-1</v>
      </c>
      <c r="I51" s="2">
        <f t="shared" si="3"/>
        <v>4.5600000000000005</v>
      </c>
      <c r="J51" s="1">
        <v>0</v>
      </c>
      <c r="T51">
        <v>0.75</v>
      </c>
      <c r="U51">
        <v>0.19</v>
      </c>
    </row>
    <row r="52" spans="1:21" x14ac:dyDescent="0.25">
      <c r="A52">
        <v>-0.33</v>
      </c>
      <c r="B52" s="2">
        <f t="shared" si="2"/>
        <v>30.060000000000002</v>
      </c>
      <c r="C52">
        <v>1</v>
      </c>
      <c r="D52">
        <v>0</v>
      </c>
      <c r="E52">
        <v>1</v>
      </c>
      <c r="F52">
        <v>0</v>
      </c>
      <c r="G52">
        <v>0.8</v>
      </c>
      <c r="H52">
        <v>-1</v>
      </c>
      <c r="I52" s="2">
        <f t="shared" si="3"/>
        <v>4.5600000000000005</v>
      </c>
      <c r="J52" s="1">
        <v>0</v>
      </c>
      <c r="T52">
        <v>0.67</v>
      </c>
      <c r="U52">
        <v>0.19</v>
      </c>
    </row>
    <row r="53" spans="1:21" x14ac:dyDescent="0.25">
      <c r="A53">
        <v>-0.33</v>
      </c>
      <c r="B53" s="2">
        <f t="shared" si="2"/>
        <v>27.54</v>
      </c>
      <c r="C53">
        <v>1</v>
      </c>
      <c r="D53">
        <v>1</v>
      </c>
      <c r="E53">
        <v>0</v>
      </c>
      <c r="F53">
        <v>1</v>
      </c>
      <c r="G53">
        <v>1</v>
      </c>
      <c r="H53">
        <v>-1</v>
      </c>
      <c r="I53" s="2">
        <f t="shared" si="3"/>
        <v>18</v>
      </c>
      <c r="J53" s="1">
        <v>0</v>
      </c>
      <c r="T53">
        <v>0.53</v>
      </c>
      <c r="U53">
        <v>0.75</v>
      </c>
    </row>
    <row r="54" spans="1:21" x14ac:dyDescent="0.25">
      <c r="A54">
        <v>-0.33</v>
      </c>
      <c r="B54" s="2">
        <f t="shared" si="2"/>
        <v>27.54</v>
      </c>
      <c r="C54">
        <v>1</v>
      </c>
      <c r="D54">
        <v>1</v>
      </c>
      <c r="E54">
        <v>0</v>
      </c>
      <c r="F54">
        <v>0</v>
      </c>
      <c r="G54">
        <v>0.8</v>
      </c>
      <c r="H54">
        <v>0</v>
      </c>
      <c r="I54" s="2">
        <f t="shared" si="3"/>
        <v>12</v>
      </c>
      <c r="J54" s="1">
        <v>0</v>
      </c>
      <c r="T54">
        <v>0.53</v>
      </c>
      <c r="U54">
        <v>0.5</v>
      </c>
    </row>
    <row r="55" spans="1:21" x14ac:dyDescent="0.25">
      <c r="A55">
        <v>-0.33</v>
      </c>
      <c r="B55" s="2">
        <f t="shared" si="2"/>
        <v>28.439999999999998</v>
      </c>
      <c r="C55">
        <v>1</v>
      </c>
      <c r="D55">
        <v>1</v>
      </c>
      <c r="E55">
        <v>1</v>
      </c>
      <c r="F55">
        <v>-1</v>
      </c>
      <c r="G55">
        <v>0.8</v>
      </c>
      <c r="H55">
        <v>0</v>
      </c>
      <c r="I55" s="2">
        <f t="shared" si="3"/>
        <v>4.5600000000000005</v>
      </c>
      <c r="J55" s="1">
        <v>0</v>
      </c>
      <c r="T55">
        <v>0.57999999999999996</v>
      </c>
      <c r="U55">
        <v>0.19</v>
      </c>
    </row>
    <row r="56" spans="1:21" x14ac:dyDescent="0.25">
      <c r="A56">
        <v>-0.33</v>
      </c>
      <c r="B56" s="2">
        <f t="shared" si="2"/>
        <v>28.98</v>
      </c>
      <c r="C56">
        <v>1</v>
      </c>
      <c r="D56">
        <v>0</v>
      </c>
      <c r="E56">
        <v>1</v>
      </c>
      <c r="F56">
        <v>0</v>
      </c>
      <c r="G56">
        <v>1</v>
      </c>
      <c r="H56">
        <v>-1</v>
      </c>
      <c r="I56" s="2">
        <f t="shared" si="3"/>
        <v>15.120000000000001</v>
      </c>
      <c r="J56" s="1">
        <v>0</v>
      </c>
      <c r="T56">
        <v>0.61</v>
      </c>
      <c r="U56">
        <v>0.63</v>
      </c>
    </row>
    <row r="57" spans="1:21" x14ac:dyDescent="0.25">
      <c r="A57">
        <v>-0.33</v>
      </c>
      <c r="B57" s="2">
        <f t="shared" si="2"/>
        <v>28.439999999999998</v>
      </c>
      <c r="C57">
        <v>1</v>
      </c>
      <c r="D57">
        <v>0</v>
      </c>
      <c r="E57">
        <v>1</v>
      </c>
      <c r="F57">
        <v>0</v>
      </c>
      <c r="G57">
        <v>0.8</v>
      </c>
      <c r="H57">
        <v>1</v>
      </c>
      <c r="I57" s="2">
        <f t="shared" si="3"/>
        <v>4.5600000000000005</v>
      </c>
      <c r="J57" s="1">
        <v>0</v>
      </c>
      <c r="T57">
        <v>0.57999999999999996</v>
      </c>
      <c r="U57">
        <v>0.19</v>
      </c>
    </row>
    <row r="58" spans="1:21" x14ac:dyDescent="0.25">
      <c r="A58">
        <v>-0.33</v>
      </c>
      <c r="B58" s="2">
        <f t="shared" si="2"/>
        <v>27.54</v>
      </c>
      <c r="C58">
        <v>1</v>
      </c>
      <c r="D58">
        <v>1</v>
      </c>
      <c r="E58">
        <v>0</v>
      </c>
      <c r="F58">
        <v>0</v>
      </c>
      <c r="G58">
        <v>0.8</v>
      </c>
      <c r="H58">
        <v>0</v>
      </c>
      <c r="I58" s="2">
        <f t="shared" si="3"/>
        <v>18</v>
      </c>
      <c r="J58" s="1">
        <v>0</v>
      </c>
      <c r="T58">
        <v>0.53</v>
      </c>
      <c r="U58">
        <v>0.75</v>
      </c>
    </row>
    <row r="59" spans="1:21" x14ac:dyDescent="0.25">
      <c r="A59">
        <v>-0.33</v>
      </c>
      <c r="B59" s="2">
        <f t="shared" si="2"/>
        <v>30.419999999999998</v>
      </c>
      <c r="C59">
        <v>1</v>
      </c>
      <c r="D59">
        <v>1</v>
      </c>
      <c r="E59">
        <v>1</v>
      </c>
      <c r="F59">
        <v>-1</v>
      </c>
      <c r="G59">
        <v>1</v>
      </c>
      <c r="H59">
        <v>-1</v>
      </c>
      <c r="I59" s="2">
        <f t="shared" si="3"/>
        <v>18</v>
      </c>
      <c r="J59" s="1">
        <v>0</v>
      </c>
      <c r="T59">
        <v>0.69</v>
      </c>
      <c r="U59">
        <v>0.75</v>
      </c>
    </row>
    <row r="60" spans="1:21" x14ac:dyDescent="0.25">
      <c r="A60">
        <v>-0.33</v>
      </c>
      <c r="B60" s="2">
        <f t="shared" si="2"/>
        <v>28.080000000000002</v>
      </c>
      <c r="C60">
        <v>1</v>
      </c>
      <c r="D60">
        <v>1</v>
      </c>
      <c r="E60">
        <v>0</v>
      </c>
      <c r="F60">
        <v>0</v>
      </c>
      <c r="G60">
        <v>0.4</v>
      </c>
      <c r="H60">
        <v>1</v>
      </c>
      <c r="I60" s="2">
        <f t="shared" si="3"/>
        <v>15.120000000000001</v>
      </c>
      <c r="J60" s="1">
        <v>0</v>
      </c>
      <c r="T60">
        <v>0.56000000000000005</v>
      </c>
      <c r="U60">
        <v>0.63</v>
      </c>
    </row>
    <row r="61" spans="1:21" x14ac:dyDescent="0.25">
      <c r="A61">
        <v>1</v>
      </c>
      <c r="B61" s="2">
        <f t="shared" si="2"/>
        <v>28.439999999999998</v>
      </c>
      <c r="C61">
        <v>0</v>
      </c>
      <c r="D61">
        <v>0</v>
      </c>
      <c r="E61">
        <v>0</v>
      </c>
      <c r="F61">
        <v>1</v>
      </c>
      <c r="G61">
        <v>0.8</v>
      </c>
      <c r="H61">
        <v>1</v>
      </c>
      <c r="I61" s="2">
        <f t="shared" si="3"/>
        <v>10.56</v>
      </c>
      <c r="J61" s="1">
        <v>0</v>
      </c>
      <c r="T61">
        <v>0.57999999999999996</v>
      </c>
      <c r="U61">
        <v>0.44</v>
      </c>
    </row>
    <row r="62" spans="1:21" x14ac:dyDescent="0.25">
      <c r="A62">
        <v>1</v>
      </c>
      <c r="B62" s="2">
        <f t="shared" si="2"/>
        <v>28.080000000000002</v>
      </c>
      <c r="C62">
        <v>0</v>
      </c>
      <c r="D62">
        <v>0</v>
      </c>
      <c r="E62">
        <v>0</v>
      </c>
      <c r="F62">
        <v>1</v>
      </c>
      <c r="G62">
        <v>0.8</v>
      </c>
      <c r="H62">
        <v>0</v>
      </c>
      <c r="I62" s="2">
        <f t="shared" si="3"/>
        <v>24</v>
      </c>
      <c r="J62" s="1">
        <v>0</v>
      </c>
      <c r="T62">
        <v>0.56000000000000005</v>
      </c>
      <c r="U62">
        <v>1</v>
      </c>
    </row>
    <row r="63" spans="1:21" x14ac:dyDescent="0.25">
      <c r="A63">
        <v>-1</v>
      </c>
      <c r="B63" s="2">
        <f t="shared" si="2"/>
        <v>29.52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 s="2">
        <f t="shared" si="3"/>
        <v>6</v>
      </c>
      <c r="J63" s="1">
        <v>0</v>
      </c>
      <c r="T63">
        <v>0.64</v>
      </c>
      <c r="U63">
        <v>0.25</v>
      </c>
    </row>
    <row r="64" spans="1:21" x14ac:dyDescent="0.25">
      <c r="A64">
        <v>-1</v>
      </c>
      <c r="B64" s="2">
        <f t="shared" si="2"/>
        <v>28.98</v>
      </c>
      <c r="C64">
        <v>1</v>
      </c>
      <c r="D64">
        <v>1</v>
      </c>
      <c r="E64">
        <v>1</v>
      </c>
      <c r="F64">
        <v>0</v>
      </c>
      <c r="G64">
        <v>0.6</v>
      </c>
      <c r="H64">
        <v>-1</v>
      </c>
      <c r="I64" s="2">
        <f t="shared" si="3"/>
        <v>9.120000000000001</v>
      </c>
      <c r="J64" s="1">
        <v>0</v>
      </c>
      <c r="T64">
        <v>0.61</v>
      </c>
      <c r="U64">
        <v>0.38</v>
      </c>
    </row>
    <row r="65" spans="1:21" x14ac:dyDescent="0.25">
      <c r="A65">
        <v>-1</v>
      </c>
      <c r="B65" s="2">
        <f t="shared" si="2"/>
        <v>28.080000000000002</v>
      </c>
      <c r="C65">
        <v>1</v>
      </c>
      <c r="D65">
        <v>0</v>
      </c>
      <c r="E65">
        <v>0</v>
      </c>
      <c r="F65">
        <v>1</v>
      </c>
      <c r="G65">
        <v>1</v>
      </c>
      <c r="H65">
        <v>-1</v>
      </c>
      <c r="I65" s="2">
        <f t="shared" si="3"/>
        <v>12</v>
      </c>
      <c r="J65" s="1">
        <v>0</v>
      </c>
      <c r="T65">
        <v>0.56000000000000005</v>
      </c>
      <c r="U65">
        <v>0.5</v>
      </c>
    </row>
    <row r="66" spans="1:21" x14ac:dyDescent="0.25">
      <c r="A66">
        <v>-1</v>
      </c>
      <c r="B66" s="2">
        <f t="shared" ref="B66:B101" si="4">(T66*18)+18</f>
        <v>27.54</v>
      </c>
      <c r="C66">
        <v>1</v>
      </c>
      <c r="D66">
        <v>0</v>
      </c>
      <c r="E66">
        <v>0</v>
      </c>
      <c r="F66">
        <v>1</v>
      </c>
      <c r="G66">
        <v>0.8</v>
      </c>
      <c r="H66">
        <v>-1</v>
      </c>
      <c r="I66" s="2">
        <f t="shared" ref="I66:I101" si="5">(U66*24)</f>
        <v>7.4399999999999995</v>
      </c>
      <c r="J66" s="1">
        <v>0</v>
      </c>
      <c r="T66">
        <v>0.53</v>
      </c>
      <c r="U66">
        <v>0.31</v>
      </c>
    </row>
    <row r="67" spans="1:21" x14ac:dyDescent="0.25">
      <c r="A67">
        <v>-0.33</v>
      </c>
      <c r="B67" s="2">
        <f t="shared" si="4"/>
        <v>28.080000000000002</v>
      </c>
      <c r="C67">
        <v>0</v>
      </c>
      <c r="D67">
        <v>0</v>
      </c>
      <c r="E67">
        <v>1</v>
      </c>
      <c r="F67">
        <v>0</v>
      </c>
      <c r="G67">
        <v>1</v>
      </c>
      <c r="H67">
        <v>-1</v>
      </c>
      <c r="I67" s="2">
        <f t="shared" si="5"/>
        <v>13.440000000000001</v>
      </c>
      <c r="J67" s="1">
        <v>0</v>
      </c>
      <c r="T67">
        <v>0.56000000000000005</v>
      </c>
      <c r="U67">
        <v>0.56000000000000005</v>
      </c>
    </row>
    <row r="68" spans="1:21" x14ac:dyDescent="0.25">
      <c r="A68">
        <v>-0.33</v>
      </c>
      <c r="B68" s="2">
        <f t="shared" si="4"/>
        <v>27</v>
      </c>
      <c r="C68">
        <v>1</v>
      </c>
      <c r="D68">
        <v>1</v>
      </c>
      <c r="E68">
        <v>0</v>
      </c>
      <c r="F68">
        <v>-1</v>
      </c>
      <c r="G68">
        <v>0.8</v>
      </c>
      <c r="H68">
        <v>0</v>
      </c>
      <c r="I68" s="2">
        <f t="shared" si="5"/>
        <v>21.12</v>
      </c>
      <c r="J68" s="1">
        <v>0</v>
      </c>
      <c r="T68">
        <v>0.5</v>
      </c>
      <c r="U68">
        <v>0.88</v>
      </c>
    </row>
    <row r="69" spans="1:21" x14ac:dyDescent="0.25">
      <c r="A69">
        <v>-0.33</v>
      </c>
      <c r="B69" s="2">
        <f t="shared" si="4"/>
        <v>27</v>
      </c>
      <c r="C69">
        <v>1</v>
      </c>
      <c r="D69">
        <v>0</v>
      </c>
      <c r="E69">
        <v>0</v>
      </c>
      <c r="F69">
        <v>1</v>
      </c>
      <c r="G69">
        <v>1</v>
      </c>
      <c r="H69">
        <v>-1</v>
      </c>
      <c r="I69" s="2">
        <f t="shared" si="5"/>
        <v>11.28</v>
      </c>
      <c r="J69" s="1">
        <v>0</v>
      </c>
      <c r="T69">
        <v>0.5</v>
      </c>
      <c r="U69">
        <v>0.47</v>
      </c>
    </row>
    <row r="70" spans="1:21" x14ac:dyDescent="0.25">
      <c r="A70">
        <v>-0.33</v>
      </c>
      <c r="B70" s="2">
        <f t="shared" si="4"/>
        <v>27</v>
      </c>
      <c r="C70">
        <v>1</v>
      </c>
      <c r="D70">
        <v>0</v>
      </c>
      <c r="E70">
        <v>0</v>
      </c>
      <c r="F70">
        <v>1</v>
      </c>
      <c r="G70">
        <v>0.8</v>
      </c>
      <c r="H70">
        <v>0</v>
      </c>
      <c r="I70" s="2">
        <f t="shared" si="5"/>
        <v>7.4399999999999995</v>
      </c>
      <c r="J70" s="1">
        <v>0</v>
      </c>
      <c r="T70">
        <v>0.5</v>
      </c>
      <c r="U70">
        <v>0.31</v>
      </c>
    </row>
    <row r="71" spans="1:21" x14ac:dyDescent="0.25">
      <c r="A71">
        <v>-0.33</v>
      </c>
      <c r="B71" s="2">
        <f t="shared" si="4"/>
        <v>27</v>
      </c>
      <c r="C71">
        <v>1</v>
      </c>
      <c r="D71">
        <v>0</v>
      </c>
      <c r="E71">
        <v>1</v>
      </c>
      <c r="F71">
        <v>-1</v>
      </c>
      <c r="G71">
        <v>0.8</v>
      </c>
      <c r="H71">
        <v>-1</v>
      </c>
      <c r="I71" s="2">
        <f t="shared" si="5"/>
        <v>12</v>
      </c>
      <c r="J71" s="1">
        <v>0</v>
      </c>
      <c r="T71">
        <v>0.5</v>
      </c>
      <c r="U71">
        <v>0.5</v>
      </c>
    </row>
    <row r="72" spans="1:21" x14ac:dyDescent="0.25">
      <c r="A72">
        <v>-0.33</v>
      </c>
      <c r="B72" s="2">
        <f t="shared" si="4"/>
        <v>27</v>
      </c>
      <c r="C72">
        <v>1</v>
      </c>
      <c r="D72">
        <v>1</v>
      </c>
      <c r="E72">
        <v>0</v>
      </c>
      <c r="F72">
        <v>-1</v>
      </c>
      <c r="G72">
        <v>0.8</v>
      </c>
      <c r="H72">
        <v>0</v>
      </c>
      <c r="I72" s="2">
        <f t="shared" si="5"/>
        <v>21.12</v>
      </c>
      <c r="J72" s="1">
        <v>1</v>
      </c>
      <c r="T72">
        <v>0.5</v>
      </c>
      <c r="U72">
        <v>0.88</v>
      </c>
    </row>
    <row r="73" spans="1:21" x14ac:dyDescent="0.25">
      <c r="A73">
        <v>0.33</v>
      </c>
      <c r="B73" s="2">
        <f t="shared" si="4"/>
        <v>30.419999999999998</v>
      </c>
      <c r="C73">
        <v>1</v>
      </c>
      <c r="D73">
        <v>0</v>
      </c>
      <c r="E73">
        <v>0</v>
      </c>
      <c r="F73">
        <v>1</v>
      </c>
      <c r="G73">
        <v>1</v>
      </c>
      <c r="H73">
        <v>-1</v>
      </c>
      <c r="I73" s="2">
        <f t="shared" si="5"/>
        <v>7.4399999999999995</v>
      </c>
      <c r="J73" s="1">
        <v>0</v>
      </c>
      <c r="T73">
        <v>0.69</v>
      </c>
      <c r="U73">
        <v>0.31</v>
      </c>
    </row>
    <row r="74" spans="1:21" x14ac:dyDescent="0.25">
      <c r="A74">
        <v>1</v>
      </c>
      <c r="B74" s="2">
        <f t="shared" si="4"/>
        <v>28.080000000000002</v>
      </c>
      <c r="C74">
        <v>1</v>
      </c>
      <c r="D74">
        <v>0</v>
      </c>
      <c r="E74">
        <v>0</v>
      </c>
      <c r="F74">
        <v>1</v>
      </c>
      <c r="G74">
        <v>0.6</v>
      </c>
      <c r="H74">
        <v>0</v>
      </c>
      <c r="I74" s="2">
        <f t="shared" si="5"/>
        <v>12</v>
      </c>
      <c r="J74" s="1">
        <v>0</v>
      </c>
      <c r="T74">
        <v>0.56000000000000005</v>
      </c>
      <c r="U74">
        <v>0.5</v>
      </c>
    </row>
    <row r="75" spans="1:21" x14ac:dyDescent="0.25">
      <c r="A75">
        <v>-1</v>
      </c>
      <c r="B75" s="2">
        <f t="shared" si="4"/>
        <v>27</v>
      </c>
      <c r="C75">
        <v>1</v>
      </c>
      <c r="D75">
        <v>0</v>
      </c>
      <c r="E75">
        <v>0</v>
      </c>
      <c r="F75">
        <v>1</v>
      </c>
      <c r="G75">
        <v>0.8</v>
      </c>
      <c r="H75">
        <v>-1</v>
      </c>
      <c r="I75" s="2">
        <f t="shared" si="5"/>
        <v>10.56</v>
      </c>
      <c r="J75" s="1">
        <v>0</v>
      </c>
      <c r="T75">
        <v>0.5</v>
      </c>
      <c r="U75">
        <v>0.44</v>
      </c>
    </row>
    <row r="76" spans="1:21" x14ac:dyDescent="0.25">
      <c r="A76">
        <v>-1</v>
      </c>
      <c r="B76" s="2">
        <f t="shared" si="4"/>
        <v>27.54</v>
      </c>
      <c r="C76">
        <v>1</v>
      </c>
      <c r="D76">
        <v>0</v>
      </c>
      <c r="E76">
        <v>0</v>
      </c>
      <c r="F76">
        <v>1</v>
      </c>
      <c r="G76">
        <v>0.8</v>
      </c>
      <c r="H76">
        <v>-1</v>
      </c>
      <c r="I76" s="2">
        <f t="shared" si="5"/>
        <v>15.120000000000001</v>
      </c>
      <c r="J76" s="1">
        <v>0</v>
      </c>
      <c r="T76">
        <v>0.53</v>
      </c>
      <c r="U76">
        <v>0.63</v>
      </c>
    </row>
    <row r="77" spans="1:21" x14ac:dyDescent="0.25">
      <c r="A77">
        <v>-1</v>
      </c>
      <c r="B77" s="2">
        <f t="shared" si="4"/>
        <v>32.04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 s="2">
        <f t="shared" si="5"/>
        <v>6</v>
      </c>
      <c r="J77" s="1">
        <v>0</v>
      </c>
      <c r="T77">
        <v>0.78</v>
      </c>
      <c r="U77">
        <v>0.25</v>
      </c>
    </row>
    <row r="78" spans="1:21" x14ac:dyDescent="0.25">
      <c r="A78">
        <v>-1</v>
      </c>
      <c r="B78" s="2">
        <f t="shared" si="4"/>
        <v>31.5</v>
      </c>
      <c r="C78">
        <v>1</v>
      </c>
      <c r="D78">
        <v>0</v>
      </c>
      <c r="E78">
        <v>1</v>
      </c>
      <c r="F78">
        <v>1</v>
      </c>
      <c r="G78">
        <v>0.6</v>
      </c>
      <c r="H78">
        <v>0</v>
      </c>
      <c r="I78" s="2">
        <f t="shared" si="5"/>
        <v>13.440000000000001</v>
      </c>
      <c r="J78" s="1">
        <v>0</v>
      </c>
      <c r="T78">
        <v>0.75</v>
      </c>
      <c r="U78">
        <v>0.56000000000000005</v>
      </c>
    </row>
    <row r="79" spans="1:21" x14ac:dyDescent="0.25">
      <c r="A79">
        <v>-1</v>
      </c>
      <c r="B79" s="2">
        <f t="shared" si="4"/>
        <v>30.96</v>
      </c>
      <c r="C79">
        <v>1</v>
      </c>
      <c r="D79">
        <v>1</v>
      </c>
      <c r="E79">
        <v>1</v>
      </c>
      <c r="F79">
        <v>1</v>
      </c>
      <c r="G79">
        <v>0.8</v>
      </c>
      <c r="H79">
        <v>-1</v>
      </c>
      <c r="I79" s="2">
        <f t="shared" si="5"/>
        <v>4.5600000000000005</v>
      </c>
      <c r="J79" s="1">
        <v>0</v>
      </c>
      <c r="T79">
        <v>0.72</v>
      </c>
      <c r="U79">
        <v>0.19</v>
      </c>
    </row>
    <row r="80" spans="1:21" x14ac:dyDescent="0.25">
      <c r="A80">
        <v>-1</v>
      </c>
      <c r="B80" s="2">
        <f t="shared" si="4"/>
        <v>27.54</v>
      </c>
      <c r="C80">
        <v>1</v>
      </c>
      <c r="D80">
        <v>1</v>
      </c>
      <c r="E80">
        <v>0</v>
      </c>
      <c r="F80">
        <v>1</v>
      </c>
      <c r="G80">
        <v>0.8</v>
      </c>
      <c r="H80">
        <v>-1</v>
      </c>
      <c r="I80" s="2">
        <f t="shared" si="5"/>
        <v>9.120000000000001</v>
      </c>
      <c r="J80" s="1">
        <v>0</v>
      </c>
      <c r="T80">
        <v>0.53</v>
      </c>
      <c r="U80">
        <v>0.38</v>
      </c>
    </row>
    <row r="81" spans="1:21" x14ac:dyDescent="0.25">
      <c r="A81">
        <v>-1</v>
      </c>
      <c r="B81" s="2">
        <f t="shared" si="4"/>
        <v>36</v>
      </c>
      <c r="C81">
        <v>1</v>
      </c>
      <c r="D81">
        <v>0</v>
      </c>
      <c r="E81">
        <v>1</v>
      </c>
      <c r="F81">
        <v>1</v>
      </c>
      <c r="G81">
        <v>0.6</v>
      </c>
      <c r="H81">
        <v>0</v>
      </c>
      <c r="I81" s="2">
        <f t="shared" si="5"/>
        <v>6</v>
      </c>
      <c r="J81" s="1">
        <v>0</v>
      </c>
      <c r="T81">
        <v>1</v>
      </c>
      <c r="U81">
        <v>0.25</v>
      </c>
    </row>
    <row r="82" spans="1:21" x14ac:dyDescent="0.25">
      <c r="A82">
        <v>-0.33</v>
      </c>
      <c r="B82" s="2">
        <f t="shared" si="4"/>
        <v>34.56</v>
      </c>
      <c r="C82">
        <v>1</v>
      </c>
      <c r="D82">
        <v>1</v>
      </c>
      <c r="E82">
        <v>0</v>
      </c>
      <c r="F82">
        <v>1</v>
      </c>
      <c r="G82">
        <v>1</v>
      </c>
      <c r="H82">
        <v>-1</v>
      </c>
      <c r="I82" s="2">
        <f t="shared" si="5"/>
        <v>15.120000000000001</v>
      </c>
      <c r="J82" s="1">
        <v>0</v>
      </c>
      <c r="T82">
        <v>0.92</v>
      </c>
      <c r="U82">
        <v>0.63</v>
      </c>
    </row>
    <row r="83" spans="1:21" x14ac:dyDescent="0.25">
      <c r="A83">
        <v>-1</v>
      </c>
      <c r="B83" s="2">
        <f t="shared" si="4"/>
        <v>32.58</v>
      </c>
      <c r="C83">
        <v>1</v>
      </c>
      <c r="D83">
        <v>1</v>
      </c>
      <c r="E83">
        <v>1</v>
      </c>
      <c r="F83">
        <v>1</v>
      </c>
      <c r="G83">
        <v>0.8</v>
      </c>
      <c r="H83">
        <v>0</v>
      </c>
      <c r="I83" s="2">
        <f t="shared" si="5"/>
        <v>4.5600000000000005</v>
      </c>
      <c r="J83" s="1">
        <v>0</v>
      </c>
      <c r="T83">
        <v>0.81</v>
      </c>
      <c r="U83">
        <v>0.19</v>
      </c>
    </row>
    <row r="84" spans="1:21" x14ac:dyDescent="0.25">
      <c r="A84">
        <v>-0.33</v>
      </c>
      <c r="B84" s="2">
        <f t="shared" si="4"/>
        <v>34.56</v>
      </c>
      <c r="C84">
        <v>1</v>
      </c>
      <c r="D84">
        <v>0</v>
      </c>
      <c r="E84">
        <v>0</v>
      </c>
      <c r="F84">
        <v>1</v>
      </c>
      <c r="G84">
        <v>0.6</v>
      </c>
      <c r="H84">
        <v>-1</v>
      </c>
      <c r="I84" s="2">
        <f t="shared" si="5"/>
        <v>4.5600000000000005</v>
      </c>
      <c r="J84" s="1">
        <v>0</v>
      </c>
      <c r="T84">
        <v>0.92</v>
      </c>
      <c r="U84">
        <v>0.19</v>
      </c>
    </row>
    <row r="85" spans="1:21" x14ac:dyDescent="0.25">
      <c r="A85">
        <v>-0.33</v>
      </c>
      <c r="B85" s="2">
        <f t="shared" si="4"/>
        <v>33.480000000000004</v>
      </c>
      <c r="C85">
        <v>1</v>
      </c>
      <c r="D85">
        <v>1</v>
      </c>
      <c r="E85">
        <v>1</v>
      </c>
      <c r="F85">
        <v>1</v>
      </c>
      <c r="G85">
        <v>1</v>
      </c>
      <c r="H85">
        <v>-1</v>
      </c>
      <c r="I85" s="2">
        <f t="shared" si="5"/>
        <v>6</v>
      </c>
      <c r="J85" s="1">
        <v>0</v>
      </c>
      <c r="T85">
        <v>0.86</v>
      </c>
      <c r="U85">
        <v>0.25</v>
      </c>
    </row>
    <row r="86" spans="1:21" x14ac:dyDescent="0.25">
      <c r="A86">
        <v>-0.33</v>
      </c>
      <c r="B86" s="2">
        <f t="shared" si="4"/>
        <v>32.04</v>
      </c>
      <c r="C86">
        <v>1</v>
      </c>
      <c r="D86">
        <v>0</v>
      </c>
      <c r="E86">
        <v>0</v>
      </c>
      <c r="F86">
        <v>1</v>
      </c>
      <c r="G86">
        <v>1</v>
      </c>
      <c r="H86">
        <v>1</v>
      </c>
      <c r="I86" s="2">
        <f t="shared" si="5"/>
        <v>1.44</v>
      </c>
      <c r="J86" s="1">
        <v>1</v>
      </c>
      <c r="T86">
        <v>0.78</v>
      </c>
      <c r="U86">
        <v>0.06</v>
      </c>
    </row>
    <row r="87" spans="1:21" x14ac:dyDescent="0.25">
      <c r="A87">
        <v>-0.33</v>
      </c>
      <c r="B87" s="2">
        <f t="shared" si="4"/>
        <v>34.019999999999996</v>
      </c>
      <c r="C87">
        <v>1</v>
      </c>
      <c r="D87">
        <v>1</v>
      </c>
      <c r="E87">
        <v>0</v>
      </c>
      <c r="F87">
        <v>0</v>
      </c>
      <c r="G87">
        <v>0.6</v>
      </c>
      <c r="H87">
        <v>1</v>
      </c>
      <c r="I87" s="2">
        <f t="shared" si="5"/>
        <v>7.4399999999999995</v>
      </c>
      <c r="J87" s="1">
        <v>0</v>
      </c>
      <c r="T87">
        <v>0.89</v>
      </c>
      <c r="U87">
        <v>0.31</v>
      </c>
    </row>
    <row r="88" spans="1:21" x14ac:dyDescent="0.25">
      <c r="A88">
        <v>-0.33</v>
      </c>
      <c r="B88" s="2">
        <f t="shared" si="4"/>
        <v>31.5</v>
      </c>
      <c r="C88">
        <v>1</v>
      </c>
      <c r="D88">
        <v>1</v>
      </c>
      <c r="E88">
        <v>1</v>
      </c>
      <c r="F88">
        <v>0</v>
      </c>
      <c r="G88">
        <v>0.6</v>
      </c>
      <c r="H88">
        <v>1</v>
      </c>
      <c r="I88" s="2">
        <f t="shared" si="5"/>
        <v>6</v>
      </c>
      <c r="J88" s="1">
        <v>0</v>
      </c>
      <c r="T88">
        <v>0.75</v>
      </c>
      <c r="U88">
        <v>0.25</v>
      </c>
    </row>
    <row r="89" spans="1:21" x14ac:dyDescent="0.25">
      <c r="A89">
        <v>-0.33</v>
      </c>
      <c r="B89" s="2">
        <f t="shared" si="4"/>
        <v>31.5</v>
      </c>
      <c r="C89">
        <v>1</v>
      </c>
      <c r="D89">
        <v>1</v>
      </c>
      <c r="E89">
        <v>1</v>
      </c>
      <c r="F89">
        <v>1</v>
      </c>
      <c r="G89">
        <v>0.8</v>
      </c>
      <c r="H89">
        <v>1</v>
      </c>
      <c r="I89" s="2">
        <f t="shared" si="5"/>
        <v>6</v>
      </c>
      <c r="J89" s="1">
        <v>0</v>
      </c>
      <c r="T89">
        <v>0.75</v>
      </c>
      <c r="U89">
        <v>0.25</v>
      </c>
    </row>
    <row r="90" spans="1:21" x14ac:dyDescent="0.25">
      <c r="A90">
        <v>-0.33</v>
      </c>
      <c r="B90" s="2">
        <f t="shared" si="4"/>
        <v>32.94</v>
      </c>
      <c r="C90">
        <v>1</v>
      </c>
      <c r="D90">
        <v>1</v>
      </c>
      <c r="E90">
        <v>1</v>
      </c>
      <c r="F90">
        <v>0</v>
      </c>
      <c r="G90">
        <v>1</v>
      </c>
      <c r="H90">
        <v>-1</v>
      </c>
      <c r="I90" s="2">
        <f t="shared" si="5"/>
        <v>7.4399999999999995</v>
      </c>
      <c r="J90" s="1">
        <v>0</v>
      </c>
      <c r="T90">
        <v>0.83</v>
      </c>
      <c r="U90">
        <v>0.31</v>
      </c>
    </row>
    <row r="91" spans="1:21" x14ac:dyDescent="0.25">
      <c r="A91">
        <v>-0.33</v>
      </c>
      <c r="B91" s="2">
        <f t="shared" si="4"/>
        <v>32.58</v>
      </c>
      <c r="C91">
        <v>1</v>
      </c>
      <c r="D91">
        <v>1</v>
      </c>
      <c r="E91">
        <v>1</v>
      </c>
      <c r="F91">
        <v>0</v>
      </c>
      <c r="G91">
        <v>1</v>
      </c>
      <c r="H91">
        <v>1</v>
      </c>
      <c r="I91" s="2">
        <f t="shared" si="5"/>
        <v>9.120000000000001</v>
      </c>
      <c r="J91" s="1">
        <v>0</v>
      </c>
      <c r="T91">
        <v>0.81</v>
      </c>
      <c r="U91">
        <v>0.38</v>
      </c>
    </row>
    <row r="92" spans="1:21" x14ac:dyDescent="0.25">
      <c r="A92">
        <v>-0.33</v>
      </c>
      <c r="B92" s="2">
        <f t="shared" si="4"/>
        <v>32.58</v>
      </c>
      <c r="C92">
        <v>1</v>
      </c>
      <c r="D92">
        <v>1</v>
      </c>
      <c r="E92">
        <v>1</v>
      </c>
      <c r="F92">
        <v>1</v>
      </c>
      <c r="G92">
        <v>0.8</v>
      </c>
      <c r="H92">
        <v>-1</v>
      </c>
      <c r="I92" s="2">
        <f t="shared" si="5"/>
        <v>9.120000000000001</v>
      </c>
      <c r="J92" s="1">
        <v>0</v>
      </c>
      <c r="T92">
        <v>0.81</v>
      </c>
      <c r="U92">
        <v>0.38</v>
      </c>
    </row>
    <row r="93" spans="1:21" x14ac:dyDescent="0.25">
      <c r="A93">
        <v>0.33</v>
      </c>
      <c r="B93" s="2">
        <f t="shared" si="4"/>
        <v>32.04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I93" s="2">
        <f t="shared" si="5"/>
        <v>1.44</v>
      </c>
      <c r="J93" s="1">
        <v>0</v>
      </c>
      <c r="T93">
        <v>0.78</v>
      </c>
      <c r="U93">
        <v>0.06</v>
      </c>
    </row>
    <row r="94" spans="1:21" x14ac:dyDescent="0.25">
      <c r="A94">
        <v>0.33</v>
      </c>
      <c r="B94" s="2">
        <f t="shared" si="4"/>
        <v>31.5</v>
      </c>
      <c r="C94">
        <v>1</v>
      </c>
      <c r="D94">
        <v>1</v>
      </c>
      <c r="E94">
        <v>0</v>
      </c>
      <c r="F94">
        <v>0</v>
      </c>
      <c r="G94">
        <v>0.8</v>
      </c>
      <c r="H94">
        <v>-1</v>
      </c>
      <c r="I94" s="2">
        <f t="shared" si="5"/>
        <v>9.120000000000001</v>
      </c>
      <c r="J94" s="1">
        <v>0</v>
      </c>
      <c r="T94">
        <v>0.75</v>
      </c>
      <c r="U94">
        <v>0.38</v>
      </c>
    </row>
    <row r="95" spans="1:21" x14ac:dyDescent="0.25">
      <c r="A95">
        <v>0.33</v>
      </c>
      <c r="B95" s="2">
        <f t="shared" si="4"/>
        <v>31.5</v>
      </c>
      <c r="C95">
        <v>1</v>
      </c>
      <c r="D95">
        <v>0</v>
      </c>
      <c r="E95">
        <v>1</v>
      </c>
      <c r="F95">
        <v>0</v>
      </c>
      <c r="G95">
        <v>0.8</v>
      </c>
      <c r="H95">
        <v>-1</v>
      </c>
      <c r="I95" s="2">
        <f t="shared" si="5"/>
        <v>10.56</v>
      </c>
      <c r="J95" s="1">
        <v>1</v>
      </c>
      <c r="T95">
        <v>0.75</v>
      </c>
      <c r="U95">
        <v>0.44</v>
      </c>
    </row>
    <row r="96" spans="1:21" x14ac:dyDescent="0.25">
      <c r="A96">
        <v>1</v>
      </c>
      <c r="B96" s="2">
        <f t="shared" si="4"/>
        <v>28.439999999999998</v>
      </c>
      <c r="C96">
        <v>1</v>
      </c>
      <c r="D96">
        <v>0</v>
      </c>
      <c r="E96">
        <v>0</v>
      </c>
      <c r="F96">
        <v>0</v>
      </c>
      <c r="G96">
        <v>0.6</v>
      </c>
      <c r="H96">
        <v>1</v>
      </c>
      <c r="I96" s="2">
        <f t="shared" si="5"/>
        <v>12</v>
      </c>
      <c r="J96" s="1">
        <v>0</v>
      </c>
      <c r="T96">
        <v>0.57999999999999996</v>
      </c>
      <c r="U96">
        <v>0.5</v>
      </c>
    </row>
    <row r="97" spans="1:21" x14ac:dyDescent="0.25">
      <c r="A97">
        <v>-1</v>
      </c>
      <c r="B97" s="2">
        <f t="shared" si="4"/>
        <v>30.060000000000002</v>
      </c>
      <c r="C97">
        <v>1</v>
      </c>
      <c r="D97">
        <v>0</v>
      </c>
      <c r="E97">
        <v>0</v>
      </c>
      <c r="F97">
        <v>0</v>
      </c>
      <c r="G97">
        <v>1</v>
      </c>
      <c r="H97">
        <v>-1</v>
      </c>
      <c r="I97" s="2">
        <f t="shared" si="5"/>
        <v>12</v>
      </c>
      <c r="J97" s="1">
        <v>0</v>
      </c>
      <c r="T97">
        <v>0.67</v>
      </c>
      <c r="U97">
        <v>0.5</v>
      </c>
    </row>
    <row r="98" spans="1:21" x14ac:dyDescent="0.25">
      <c r="A98">
        <v>-1</v>
      </c>
      <c r="B98" s="2">
        <f t="shared" si="4"/>
        <v>28.98</v>
      </c>
      <c r="C98">
        <v>1</v>
      </c>
      <c r="D98">
        <v>0</v>
      </c>
      <c r="E98">
        <v>0</v>
      </c>
      <c r="F98">
        <v>0</v>
      </c>
      <c r="G98">
        <v>0.8</v>
      </c>
      <c r="H98">
        <v>0</v>
      </c>
      <c r="I98" s="2">
        <f t="shared" si="5"/>
        <v>12</v>
      </c>
      <c r="J98" s="1">
        <v>0</v>
      </c>
      <c r="T98">
        <v>0.61</v>
      </c>
      <c r="U98">
        <v>0.5</v>
      </c>
    </row>
    <row r="99" spans="1:21" x14ac:dyDescent="0.25">
      <c r="A99">
        <v>-1</v>
      </c>
      <c r="B99" s="2">
        <f t="shared" si="4"/>
        <v>30.060000000000002</v>
      </c>
      <c r="C99">
        <v>1</v>
      </c>
      <c r="D99">
        <v>1</v>
      </c>
      <c r="E99">
        <v>1</v>
      </c>
      <c r="F99">
        <v>0</v>
      </c>
      <c r="G99">
        <v>1</v>
      </c>
      <c r="H99">
        <v>-1</v>
      </c>
      <c r="I99" s="2">
        <f t="shared" si="5"/>
        <v>7.4399999999999995</v>
      </c>
      <c r="J99" s="1">
        <v>0</v>
      </c>
      <c r="T99">
        <v>0.67</v>
      </c>
      <c r="U99">
        <v>0.31</v>
      </c>
    </row>
    <row r="100" spans="1:21" x14ac:dyDescent="0.25">
      <c r="A100">
        <v>-1</v>
      </c>
      <c r="B100" s="2">
        <f t="shared" si="4"/>
        <v>29.52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 s="2">
        <f t="shared" si="5"/>
        <v>4.5600000000000005</v>
      </c>
      <c r="J100" s="1">
        <v>0</v>
      </c>
      <c r="T100">
        <v>0.64</v>
      </c>
      <c r="U100">
        <v>0.19</v>
      </c>
    </row>
    <row r="101" spans="1:21" x14ac:dyDescent="0.25">
      <c r="A101">
        <v>-1</v>
      </c>
      <c r="B101" s="2">
        <f t="shared" si="4"/>
        <v>30.419999999999998</v>
      </c>
      <c r="C101">
        <v>0</v>
      </c>
      <c r="D101">
        <v>1</v>
      </c>
      <c r="E101">
        <v>1</v>
      </c>
      <c r="F101">
        <v>0</v>
      </c>
      <c r="G101">
        <v>0.6</v>
      </c>
      <c r="H101">
        <v>-1</v>
      </c>
      <c r="I101" s="2">
        <f t="shared" si="5"/>
        <v>4.5600000000000005</v>
      </c>
      <c r="J101" s="1">
        <v>0</v>
      </c>
      <c r="T101">
        <v>0.69</v>
      </c>
      <c r="U101">
        <v>0.19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C6EF-C4D3-45BE-99E9-06AF1B861D5E}">
  <dimension ref="A3:B22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21" t="s">
        <v>43</v>
      </c>
      <c r="B3" t="s">
        <v>47</v>
      </c>
    </row>
    <row r="4" spans="1:2" x14ac:dyDescent="0.25">
      <c r="A4" s="22">
        <v>27</v>
      </c>
      <c r="B4" s="1">
        <v>7</v>
      </c>
    </row>
    <row r="5" spans="1:2" x14ac:dyDescent="0.25">
      <c r="A5" s="22">
        <v>27.54</v>
      </c>
      <c r="B5" s="1">
        <v>9</v>
      </c>
    </row>
    <row r="6" spans="1:2" x14ac:dyDescent="0.25">
      <c r="A6" s="22">
        <v>28.080000000000002</v>
      </c>
      <c r="B6" s="1">
        <v>12</v>
      </c>
    </row>
    <row r="7" spans="1:2" x14ac:dyDescent="0.25">
      <c r="A7" s="22">
        <v>28.439999999999998</v>
      </c>
      <c r="B7" s="1">
        <v>7</v>
      </c>
    </row>
    <row r="8" spans="1:2" x14ac:dyDescent="0.25">
      <c r="A8" s="22">
        <v>28.98</v>
      </c>
      <c r="B8" s="1">
        <v>5</v>
      </c>
    </row>
    <row r="9" spans="1:2" x14ac:dyDescent="0.25">
      <c r="A9" s="22">
        <v>29.52</v>
      </c>
      <c r="B9" s="1">
        <v>6</v>
      </c>
    </row>
    <row r="10" spans="1:2" x14ac:dyDescent="0.25">
      <c r="A10" s="22">
        <v>30.060000000000002</v>
      </c>
      <c r="B10" s="1">
        <v>14</v>
      </c>
    </row>
    <row r="11" spans="1:2" x14ac:dyDescent="0.25">
      <c r="A11" s="22">
        <v>30.419999999999998</v>
      </c>
      <c r="B11" s="1">
        <v>7</v>
      </c>
    </row>
    <row r="12" spans="1:2" x14ac:dyDescent="0.25">
      <c r="A12" s="22">
        <v>30.96</v>
      </c>
      <c r="B12" s="1">
        <v>2</v>
      </c>
    </row>
    <row r="13" spans="1:2" x14ac:dyDescent="0.25">
      <c r="A13" s="22">
        <v>31.5</v>
      </c>
      <c r="B13" s="1">
        <v>10</v>
      </c>
    </row>
    <row r="14" spans="1:2" x14ac:dyDescent="0.25">
      <c r="A14" s="22">
        <v>32.04</v>
      </c>
      <c r="B14" s="1">
        <v>7</v>
      </c>
    </row>
    <row r="15" spans="1:2" x14ac:dyDescent="0.25">
      <c r="A15" s="22">
        <v>32.58</v>
      </c>
      <c r="B15" s="1">
        <v>5</v>
      </c>
    </row>
    <row r="16" spans="1:2" x14ac:dyDescent="0.25">
      <c r="A16" s="22">
        <v>32.94</v>
      </c>
      <c r="B16" s="1">
        <v>1</v>
      </c>
    </row>
    <row r="17" spans="1:2" x14ac:dyDescent="0.25">
      <c r="A17" s="22">
        <v>33.480000000000004</v>
      </c>
      <c r="B17" s="1">
        <v>1</v>
      </c>
    </row>
    <row r="18" spans="1:2" x14ac:dyDescent="0.25">
      <c r="A18" s="22">
        <v>34.019999999999996</v>
      </c>
      <c r="B18" s="1">
        <v>1</v>
      </c>
    </row>
    <row r="19" spans="1:2" x14ac:dyDescent="0.25">
      <c r="A19" s="22">
        <v>34.56</v>
      </c>
      <c r="B19" s="1">
        <v>2</v>
      </c>
    </row>
    <row r="20" spans="1:2" x14ac:dyDescent="0.25">
      <c r="A20" s="22">
        <v>34.92</v>
      </c>
      <c r="B20" s="1">
        <v>2</v>
      </c>
    </row>
    <row r="21" spans="1:2" x14ac:dyDescent="0.25">
      <c r="A21" s="22">
        <v>36</v>
      </c>
      <c r="B21" s="1">
        <v>2</v>
      </c>
    </row>
    <row r="22" spans="1:2" x14ac:dyDescent="0.25">
      <c r="A22" s="22" t="s">
        <v>45</v>
      </c>
      <c r="B22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30CC-5A5E-4018-A944-BCDFA9120C12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21" t="s">
        <v>43</v>
      </c>
      <c r="B3" t="s">
        <v>48</v>
      </c>
    </row>
    <row r="4" spans="1:2" x14ac:dyDescent="0.25">
      <c r="A4" s="22">
        <v>0</v>
      </c>
      <c r="B4" s="1">
        <v>13</v>
      </c>
    </row>
    <row r="5" spans="1:2" x14ac:dyDescent="0.25">
      <c r="A5" s="22">
        <v>1</v>
      </c>
      <c r="B5" s="1">
        <v>87</v>
      </c>
    </row>
    <row r="6" spans="1:2" x14ac:dyDescent="0.25">
      <c r="A6" s="22" t="s">
        <v>44</v>
      </c>
      <c r="B6" s="1"/>
    </row>
    <row r="7" spans="1:2" x14ac:dyDescent="0.25">
      <c r="A7" s="22" t="s">
        <v>45</v>
      </c>
      <c r="B7" s="1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F2D6-C5C0-4675-B085-78C5BA91D362}">
  <dimension ref="A3:B7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1" t="s">
        <v>43</v>
      </c>
      <c r="B3" t="s">
        <v>49</v>
      </c>
    </row>
    <row r="4" spans="1:2" x14ac:dyDescent="0.25">
      <c r="A4" s="22">
        <v>0</v>
      </c>
      <c r="B4" s="1">
        <v>56</v>
      </c>
    </row>
    <row r="5" spans="1:2" x14ac:dyDescent="0.25">
      <c r="A5" s="22">
        <v>1</v>
      </c>
      <c r="B5" s="1">
        <v>44</v>
      </c>
    </row>
    <row r="6" spans="1:2" x14ac:dyDescent="0.25">
      <c r="A6" s="22" t="s">
        <v>44</v>
      </c>
      <c r="B6" s="1"/>
    </row>
    <row r="7" spans="1:2" x14ac:dyDescent="0.25">
      <c r="A7" s="22" t="s">
        <v>45</v>
      </c>
      <c r="B7" s="1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BD41-6732-4C3F-AAEA-33A2BDE4EB94}">
  <dimension ref="A3:B6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1" t="s">
        <v>43</v>
      </c>
      <c r="B3" t="s">
        <v>50</v>
      </c>
    </row>
    <row r="4" spans="1:2" x14ac:dyDescent="0.25">
      <c r="A4" s="22">
        <v>0</v>
      </c>
      <c r="B4" s="1">
        <v>49</v>
      </c>
    </row>
    <row r="5" spans="1:2" x14ac:dyDescent="0.25">
      <c r="A5" s="22">
        <v>1</v>
      </c>
      <c r="B5" s="1">
        <v>51</v>
      </c>
    </row>
    <row r="6" spans="1:2" x14ac:dyDescent="0.25">
      <c r="A6" s="22" t="s">
        <v>45</v>
      </c>
      <c r="B6" s="1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B5B7-5BD4-469F-A785-F44D97722237}">
  <dimension ref="A3:B7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21" t="s">
        <v>43</v>
      </c>
      <c r="B3" t="s">
        <v>51</v>
      </c>
    </row>
    <row r="4" spans="1:2" x14ac:dyDescent="0.25">
      <c r="A4" s="22">
        <v>-1</v>
      </c>
      <c r="B4" s="1">
        <v>9</v>
      </c>
    </row>
    <row r="5" spans="1:2" x14ac:dyDescent="0.25">
      <c r="A5" s="22">
        <v>0</v>
      </c>
      <c r="B5" s="1">
        <v>63</v>
      </c>
    </row>
    <row r="6" spans="1:2" x14ac:dyDescent="0.25">
      <c r="A6" s="22">
        <v>1</v>
      </c>
      <c r="B6" s="1">
        <v>28</v>
      </c>
    </row>
    <row r="7" spans="1:2" x14ac:dyDescent="0.25">
      <c r="A7" s="22" t="s">
        <v>45</v>
      </c>
      <c r="B7" s="1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A94C-760B-4623-BE33-0204C46A7EA1}">
  <dimension ref="A3:B9"/>
  <sheetViews>
    <sheetView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1" t="s">
        <v>43</v>
      </c>
      <c r="B3" t="s">
        <v>52</v>
      </c>
    </row>
    <row r="4" spans="1:2" x14ac:dyDescent="0.25">
      <c r="A4" s="22">
        <v>0.2</v>
      </c>
      <c r="B4" s="1">
        <v>1</v>
      </c>
    </row>
    <row r="5" spans="1:2" x14ac:dyDescent="0.25">
      <c r="A5" s="22">
        <v>0.4</v>
      </c>
      <c r="B5" s="1">
        <v>1</v>
      </c>
    </row>
    <row r="6" spans="1:2" x14ac:dyDescent="0.25">
      <c r="A6" s="22">
        <v>0.6</v>
      </c>
      <c r="B6" s="1">
        <v>19</v>
      </c>
    </row>
    <row r="7" spans="1:2" x14ac:dyDescent="0.25">
      <c r="A7" s="22">
        <v>0.8</v>
      </c>
      <c r="B7" s="1">
        <v>39</v>
      </c>
    </row>
    <row r="8" spans="1:2" x14ac:dyDescent="0.25">
      <c r="A8" s="22">
        <v>1</v>
      </c>
      <c r="B8" s="1">
        <v>40</v>
      </c>
    </row>
    <row r="9" spans="1:2" x14ac:dyDescent="0.25">
      <c r="A9" s="22" t="s">
        <v>45</v>
      </c>
      <c r="B9" s="1">
        <v>100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351D-018D-495F-A6C0-5005F64204D6}">
  <dimension ref="A3:B7"/>
  <sheetViews>
    <sheetView workbookViewId="0">
      <selection activeCell="A16" sqref="A16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21" t="s">
        <v>43</v>
      </c>
      <c r="B3" t="s">
        <v>53</v>
      </c>
    </row>
    <row r="4" spans="1:2" x14ac:dyDescent="0.25">
      <c r="A4" s="22">
        <v>-1</v>
      </c>
      <c r="B4" s="1">
        <v>56</v>
      </c>
    </row>
    <row r="5" spans="1:2" x14ac:dyDescent="0.25">
      <c r="A5" s="22">
        <v>0</v>
      </c>
      <c r="B5" s="1">
        <v>23</v>
      </c>
    </row>
    <row r="6" spans="1:2" x14ac:dyDescent="0.25">
      <c r="A6" s="22">
        <v>1</v>
      </c>
      <c r="B6" s="1">
        <v>21</v>
      </c>
    </row>
    <row r="7" spans="1:2" x14ac:dyDescent="0.25">
      <c r="A7" s="22" t="s">
        <v>45</v>
      </c>
      <c r="B7" s="1">
        <v>100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B322-2D9B-4CB5-AF31-A9FA7BE6720F}">
  <dimension ref="A3:B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1" t="s">
        <v>43</v>
      </c>
      <c r="B3" t="s">
        <v>54</v>
      </c>
    </row>
    <row r="4" spans="1:2" x14ac:dyDescent="0.25">
      <c r="A4" s="23">
        <v>1.44</v>
      </c>
      <c r="B4" s="1">
        <v>2</v>
      </c>
    </row>
    <row r="5" spans="1:2" x14ac:dyDescent="0.25">
      <c r="A5" s="23">
        <v>3.12</v>
      </c>
      <c r="B5" s="1">
        <v>1</v>
      </c>
    </row>
    <row r="6" spans="1:2" x14ac:dyDescent="0.25">
      <c r="A6" s="23">
        <v>4.5600000000000005</v>
      </c>
      <c r="B6" s="1">
        <v>11</v>
      </c>
    </row>
    <row r="7" spans="1:2" x14ac:dyDescent="0.25">
      <c r="A7" s="23">
        <v>6</v>
      </c>
      <c r="B7" s="1">
        <v>17</v>
      </c>
    </row>
    <row r="8" spans="1:2" x14ac:dyDescent="0.25">
      <c r="A8" s="23">
        <v>7.4399999999999995</v>
      </c>
      <c r="B8" s="1">
        <v>11</v>
      </c>
    </row>
    <row r="9" spans="1:2" x14ac:dyDescent="0.25">
      <c r="A9" s="23">
        <v>9.120000000000001</v>
      </c>
      <c r="B9" s="1">
        <v>13</v>
      </c>
    </row>
    <row r="10" spans="1:2" x14ac:dyDescent="0.25">
      <c r="A10" s="23">
        <v>10.56</v>
      </c>
      <c r="B10" s="1">
        <v>9</v>
      </c>
    </row>
    <row r="11" spans="1:2" x14ac:dyDescent="0.25">
      <c r="A11" s="23">
        <v>11.28</v>
      </c>
      <c r="B11" s="1">
        <v>1</v>
      </c>
    </row>
    <row r="12" spans="1:2" x14ac:dyDescent="0.25">
      <c r="A12" s="23">
        <v>12</v>
      </c>
      <c r="B12" s="1">
        <v>16</v>
      </c>
    </row>
    <row r="13" spans="1:2" x14ac:dyDescent="0.25">
      <c r="A13" s="23">
        <v>13.440000000000001</v>
      </c>
      <c r="B13" s="1">
        <v>2</v>
      </c>
    </row>
    <row r="14" spans="1:2" x14ac:dyDescent="0.25">
      <c r="A14" s="23">
        <v>15.120000000000001</v>
      </c>
      <c r="B14" s="1">
        <v>10</v>
      </c>
    </row>
    <row r="15" spans="1:2" x14ac:dyDescent="0.25">
      <c r="A15" s="23">
        <v>18</v>
      </c>
      <c r="B15" s="1">
        <v>3</v>
      </c>
    </row>
    <row r="16" spans="1:2" x14ac:dyDescent="0.25">
      <c r="A16" s="23">
        <v>21.12</v>
      </c>
      <c r="B16" s="1">
        <v>3</v>
      </c>
    </row>
    <row r="17" spans="1:2" x14ac:dyDescent="0.25">
      <c r="A17" s="23">
        <v>24</v>
      </c>
      <c r="B17" s="1">
        <v>1</v>
      </c>
    </row>
    <row r="18" spans="1:2" x14ac:dyDescent="0.25">
      <c r="A18" s="23" t="s">
        <v>45</v>
      </c>
      <c r="B18" s="1">
        <v>100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j U x s U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I 1 M b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T G x T e N n f g D A B A A B N A g A A E w A c A E Z v c m 1 1 b G F z L 1 N l Y 3 R p b 2 4 x L m 0 g o h g A K K A U A A A A A A A A A A A A A A A A A A A A A A A A A A A A d Z B P a 8 J A E M X v g X y H I b 0 o L M G o t X 8 k h 5 C k V K i F d k U o T S l r H H V p s l u y k 2 I Q v 3 t X g r Q H M 5 e d n d + + e b w 1 m J P U C n h 7 B l P X c R 2 z E x W u Y Y M V y U J S 8 5 l I s V X a S A M h F E i u A 7 a 4 r q s c 7 S Q 2 P 3 6 i 8 7 p E R b 0 H W a A f a 0 X 2 Y n p e e p 8 t Z / w x e o K 3 K I m W 2 d z k Y L 5 M n v F 0 n v J F + g q j b A Q 8 4 l k i S E C k R N F Y n + y C t 0 9 7 8 v r s P c F C l p K w C j 3 m M Y h 1 U Z f K h M G A Q a p y v Z Z q G w b D 6 y G D l 1 o T c m o K D P 9 a / 1 k r / O i z N s S V F + + E 2 t q 0 i + Y b P Z t m I V b 2 0 a I S y m x 0 V b b r T 9 D 0 2 s T s c P D a a W D t y R J Q d b n C 6 s j g T I a d Z G T J T N F k 7 J 9 2 / g P j L n D d B S Z d 4 K b T / b Z L c t c p C Q Z n R L i n 4 7 H v O l J d / L z p L 1 B L A Q I t A B Q A A g A I A I 1 M b F N 7 S U H 2 q A A A A P k A A A A S A A A A A A A A A A A A A A A A A A A A A A B D b 2 5 m a W c v U G F j a 2 F n Z S 5 4 b W x Q S w E C L Q A U A A I A C A C N T G x T D 8 r p q 6 Q A A A D p A A A A E w A A A A A A A A A A A A A A A A D 0 A A A A W 0 N v b n R l b n R f V H l w Z X N d L n h t b F B L A Q I t A B Q A A g A I A I 1 M b F N 4 2 d + A M A E A A E 0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N A A A A A A A A N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J 0 a W x p d H l f R G l h Z 2 5 v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y d G l s a X R 5 X 0 R p Y W d u b 3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J U M D Q 6 M D Y 6 M j Y u O T k 5 N z M z N F o i I C 8 + P E V u d H J 5 I F R 5 c G U 9 I k Z p b G x D b 2 x 1 b W 5 U e X B l c y I g V m F s d W U 9 I n N C U V V E Q X d N R E J R T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c n R p b G l 0 e V 9 E a W F n b m 9 z a X M v Q 2 h h b m d l Z C B U e X B l L n t D b 2 x 1 b W 4 x L D B 9 J n F 1 b 3 Q 7 L C Z x d W 9 0 O 1 N l Y 3 R p b 2 4 x L 2 Z l c n R p b G l 0 e V 9 E a W F n b m 9 z a X M v Q 2 h h b m d l Z C B U e X B l L n t D b 2 x 1 b W 4 y L D F 9 J n F 1 b 3 Q 7 L C Z x d W 9 0 O 1 N l Y 3 R p b 2 4 x L 2 Z l c n R p b G l 0 e V 9 E a W F n b m 9 z a X M v Q 2 h h b m d l Z C B U e X B l L n t D b 2 x 1 b W 4 z L D J 9 J n F 1 b 3 Q 7 L C Z x d W 9 0 O 1 N l Y 3 R p b 2 4 x L 2 Z l c n R p b G l 0 e V 9 E a W F n b m 9 z a X M v Q 2 h h b m d l Z C B U e X B l L n t D b 2 x 1 b W 4 0 L D N 9 J n F 1 b 3 Q 7 L C Z x d W 9 0 O 1 N l Y 3 R p b 2 4 x L 2 Z l c n R p b G l 0 e V 9 E a W F n b m 9 z a X M v Q 2 h h b m d l Z C B U e X B l L n t D b 2 x 1 b W 4 1 L D R 9 J n F 1 b 3 Q 7 L C Z x d W 9 0 O 1 N l Y 3 R p b 2 4 x L 2 Z l c n R p b G l 0 e V 9 E a W F n b m 9 z a X M v Q 2 h h b m d l Z C B U e X B l L n t D b 2 x 1 b W 4 2 L D V 9 J n F 1 b 3 Q 7 L C Z x d W 9 0 O 1 N l Y 3 R p b 2 4 x L 2 Z l c n R p b G l 0 e V 9 E a W F n b m 9 z a X M v Q 2 h h b m d l Z C B U e X B l L n t D b 2 x 1 b W 4 3 L D Z 9 J n F 1 b 3 Q 7 L C Z x d W 9 0 O 1 N l Y 3 R p b 2 4 x L 2 Z l c n R p b G l 0 e V 9 E a W F n b m 9 z a X M v Q 2 h h b m d l Z C B U e X B l L n t D b 2 x 1 b W 4 4 L D d 9 J n F 1 b 3 Q 7 L C Z x d W 9 0 O 1 N l Y 3 R p b 2 4 x L 2 Z l c n R p b G l 0 e V 9 E a W F n b m 9 z a X M v Q 2 h h b m d l Z C B U e X B l L n t D b 2 x 1 b W 4 5 L D h 9 J n F 1 b 3 Q 7 L C Z x d W 9 0 O 1 N l Y 3 R p b 2 4 x L 2 Z l c n R p b G l 0 e V 9 E a W F n b m 9 z a X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V y d G l s a X R 5 X 0 R p Y W d u b 3 N p c y 9 D a G F u Z 2 V k I F R 5 c G U u e 0 N v b H V t b j E s M H 0 m c X V v d D s s J n F 1 b 3 Q 7 U 2 V j d G l v b j E v Z m V y d G l s a X R 5 X 0 R p Y W d u b 3 N p c y 9 D a G F u Z 2 V k I F R 5 c G U u e 0 N v b H V t b j I s M X 0 m c X V v d D s s J n F 1 b 3 Q 7 U 2 V j d G l v b j E v Z m V y d G l s a X R 5 X 0 R p Y W d u b 3 N p c y 9 D a G F u Z 2 V k I F R 5 c G U u e 0 N v b H V t b j M s M n 0 m c X V v d D s s J n F 1 b 3 Q 7 U 2 V j d G l v b j E v Z m V y d G l s a X R 5 X 0 R p Y W d u b 3 N p c y 9 D a G F u Z 2 V k I F R 5 c G U u e 0 N v b H V t b j Q s M 3 0 m c X V v d D s s J n F 1 b 3 Q 7 U 2 V j d G l v b j E v Z m V y d G l s a X R 5 X 0 R p Y W d u b 3 N p c y 9 D a G F u Z 2 V k I F R 5 c G U u e 0 N v b H V t b j U s N H 0 m c X V v d D s s J n F 1 b 3 Q 7 U 2 V j d G l v b j E v Z m V y d G l s a X R 5 X 0 R p Y W d u b 3 N p c y 9 D a G F u Z 2 V k I F R 5 c G U u e 0 N v b H V t b j Y s N X 0 m c X V v d D s s J n F 1 b 3 Q 7 U 2 V j d G l v b j E v Z m V y d G l s a X R 5 X 0 R p Y W d u b 3 N p c y 9 D a G F u Z 2 V k I F R 5 c G U u e 0 N v b H V t b j c s N n 0 m c X V v d D s s J n F 1 b 3 Q 7 U 2 V j d G l v b j E v Z m V y d G l s a X R 5 X 0 R p Y W d u b 3 N p c y 9 D a G F u Z 2 V k I F R 5 c G U u e 0 N v b H V t b j g s N 3 0 m c X V v d D s s J n F 1 b 3 Q 7 U 2 V j d G l v b j E v Z m V y d G l s a X R 5 X 0 R p Y W d u b 3 N p c y 9 D a G F u Z 2 V k I F R 5 c G U u e 0 N v b H V t b j k s O H 0 m c X V v d D s s J n F 1 b 3 Q 7 U 2 V j d G l v b j E v Z m V y d G l s a X R 5 X 0 R p Y W d u b 3 N p c y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J 0 a W x p d H l f R G l h Z 2 5 v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c n R p b G l 0 e V 9 E a W F n b m 9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U L S z 2 3 6 h 0 i c d E I K q q U w 3 A A A A A A C A A A A A A A Q Z g A A A A E A A C A A A A A C K a n G y n D J X D z f i 6 V s S Z B L + Z q 5 W u c 3 + 8 B y a S Y D w N G U P w A A A A A O g A A A A A I A A C A A A A C u l V d 7 k G 7 M 8 / + Z V Q Q / 6 v X 0 V 9 E x w 5 Q l t c Q O y M U M 0 d T n c 1 A A A A B V a C n q m I 4 W 9 o 5 R e Y h n O R m z + 1 K a U y R e a V Q z m u a D Y o e B q 4 h k t w v b h 7 + + c 5 0 s A f 8 u 7 e K 1 T q Y l X o E v 5 3 v l v W L y m r Q S + g s 2 U F Y R d m m H Q 1 9 f p N b v 3 E A A A A D J Z 0 / h z S L I b f H A t I t O m N L 5 m W v d U p E h g M H t 2 z d 0 Q u i Q R w 0 j i P Z D A 1 K c J w J y p m V P 8 h v e R N 4 W k D 6 v Z D f o X k a 7 2 l b M < / D a t a M a s h u p > 
</file>

<file path=customXml/itemProps1.xml><?xml version="1.0" encoding="utf-8"?>
<ds:datastoreItem xmlns:ds="http://schemas.openxmlformats.org/officeDocument/2006/customXml" ds:itemID="{658B3421-15B7-4CCE-9F90-FACC76430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2021-11-12T05:29:21Z</dcterms:modified>
</cp:coreProperties>
</file>