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epsilon\"/>
    </mc:Choice>
  </mc:AlternateContent>
  <xr:revisionPtr revIDLastSave="0" documentId="13_ncr:1_{814B19AC-851D-459F-8791-C6642EC09BB1}" xr6:coauthVersionLast="47" xr6:coauthVersionMax="47" xr10:uidLastSave="{00000000-0000-0000-0000-000000000000}"/>
  <bookViews>
    <workbookView xWindow="1860" yWindow="444" windowWidth="17280" windowHeight="8964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Q17" i="4"/>
  <c r="P17" i="4"/>
  <c r="O17" i="4"/>
  <c r="N17" i="4"/>
  <c r="Q16" i="4"/>
  <c r="P16" i="4"/>
  <c r="O16" i="4"/>
  <c r="N16" i="4"/>
  <c r="Q15" i="4"/>
  <c r="P15" i="4"/>
  <c r="O15" i="4"/>
  <c r="N15" i="4"/>
  <c r="S11" i="4"/>
  <c r="Q11" i="4"/>
  <c r="P11" i="4"/>
  <c r="O11" i="4"/>
  <c r="N11" i="4"/>
  <c r="S10" i="4"/>
  <c r="Q10" i="4"/>
  <c r="P10" i="4"/>
  <c r="O10" i="4"/>
  <c r="N10" i="4"/>
  <c r="S9" i="4"/>
  <c r="Q9" i="4"/>
  <c r="P9" i="4"/>
  <c r="O9" i="4"/>
  <c r="N9" i="4"/>
  <c r="Q5" i="4"/>
  <c r="P5" i="4"/>
  <c r="O5" i="4"/>
  <c r="N5" i="4"/>
  <c r="Q4" i="4"/>
  <c r="P4" i="4"/>
  <c r="O4" i="4"/>
  <c r="N4" i="4"/>
  <c r="Q3" i="4"/>
  <c r="P3" i="4"/>
  <c r="O3" i="4"/>
  <c r="N3" i="4"/>
  <c r="K9" i="1" l="1"/>
  <c r="E67" i="2"/>
  <c r="K40" i="1"/>
  <c r="K24" i="1"/>
  <c r="L24" i="1" s="1"/>
  <c r="K56" i="1"/>
  <c r="L56" i="1" s="1"/>
  <c r="K8" i="1"/>
  <c r="L8" i="1" s="1"/>
  <c r="K5" i="1"/>
  <c r="L5" i="1" s="1"/>
  <c r="K4" i="1"/>
  <c r="L4" i="1" s="1"/>
  <c r="E67" i="3"/>
  <c r="K3" i="1"/>
  <c r="L3" i="1" s="1"/>
  <c r="K65" i="1"/>
  <c r="L65" i="1" s="1"/>
  <c r="K16" i="1"/>
  <c r="L16" i="1" s="1"/>
  <c r="K15" i="1"/>
  <c r="L15" i="1" s="1"/>
  <c r="K62" i="1"/>
  <c r="L62" i="1" s="1"/>
  <c r="K13" i="1"/>
  <c r="L13" i="1" s="1"/>
  <c r="K59" i="1"/>
  <c r="L59" i="1" s="1"/>
  <c r="K43" i="1"/>
  <c r="L43" i="1" s="1"/>
  <c r="K27" i="1"/>
  <c r="K11" i="1"/>
  <c r="L11" i="1" s="1"/>
  <c r="K55" i="1"/>
  <c r="K23" i="1"/>
  <c r="L23" i="1" s="1"/>
  <c r="K54" i="1"/>
  <c r="L54" i="1" s="1"/>
  <c r="K22" i="1"/>
  <c r="L22" i="1" s="1"/>
  <c r="K53" i="1"/>
  <c r="L53" i="1" s="1"/>
  <c r="K21" i="1"/>
  <c r="L21" i="1" s="1"/>
  <c r="K36" i="1"/>
  <c r="L36" i="1" s="1"/>
  <c r="K51" i="1"/>
  <c r="L51" i="1" s="1"/>
  <c r="K19" i="1"/>
  <c r="L19" i="1" s="1"/>
  <c r="K50" i="1"/>
  <c r="K18" i="1"/>
  <c r="L18" i="1" s="1"/>
  <c r="K49" i="1"/>
  <c r="L49" i="1" s="1"/>
  <c r="K17" i="1"/>
  <c r="L17" i="1" s="1"/>
  <c r="K48" i="1"/>
  <c r="L48" i="1" s="1"/>
  <c r="K63" i="1"/>
  <c r="L63" i="1" s="1"/>
  <c r="K31" i="1"/>
  <c r="L31" i="1" s="1"/>
  <c r="K46" i="1"/>
  <c r="L46" i="1" s="1"/>
  <c r="K14" i="1"/>
  <c r="L14" i="1" s="1"/>
  <c r="K45" i="1"/>
  <c r="L45" i="1" s="1"/>
  <c r="K44" i="1"/>
  <c r="L44" i="1" s="1"/>
  <c r="K12" i="1"/>
  <c r="L12" i="1" s="1"/>
  <c r="K58" i="1"/>
  <c r="L58" i="1" s="1"/>
  <c r="K42" i="1"/>
  <c r="L42" i="1" s="1"/>
  <c r="K26" i="1"/>
  <c r="K10" i="1"/>
  <c r="L10" i="1" s="1"/>
  <c r="K39" i="1"/>
  <c r="L39" i="1" s="1"/>
  <c r="K7" i="1"/>
  <c r="L7" i="1" s="1"/>
  <c r="K38" i="1"/>
  <c r="L38" i="1" s="1"/>
  <c r="K6" i="1"/>
  <c r="L6" i="1" s="1"/>
  <c r="K37" i="1"/>
  <c r="L37" i="1" s="1"/>
  <c r="K52" i="1"/>
  <c r="K20" i="1"/>
  <c r="L20" i="1" s="1"/>
  <c r="K35" i="1"/>
  <c r="L35" i="1" s="1"/>
  <c r="K2" i="1"/>
  <c r="L2" i="1" s="1"/>
  <c r="K34" i="1"/>
  <c r="L34" i="1" s="1"/>
  <c r="K33" i="1"/>
  <c r="L33" i="1" s="1"/>
  <c r="K64" i="1"/>
  <c r="L64" i="1" s="1"/>
  <c r="K32" i="1"/>
  <c r="L32" i="1" s="1"/>
  <c r="K47" i="1"/>
  <c r="L47" i="1" s="1"/>
  <c r="K30" i="1"/>
  <c r="L30" i="1" s="1"/>
  <c r="K61" i="1"/>
  <c r="L61" i="1" s="1"/>
  <c r="K29" i="1"/>
  <c r="K60" i="1"/>
  <c r="L60" i="1" s="1"/>
  <c r="K28" i="1"/>
  <c r="L28" i="1" s="1"/>
  <c r="K57" i="1"/>
  <c r="L57" i="1" s="1"/>
  <c r="K41" i="1"/>
  <c r="L41" i="1" s="1"/>
  <c r="K25" i="1"/>
  <c r="L25" i="1" s="1"/>
  <c r="L40" i="1"/>
  <c r="L9" i="1"/>
  <c r="L26" i="1"/>
  <c r="L27" i="1"/>
  <c r="L29" i="1"/>
  <c r="L50" i="1"/>
  <c r="L52" i="1"/>
  <c r="L55" i="1"/>
  <c r="C3" i="4" l="1"/>
  <c r="K3" i="3"/>
  <c r="L3" i="3" s="1"/>
  <c r="K20" i="3"/>
  <c r="L20" i="3" s="1"/>
  <c r="K37" i="3"/>
  <c r="L37" i="3" s="1"/>
  <c r="K54" i="3"/>
  <c r="L54" i="3" s="1"/>
  <c r="K6" i="3"/>
  <c r="L6" i="3" s="1"/>
  <c r="K40" i="3"/>
  <c r="L40" i="3" s="1"/>
  <c r="K24" i="3"/>
  <c r="L24" i="3" s="1"/>
  <c r="K58" i="3"/>
  <c r="L58" i="3" s="1"/>
  <c r="K8" i="3"/>
  <c r="L8" i="3" s="1"/>
  <c r="K25" i="3"/>
  <c r="L25" i="3" s="1"/>
  <c r="K59" i="3"/>
  <c r="L59" i="3" s="1"/>
  <c r="K43" i="3"/>
  <c r="L43" i="3" s="1"/>
  <c r="K44" i="3"/>
  <c r="L44" i="3" s="1"/>
  <c r="K12" i="3"/>
  <c r="L12" i="3" s="1"/>
  <c r="K45" i="3"/>
  <c r="L45" i="3" s="1"/>
  <c r="G11" i="4" s="1"/>
  <c r="K30" i="3"/>
  <c r="L30" i="3" s="1"/>
  <c r="K14" i="3"/>
  <c r="L14" i="3" s="1"/>
  <c r="K47" i="3"/>
  <c r="L47" i="3" s="1"/>
  <c r="K64" i="3"/>
  <c r="L64" i="3" s="1"/>
  <c r="K32" i="3"/>
  <c r="L32" i="3" s="1"/>
  <c r="K49" i="3"/>
  <c r="L49" i="3" s="1"/>
  <c r="K17" i="3"/>
  <c r="L17" i="3" s="1"/>
  <c r="K50" i="3"/>
  <c r="L50" i="3" s="1"/>
  <c r="K18" i="3"/>
  <c r="L18" i="3" s="1"/>
  <c r="K51" i="3"/>
  <c r="L51" i="3" s="1"/>
  <c r="K52" i="3"/>
  <c r="L52" i="3" s="1"/>
  <c r="K4" i="3"/>
  <c r="L4" i="3" s="1"/>
  <c r="K21" i="3"/>
  <c r="L21" i="3" s="1"/>
  <c r="K38" i="3"/>
  <c r="L38" i="3" s="1"/>
  <c r="E11" i="4" s="1"/>
  <c r="K55" i="3"/>
  <c r="L55" i="3" s="1"/>
  <c r="K23" i="3"/>
  <c r="L23" i="3" s="1"/>
  <c r="K57" i="3"/>
  <c r="L57" i="3" s="1"/>
  <c r="K41" i="3"/>
  <c r="L41" i="3" s="1"/>
  <c r="K42" i="3"/>
  <c r="L42" i="3" s="1"/>
  <c r="K26" i="3"/>
  <c r="L26" i="3" s="1"/>
  <c r="K11" i="3"/>
  <c r="L11" i="3" s="1"/>
  <c r="K27" i="3"/>
  <c r="L27" i="3" s="1"/>
  <c r="K61" i="3"/>
  <c r="L61" i="3" s="1"/>
  <c r="K28" i="3"/>
  <c r="L28" i="3" s="1"/>
  <c r="K46" i="3"/>
  <c r="L46" i="3" s="1"/>
  <c r="K31" i="3"/>
  <c r="L31" i="3" s="1"/>
  <c r="K48" i="3"/>
  <c r="L48" i="3" s="1"/>
  <c r="K33" i="3"/>
  <c r="L33" i="3" s="1"/>
  <c r="K34" i="3"/>
  <c r="L34" i="3" s="1"/>
  <c r="K35" i="3"/>
  <c r="L35" i="3" s="1"/>
  <c r="K36" i="3"/>
  <c r="L36" i="3" s="1"/>
  <c r="K5" i="3"/>
  <c r="L5" i="3" s="1"/>
  <c r="K22" i="3"/>
  <c r="L22" i="3" s="1"/>
  <c r="K39" i="3"/>
  <c r="L39" i="3" s="1"/>
  <c r="K56" i="3"/>
  <c r="L56" i="3" s="1"/>
  <c r="K7" i="3"/>
  <c r="L7" i="3" s="1"/>
  <c r="K10" i="3"/>
  <c r="L10" i="3" s="1"/>
  <c r="K60" i="3"/>
  <c r="L60" i="3" s="1"/>
  <c r="K62" i="3"/>
  <c r="L62" i="3" s="1"/>
  <c r="K13" i="3"/>
  <c r="L13" i="3" s="1"/>
  <c r="K63" i="3"/>
  <c r="L63" i="3" s="1"/>
  <c r="K15" i="3"/>
  <c r="L15" i="3" s="1"/>
  <c r="K65" i="3"/>
  <c r="L65" i="3" s="1"/>
  <c r="K16" i="3"/>
  <c r="L16" i="3" s="1"/>
  <c r="K2" i="3"/>
  <c r="L2" i="3" s="1"/>
  <c r="K19" i="3"/>
  <c r="L19" i="3" s="1"/>
  <c r="K6" i="2"/>
  <c r="L6" i="2" s="1"/>
  <c r="C4" i="4" s="1"/>
  <c r="K23" i="2"/>
  <c r="L23" i="2" s="1"/>
  <c r="K40" i="2"/>
  <c r="L40" i="2" s="1"/>
  <c r="K57" i="2"/>
  <c r="L57" i="2" s="1"/>
  <c r="K26" i="2"/>
  <c r="L26" i="2" s="1"/>
  <c r="K60" i="2"/>
  <c r="L60" i="2" s="1"/>
  <c r="K44" i="2"/>
  <c r="L44" i="2" s="1"/>
  <c r="K12" i="2"/>
  <c r="L12" i="2" s="1"/>
  <c r="K62" i="2"/>
  <c r="L62" i="2" s="1"/>
  <c r="K30" i="2"/>
  <c r="L30" i="2" s="1"/>
  <c r="K63" i="2"/>
  <c r="L63" i="2" s="1"/>
  <c r="K47" i="2"/>
  <c r="L47" i="2" s="1"/>
  <c r="K15" i="2"/>
  <c r="L15" i="2" s="1"/>
  <c r="K48" i="2"/>
  <c r="L48" i="2" s="1"/>
  <c r="K49" i="2"/>
  <c r="L49" i="2" s="1"/>
  <c r="K34" i="2"/>
  <c r="L34" i="2" s="1"/>
  <c r="K35" i="2"/>
  <c r="L35" i="2" s="1"/>
  <c r="K52" i="2"/>
  <c r="L52" i="2" s="1"/>
  <c r="C16" i="4" s="1"/>
  <c r="K3" i="2"/>
  <c r="L3" i="2" s="1"/>
  <c r="K37" i="2"/>
  <c r="L37" i="2" s="1"/>
  <c r="K4" i="2"/>
  <c r="L4" i="2" s="1"/>
  <c r="K38" i="2"/>
  <c r="L38" i="2" s="1"/>
  <c r="K56" i="2"/>
  <c r="L56" i="2" s="1"/>
  <c r="K7" i="2"/>
  <c r="L7" i="2" s="1"/>
  <c r="K24" i="2"/>
  <c r="L24" i="2" s="1"/>
  <c r="K41" i="2"/>
  <c r="L41" i="2" s="1"/>
  <c r="K58" i="2"/>
  <c r="L58" i="2" s="1"/>
  <c r="K10" i="2"/>
  <c r="L10" i="2" s="1"/>
  <c r="K43" i="2"/>
  <c r="L43" i="2" s="1"/>
  <c r="K27" i="2"/>
  <c r="L27" i="2" s="1"/>
  <c r="K61" i="2"/>
  <c r="L61" i="2" s="1"/>
  <c r="K28" i="2"/>
  <c r="L28" i="2" s="1"/>
  <c r="K46" i="2"/>
  <c r="L46" i="2" s="1"/>
  <c r="B16" i="4" s="1"/>
  <c r="K31" i="2"/>
  <c r="L31" i="2" s="1"/>
  <c r="K64" i="2"/>
  <c r="L64" i="2" s="1"/>
  <c r="K32" i="2"/>
  <c r="L32" i="2" s="1"/>
  <c r="K33" i="2"/>
  <c r="L33" i="2" s="1"/>
  <c r="K50" i="2"/>
  <c r="L50" i="2" s="1"/>
  <c r="K51" i="2"/>
  <c r="L51" i="2" s="1"/>
  <c r="K36" i="2"/>
  <c r="L36" i="2" s="1"/>
  <c r="K20" i="2"/>
  <c r="L20" i="2" s="1"/>
  <c r="K54" i="2"/>
  <c r="L54" i="2" s="1"/>
  <c r="K21" i="2"/>
  <c r="L21" i="2" s="1"/>
  <c r="K55" i="2"/>
  <c r="L55" i="2" s="1"/>
  <c r="K5" i="2"/>
  <c r="L5" i="2" s="1"/>
  <c r="K39" i="2"/>
  <c r="L39" i="2" s="1"/>
  <c r="E10" i="4" s="1"/>
  <c r="K8" i="2"/>
  <c r="L8" i="2" s="1"/>
  <c r="K25" i="2"/>
  <c r="L25" i="2" s="1"/>
  <c r="K42" i="2"/>
  <c r="L42" i="2" s="1"/>
  <c r="G10" i="4" s="1"/>
  <c r="K59" i="2"/>
  <c r="L59" i="2" s="1"/>
  <c r="D16" i="4" s="1"/>
  <c r="K11" i="2"/>
  <c r="L11" i="2" s="1"/>
  <c r="K45" i="2"/>
  <c r="L45" i="2" s="1"/>
  <c r="K13" i="2"/>
  <c r="L13" i="2" s="1"/>
  <c r="K14" i="2"/>
  <c r="L14" i="2" s="1"/>
  <c r="K65" i="2"/>
  <c r="L65" i="2" s="1"/>
  <c r="K16" i="2"/>
  <c r="L16" i="2" s="1"/>
  <c r="K2" i="2"/>
  <c r="L2" i="2" s="1"/>
  <c r="K17" i="2"/>
  <c r="L17" i="2" s="1"/>
  <c r="K18" i="2"/>
  <c r="L18" i="2" s="1"/>
  <c r="K19" i="2"/>
  <c r="L19" i="2" s="1"/>
  <c r="K22" i="2"/>
  <c r="L22" i="2" s="1"/>
  <c r="C11" i="4"/>
  <c r="D5" i="4"/>
  <c r="D4" i="4"/>
  <c r="D15" i="4"/>
  <c r="E15" i="4"/>
  <c r="B15" i="4"/>
  <c r="E9" i="4"/>
  <c r="G9" i="4"/>
  <c r="C9" i="4"/>
  <c r="C15" i="4"/>
  <c r="E3" i="4"/>
  <c r="D3" i="4"/>
  <c r="B9" i="4"/>
  <c r="B3" i="4"/>
  <c r="D9" i="4"/>
  <c r="D10" i="4" l="1"/>
  <c r="B17" i="4"/>
  <c r="E17" i="4"/>
  <c r="E5" i="4"/>
  <c r="B5" i="4"/>
  <c r="B10" i="4"/>
  <c r="D17" i="4"/>
  <c r="C17" i="4"/>
  <c r="E16" i="4"/>
  <c r="B4" i="4"/>
  <c r="B11" i="4"/>
  <c r="D11" i="4"/>
  <c r="C10" i="4"/>
  <c r="E4" i="4"/>
  <c r="C5" i="4"/>
</calcChain>
</file>

<file path=xl/sharedStrings.xml><?xml version="1.0" encoding="utf-8"?>
<sst xmlns="http://schemas.openxmlformats.org/spreadsheetml/2006/main" count="446" uniqueCount="31">
  <si>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</si>
  <si>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</si>
  <si>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</si>
  <si>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</si>
  <si>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</si>
  <si>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</si>
  <si>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</si>
  <si>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</si>
  <si>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</si>
  <si>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</si>
  <si>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</si>
  <si>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</si>
  <si>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</si>
  <si>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</si>
  <si>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</si>
  <si>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</si>
  <si>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</si>
  <si>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</si>
  <si>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</si>
  <si>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papertime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</si>
  <si>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</si>
  <si>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</si>
  <si>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</si>
  <si>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</si>
  <si>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</si>
  <si>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</si>
  <si>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</si>
  <si>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</si>
  <si>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</si>
  <si>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avg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</si>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</sst>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Random</a:t>
            </a:r>
            <a:r>
              <a:rPr lang="en-US" baseline="0"/>
              <a:t> Forest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176.323652267456</c:v>
                </c:pt>
                <c:pt idx="1">
                  <c:v>377.73776054382301</c:v>
                </c:pt>
                <c:pt idx="2">
                  <c:v>822.24774360656704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3-445D-9182-102BB27E39E3}"/>
            </c:ext>
          </c:extLst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721.78316116332996</c:v>
                </c:pt>
                <c:pt idx="1">
                  <c:v>897.16482162475495</c:v>
                </c:pt>
                <c:pt idx="2">
                  <c:v>1318.24827194213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3-445D-9182-102BB27E39E3}"/>
            </c:ext>
          </c:extLst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484.922647476196</c:v>
                </c:pt>
                <c:pt idx="1">
                  <c:v>687.56365776062</c:v>
                </c:pt>
                <c:pt idx="2">
                  <c:v>729.94112968444801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3-445D-9182-102BB27E39E3}"/>
            </c:ext>
          </c:extLst>
        </c:ser>
        <c:ser>
          <c:idx val="3"/>
          <c:order val="3"/>
          <c:tx>
            <c:strRef>
              <c:f>final!$Q$2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1019.35625076293</c:v>
                </c:pt>
                <c:pt idx="1">
                  <c:v>1015.91038703918</c:v>
                </c:pt>
                <c:pt idx="2">
                  <c:v>1076.2705802917401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3-445D-9182-102BB27E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050399"/>
        <c:axId val="413627599"/>
      </c:barChart>
      <c:catAx>
        <c:axId val="2430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7599"/>
        <c:crosses val="autoZero"/>
        <c:auto val="1"/>
        <c:lblAlgn val="ctr"/>
        <c:lblOffset val="100"/>
        <c:noMultiLvlLbl val="0"/>
      </c:catAx>
      <c:valAx>
        <c:axId val="4136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177.51288414001399</c:v>
                </c:pt>
                <c:pt idx="1">
                  <c:v>380.18250465392998</c:v>
                </c:pt>
                <c:pt idx="2">
                  <c:v>802.34622955322197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405D-B892-29481D6BBAE8}"/>
            </c:ext>
          </c:extLst>
        </c:ser>
        <c:ser>
          <c:idx val="1"/>
          <c:order val="1"/>
          <c:tx>
            <c:strRef>
              <c:f>final!$O$8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1071.6564655303901</c:v>
                </c:pt>
                <c:pt idx="1">
                  <c:v>1808.56871604919</c:v>
                </c:pt>
                <c:pt idx="2">
                  <c:v>1613.3348941802899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4-405D-B892-29481D6BBAE8}"/>
            </c:ext>
          </c:extLst>
        </c:ser>
        <c:ser>
          <c:idx val="2"/>
          <c:order val="2"/>
          <c:tx>
            <c:strRef>
              <c:f>final!$P$8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490.690469741821</c:v>
                </c:pt>
                <c:pt idx="1">
                  <c:v>942.68822669982899</c:v>
                </c:pt>
                <c:pt idx="2">
                  <c:v>682.78098106384198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4-405D-B892-29481D6BBAE8}"/>
            </c:ext>
          </c:extLst>
        </c:ser>
        <c:ser>
          <c:idx val="3"/>
          <c:order val="3"/>
          <c:tx>
            <c:strRef>
              <c:f>final!$Q$8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741.07527732849098</c:v>
                </c:pt>
                <c:pt idx="1">
                  <c:v>823.08316230773903</c:v>
                </c:pt>
                <c:pt idx="2">
                  <c:v>818.24994087219204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4-405D-B892-29481D6BBAE8}"/>
            </c:ext>
          </c:extLst>
        </c:ser>
        <c:ser>
          <c:idx val="5"/>
          <c:order val="5"/>
          <c:tx>
            <c:strRef>
              <c:f>final!$S$8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final!$S$9:$S$11</c:f>
              <c:numCache>
                <c:formatCode>0.0</c:formatCode>
                <c:ptCount val="3"/>
                <c:pt idx="0">
                  <c:v>2957.31687545776</c:v>
                </c:pt>
                <c:pt idx="1">
                  <c:v>3659.58571434021</c:v>
                </c:pt>
                <c:pt idx="2">
                  <c:v>3883.1157684326099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74-405D-B892-29481D6B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86975"/>
        <c:axId val="4074857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final!$R$8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final!$M$9:$M$11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final!$R$9:$R$11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574-405D-B892-29481D6BBAE8}"/>
                  </c:ext>
                </c:extLst>
              </c15:ser>
            </c15:filteredBarSeries>
          </c:ext>
        </c:extLst>
      </c:barChart>
      <c:catAx>
        <c:axId val="4074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727"/>
        <c:crosses val="autoZero"/>
        <c:auto val="1"/>
        <c:lblAlgn val="ctr"/>
        <c:lblOffset val="100"/>
        <c:noMultiLvlLbl val="0"/>
      </c:catAx>
      <c:valAx>
        <c:axId val="407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176.50318145751899</c:v>
                </c:pt>
                <c:pt idx="1">
                  <c:v>372.94769287109301</c:v>
                </c:pt>
                <c:pt idx="2">
                  <c:v>799.56340789794899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1-4A3B-9BEE-86E4DBA34360}"/>
            </c:ext>
          </c:extLst>
        </c:ser>
        <c:ser>
          <c:idx val="1"/>
          <c:order val="1"/>
          <c:tx>
            <c:strRef>
              <c:f>final!$O$14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1075.7775306701601</c:v>
                </c:pt>
                <c:pt idx="1">
                  <c:v>1273.5013961791899</c:v>
                </c:pt>
                <c:pt idx="2">
                  <c:v>1519.09327507019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1-4A3B-9BEE-86E4DBA34360}"/>
            </c:ext>
          </c:extLst>
        </c:ser>
        <c:ser>
          <c:idx val="2"/>
          <c:order val="2"/>
          <c:tx>
            <c:strRef>
              <c:f>final!$P$14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482.21731185913001</c:v>
                </c:pt>
                <c:pt idx="1">
                  <c:v>685.37616729736305</c:v>
                </c:pt>
                <c:pt idx="2">
                  <c:v>2595.1089859008698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1-4A3B-9BEE-86E4DBA34360}"/>
            </c:ext>
          </c:extLst>
        </c:ser>
        <c:ser>
          <c:idx val="3"/>
          <c:order val="3"/>
          <c:tx>
            <c:strRef>
              <c:f>final!$Q$14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1010.37549972534</c:v>
                </c:pt>
                <c:pt idx="1">
                  <c:v>993.17908287048294</c:v>
                </c:pt>
                <c:pt idx="2">
                  <c:v>1177.57105827331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1-4A3B-9BEE-86E4DBA3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91135"/>
        <c:axId val="407489887"/>
      </c:barChart>
      <c:catAx>
        <c:axId val="4074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9887"/>
        <c:crosses val="autoZero"/>
        <c:auto val="1"/>
        <c:lblAlgn val="ctr"/>
        <c:lblOffset val="100"/>
        <c:noMultiLvlLbl val="0"/>
      </c:catAx>
      <c:valAx>
        <c:axId val="4074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Randomforest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130.96755260934091</c:v>
                </c:pt>
                <c:pt idx="1">
                  <c:v>131.16972798814035</c:v>
                </c:pt>
                <c:pt idx="2">
                  <c:v>131.61441392411447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2-4930-9F40-39BB92B575AE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131.51245374192453</c:v>
                </c:pt>
                <c:pt idx="1">
                  <c:v>131.68905848969675</c:v>
                </c:pt>
                <c:pt idx="2">
                  <c:v>132.11135859002329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2-4930-9F40-39BB92B575AE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131.27641505707956</c:v>
                </c:pt>
                <c:pt idx="1">
                  <c:v>131.48250336159921</c:v>
                </c:pt>
                <c:pt idx="2">
                  <c:v>131.52246303071237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2-4930-9F40-39BB92B575AE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131.78656739701486</c:v>
                </c:pt>
                <c:pt idx="1">
                  <c:v>131.78333467950083</c:v>
                </c:pt>
                <c:pt idx="2">
                  <c:v>131.84395236481882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2-4930-9F40-39BB92B575AE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132.19999999999999</c:v>
                </c:pt>
                <c:pt idx="1">
                  <c:v>135</c:v>
                </c:pt>
                <c:pt idx="2">
                  <c:v>135.1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B2-4930-9F40-39BB92B575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1329440"/>
        <c:axId val="1691331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8B2-4930-9F40-39BB92B575A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8B2-4930-9F40-39BB92B575AE}"/>
                  </c:ext>
                </c:extLst>
              </c15:ser>
            </c15:filteredBarSeries>
          </c:ext>
        </c:extLst>
      </c:barChart>
      <c:catAx>
        <c:axId val="16913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1520"/>
        <c:crosses val="autoZero"/>
        <c:auto val="1"/>
        <c:lblAlgn val="ctr"/>
        <c:lblOffset val="100"/>
        <c:noMultiLvlLbl val="0"/>
      </c:catAx>
      <c:valAx>
        <c:axId val="1691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130.96970314492441</c:v>
                </c:pt>
                <c:pt idx="1">
                  <c:v>131.17210168351389</c:v>
                </c:pt>
                <c:pt idx="2">
                  <c:v>131.5934061478541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A-4C1B-A223-34A413927EDD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131.86337275017954</c:v>
                </c:pt>
                <c:pt idx="1">
                  <c:v>132.60215968598581</c:v>
                </c:pt>
                <c:pt idx="2">
                  <c:v>132.40511936654306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A-4C1B-A223-34A413927EDD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131.28244728554941</c:v>
                </c:pt>
                <c:pt idx="1">
                  <c:v>131.73529262055612</c:v>
                </c:pt>
                <c:pt idx="2">
                  <c:v>131.47554153908945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A-4C1B-A223-34A413927EDD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131.50853962411142</c:v>
                </c:pt>
                <c:pt idx="1">
                  <c:v>131.58990210999704</c:v>
                </c:pt>
                <c:pt idx="2">
                  <c:v>131.58505339135385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A-4C1B-A223-34A413927EDD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133.74851269234873</c:v>
                </c:pt>
                <c:pt idx="1">
                  <c:v>134.45035070885876</c:v>
                </c:pt>
                <c:pt idx="2">
                  <c:v>134.67374963273264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A-4C1B-A223-34A413927EDD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130.6</c:v>
                </c:pt>
                <c:pt idx="1">
                  <c:v>132.6</c:v>
                </c:pt>
                <c:pt idx="2">
                  <c:v>133.1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EA-4C1B-A223-34A413927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8207216"/>
        <c:axId val="168820763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CEA-4C1B-A223-34A413927EDD}"/>
                  </c:ext>
                </c:extLst>
              </c15:ser>
            </c15:filteredBarSeries>
          </c:ext>
        </c:extLst>
      </c:barChart>
      <c:catAx>
        <c:axId val="16882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7632"/>
        <c:crosses val="autoZero"/>
        <c:auto val="1"/>
        <c:lblAlgn val="ctr"/>
        <c:lblOffset val="100"/>
        <c:noMultiLvlLbl val="0"/>
      </c:catAx>
      <c:valAx>
        <c:axId val="16882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LightGBM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final!$B$13:$B$14</c:f>
              <c:strCache>
                <c:ptCount val="2"/>
                <c:pt idx="1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130.9677671860621</c:v>
                </c:pt>
                <c:pt idx="1">
                  <c:v>131.16399592866159</c:v>
                </c:pt>
                <c:pt idx="2">
                  <c:v>131.59563297738291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6-4E27-B253-4733F7E6686E}"/>
            </c:ext>
          </c:extLst>
        </c:ser>
        <c:ser>
          <c:idx val="1"/>
          <c:order val="1"/>
          <c:tx>
            <c:strRef>
              <c:f>final!$C$13:$C$14</c:f>
              <c:strCache>
                <c:ptCount val="2"/>
                <c:pt idx="0">
                  <c:v>LightGBM</c:v>
                </c:pt>
                <c:pt idx="1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131.86661476601816</c:v>
                </c:pt>
                <c:pt idx="1">
                  <c:v>132.06487054337717</c:v>
                </c:pt>
                <c:pt idx="2">
                  <c:v>132.31094068993784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6-4E27-B253-4733F7E6686E}"/>
            </c:ext>
          </c:extLst>
        </c:ser>
        <c:ser>
          <c:idx val="2"/>
          <c:order val="2"/>
          <c:tx>
            <c:strRef>
              <c:f>final!$D$13:$D$14</c:f>
              <c:strCache>
                <c:ptCount val="2"/>
                <c:pt idx="0">
                  <c:v>LightGBM</c:v>
                </c:pt>
                <c:pt idx="1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131.27380341996408</c:v>
                </c:pt>
                <c:pt idx="1">
                  <c:v>131.47762770165659</c:v>
                </c:pt>
                <c:pt idx="2">
                  <c:v>133.38847250451303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6-4E27-B253-4733F7E6686E}"/>
            </c:ext>
          </c:extLst>
        </c:ser>
        <c:ser>
          <c:idx val="3"/>
          <c:order val="3"/>
          <c:tx>
            <c:strRef>
              <c:f>final!$E$13:$E$14</c:f>
              <c:strCache>
                <c:ptCount val="2"/>
                <c:pt idx="0">
                  <c:v>LightGBM</c:v>
                </c:pt>
                <c:pt idx="1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131.77843875397897</c:v>
                </c:pt>
                <c:pt idx="1">
                  <c:v>131.76080078591562</c:v>
                </c:pt>
                <c:pt idx="2">
                  <c:v>131.94511789788461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6-4E27-B253-4733F7E6686E}"/>
            </c:ext>
          </c:extLst>
        </c:ser>
        <c:ser>
          <c:idx val="6"/>
          <c:order val="6"/>
          <c:tx>
            <c:strRef>
              <c:f>final!$H$13:$H$14</c:f>
              <c:strCache>
                <c:ptCount val="2"/>
                <c:pt idx="0">
                  <c:v>LightGBM</c:v>
                </c:pt>
                <c:pt idx="1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131.4</c:v>
                </c:pt>
                <c:pt idx="1">
                  <c:v>134</c:v>
                </c:pt>
                <c:pt idx="2">
                  <c:v>133.80000000000001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6-4E27-B253-4733F7E668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305728"/>
        <c:axId val="155830614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final!$F$13:$F$14</c15:sqref>
                        </c15:formulaRef>
                      </c:ext>
                    </c:extLst>
                    <c:strCache>
                      <c:ptCount val="2"/>
                      <c:pt idx="0">
                        <c:v>LightGBM</c:v>
                      </c:pt>
                      <c:pt idx="1">
                        <c:v>FIL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D46-4E27-B253-4733F7E6686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final!$G$13:$G$14</c15:sqref>
                        </c15:formulaRef>
                      </c:ext>
                    </c:extLst>
                    <c:strCache>
                      <c:ptCount val="2"/>
                      <c:pt idx="0">
                        <c:v>LightGBM</c:v>
                      </c:pt>
                      <c:pt idx="1">
                        <c:v>FIL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D46-4E27-B253-4733F7E6686E}"/>
                  </c:ext>
                </c:extLst>
              </c15:ser>
            </c15:filteredBarSeries>
          </c:ext>
        </c:extLst>
      </c:barChart>
      <c:catAx>
        <c:axId val="15583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6144"/>
        <c:crosses val="autoZero"/>
        <c:auto val="1"/>
        <c:lblAlgn val="ctr"/>
        <c:lblOffset val="100"/>
        <c:noMultiLvlLbl val="0"/>
      </c:catAx>
      <c:valAx>
        <c:axId val="15583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19</xdr:row>
      <xdr:rowOff>53340</xdr:rowOff>
    </xdr:from>
    <xdr:to>
      <xdr:col>19</xdr:col>
      <xdr:colOff>22860</xdr:colOff>
      <xdr:row>34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AAE75F-9896-5E40-EEFA-C4E98B03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36</xdr:row>
      <xdr:rowOff>15240</xdr:rowOff>
    </xdr:from>
    <xdr:to>
      <xdr:col>18</xdr:col>
      <xdr:colOff>601980</xdr:colOff>
      <xdr:row>51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57A345-EBF0-3351-E8F6-404C0835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358140</xdr:colOff>
      <xdr:row>52</xdr:row>
      <xdr:rowOff>129540</xdr:rowOff>
    </xdr:from>
    <xdr:to>
      <xdr:col>19</xdr:col>
      <xdr:colOff>53340</xdr:colOff>
      <xdr:row>67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E8ED0-3743-F181-F9BE-83A61D0C5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19</xdr:row>
      <xdr:rowOff>121920</xdr:rowOff>
    </xdr:from>
    <xdr:to>
      <xdr:col>8</xdr:col>
      <xdr:colOff>99060</xdr:colOff>
      <xdr:row>34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E758E7-F5DE-3149-37E4-EFD62038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37</xdr:row>
      <xdr:rowOff>167640</xdr:rowOff>
    </xdr:from>
    <xdr:to>
      <xdr:col>8</xdr:col>
      <xdr:colOff>114300</xdr:colOff>
      <xdr:row>52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FD03CD-A55E-6F63-1D8B-07E54A96A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55</xdr:row>
      <xdr:rowOff>0</xdr:rowOff>
    </xdr:from>
    <xdr:to>
      <xdr:col>8</xdr:col>
      <xdr:colOff>114300</xdr:colOff>
      <xdr:row>70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C7C16-E38F-B0D7-D4F3-5020AC658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opLeftCell="C55" workbookViewId="0">
      <selection activeCell="G73" sqref="G73"/>
    </sheetView>
  </sheetViews>
  <sheetFormatPr defaultRowHeight="14.4" x14ac:dyDescent="0.3"/>
  <cols>
    <col min="4" max="4" width="20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125649.72805976799</v>
      </c>
      <c r="F2">
        <v>5108.6940765380796</v>
      </c>
      <c r="G2">
        <v>3341.1743640899599</v>
      </c>
      <c r="H2">
        <v>51.512956619262603</v>
      </c>
      <c r="I2">
        <v>178290.84825515701</v>
      </c>
      <c r="J2">
        <v>181683.60638618399</v>
      </c>
      <c r="K2">
        <f>SUM($E$67,G2,H2)</f>
        <v>134133.2122754023</v>
      </c>
      <c r="L2">
        <f>PRODUCT(K2,0.001)</f>
        <v>134.13321227540231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128774.067640304</v>
      </c>
      <c r="F3">
        <v>61.425924301147397</v>
      </c>
      <c r="G3">
        <v>798.76041412353504</v>
      </c>
      <c r="H3">
        <v>50.937891006469698</v>
      </c>
      <c r="I3">
        <v>3736.2353801727199</v>
      </c>
      <c r="J3">
        <v>4586.0021114349302</v>
      </c>
      <c r="K3">
        <f t="shared" ref="K3:K65" si="0">SUM($E$67,G3,H3)</f>
        <v>131590.22325982308</v>
      </c>
      <c r="L3">
        <f t="shared" ref="L3:L65" si="1">PRODUCT(K3,0.001)</f>
        <v>131.59022325982309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128012.45832443199</v>
      </c>
      <c r="F4">
        <v>36.8335247039794</v>
      </c>
      <c r="G4">
        <v>725.25763511657703</v>
      </c>
      <c r="H4">
        <v>50.638914108276303</v>
      </c>
      <c r="I4">
        <v>3726.5841960906901</v>
      </c>
      <c r="J4">
        <v>4502.5453567504801</v>
      </c>
      <c r="K4">
        <f t="shared" si="0"/>
        <v>131516.42150391793</v>
      </c>
      <c r="L4">
        <f t="shared" si="1"/>
        <v>131.51642150391794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126260.20359992899</v>
      </c>
      <c r="F5">
        <v>36.8881225585937</v>
      </c>
      <c r="G5">
        <v>176.323652267456</v>
      </c>
      <c r="H5">
        <v>50.704002380371001</v>
      </c>
      <c r="I5">
        <v>3733.73413085937</v>
      </c>
      <c r="J5">
        <v>3960.8271121978701</v>
      </c>
      <c r="K5">
        <f t="shared" si="0"/>
        <v>130967.55260934091</v>
      </c>
      <c r="L5">
        <f t="shared" si="1"/>
        <v>130.96755260934091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128718.95146369901</v>
      </c>
      <c r="F6">
        <v>37.163257598876903</v>
      </c>
      <c r="G6">
        <v>9200.4241943359302</v>
      </c>
      <c r="H6">
        <v>50.628900527954102</v>
      </c>
      <c r="I6">
        <v>3556.8523406982399</v>
      </c>
      <c r="J6">
        <v>12807.967185974099</v>
      </c>
      <c r="K6">
        <f t="shared" si="0"/>
        <v>139991.57804955696</v>
      </c>
      <c r="L6">
        <f t="shared" si="1"/>
        <v>139.99157804955698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129137.865304946</v>
      </c>
      <c r="F7">
        <v>37.427186965942298</v>
      </c>
      <c r="G7">
        <v>954.98704910278298</v>
      </c>
      <c r="H7">
        <v>50.398826599121001</v>
      </c>
      <c r="I7">
        <v>2931.1268329620302</v>
      </c>
      <c r="J7">
        <v>3936.5718364715499</v>
      </c>
      <c r="K7">
        <f t="shared" si="0"/>
        <v>131745.91083039498</v>
      </c>
      <c r="L7">
        <f t="shared" si="1"/>
        <v>131.74591083039499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129021.998405456</v>
      </c>
      <c r="F8">
        <v>37.009239196777301</v>
      </c>
      <c r="G8">
        <v>953.96399497985794</v>
      </c>
      <c r="H8">
        <v>51.337718963622997</v>
      </c>
      <c r="I8">
        <v>3196.6633796691799</v>
      </c>
      <c r="J8">
        <v>4202.0316123962402</v>
      </c>
      <c r="K8">
        <f t="shared" si="0"/>
        <v>131745.82666863655</v>
      </c>
      <c r="L8">
        <f t="shared" si="1"/>
        <v>131.74582666863657</v>
      </c>
    </row>
    <row r="9" spans="1:12" x14ac:dyDescent="0.3">
      <c r="A9">
        <v>100000</v>
      </c>
      <c r="B9">
        <v>100000</v>
      </c>
      <c r="C9" t="s">
        <v>10</v>
      </c>
      <c r="D9" t="s">
        <v>12</v>
      </c>
      <c r="E9">
        <v>128624.454259872</v>
      </c>
      <c r="F9">
        <v>37.235260009765597</v>
      </c>
      <c r="G9">
        <v>721.78316116332996</v>
      </c>
      <c r="H9">
        <v>50.145626068115199</v>
      </c>
      <c r="I9">
        <v>4686.3250732421802</v>
      </c>
      <c r="J9">
        <v>5458.3237171173096</v>
      </c>
      <c r="K9">
        <f t="shared" si="0"/>
        <v>131512.45374192452</v>
      </c>
      <c r="L9">
        <f t="shared" si="1"/>
        <v>131.51245374192453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128334.67912673901</v>
      </c>
      <c r="F10">
        <v>36.9949340820312</v>
      </c>
      <c r="G10">
        <v>1356.0113906860299</v>
      </c>
      <c r="H10">
        <v>62.8433227539062</v>
      </c>
      <c r="I10">
        <v>121840.19160270601</v>
      </c>
      <c r="J10">
        <v>123259.10782814</v>
      </c>
      <c r="K10">
        <f t="shared" si="0"/>
        <v>132159.37966813301</v>
      </c>
      <c r="L10">
        <f t="shared" si="1"/>
        <v>132.15937966813303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128673.15363883899</v>
      </c>
      <c r="F11">
        <v>37.233352661132798</v>
      </c>
      <c r="G11">
        <v>392.48585700988701</v>
      </c>
      <c r="H11">
        <v>62.658786773681598</v>
      </c>
      <c r="I11">
        <v>1012.46070861816</v>
      </c>
      <c r="J11">
        <v>1467.65708923339</v>
      </c>
      <c r="K11">
        <f t="shared" si="0"/>
        <v>131195.66959847664</v>
      </c>
      <c r="L11">
        <f t="shared" si="1"/>
        <v>131.19566959847666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128579.20622825599</v>
      </c>
      <c r="F12">
        <v>37.319421768188398</v>
      </c>
      <c r="G12">
        <v>583.48965644836403</v>
      </c>
      <c r="H12">
        <v>61.189651489257798</v>
      </c>
      <c r="I12">
        <v>1004.52280044555</v>
      </c>
      <c r="J12">
        <v>1649.26075935363</v>
      </c>
      <c r="K12">
        <f t="shared" si="0"/>
        <v>131385.20426263069</v>
      </c>
      <c r="L12">
        <f t="shared" si="1"/>
        <v>131.38520426263071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128045.518636703</v>
      </c>
      <c r="F13">
        <v>37.141561508178697</v>
      </c>
      <c r="G13">
        <v>600.069284439086</v>
      </c>
      <c r="H13">
        <v>50.397872924804602</v>
      </c>
      <c r="I13">
        <v>1006.01649284362</v>
      </c>
      <c r="J13">
        <v>1656.54039382934</v>
      </c>
      <c r="K13">
        <f t="shared" si="0"/>
        <v>131390.99211205696</v>
      </c>
      <c r="L13">
        <f t="shared" si="1"/>
        <v>131.39099211205698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129031.13937377901</v>
      </c>
      <c r="F14">
        <v>36.956071853637603</v>
      </c>
      <c r="G14">
        <v>984.77578163146904</v>
      </c>
      <c r="H14">
        <v>50.868272781371999</v>
      </c>
      <c r="I14">
        <v>42783.296585083001</v>
      </c>
      <c r="J14">
        <v>43819.006919860803</v>
      </c>
      <c r="K14">
        <f t="shared" si="0"/>
        <v>131776.16900910591</v>
      </c>
      <c r="L14">
        <f t="shared" si="1"/>
        <v>131.77616900910593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128477.81085968</v>
      </c>
      <c r="F15">
        <v>37.168741226196197</v>
      </c>
      <c r="G15">
        <v>484.922647476196</v>
      </c>
      <c r="H15">
        <v>50.967454910278299</v>
      </c>
      <c r="I15">
        <v>15213.528633117599</v>
      </c>
      <c r="J15">
        <v>15749.492645263599</v>
      </c>
      <c r="K15">
        <f t="shared" si="0"/>
        <v>131276.41505707955</v>
      </c>
      <c r="L15">
        <f t="shared" si="1"/>
        <v>131.27641505707956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128785.45284271199</v>
      </c>
      <c r="F16">
        <v>37.248611450195298</v>
      </c>
      <c r="G16">
        <v>492.63978004455498</v>
      </c>
      <c r="H16">
        <v>55.423736572265597</v>
      </c>
      <c r="I16">
        <v>15815.814256668</v>
      </c>
      <c r="J16">
        <v>16363.9452457427</v>
      </c>
      <c r="K16">
        <f t="shared" si="0"/>
        <v>131288.58847130989</v>
      </c>
      <c r="L16">
        <f t="shared" si="1"/>
        <v>131.28858847130991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132306.77652359</v>
      </c>
      <c r="F17">
        <v>37.170648574829102</v>
      </c>
      <c r="G17">
        <v>631.13021850585903</v>
      </c>
      <c r="H17">
        <v>51.209926605224602</v>
      </c>
      <c r="I17">
        <v>19827.638387679999</v>
      </c>
      <c r="J17">
        <v>20510.052919387799</v>
      </c>
      <c r="K17">
        <f t="shared" si="0"/>
        <v>131422.86509980416</v>
      </c>
      <c r="L17">
        <f t="shared" si="1"/>
        <v>131.42286509980417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128425.43673515299</v>
      </c>
      <c r="F18">
        <v>37.116289138793903</v>
      </c>
      <c r="G18">
        <v>4501.0519027709897</v>
      </c>
      <c r="H18">
        <v>28.032302856445298</v>
      </c>
      <c r="I18">
        <v>191414.83449935901</v>
      </c>
      <c r="J18">
        <v>195943.987607955</v>
      </c>
      <c r="K18">
        <f t="shared" si="0"/>
        <v>135269.60916032051</v>
      </c>
      <c r="L18">
        <f t="shared" si="1"/>
        <v>135.26960916032053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128725.903987884</v>
      </c>
      <c r="F19">
        <v>37.385940551757798</v>
      </c>
      <c r="G19">
        <v>1019.35625076293</v>
      </c>
      <c r="H19">
        <v>26.686191558837798</v>
      </c>
      <c r="I19">
        <v>2086.2445831298801</v>
      </c>
      <c r="J19">
        <v>3132.3428153991699</v>
      </c>
      <c r="K19">
        <f t="shared" si="0"/>
        <v>131786.56739701485</v>
      </c>
      <c r="L19">
        <f t="shared" si="1"/>
        <v>131.78656739701486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129419.961452484</v>
      </c>
      <c r="F20">
        <v>59.904575347900298</v>
      </c>
      <c r="G20">
        <v>1105.64732551574</v>
      </c>
      <c r="H20">
        <v>26.885509490966701</v>
      </c>
      <c r="I20">
        <v>2083.3210945129299</v>
      </c>
      <c r="J20">
        <v>3215.9142494201601</v>
      </c>
      <c r="K20">
        <f t="shared" si="0"/>
        <v>131873.05778969979</v>
      </c>
      <c r="L20">
        <f t="shared" si="1"/>
        <v>131.8730577896998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128749.49121475199</v>
      </c>
      <c r="F21">
        <v>37.167310714721602</v>
      </c>
      <c r="G21">
        <v>2092.5152301788298</v>
      </c>
      <c r="H21">
        <v>26.631593704223601</v>
      </c>
      <c r="I21">
        <v>2082.09156990051</v>
      </c>
      <c r="J21">
        <v>4201.3032436370804</v>
      </c>
      <c r="K21">
        <f t="shared" si="0"/>
        <v>132859.67177857613</v>
      </c>
      <c r="L21">
        <f t="shared" si="1"/>
        <v>132.85967177857614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131658.36358070301</v>
      </c>
      <c r="F22">
        <v>211.79437637329099</v>
      </c>
      <c r="G22">
        <v>1484.9166870117101</v>
      </c>
      <c r="H22">
        <v>51.338434219360302</v>
      </c>
      <c r="I22">
        <v>4038.0995273590001</v>
      </c>
      <c r="J22">
        <v>5574.4261741638102</v>
      </c>
      <c r="K22">
        <f t="shared" si="0"/>
        <v>132276.78007592415</v>
      </c>
      <c r="L22">
        <f t="shared" si="1"/>
        <v>132.27678007592417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128029.019117355</v>
      </c>
      <c r="F23">
        <v>204.52380180358799</v>
      </c>
      <c r="G23">
        <v>804.68869209289505</v>
      </c>
      <c r="H23">
        <v>51.097393035888601</v>
      </c>
      <c r="I23">
        <v>3974.2431640625</v>
      </c>
      <c r="J23">
        <v>4830.0974369049</v>
      </c>
      <c r="K23">
        <f t="shared" si="0"/>
        <v>131596.31103982186</v>
      </c>
      <c r="L23">
        <f t="shared" si="1"/>
        <v>131.59631103982187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131618.44158172599</v>
      </c>
      <c r="F24">
        <v>204.00023460388101</v>
      </c>
      <c r="G24">
        <v>274.76072311401299</v>
      </c>
      <c r="H24">
        <v>49.995899200439403</v>
      </c>
      <c r="I24">
        <v>3989.3348217010498</v>
      </c>
      <c r="J24">
        <v>4314.1562938690104</v>
      </c>
      <c r="K24">
        <f t="shared" si="0"/>
        <v>131065.28157700754</v>
      </c>
      <c r="L24">
        <f t="shared" si="1"/>
        <v>131.06528157700754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130549.612283706</v>
      </c>
      <c r="F25">
        <v>201.13420486450099</v>
      </c>
      <c r="G25">
        <v>177.51288414001399</v>
      </c>
      <c r="H25">
        <v>51.665306091308501</v>
      </c>
      <c r="I25">
        <v>3985.0530624389598</v>
      </c>
      <c r="J25">
        <v>4214.2920494079499</v>
      </c>
      <c r="K25">
        <f t="shared" si="0"/>
        <v>130969.70314492441</v>
      </c>
      <c r="L25">
        <f t="shared" si="1"/>
        <v>130.96970314492441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130344.22302246001</v>
      </c>
      <c r="F26">
        <v>201.088428497314</v>
      </c>
      <c r="G26">
        <v>1881.9146156311001</v>
      </c>
      <c r="H26">
        <v>55.925846099853501</v>
      </c>
      <c r="I26">
        <v>3245.2275753021199</v>
      </c>
      <c r="J26">
        <v>5183.1324100494303</v>
      </c>
      <c r="K26">
        <f t="shared" si="0"/>
        <v>132678.36541642403</v>
      </c>
      <c r="L26">
        <f t="shared" si="1"/>
        <v>132.67836541642404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131896.14796638399</v>
      </c>
      <c r="F27">
        <v>203.24087142944299</v>
      </c>
      <c r="G27">
        <v>1778.7592411041201</v>
      </c>
      <c r="H27">
        <v>50.775051116943303</v>
      </c>
      <c r="I27">
        <v>3186.88011169433</v>
      </c>
      <c r="J27">
        <v>5016.4768695831299</v>
      </c>
      <c r="K27">
        <f t="shared" si="0"/>
        <v>132570.05924691414</v>
      </c>
      <c r="L27">
        <f t="shared" si="1"/>
        <v>132.57005924691416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136851.88007354701</v>
      </c>
      <c r="F28">
        <v>204.527139663696</v>
      </c>
      <c r="G28">
        <v>1327.6801109313899</v>
      </c>
      <c r="H28">
        <v>50.720453262329102</v>
      </c>
      <c r="I28">
        <v>3458.9300155639598</v>
      </c>
      <c r="J28">
        <v>4837.3975753784098</v>
      </c>
      <c r="K28">
        <f t="shared" si="0"/>
        <v>132118.9255188868</v>
      </c>
      <c r="L28">
        <f t="shared" si="1"/>
        <v>132.11892551888681</v>
      </c>
    </row>
    <row r="29" spans="1:12" x14ac:dyDescent="0.3">
      <c r="A29">
        <v>100000</v>
      </c>
      <c r="B29">
        <v>100000</v>
      </c>
      <c r="C29" t="s">
        <v>16</v>
      </c>
      <c r="D29" t="s">
        <v>12</v>
      </c>
      <c r="E29">
        <v>137572.77965545599</v>
      </c>
      <c r="F29">
        <v>202.236890792846</v>
      </c>
      <c r="G29">
        <v>1071.6564655303901</v>
      </c>
      <c r="H29">
        <v>51.191329956054602</v>
      </c>
      <c r="I29">
        <v>4889.2760276794397</v>
      </c>
      <c r="J29">
        <v>6012.2013092040997</v>
      </c>
      <c r="K29">
        <f t="shared" si="0"/>
        <v>131863.37275017952</v>
      </c>
      <c r="L29">
        <f t="shared" si="1"/>
        <v>131.86337275017954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133277.000665664</v>
      </c>
      <c r="F30">
        <v>203.057050704956</v>
      </c>
      <c r="G30">
        <v>2661.5166664123499</v>
      </c>
      <c r="H30">
        <v>62.983274459838803</v>
      </c>
      <c r="I30">
        <v>366.32132530212402</v>
      </c>
      <c r="J30">
        <v>3090.8741950988701</v>
      </c>
      <c r="K30">
        <f t="shared" si="0"/>
        <v>133465.02489556526</v>
      </c>
      <c r="L30">
        <f t="shared" si="1"/>
        <v>133.46502489556528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131663.431644439</v>
      </c>
      <c r="F31">
        <v>206.05874061584399</v>
      </c>
      <c r="G31">
        <v>2615.1850223541201</v>
      </c>
      <c r="H31">
        <v>62.757730484008697</v>
      </c>
      <c r="I31">
        <v>363.19684982299799</v>
      </c>
      <c r="J31">
        <v>3041.1961078643799</v>
      </c>
      <c r="K31">
        <f t="shared" si="0"/>
        <v>133418.46770753121</v>
      </c>
      <c r="L31">
        <f t="shared" si="1"/>
        <v>133.41846770753122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130154.02579307499</v>
      </c>
      <c r="F32">
        <v>206.51102066039999</v>
      </c>
      <c r="G32">
        <v>2712.7549648284898</v>
      </c>
      <c r="H32">
        <v>64.473867416381793</v>
      </c>
      <c r="I32">
        <v>359.27152633666901</v>
      </c>
      <c r="J32">
        <v>3136.55710220336</v>
      </c>
      <c r="K32">
        <f t="shared" si="0"/>
        <v>133517.75378693794</v>
      </c>
      <c r="L32">
        <f t="shared" si="1"/>
        <v>133.51775378693796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132963.40298652599</v>
      </c>
      <c r="F33">
        <v>207.849979400634</v>
      </c>
      <c r="G33">
        <v>1123.11816215515</v>
      </c>
      <c r="H33">
        <v>57.734012603759702</v>
      </c>
      <c r="I33">
        <v>366.41931533813403</v>
      </c>
      <c r="J33">
        <v>1547.3303794860799</v>
      </c>
      <c r="K33">
        <f t="shared" si="0"/>
        <v>131921.37712945198</v>
      </c>
      <c r="L33">
        <f t="shared" si="1"/>
        <v>131.921377129452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135633.026123046</v>
      </c>
      <c r="F34">
        <v>208.616495132446</v>
      </c>
      <c r="G34">
        <v>992.55084991454999</v>
      </c>
      <c r="H34">
        <v>55.367946624755803</v>
      </c>
      <c r="I34">
        <v>7256.9215297698902</v>
      </c>
      <c r="J34">
        <v>8304.9132823944092</v>
      </c>
      <c r="K34">
        <f t="shared" si="0"/>
        <v>131788.44375123238</v>
      </c>
      <c r="L34">
        <f t="shared" si="1"/>
        <v>131.78844375123239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130742.997407913</v>
      </c>
      <c r="F35">
        <v>204.86259460449199</v>
      </c>
      <c r="G35">
        <v>2379.3523311614899</v>
      </c>
      <c r="H35">
        <v>55.865287780761697</v>
      </c>
      <c r="I35">
        <v>15533.4005355834</v>
      </c>
      <c r="J35">
        <v>17968.687057495099</v>
      </c>
      <c r="K35">
        <f t="shared" si="0"/>
        <v>133175.74257363533</v>
      </c>
      <c r="L35">
        <f t="shared" si="1"/>
        <v>133.17574257363535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131747.931718826</v>
      </c>
      <c r="F36">
        <v>205.487251281738</v>
      </c>
      <c r="G36">
        <v>490.690469741821</v>
      </c>
      <c r="H36">
        <v>51.231861114501903</v>
      </c>
      <c r="I36">
        <v>16084.0339660644</v>
      </c>
      <c r="J36">
        <v>16626.0237693786</v>
      </c>
      <c r="K36">
        <f t="shared" si="0"/>
        <v>131282.4472855494</v>
      </c>
      <c r="L36">
        <f t="shared" si="1"/>
        <v>131.28244728554941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130862.978458404</v>
      </c>
      <c r="F37">
        <v>206.52556419372499</v>
      </c>
      <c r="G37">
        <v>2507.8544616699201</v>
      </c>
      <c r="H37">
        <v>52.718639373779297</v>
      </c>
      <c r="I37">
        <v>20309.999942779501</v>
      </c>
      <c r="J37">
        <v>22870.6431388854</v>
      </c>
      <c r="K37">
        <f t="shared" si="0"/>
        <v>133301.09805573677</v>
      </c>
      <c r="L37">
        <f t="shared" si="1"/>
        <v>133.30109805573679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130386.711120605</v>
      </c>
      <c r="F38">
        <v>209.599494934082</v>
      </c>
      <c r="G38">
        <v>1194.72193717956</v>
      </c>
      <c r="H38">
        <v>26.807069778442301</v>
      </c>
      <c r="I38">
        <v>2238.2593154907199</v>
      </c>
      <c r="J38">
        <v>3459.8443508148098</v>
      </c>
      <c r="K38">
        <f t="shared" si="0"/>
        <v>131962.05396165108</v>
      </c>
      <c r="L38">
        <f t="shared" si="1"/>
        <v>131.96205396165109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130806.355714797</v>
      </c>
      <c r="F39">
        <v>205.927371978759</v>
      </c>
      <c r="G39">
        <v>741.07527732849098</v>
      </c>
      <c r="H39">
        <v>26.9393920898437</v>
      </c>
      <c r="I39">
        <v>2284.3906879424999</v>
      </c>
      <c r="J39">
        <v>3052.4659156799298</v>
      </c>
      <c r="K39">
        <f t="shared" si="0"/>
        <v>131508.53962411141</v>
      </c>
      <c r="L39">
        <f t="shared" si="1"/>
        <v>131.50853962411142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130556.252717971</v>
      </c>
      <c r="F40">
        <v>205.56139945983799</v>
      </c>
      <c r="G40">
        <v>928.80988121032703</v>
      </c>
      <c r="H40">
        <v>26.789903640746999</v>
      </c>
      <c r="I40">
        <v>2328.32765579223</v>
      </c>
      <c r="J40">
        <v>3283.9922904968198</v>
      </c>
      <c r="K40">
        <f t="shared" si="0"/>
        <v>131696.12473954415</v>
      </c>
      <c r="L40">
        <f t="shared" si="1"/>
        <v>131.69612473954416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129221.96149826</v>
      </c>
      <c r="F41">
        <v>206.86984062194799</v>
      </c>
      <c r="G41">
        <v>808.27331542968705</v>
      </c>
      <c r="H41">
        <v>27.1627902984619</v>
      </c>
      <c r="I41">
        <v>2210.7627391815099</v>
      </c>
      <c r="J41">
        <v>3046.2677478790201</v>
      </c>
      <c r="K41">
        <f t="shared" si="0"/>
        <v>131575.96106042122</v>
      </c>
      <c r="L41">
        <f t="shared" si="1"/>
        <v>131.57596106042124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131584.38277244501</v>
      </c>
      <c r="F42">
        <v>208.619356155395</v>
      </c>
      <c r="G42">
        <v>28537.377834319999</v>
      </c>
      <c r="H42">
        <v>50.689220428466797</v>
      </c>
      <c r="I42">
        <v>0</v>
      </c>
      <c r="J42">
        <v>28590.045213699301</v>
      </c>
      <c r="K42">
        <f t="shared" si="0"/>
        <v>159328.59200944155</v>
      </c>
      <c r="L42">
        <f t="shared" si="1"/>
        <v>159.32859200944156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132437.81208991999</v>
      </c>
      <c r="F43">
        <v>206.184864044189</v>
      </c>
      <c r="G43">
        <v>2957.31687545776</v>
      </c>
      <c r="H43">
        <v>50.670862197875898</v>
      </c>
      <c r="I43">
        <v>0</v>
      </c>
      <c r="J43">
        <v>3009.9368095397899</v>
      </c>
      <c r="K43">
        <f t="shared" si="0"/>
        <v>133748.51269234871</v>
      </c>
      <c r="L43">
        <f t="shared" si="1"/>
        <v>133.74851269234873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128861.49930953899</v>
      </c>
      <c r="F44">
        <v>208.783626556396</v>
      </c>
      <c r="G44">
        <v>3367.8145408630298</v>
      </c>
      <c r="H44">
        <v>50.398111343383697</v>
      </c>
      <c r="I44">
        <v>0</v>
      </c>
      <c r="J44">
        <v>3420.14575004577</v>
      </c>
      <c r="K44">
        <f t="shared" si="0"/>
        <v>134158.73760689949</v>
      </c>
      <c r="L44">
        <f t="shared" si="1"/>
        <v>134.15873760689951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130673.617601394</v>
      </c>
      <c r="F45">
        <v>207.73029327392501</v>
      </c>
      <c r="G45">
        <v>3208.8501453399599</v>
      </c>
      <c r="H45">
        <v>51.528692245483398</v>
      </c>
      <c r="I45">
        <v>0</v>
      </c>
      <c r="J45">
        <v>3262.3450756072998</v>
      </c>
      <c r="K45">
        <f t="shared" si="0"/>
        <v>134000.90379227852</v>
      </c>
      <c r="L45">
        <f t="shared" si="1"/>
        <v>134.00090379227854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134324.47481155299</v>
      </c>
      <c r="F46">
        <v>889.49823379516602</v>
      </c>
      <c r="G46">
        <v>2072.3309516906702</v>
      </c>
      <c r="H46">
        <v>55.3958415985107</v>
      </c>
      <c r="I46">
        <v>3194.2155361175501</v>
      </c>
      <c r="J46">
        <v>5322.0064640045102</v>
      </c>
      <c r="K46">
        <f t="shared" si="0"/>
        <v>132868.25174798226</v>
      </c>
      <c r="L46">
        <f t="shared" si="1"/>
        <v>132.86825174798227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135804.03208732599</v>
      </c>
      <c r="F47">
        <v>573.34613800048805</v>
      </c>
      <c r="G47">
        <v>361.57655715942298</v>
      </c>
      <c r="H47">
        <v>51.326036453246999</v>
      </c>
      <c r="I47">
        <v>3112.7710342407199</v>
      </c>
      <c r="J47">
        <v>3525.7389545440601</v>
      </c>
      <c r="K47">
        <f t="shared" si="0"/>
        <v>131153.42754830574</v>
      </c>
      <c r="L47">
        <f t="shared" si="1"/>
        <v>131.15342754830576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130996.673583984</v>
      </c>
      <c r="F48">
        <v>578.82356643676701</v>
      </c>
      <c r="G48">
        <v>715.29507637023903</v>
      </c>
      <c r="H48">
        <v>49.987077713012603</v>
      </c>
      <c r="I48">
        <v>3166.4888858795098</v>
      </c>
      <c r="J48">
        <v>3931.8323135375899</v>
      </c>
      <c r="K48">
        <f t="shared" si="0"/>
        <v>131505.80710877632</v>
      </c>
      <c r="L48">
        <f t="shared" si="1"/>
        <v>131.50580710877634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130412.556886672</v>
      </c>
      <c r="F49">
        <v>576.753854751586</v>
      </c>
      <c r="G49">
        <v>176.50318145751899</v>
      </c>
      <c r="H49">
        <v>50.739049911499002</v>
      </c>
      <c r="I49">
        <v>3174.6561527252102</v>
      </c>
      <c r="J49">
        <v>3401.9601345062201</v>
      </c>
      <c r="K49">
        <f t="shared" si="0"/>
        <v>130967.7671860621</v>
      </c>
      <c r="L49">
        <f t="shared" si="1"/>
        <v>130.9677671860621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131139.67514037999</v>
      </c>
      <c r="F50">
        <v>579.19740676879803</v>
      </c>
      <c r="G50">
        <v>1883.3806514739899</v>
      </c>
      <c r="H50">
        <v>50.620079040527301</v>
      </c>
      <c r="I50">
        <v>3011.6460323333699</v>
      </c>
      <c r="J50">
        <v>4945.7144737243598</v>
      </c>
      <c r="K50">
        <f t="shared" si="0"/>
        <v>132674.5256852076</v>
      </c>
      <c r="L50">
        <f t="shared" si="1"/>
        <v>132.67452568520761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132789.29400443999</v>
      </c>
      <c r="F51">
        <v>575.64806938171296</v>
      </c>
      <c r="G51">
        <v>1186.5866184234601</v>
      </c>
      <c r="H51">
        <v>52.810192108154297</v>
      </c>
      <c r="I51">
        <v>3021.4607715606599</v>
      </c>
      <c r="J51">
        <v>4260.9231472015299</v>
      </c>
      <c r="K51">
        <f t="shared" si="0"/>
        <v>131979.92176522469</v>
      </c>
      <c r="L51">
        <f t="shared" si="1"/>
        <v>131.9799217652247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131422.440767288</v>
      </c>
      <c r="F52">
        <v>574.81241226196198</v>
      </c>
      <c r="G52">
        <v>1321.5911388397201</v>
      </c>
      <c r="H52">
        <v>50.831079483032198</v>
      </c>
      <c r="I52">
        <v>3077.7938365936202</v>
      </c>
      <c r="J52">
        <v>4450.2882957458496</v>
      </c>
      <c r="K52">
        <f t="shared" si="0"/>
        <v>132112.94717301583</v>
      </c>
      <c r="L52">
        <f t="shared" si="1"/>
        <v>132.11294717301584</v>
      </c>
    </row>
    <row r="53" spans="1:12" x14ac:dyDescent="0.3">
      <c r="A53">
        <v>100000</v>
      </c>
      <c r="B53">
        <v>100000</v>
      </c>
      <c r="C53" t="s">
        <v>18</v>
      </c>
      <c r="D53" t="s">
        <v>12</v>
      </c>
      <c r="E53">
        <v>130141.036987304</v>
      </c>
      <c r="F53">
        <v>576.04598999023403</v>
      </c>
      <c r="G53">
        <v>1075.7775306701601</v>
      </c>
      <c r="H53">
        <v>50.312280654907198</v>
      </c>
      <c r="I53">
        <v>4622.0438480377197</v>
      </c>
      <c r="J53">
        <v>5748.2151985168402</v>
      </c>
      <c r="K53">
        <f t="shared" si="0"/>
        <v>131866.61476601815</v>
      </c>
      <c r="L53">
        <f t="shared" si="1"/>
        <v>131.86661476601816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131589.74385261501</v>
      </c>
      <c r="F54">
        <v>574.02968406677201</v>
      </c>
      <c r="G54">
        <v>506.27779960632301</v>
      </c>
      <c r="H54">
        <v>64.451456069946204</v>
      </c>
      <c r="I54">
        <v>1057.5015544891301</v>
      </c>
      <c r="J54">
        <v>1628.28683853149</v>
      </c>
      <c r="K54">
        <f t="shared" si="0"/>
        <v>131311.25421036934</v>
      </c>
      <c r="L54">
        <f t="shared" si="1"/>
        <v>131.31125421036936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129684.651136398</v>
      </c>
      <c r="F55">
        <v>575.37961006164505</v>
      </c>
      <c r="G55">
        <v>387.54868507385203</v>
      </c>
      <c r="H55">
        <v>62.297105789184499</v>
      </c>
      <c r="I55">
        <v>1051.1307716369599</v>
      </c>
      <c r="J55">
        <v>1501.0313987731899</v>
      </c>
      <c r="K55">
        <f t="shared" si="0"/>
        <v>131190.37074555611</v>
      </c>
      <c r="L55">
        <f t="shared" si="1"/>
        <v>131.19037074555612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129154.61707115101</v>
      </c>
      <c r="F56">
        <v>573.43864440917901</v>
      </c>
      <c r="G56">
        <v>2177.43945121765</v>
      </c>
      <c r="H56">
        <v>50.568342208862298</v>
      </c>
      <c r="I56">
        <v>1060.37354469299</v>
      </c>
      <c r="J56">
        <v>3288.4347438812201</v>
      </c>
      <c r="K56">
        <f t="shared" si="0"/>
        <v>132968.53274811959</v>
      </c>
      <c r="L56">
        <f t="shared" si="1"/>
        <v>132.9685327481196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130809.489250183</v>
      </c>
      <c r="F57">
        <v>578.25279235839798</v>
      </c>
      <c r="G57">
        <v>565.88125228881802</v>
      </c>
      <c r="H57">
        <v>54.318904876708899</v>
      </c>
      <c r="I57">
        <v>1055.80759048461</v>
      </c>
      <c r="J57">
        <v>1676.0635375976501</v>
      </c>
      <c r="K57">
        <f t="shared" si="0"/>
        <v>131360.7251118586</v>
      </c>
      <c r="L57">
        <f t="shared" si="1"/>
        <v>131.36072511185861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131146.07930183399</v>
      </c>
      <c r="F58">
        <v>580.08718490600495</v>
      </c>
      <c r="G58">
        <v>2892.7731513977001</v>
      </c>
      <c r="H58">
        <v>55.273532867431598</v>
      </c>
      <c r="I58">
        <v>6546.8831062316804</v>
      </c>
      <c r="J58">
        <v>9494.9948787689209</v>
      </c>
      <c r="K58">
        <f t="shared" si="0"/>
        <v>133688.57163895821</v>
      </c>
      <c r="L58">
        <f t="shared" si="1"/>
        <v>133.68857163895822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129712.198019027</v>
      </c>
      <c r="F59">
        <v>576.416015625</v>
      </c>
      <c r="G59">
        <v>482.21731185913001</v>
      </c>
      <c r="H59">
        <v>51.061153411865199</v>
      </c>
      <c r="I59">
        <v>14903.688192367499</v>
      </c>
      <c r="J59">
        <v>15437.035083770699</v>
      </c>
      <c r="K59">
        <f t="shared" si="0"/>
        <v>131273.80341996407</v>
      </c>
      <c r="L59">
        <f t="shared" si="1"/>
        <v>131.27380341996408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129816.22099876399</v>
      </c>
      <c r="F60">
        <v>575.50597190856899</v>
      </c>
      <c r="G60">
        <v>627.35033035278298</v>
      </c>
      <c r="H60">
        <v>50.450086593627901</v>
      </c>
      <c r="I60">
        <v>15397.438049316401</v>
      </c>
      <c r="J60">
        <v>16075.311422348001</v>
      </c>
      <c r="K60">
        <f t="shared" si="0"/>
        <v>131418.32537163948</v>
      </c>
      <c r="L60">
        <f t="shared" si="1"/>
        <v>131.4183253716395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130670.99046707099</v>
      </c>
      <c r="F61">
        <v>575.43516159057594</v>
      </c>
      <c r="G61">
        <v>629.87494468688897</v>
      </c>
      <c r="H61">
        <v>50.819635391235302</v>
      </c>
      <c r="I61">
        <v>19454.515695571899</v>
      </c>
      <c r="J61">
        <v>20135.277986526398</v>
      </c>
      <c r="K61">
        <f t="shared" si="0"/>
        <v>131421.2195347712</v>
      </c>
      <c r="L61">
        <f t="shared" si="1"/>
        <v>131.42121953477121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130204.094409942</v>
      </c>
      <c r="F62">
        <v>574.78380203247002</v>
      </c>
      <c r="G62">
        <v>1291.6846275329499</v>
      </c>
      <c r="H62">
        <v>27.3594856262207</v>
      </c>
      <c r="I62">
        <v>2091.6488170623702</v>
      </c>
      <c r="J62">
        <v>3410.75563430786</v>
      </c>
      <c r="K62">
        <f t="shared" si="0"/>
        <v>132059.56906785225</v>
      </c>
      <c r="L62">
        <f t="shared" si="1"/>
        <v>132.05956906785227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132048.03514480501</v>
      </c>
      <c r="F63">
        <v>575.06370544433503</v>
      </c>
      <c r="G63">
        <v>1010.37549972534</v>
      </c>
      <c r="H63">
        <v>27.5382995605468</v>
      </c>
      <c r="I63">
        <v>2090.6035900115899</v>
      </c>
      <c r="J63">
        <v>3128.5836696624701</v>
      </c>
      <c r="K63">
        <f t="shared" si="0"/>
        <v>131778.43875397896</v>
      </c>
      <c r="L63">
        <f t="shared" si="1"/>
        <v>131.77843875397897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136549.67236518799</v>
      </c>
      <c r="F64">
        <v>577.76665687561001</v>
      </c>
      <c r="G64">
        <v>1121.23680114746</v>
      </c>
      <c r="H64">
        <v>27.543067932128899</v>
      </c>
      <c r="I64">
        <v>2085.3989124298</v>
      </c>
      <c r="J64">
        <v>3234.2388629913298</v>
      </c>
      <c r="K64">
        <f t="shared" si="0"/>
        <v>131889.30482377266</v>
      </c>
      <c r="L64">
        <f t="shared" si="1"/>
        <v>131.88930482377268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129396.84844017</v>
      </c>
      <c r="F65">
        <v>575.75869560241699</v>
      </c>
      <c r="G65">
        <v>2065.02270698547</v>
      </c>
      <c r="H65">
        <v>27.752637863159102</v>
      </c>
      <c r="I65">
        <v>2078.7763595581</v>
      </c>
      <c r="J65">
        <v>4171.6337203979401</v>
      </c>
      <c r="K65">
        <f t="shared" si="0"/>
        <v>132833.3002995417</v>
      </c>
      <c r="L65">
        <f t="shared" si="1"/>
        <v>132.83330029954172</v>
      </c>
    </row>
    <row r="67" spans="1:12" x14ac:dyDescent="0.3">
      <c r="D67" t="s">
        <v>29</v>
      </c>
      <c r="E67">
        <f>AVERAGE(E2:E65,'500_trees'!E2:'500_trees'!E65,'1600_trees'!E2:'1600_trees'!E65)</f>
        <v>130740.52495469309</v>
      </c>
    </row>
  </sheetData>
  <conditionalFormatting sqref="L2:L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67"/>
  <sheetViews>
    <sheetView topLeftCell="B49" workbookViewId="0">
      <selection activeCell="F72" sqref="F72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122340.524673461</v>
      </c>
      <c r="F2">
        <v>341.74084663391102</v>
      </c>
      <c r="G2">
        <v>1476.7575263977001</v>
      </c>
      <c r="H2">
        <v>52.009105682372997</v>
      </c>
      <c r="I2">
        <v>11101.768255233699</v>
      </c>
      <c r="J2">
        <v>12630.6002140045</v>
      </c>
      <c r="K2">
        <f>SUM($E$67,G2,H2)</f>
        <v>132269.29158677315</v>
      </c>
      <c r="L2">
        <f>PRODUCT(K2,0.001)</f>
        <v>132.26929158677316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119125.45013427699</v>
      </c>
      <c r="F3">
        <v>165.20905494689899</v>
      </c>
      <c r="G3">
        <v>490.987300872802</v>
      </c>
      <c r="H3">
        <v>54.165601730346602</v>
      </c>
      <c r="I3">
        <v>6246.9298839569001</v>
      </c>
      <c r="J3">
        <v>6792.1478748321497</v>
      </c>
      <c r="K3">
        <f t="shared" ref="K3:K65" si="0">SUM($E$67,G3,H3)</f>
        <v>131285.67785729622</v>
      </c>
      <c r="L3">
        <f t="shared" ref="L3:L65" si="1">PRODUCT(K3,0.001)</f>
        <v>131.28567785729624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119724.388837814</v>
      </c>
      <c r="F4">
        <v>164.66617584228501</v>
      </c>
      <c r="G4">
        <v>481.97746276855401</v>
      </c>
      <c r="H4">
        <v>50.378322601318303</v>
      </c>
      <c r="I4">
        <v>6315.4878616332999</v>
      </c>
      <c r="J4">
        <v>6847.9044437408402</v>
      </c>
      <c r="K4">
        <f t="shared" si="0"/>
        <v>131272.88074006294</v>
      </c>
      <c r="L4">
        <f t="shared" si="1"/>
        <v>131.27288074006296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119852.606296539</v>
      </c>
      <c r="F5">
        <v>166.446208953857</v>
      </c>
      <c r="G5">
        <v>377.73776054382301</v>
      </c>
      <c r="H5">
        <v>51.465272903442298</v>
      </c>
      <c r="I5">
        <v>6277.0938873290997</v>
      </c>
      <c r="J5">
        <v>6706.3617706298801</v>
      </c>
      <c r="K5">
        <f t="shared" si="0"/>
        <v>131169.72798814034</v>
      </c>
      <c r="L5">
        <f t="shared" si="1"/>
        <v>131.16972798814035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119284.169197082</v>
      </c>
      <c r="F6">
        <v>163.40470314025799</v>
      </c>
      <c r="G6">
        <v>2509.5891952514598</v>
      </c>
      <c r="H6">
        <v>50.944089889526303</v>
      </c>
      <c r="I6">
        <v>5606.0562133788999</v>
      </c>
      <c r="J6">
        <v>8166.6476726531901</v>
      </c>
      <c r="K6">
        <f t="shared" si="0"/>
        <v>133301.05823983406</v>
      </c>
      <c r="L6">
        <f t="shared" si="1"/>
        <v>133.30105823983408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119148.231267929</v>
      </c>
      <c r="F7">
        <v>162.57095336914</v>
      </c>
      <c r="G7">
        <v>1414.27111625671</v>
      </c>
      <c r="H7">
        <v>51.113367080688398</v>
      </c>
      <c r="I7">
        <v>5586.26222610473</v>
      </c>
      <c r="J7">
        <v>7051.7187118530201</v>
      </c>
      <c r="K7">
        <f t="shared" si="0"/>
        <v>132205.90943803047</v>
      </c>
      <c r="L7">
        <f t="shared" si="1"/>
        <v>132.20590943803049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120898.18382263101</v>
      </c>
      <c r="F8">
        <v>165.62771797180099</v>
      </c>
      <c r="G8">
        <v>897.16482162475495</v>
      </c>
      <c r="H8">
        <v>51.3687133789062</v>
      </c>
      <c r="I8">
        <v>5821.6381072998001</v>
      </c>
      <c r="J8">
        <v>6770.2367305755597</v>
      </c>
      <c r="K8">
        <f t="shared" si="0"/>
        <v>131689.05848969673</v>
      </c>
      <c r="L8">
        <f t="shared" si="1"/>
        <v>131.68905848969675</v>
      </c>
    </row>
    <row r="9" spans="1:12" x14ac:dyDescent="0.3">
      <c r="B9">
        <v>100000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124811.327457427</v>
      </c>
      <c r="F10">
        <v>165.87066650390599</v>
      </c>
      <c r="G10">
        <v>1771.94809913635</v>
      </c>
      <c r="H10">
        <v>50.290346145629798</v>
      </c>
      <c r="I10">
        <v>7941.0285949707004</v>
      </c>
      <c r="J10">
        <v>9763.3171081542896</v>
      </c>
      <c r="K10">
        <f t="shared" si="0"/>
        <v>132562.76339997505</v>
      </c>
      <c r="L10">
        <f t="shared" si="1"/>
        <v>132.56276339997507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119024.295568466</v>
      </c>
      <c r="F11">
        <v>166.801691055297</v>
      </c>
      <c r="G11">
        <v>4061.16676330566</v>
      </c>
      <c r="H11">
        <v>50.520896911621001</v>
      </c>
      <c r="I11">
        <v>5255.5713653564399</v>
      </c>
      <c r="J11">
        <v>9367.3124313354492</v>
      </c>
      <c r="K11">
        <f t="shared" si="0"/>
        <v>134852.21261491036</v>
      </c>
      <c r="L11">
        <f t="shared" si="1"/>
        <v>134.85221261491037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120860.260725021</v>
      </c>
      <c r="F12">
        <v>162.583827972412</v>
      </c>
      <c r="G12">
        <v>5237.9448413848804</v>
      </c>
      <c r="H12">
        <v>61.283111572265597</v>
      </c>
      <c r="I12">
        <v>5220.3681468963596</v>
      </c>
      <c r="J12">
        <v>10519.652128219601</v>
      </c>
      <c r="K12">
        <f t="shared" si="0"/>
        <v>136039.75290765023</v>
      </c>
      <c r="L12">
        <f t="shared" si="1"/>
        <v>136.03975290765024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118698.01139831499</v>
      </c>
      <c r="F13">
        <v>164.73937034606899</v>
      </c>
      <c r="G13">
        <v>6289.0160083770697</v>
      </c>
      <c r="H13">
        <v>49.228429794311502</v>
      </c>
      <c r="I13">
        <v>5234.1120243072501</v>
      </c>
      <c r="J13">
        <v>11572.4103450775</v>
      </c>
      <c r="K13">
        <f t="shared" si="0"/>
        <v>137078.76939286446</v>
      </c>
      <c r="L13">
        <f t="shared" si="1"/>
        <v>137.07876939286447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119843.768596649</v>
      </c>
      <c r="F14">
        <v>164.294958114624</v>
      </c>
      <c r="G14">
        <v>892.70210266113202</v>
      </c>
      <c r="H14">
        <v>53.8101196289062</v>
      </c>
      <c r="I14">
        <v>19206.968784332199</v>
      </c>
      <c r="J14">
        <v>20153.5408496856</v>
      </c>
      <c r="K14">
        <f t="shared" si="0"/>
        <v>131687.03717698311</v>
      </c>
      <c r="L14">
        <f t="shared" si="1"/>
        <v>131.68703717698313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119712.884664535</v>
      </c>
      <c r="F15">
        <v>162.78481483459399</v>
      </c>
      <c r="G15">
        <v>2409.1236591339102</v>
      </c>
      <c r="H15">
        <v>52.013158798217702</v>
      </c>
      <c r="I15">
        <v>16471.621036529501</v>
      </c>
      <c r="J15">
        <v>18932.824134826598</v>
      </c>
      <c r="K15">
        <f t="shared" si="0"/>
        <v>133201.6617726252</v>
      </c>
      <c r="L15">
        <f t="shared" si="1"/>
        <v>133.20166177262522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118831.88176155</v>
      </c>
      <c r="F16">
        <v>163.91539573669399</v>
      </c>
      <c r="G16">
        <v>2564.39280509948</v>
      </c>
      <c r="H16">
        <v>50.266265869140597</v>
      </c>
      <c r="I16">
        <v>18356.997013092001</v>
      </c>
      <c r="J16">
        <v>20971.723079681298</v>
      </c>
      <c r="K16">
        <f t="shared" si="0"/>
        <v>133355.1840256617</v>
      </c>
      <c r="L16">
        <f t="shared" si="1"/>
        <v>133.35518402566171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119038.424253463</v>
      </c>
      <c r="F17">
        <v>165.17853736877399</v>
      </c>
      <c r="G17">
        <v>687.56365776062</v>
      </c>
      <c r="H17">
        <v>54.414749145507798</v>
      </c>
      <c r="I17">
        <v>51917.401552200303</v>
      </c>
      <c r="J17">
        <v>52659.452438354398</v>
      </c>
      <c r="K17">
        <f t="shared" si="0"/>
        <v>131482.5033615992</v>
      </c>
      <c r="L17">
        <f t="shared" si="1"/>
        <v>131.48250336159921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124198.61865043599</v>
      </c>
      <c r="F18">
        <v>164.177656173706</v>
      </c>
      <c r="G18">
        <v>1574.90491867065</v>
      </c>
      <c r="H18">
        <v>27.0216464996337</v>
      </c>
      <c r="I18">
        <v>5847.2800254821695</v>
      </c>
      <c r="J18">
        <v>7449.2654800415003</v>
      </c>
      <c r="K18">
        <f t="shared" si="0"/>
        <v>132342.45151986336</v>
      </c>
      <c r="L18">
        <f t="shared" si="1"/>
        <v>132.34245151986337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121567.74687767</v>
      </c>
      <c r="F19">
        <v>165.54331779479901</v>
      </c>
      <c r="G19">
        <v>1015.91038703918</v>
      </c>
      <c r="H19">
        <v>26.899337768554599</v>
      </c>
      <c r="I19">
        <v>2135.4761123657199</v>
      </c>
      <c r="J19">
        <v>3178.34520339965</v>
      </c>
      <c r="K19">
        <f t="shared" si="0"/>
        <v>131783.33467950081</v>
      </c>
      <c r="L19">
        <f t="shared" si="1"/>
        <v>131.78333467950083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119985.764741897</v>
      </c>
      <c r="F20">
        <v>166.69750213623001</v>
      </c>
      <c r="G20">
        <v>1130.6169033050501</v>
      </c>
      <c r="H20">
        <v>26.9737243652343</v>
      </c>
      <c r="I20">
        <v>2140.6011581420898</v>
      </c>
      <c r="J20">
        <v>3298.2504367828301</v>
      </c>
      <c r="K20">
        <f t="shared" si="0"/>
        <v>131898.11558236336</v>
      </c>
      <c r="L20">
        <f t="shared" si="1"/>
        <v>131.89811558236337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117911.98635101299</v>
      </c>
      <c r="F21">
        <v>164.00456428527801</v>
      </c>
      <c r="G21">
        <v>2094.2671298980699</v>
      </c>
      <c r="H21">
        <v>26.904344558715799</v>
      </c>
      <c r="I21">
        <v>2208.08815956115</v>
      </c>
      <c r="J21">
        <v>4329.3209075927698</v>
      </c>
      <c r="K21">
        <f t="shared" si="0"/>
        <v>132861.69642914986</v>
      </c>
      <c r="L21">
        <f t="shared" si="1"/>
        <v>132.86169642914987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118945.89924812299</v>
      </c>
      <c r="F22">
        <v>261.90066337585398</v>
      </c>
      <c r="G22">
        <v>1951.1954784393299</v>
      </c>
      <c r="H22">
        <v>51.848649978637603</v>
      </c>
      <c r="I22">
        <v>25207.453727722099</v>
      </c>
      <c r="J22">
        <v>27210.567951202302</v>
      </c>
      <c r="K22">
        <f t="shared" si="0"/>
        <v>132743.56908311104</v>
      </c>
      <c r="L22">
        <f t="shared" si="1"/>
        <v>132.74356908311105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119380.91731071399</v>
      </c>
      <c r="F23">
        <v>229.179620742797</v>
      </c>
      <c r="G23">
        <v>950.72889328002896</v>
      </c>
      <c r="H23">
        <v>54.530143737792898</v>
      </c>
      <c r="I23">
        <v>25678.9028644561</v>
      </c>
      <c r="J23">
        <v>26684.233665466301</v>
      </c>
      <c r="K23">
        <f t="shared" si="0"/>
        <v>131745.78399171089</v>
      </c>
      <c r="L23">
        <f t="shared" si="1"/>
        <v>131.74578399171091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119591.926813125</v>
      </c>
      <c r="F24">
        <v>230.474710464477</v>
      </c>
      <c r="G24">
        <v>473.70243072509697</v>
      </c>
      <c r="H24">
        <v>51.115274429321197</v>
      </c>
      <c r="I24">
        <v>25240.096569061199</v>
      </c>
      <c r="J24">
        <v>25764.978647232001</v>
      </c>
      <c r="K24">
        <f t="shared" si="0"/>
        <v>131265.34265984749</v>
      </c>
      <c r="L24">
        <f t="shared" si="1"/>
        <v>131.26534265984751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122125.766277313</v>
      </c>
      <c r="F25">
        <v>226.35293006896899</v>
      </c>
      <c r="G25">
        <v>380.18250465392998</v>
      </c>
      <c r="H25">
        <v>51.394224166870103</v>
      </c>
      <c r="I25">
        <v>25362.158298492399</v>
      </c>
      <c r="J25">
        <v>25793.799877166701</v>
      </c>
      <c r="K25">
        <f t="shared" si="0"/>
        <v>131172.10168351387</v>
      </c>
      <c r="L25">
        <f t="shared" si="1"/>
        <v>131.17210168351389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119343.102931976</v>
      </c>
      <c r="F26">
        <v>227.50234603881799</v>
      </c>
      <c r="G26">
        <v>2150.2406597137401</v>
      </c>
      <c r="H26">
        <v>51.057577133178697</v>
      </c>
      <c r="I26">
        <v>24388.711690902699</v>
      </c>
      <c r="J26">
        <v>26590.074539184501</v>
      </c>
      <c r="K26">
        <f t="shared" si="0"/>
        <v>132941.82319154</v>
      </c>
      <c r="L26">
        <f t="shared" si="1"/>
        <v>132.94182319154001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120627.96616554201</v>
      </c>
      <c r="F27">
        <v>228.61433029174799</v>
      </c>
      <c r="G27">
        <v>1839.7336006164501</v>
      </c>
      <c r="H27">
        <v>51.232337951660099</v>
      </c>
      <c r="I27">
        <v>24359.392642974799</v>
      </c>
      <c r="J27">
        <v>26250.430345535198</v>
      </c>
      <c r="K27">
        <f t="shared" si="0"/>
        <v>132631.49089326119</v>
      </c>
      <c r="L27">
        <f t="shared" si="1"/>
        <v>132.6314908932612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120922.91665077199</v>
      </c>
      <c r="F28">
        <v>225.58784484863199</v>
      </c>
      <c r="G28">
        <v>1808.56871604919</v>
      </c>
      <c r="H28">
        <v>53.066015243530202</v>
      </c>
      <c r="I28">
        <v>24932.889699935899</v>
      </c>
      <c r="J28">
        <v>26794.590711593599</v>
      </c>
      <c r="K28">
        <f t="shared" si="0"/>
        <v>132602.1596859858</v>
      </c>
      <c r="L28">
        <f t="shared" si="1"/>
        <v>132.60215968598581</v>
      </c>
    </row>
    <row r="29" spans="1:12" x14ac:dyDescent="0.3">
      <c r="B29">
        <v>100000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122818.965435028</v>
      </c>
      <c r="F30">
        <v>229.631423950195</v>
      </c>
      <c r="G30">
        <v>2275.4466533660802</v>
      </c>
      <c r="H30">
        <v>53.480386734008697</v>
      </c>
      <c r="I30">
        <v>4277.3463726043701</v>
      </c>
      <c r="J30">
        <v>6606.3179969787598</v>
      </c>
      <c r="K30">
        <f t="shared" si="0"/>
        <v>133069.45199479317</v>
      </c>
      <c r="L30">
        <f t="shared" si="1"/>
        <v>133.06945199479318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121314.139604568</v>
      </c>
      <c r="F31">
        <v>230.52048683166501</v>
      </c>
      <c r="G31">
        <v>2455.6808471679601</v>
      </c>
      <c r="H31">
        <v>53.431987762451101</v>
      </c>
      <c r="I31">
        <v>4259.7012519836398</v>
      </c>
      <c r="J31">
        <v>6768.8624858856201</v>
      </c>
      <c r="K31">
        <f t="shared" si="0"/>
        <v>133249.63778962349</v>
      </c>
      <c r="L31">
        <f t="shared" si="1"/>
        <v>133.24963778962351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124229.099273681</v>
      </c>
      <c r="F32">
        <v>232.526302337646</v>
      </c>
      <c r="G32">
        <v>4825.5290985107404</v>
      </c>
      <c r="H32">
        <v>49.842357635497997</v>
      </c>
      <c r="I32">
        <v>4223.5853672027497</v>
      </c>
      <c r="J32">
        <v>9099.0090370178204</v>
      </c>
      <c r="K32">
        <f t="shared" si="0"/>
        <v>135615.89641083931</v>
      </c>
      <c r="L32">
        <f t="shared" si="1"/>
        <v>135.61589641083933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120686.592340469</v>
      </c>
      <c r="F33">
        <v>235.24951934814399</v>
      </c>
      <c r="G33">
        <v>5119.5957660675003</v>
      </c>
      <c r="H33">
        <v>59.581995010375898</v>
      </c>
      <c r="I33">
        <v>4239.4371032714798</v>
      </c>
      <c r="J33">
        <v>9418.6711311340296</v>
      </c>
      <c r="K33">
        <f t="shared" si="0"/>
        <v>135919.70271577095</v>
      </c>
      <c r="L33">
        <f t="shared" si="1"/>
        <v>135.91970271577097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119245.91326713499</v>
      </c>
      <c r="F34">
        <v>232.731819152832</v>
      </c>
      <c r="G34">
        <v>942.68822669982899</v>
      </c>
      <c r="H34">
        <v>52.079439163208001</v>
      </c>
      <c r="I34">
        <v>36893.265962600701</v>
      </c>
      <c r="J34">
        <v>37888.098955154397</v>
      </c>
      <c r="K34">
        <f t="shared" si="0"/>
        <v>131735.29262055611</v>
      </c>
      <c r="L34">
        <f t="shared" si="1"/>
        <v>131.73529262055612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120331.763982772</v>
      </c>
      <c r="F35">
        <v>234.62271690368601</v>
      </c>
      <c r="G35">
        <v>2413.5670661926201</v>
      </c>
      <c r="H35">
        <v>58.295726776122997</v>
      </c>
      <c r="I35">
        <v>35793.375253677303</v>
      </c>
      <c r="J35">
        <v>38265.299320220904</v>
      </c>
      <c r="K35">
        <f t="shared" si="0"/>
        <v>133212.38774766182</v>
      </c>
      <c r="L35">
        <f t="shared" si="1"/>
        <v>133.21238774766184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119251.480102539</v>
      </c>
      <c r="F36">
        <v>232.46669769287101</v>
      </c>
      <c r="G36">
        <v>2397.9432582855202</v>
      </c>
      <c r="H36">
        <v>51.844358444213803</v>
      </c>
      <c r="I36">
        <v>37069.417715072603</v>
      </c>
      <c r="J36">
        <v>39519.268989562901</v>
      </c>
      <c r="K36">
        <f t="shared" si="0"/>
        <v>133190.31257142281</v>
      </c>
      <c r="L36">
        <f t="shared" si="1"/>
        <v>133.19031257142282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120966.10116958601</v>
      </c>
      <c r="F37">
        <v>232.035875320434</v>
      </c>
      <c r="G37">
        <v>2553.5342693328798</v>
      </c>
      <c r="H37">
        <v>56.195735931396399</v>
      </c>
      <c r="I37">
        <v>72345.969200134205</v>
      </c>
      <c r="J37">
        <v>74955.7657241821</v>
      </c>
      <c r="K37">
        <f t="shared" si="0"/>
        <v>133350.25495995735</v>
      </c>
      <c r="L37">
        <f t="shared" si="1"/>
        <v>133.35025495995737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121428.450107574</v>
      </c>
      <c r="F38">
        <v>232.61070251464801</v>
      </c>
      <c r="G38">
        <v>1325.0732421875</v>
      </c>
      <c r="H38">
        <v>26.305675506591701</v>
      </c>
      <c r="I38">
        <v>2277.18162536621</v>
      </c>
      <c r="J38">
        <v>3628.6149024963302</v>
      </c>
      <c r="K38">
        <f t="shared" si="0"/>
        <v>132091.90387238719</v>
      </c>
      <c r="L38">
        <f t="shared" si="1"/>
        <v>132.09190387238721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121093.51849555899</v>
      </c>
      <c r="F39">
        <v>230.891227722167</v>
      </c>
      <c r="G39">
        <v>2634.88793373107</v>
      </c>
      <c r="H39">
        <v>26.101589202880799</v>
      </c>
      <c r="I39">
        <v>2226.5601158141999</v>
      </c>
      <c r="J39">
        <v>4887.6075744628897</v>
      </c>
      <c r="K39">
        <f t="shared" si="0"/>
        <v>133401.51447762703</v>
      </c>
      <c r="L39">
        <f t="shared" si="1"/>
        <v>133.40151447762705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121186.444044113</v>
      </c>
      <c r="F40">
        <v>233.53409767150799</v>
      </c>
      <c r="G40">
        <v>2661.1673831939602</v>
      </c>
      <c r="H40">
        <v>26.8058776855468</v>
      </c>
      <c r="I40">
        <v>2225.2476215362499</v>
      </c>
      <c r="J40">
        <v>4913.2792949676495</v>
      </c>
      <c r="K40">
        <f t="shared" si="0"/>
        <v>133428.49821557259</v>
      </c>
      <c r="L40">
        <f t="shared" si="1"/>
        <v>133.4284982155726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120546.568870544</v>
      </c>
      <c r="F41">
        <v>230.67188262939399</v>
      </c>
      <c r="G41">
        <v>823.08316230773903</v>
      </c>
      <c r="H41">
        <v>26.293992996215799</v>
      </c>
      <c r="I41">
        <v>2228.1916141510001</v>
      </c>
      <c r="J41">
        <v>3077.6317119598302</v>
      </c>
      <c r="K41">
        <f t="shared" si="0"/>
        <v>131589.90210999703</v>
      </c>
      <c r="L41">
        <f t="shared" si="1"/>
        <v>131.58990210999704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121026.496410369</v>
      </c>
      <c r="F42">
        <v>235.41760444641099</v>
      </c>
      <c r="G42">
        <v>17557.226896286</v>
      </c>
      <c r="H42">
        <v>50.835847854614201</v>
      </c>
      <c r="I42">
        <v>0</v>
      </c>
      <c r="J42">
        <v>17609.930992126399</v>
      </c>
      <c r="K42">
        <f t="shared" si="0"/>
        <v>148348.5876988337</v>
      </c>
      <c r="L42">
        <f t="shared" si="1"/>
        <v>148.34858769883371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119349.605321884</v>
      </c>
      <c r="F43">
        <v>234.202623367309</v>
      </c>
      <c r="G43">
        <v>4228.1780242919904</v>
      </c>
      <c r="H43">
        <v>50.358772277832003</v>
      </c>
      <c r="I43">
        <v>0</v>
      </c>
      <c r="J43">
        <v>4280.4381847381501</v>
      </c>
      <c r="K43">
        <f t="shared" si="0"/>
        <v>135019.0617512629</v>
      </c>
      <c r="L43">
        <f t="shared" si="1"/>
        <v>135.01906175126291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121214.19191360399</v>
      </c>
      <c r="F44">
        <v>232.861518859863</v>
      </c>
      <c r="G44">
        <v>3659.58571434021</v>
      </c>
      <c r="H44">
        <v>50.240039825439403</v>
      </c>
      <c r="I44">
        <v>0</v>
      </c>
      <c r="J44">
        <v>3711.7452621459902</v>
      </c>
      <c r="K44">
        <f t="shared" si="0"/>
        <v>134450.35070885875</v>
      </c>
      <c r="L44">
        <f t="shared" si="1"/>
        <v>134.45035070885876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121630.16366958601</v>
      </c>
      <c r="F45">
        <v>229.498624801635</v>
      </c>
      <c r="G45">
        <v>3788.5684967041002</v>
      </c>
      <c r="H45">
        <v>50.359010696411097</v>
      </c>
      <c r="I45">
        <v>0</v>
      </c>
      <c r="J45">
        <v>3840.8031463623001</v>
      </c>
      <c r="K45">
        <f t="shared" si="0"/>
        <v>134579.45246209358</v>
      </c>
      <c r="L45">
        <f t="shared" si="1"/>
        <v>134.5794524620936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124303.484678268</v>
      </c>
      <c r="F46">
        <v>666.56756401062</v>
      </c>
      <c r="G46">
        <v>1969.45643424987</v>
      </c>
      <c r="H46">
        <v>53.388118743896399</v>
      </c>
      <c r="I46">
        <v>9866.8951988220197</v>
      </c>
      <c r="J46">
        <v>11889.8129463195</v>
      </c>
      <c r="K46">
        <f t="shared" si="0"/>
        <v>132763.36950768685</v>
      </c>
      <c r="L46">
        <f t="shared" si="1"/>
        <v>132.76336950768686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121029.745101928</v>
      </c>
      <c r="F47">
        <v>606.44912719726506</v>
      </c>
      <c r="G47">
        <v>487.49661445617602</v>
      </c>
      <c r="H47">
        <v>51.774024963378899</v>
      </c>
      <c r="I47">
        <v>10212.592124938899</v>
      </c>
      <c r="J47">
        <v>10751.955270767199</v>
      </c>
      <c r="K47">
        <f t="shared" si="0"/>
        <v>131279.79559411263</v>
      </c>
      <c r="L47">
        <f t="shared" si="1"/>
        <v>131.27979559411264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124004.352807998</v>
      </c>
      <c r="F48">
        <v>601.900815963745</v>
      </c>
      <c r="G48">
        <v>938.87257575988701</v>
      </c>
      <c r="H48">
        <v>50.742864608764599</v>
      </c>
      <c r="I48">
        <v>9940.5646324157697</v>
      </c>
      <c r="J48">
        <v>10930.2639961242</v>
      </c>
      <c r="K48">
        <f t="shared" si="0"/>
        <v>131730.14039506172</v>
      </c>
      <c r="L48">
        <f t="shared" si="1"/>
        <v>131.73014039506174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120579.77318763699</v>
      </c>
      <c r="F49">
        <v>603.35969924926701</v>
      </c>
      <c r="G49">
        <v>372.94769287109301</v>
      </c>
      <c r="H49">
        <v>50.523281097412102</v>
      </c>
      <c r="I49">
        <v>10143.434762954699</v>
      </c>
      <c r="J49">
        <v>10566.9770240783</v>
      </c>
      <c r="K49">
        <f t="shared" si="0"/>
        <v>131163.99592866158</v>
      </c>
      <c r="L49">
        <f t="shared" si="1"/>
        <v>131.16399592866159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118575.96373557999</v>
      </c>
      <c r="F50">
        <v>601.59611701965298</v>
      </c>
      <c r="G50">
        <v>1884.21177864074</v>
      </c>
      <c r="H50">
        <v>51.681756973266602</v>
      </c>
      <c r="I50">
        <v>9959.6929550170898</v>
      </c>
      <c r="J50">
        <v>11895.6477642059</v>
      </c>
      <c r="K50">
        <f t="shared" si="0"/>
        <v>132676.41849030709</v>
      </c>
      <c r="L50">
        <f t="shared" si="1"/>
        <v>132.6764184903071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122502.41446494999</v>
      </c>
      <c r="F51">
        <v>603.554248809814</v>
      </c>
      <c r="G51">
        <v>1273.5013961791899</v>
      </c>
      <c r="H51">
        <v>50.844192504882798</v>
      </c>
      <c r="I51">
        <v>9729.8123836517298</v>
      </c>
      <c r="J51">
        <v>11054.219245910601</v>
      </c>
      <c r="K51">
        <f t="shared" si="0"/>
        <v>132064.87054337715</v>
      </c>
      <c r="L51">
        <f t="shared" si="1"/>
        <v>132.06487054337717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120141.45135879501</v>
      </c>
      <c r="F52">
        <v>606.26292228698696</v>
      </c>
      <c r="G52">
        <v>1370.1953887939401</v>
      </c>
      <c r="H52">
        <v>51.363706588745103</v>
      </c>
      <c r="I52">
        <v>10085.8550071716</v>
      </c>
      <c r="J52">
        <v>11507.4768066406</v>
      </c>
      <c r="K52">
        <f t="shared" si="0"/>
        <v>132162.08405007576</v>
      </c>
      <c r="L52">
        <f t="shared" si="1"/>
        <v>132.16208405007578</v>
      </c>
    </row>
    <row r="53" spans="1:12" x14ac:dyDescent="0.3">
      <c r="B53">
        <v>100000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120787.290334701</v>
      </c>
      <c r="F54">
        <v>601.94873809814396</v>
      </c>
      <c r="G54">
        <v>3577.8365135192798</v>
      </c>
      <c r="H54">
        <v>50.754308700561502</v>
      </c>
      <c r="I54">
        <v>4680.4842948913501</v>
      </c>
      <c r="J54">
        <v>8309.1204166412299</v>
      </c>
      <c r="K54">
        <f t="shared" si="0"/>
        <v>134369.11577691292</v>
      </c>
      <c r="L54">
        <f t="shared" si="1"/>
        <v>134.36911577691293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122604.27212715099</v>
      </c>
      <c r="F55">
        <v>610.89205741882301</v>
      </c>
      <c r="G55">
        <v>2294.86155509948</v>
      </c>
      <c r="H55">
        <v>63.071489334106403</v>
      </c>
      <c r="I55">
        <v>4660.5243682861301</v>
      </c>
      <c r="J55">
        <v>7018.5115337371799</v>
      </c>
      <c r="K55">
        <f t="shared" si="0"/>
        <v>133098.45799912667</v>
      </c>
      <c r="L55">
        <f t="shared" si="1"/>
        <v>133.09845799912668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120349.108695983</v>
      </c>
      <c r="F56">
        <v>602.82158851623501</v>
      </c>
      <c r="G56">
        <v>2642.2233581542901</v>
      </c>
      <c r="H56">
        <v>53.801774978637603</v>
      </c>
      <c r="I56">
        <v>4651.5877246856599</v>
      </c>
      <c r="J56">
        <v>7347.6648330688404</v>
      </c>
      <c r="K56">
        <f t="shared" si="0"/>
        <v>133436.55008782601</v>
      </c>
      <c r="L56">
        <f t="shared" si="1"/>
        <v>133.43655008782602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120721.39835357601</v>
      </c>
      <c r="F57">
        <v>606.67657852172795</v>
      </c>
      <c r="G57">
        <v>6278.9134979248001</v>
      </c>
      <c r="H57">
        <v>49.386501312255803</v>
      </c>
      <c r="I57">
        <v>4651.7012119293204</v>
      </c>
      <c r="J57">
        <v>10980.0517559051</v>
      </c>
      <c r="K57">
        <f t="shared" si="0"/>
        <v>137068.82495393013</v>
      </c>
      <c r="L57">
        <f t="shared" si="1"/>
        <v>137.06882495393015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119870.792627334</v>
      </c>
      <c r="F58">
        <v>609.24005508422795</v>
      </c>
      <c r="G58">
        <v>909.12771224975495</v>
      </c>
      <c r="H58">
        <v>51.161289215087798</v>
      </c>
      <c r="I58">
        <v>21553.892374038602</v>
      </c>
      <c r="J58">
        <v>22514.237165450999</v>
      </c>
      <c r="K58">
        <f t="shared" si="0"/>
        <v>131700.81395615792</v>
      </c>
      <c r="L58">
        <f t="shared" si="1"/>
        <v>131.70081395615793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123551.281690597</v>
      </c>
      <c r="F59">
        <v>605.17621040344204</v>
      </c>
      <c r="G59">
        <v>2421.5960502624498</v>
      </c>
      <c r="H59">
        <v>52.036046981811502</v>
      </c>
      <c r="I59">
        <v>20384.963274001999</v>
      </c>
      <c r="J59">
        <v>22858.663558959899</v>
      </c>
      <c r="K59">
        <f t="shared" si="0"/>
        <v>133214.15705193733</v>
      </c>
      <c r="L59">
        <f t="shared" si="1"/>
        <v>133.21415705193735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119071.75374031</v>
      </c>
      <c r="F60">
        <v>607.64312744140602</v>
      </c>
      <c r="G60">
        <v>2398.48732948303</v>
      </c>
      <c r="H60">
        <v>52.567005157470703</v>
      </c>
      <c r="I60">
        <v>22772.8776931762</v>
      </c>
      <c r="J60">
        <v>25223.994016647299</v>
      </c>
      <c r="K60">
        <f t="shared" si="0"/>
        <v>133191.57928933357</v>
      </c>
      <c r="L60">
        <f t="shared" si="1"/>
        <v>133.19157928933359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117698.43506813</v>
      </c>
      <c r="F61">
        <v>611.23514175415005</v>
      </c>
      <c r="G61">
        <v>685.37616729736305</v>
      </c>
      <c r="H61">
        <v>51.726579666137603</v>
      </c>
      <c r="I61">
        <v>57188.228607177698</v>
      </c>
      <c r="J61">
        <v>57925.396442413301</v>
      </c>
      <c r="K61">
        <f t="shared" si="0"/>
        <v>131477.62770165657</v>
      </c>
      <c r="L61">
        <f t="shared" si="1"/>
        <v>131.47762770165659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121878.87907028099</v>
      </c>
      <c r="F62">
        <v>605.213403701782</v>
      </c>
      <c r="G62">
        <v>1352.2675037383999</v>
      </c>
      <c r="H62">
        <v>27.203321456909102</v>
      </c>
      <c r="I62">
        <v>2298.1481552124001</v>
      </c>
      <c r="J62">
        <v>3677.6862144470201</v>
      </c>
      <c r="K62">
        <f t="shared" si="0"/>
        <v>132119.99577988838</v>
      </c>
      <c r="L62">
        <f t="shared" si="1"/>
        <v>132.1199957798884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123707.184553146</v>
      </c>
      <c r="F63">
        <v>604.51364517211903</v>
      </c>
      <c r="G63">
        <v>993.17908287048294</v>
      </c>
      <c r="H63">
        <v>27.0967483520507</v>
      </c>
      <c r="I63">
        <v>2232.7246665954499</v>
      </c>
      <c r="J63">
        <v>3253.0608177184999</v>
      </c>
      <c r="K63">
        <f t="shared" si="0"/>
        <v>131760.80078591561</v>
      </c>
      <c r="L63">
        <f t="shared" si="1"/>
        <v>131.76080078591562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119037.39023208601</v>
      </c>
      <c r="F64">
        <v>603.33991050720203</v>
      </c>
      <c r="G64">
        <v>1124.42111968994</v>
      </c>
      <c r="H64">
        <v>27.090549468994102</v>
      </c>
      <c r="I64">
        <v>2236.0076904296802</v>
      </c>
      <c r="J64">
        <v>3387.5849246978701</v>
      </c>
      <c r="K64">
        <f t="shared" si="0"/>
        <v>131892.03662385201</v>
      </c>
      <c r="L64">
        <f t="shared" si="1"/>
        <v>131.89203662385202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118895.656585693</v>
      </c>
      <c r="F65">
        <v>600.216627120971</v>
      </c>
      <c r="G65">
        <v>2114.5598888397199</v>
      </c>
      <c r="H65">
        <v>26.9830226898193</v>
      </c>
      <c r="I65">
        <v>2235.2867126464798</v>
      </c>
      <c r="J65">
        <v>4376.8932819366401</v>
      </c>
      <c r="K65">
        <f t="shared" si="0"/>
        <v>132882.06786622261</v>
      </c>
      <c r="L65">
        <f t="shared" si="1"/>
        <v>132.88206786622263</v>
      </c>
    </row>
    <row r="67" spans="1:12" x14ac:dyDescent="0.3">
      <c r="D67" t="s">
        <v>29</v>
      </c>
      <c r="E67">
        <f xml:space="preserve"> ('10_trees'!E67)</f>
        <v>130740.52495469309</v>
      </c>
    </row>
  </sheetData>
  <conditionalFormatting sqref="L2:L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67"/>
  <sheetViews>
    <sheetView topLeftCell="A49" workbookViewId="0">
      <selection activeCell="K9" sqref="K9"/>
    </sheetView>
  </sheetViews>
  <sheetFormatPr defaultRowHeight="14.4" x14ac:dyDescent="0.3"/>
  <cols>
    <col min="4" max="4" width="20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127133.608102798</v>
      </c>
      <c r="F2">
        <v>763.976573944091</v>
      </c>
      <c r="G2">
        <v>2049.3323802947998</v>
      </c>
      <c r="H2">
        <v>55.850267410278299</v>
      </c>
      <c r="I2">
        <v>17524.805307388298</v>
      </c>
      <c r="J2">
        <v>19630.054712295499</v>
      </c>
      <c r="K2">
        <f>SUM($E$67,G2,H2)</f>
        <v>132845.70760239818</v>
      </c>
      <c r="L2">
        <f>PRODUCT(K2,0.001)</f>
        <v>132.84570760239819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136056.099414825</v>
      </c>
      <c r="F3">
        <v>459.415435791015</v>
      </c>
      <c r="G3">
        <v>1352.7259826660099</v>
      </c>
      <c r="H3">
        <v>50.293922424316399</v>
      </c>
      <c r="I3">
        <v>12194.177389144799</v>
      </c>
      <c r="J3">
        <v>13597.262382507301</v>
      </c>
      <c r="K3">
        <f t="shared" ref="K3:K65" si="0">SUM($E$67,G3,H3)</f>
        <v>132143.5448597834</v>
      </c>
      <c r="L3">
        <f t="shared" ref="L3:L65" si="1">PRODUCT(K3,0.001)</f>
        <v>132.14354485978342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129556.146383285</v>
      </c>
      <c r="F4">
        <v>452.27336883544899</v>
      </c>
      <c r="G4">
        <v>996.96111679077103</v>
      </c>
      <c r="H4">
        <v>49.833059310913001</v>
      </c>
      <c r="I4">
        <v>12123.7449645996</v>
      </c>
      <c r="J4">
        <v>13170.612335205</v>
      </c>
      <c r="K4">
        <f t="shared" si="0"/>
        <v>131787.31913079476</v>
      </c>
      <c r="L4">
        <f t="shared" si="1"/>
        <v>131.78731913079477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132422.35374450599</v>
      </c>
      <c r="F5">
        <v>450.85883140563902</v>
      </c>
      <c r="G5">
        <v>822.24774360656704</v>
      </c>
      <c r="H5">
        <v>51.6412258148193</v>
      </c>
      <c r="I5">
        <v>12031.149148941</v>
      </c>
      <c r="J5">
        <v>12905.1008224487</v>
      </c>
      <c r="K5">
        <f t="shared" si="0"/>
        <v>131614.41392411446</v>
      </c>
      <c r="L5">
        <f t="shared" si="1"/>
        <v>131.61441392411447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124498.54421615601</v>
      </c>
      <c r="F6">
        <v>448.416709899902</v>
      </c>
      <c r="G6">
        <v>1903.65123748779</v>
      </c>
      <c r="H6">
        <v>51.122903823852504</v>
      </c>
      <c r="I6">
        <v>11394.431591033899</v>
      </c>
      <c r="J6">
        <v>13349.2662906646</v>
      </c>
      <c r="K6">
        <f t="shared" si="0"/>
        <v>132695.29909600472</v>
      </c>
      <c r="L6">
        <f t="shared" si="1"/>
        <v>132.69529909600473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119685.217618942</v>
      </c>
      <c r="F7">
        <v>448.45318794250397</v>
      </c>
      <c r="G7">
        <v>1667.3920154571499</v>
      </c>
      <c r="H7">
        <v>51.178693771362298</v>
      </c>
      <c r="I7">
        <v>11251.004695892299</v>
      </c>
      <c r="J7">
        <v>12969.6350097656</v>
      </c>
      <c r="K7">
        <f t="shared" si="0"/>
        <v>132459.09566392159</v>
      </c>
      <c r="L7">
        <f t="shared" si="1"/>
        <v>132.4590956639216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126733.670949935</v>
      </c>
      <c r="F8">
        <v>444.90528106689402</v>
      </c>
      <c r="G8">
        <v>1318.24827194213</v>
      </c>
      <c r="H8">
        <v>52.585363388061502</v>
      </c>
      <c r="I8">
        <v>11684.292554855299</v>
      </c>
      <c r="J8">
        <v>13055.195331573401</v>
      </c>
      <c r="K8">
        <f t="shared" si="0"/>
        <v>132111.35859002327</v>
      </c>
      <c r="L8">
        <f t="shared" si="1"/>
        <v>132.11135859002329</v>
      </c>
    </row>
    <row r="9" spans="1:12" x14ac:dyDescent="0.3">
      <c r="A9">
        <v>100000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121943.863868713</v>
      </c>
      <c r="F10">
        <v>443.55797767639098</v>
      </c>
      <c r="G10">
        <v>8081.2156200408899</v>
      </c>
      <c r="H10">
        <v>50.567388534545898</v>
      </c>
      <c r="I10">
        <v>18273.038148880001</v>
      </c>
      <c r="J10">
        <v>26404.879093170101</v>
      </c>
      <c r="K10">
        <f t="shared" si="0"/>
        <v>138872.30796326851</v>
      </c>
      <c r="L10">
        <f t="shared" si="1"/>
        <v>138.87230796326853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123333.033323287</v>
      </c>
      <c r="F11">
        <v>445.24812698364201</v>
      </c>
      <c r="G11">
        <v>7843.34349632263</v>
      </c>
      <c r="H11">
        <v>50.067901611328097</v>
      </c>
      <c r="I11">
        <v>14602.9708385467</v>
      </c>
      <c r="J11">
        <v>22496.439933776801</v>
      </c>
      <c r="K11">
        <f t="shared" si="0"/>
        <v>138633.93635262703</v>
      </c>
      <c r="L11">
        <f t="shared" si="1"/>
        <v>138.63393635262705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126285.22062301599</v>
      </c>
      <c r="F12">
        <v>451.949834823608</v>
      </c>
      <c r="G12">
        <v>10936.2082481384</v>
      </c>
      <c r="H12">
        <v>51.719188690185497</v>
      </c>
      <c r="I12">
        <v>15123.566865921</v>
      </c>
      <c r="J12">
        <v>26111.5481853485</v>
      </c>
      <c r="K12">
        <f t="shared" si="0"/>
        <v>141728.45239152169</v>
      </c>
      <c r="L12">
        <f t="shared" si="1"/>
        <v>141.7284523915217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147913.84673118501</v>
      </c>
      <c r="F13">
        <v>452.97002792358398</v>
      </c>
      <c r="G13">
        <v>13391.2208080291</v>
      </c>
      <c r="H13">
        <v>49.6270656585693</v>
      </c>
      <c r="I13">
        <v>17575.892686843799</v>
      </c>
      <c r="J13">
        <v>31016.803264617902</v>
      </c>
      <c r="K13">
        <f t="shared" si="0"/>
        <v>144181.37282838076</v>
      </c>
      <c r="L13">
        <f t="shared" si="1"/>
        <v>144.18137282838077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151646.79265022199</v>
      </c>
      <c r="F14">
        <v>444.294214248657</v>
      </c>
      <c r="G14">
        <v>3131.3822269439602</v>
      </c>
      <c r="H14">
        <v>55.531978607177699</v>
      </c>
      <c r="I14">
        <v>19016.057729721</v>
      </c>
      <c r="J14">
        <v>22203.044176101601</v>
      </c>
      <c r="K14">
        <f t="shared" si="0"/>
        <v>133927.43916024422</v>
      </c>
      <c r="L14">
        <f t="shared" si="1"/>
        <v>133.92743916024423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156989.38894271801</v>
      </c>
      <c r="F15">
        <v>451.64775848388598</v>
      </c>
      <c r="G15">
        <v>2684.2834949493399</v>
      </c>
      <c r="H15">
        <v>56.555271148681598</v>
      </c>
      <c r="I15">
        <v>22940.2949810028</v>
      </c>
      <c r="J15">
        <v>25681.206226348801</v>
      </c>
      <c r="K15">
        <f t="shared" si="0"/>
        <v>133481.36372079109</v>
      </c>
      <c r="L15">
        <f t="shared" si="1"/>
        <v>133.48136372079111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172748.16274642901</v>
      </c>
      <c r="F16">
        <v>452.92830467224098</v>
      </c>
      <c r="G16">
        <v>729.94112968444801</v>
      </c>
      <c r="H16">
        <v>51.996946334838803</v>
      </c>
      <c r="I16">
        <v>32841.596126556396</v>
      </c>
      <c r="J16">
        <v>33623.614788055398</v>
      </c>
      <c r="K16">
        <f t="shared" si="0"/>
        <v>131522.46303071236</v>
      </c>
      <c r="L16">
        <f t="shared" si="1"/>
        <v>131.52246303071237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183346.89617156901</v>
      </c>
      <c r="F17">
        <v>453.42230796813902</v>
      </c>
      <c r="G17">
        <v>992.89464950561501</v>
      </c>
      <c r="H17">
        <v>52.047014236450103</v>
      </c>
      <c r="I17">
        <v>126212.192296981</v>
      </c>
      <c r="J17">
        <v>127257.21311569199</v>
      </c>
      <c r="K17">
        <f t="shared" si="0"/>
        <v>131785.46661843514</v>
      </c>
      <c r="L17">
        <f t="shared" si="1"/>
        <v>131.78546661843515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122471.34089469899</v>
      </c>
      <c r="F18">
        <v>452.409267425537</v>
      </c>
      <c r="G18">
        <v>1717.75794029235</v>
      </c>
      <c r="H18">
        <v>27.379035949706999</v>
      </c>
      <c r="I18">
        <v>6541.1496162414496</v>
      </c>
      <c r="J18">
        <v>8286.3419055938703</v>
      </c>
      <c r="K18">
        <f t="shared" si="0"/>
        <v>132485.66193093514</v>
      </c>
      <c r="L18">
        <f t="shared" si="1"/>
        <v>132.48566193093515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128892.86947250299</v>
      </c>
      <c r="F19">
        <v>449.03302192687897</v>
      </c>
      <c r="G19">
        <v>1076.2705802917401</v>
      </c>
      <c r="H19">
        <v>27.1568298339843</v>
      </c>
      <c r="I19">
        <v>2514.4991874694801</v>
      </c>
      <c r="J19">
        <v>3617.9871559142998</v>
      </c>
      <c r="K19">
        <f t="shared" si="0"/>
        <v>131843.9523648188</v>
      </c>
      <c r="L19">
        <f t="shared" si="1"/>
        <v>131.84395236481882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140052.614927291</v>
      </c>
      <c r="F20">
        <v>446.58255577087402</v>
      </c>
      <c r="G20">
        <v>1266.1497592926</v>
      </c>
      <c r="H20">
        <v>27.439355850219702</v>
      </c>
      <c r="I20">
        <v>2427.0393848419099</v>
      </c>
      <c r="J20">
        <v>3720.6966876983602</v>
      </c>
      <c r="K20">
        <f t="shared" si="0"/>
        <v>132034.11406983589</v>
      </c>
      <c r="L20">
        <f t="shared" si="1"/>
        <v>132.03411406983591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140824.568271636</v>
      </c>
      <c r="F21">
        <v>454.23483848571698</v>
      </c>
      <c r="G21">
        <v>2253.7491321563698</v>
      </c>
      <c r="H21">
        <v>27.102231979370099</v>
      </c>
      <c r="I21">
        <v>2554.6703338623001</v>
      </c>
      <c r="J21">
        <v>4835.5901241302399</v>
      </c>
      <c r="K21">
        <f t="shared" si="0"/>
        <v>133021.37631882881</v>
      </c>
      <c r="L21">
        <f t="shared" si="1"/>
        <v>133.02137631882883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142948.12607765099</v>
      </c>
      <c r="F22">
        <v>291.86391830444302</v>
      </c>
      <c r="G22">
        <v>1476.1216640472401</v>
      </c>
      <c r="H22">
        <v>56.6024780273437</v>
      </c>
      <c r="I22">
        <v>65100.034713745103</v>
      </c>
      <c r="J22">
        <v>66632.846593856797</v>
      </c>
      <c r="K22">
        <f t="shared" si="0"/>
        <v>132273.24909676766</v>
      </c>
      <c r="L22">
        <f t="shared" si="1"/>
        <v>132.27324909676767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137722.28455543501</v>
      </c>
      <c r="F23">
        <v>285.47930717468199</v>
      </c>
      <c r="G23">
        <v>1348.0918407440099</v>
      </c>
      <c r="H23">
        <v>50.572156906127901</v>
      </c>
      <c r="I23">
        <v>65572.691440582203</v>
      </c>
      <c r="J23">
        <v>66971.454381942705</v>
      </c>
      <c r="K23">
        <f t="shared" si="0"/>
        <v>132139.18895234322</v>
      </c>
      <c r="L23">
        <f t="shared" si="1"/>
        <v>132.13918895234323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146333.420276641</v>
      </c>
      <c r="F24">
        <v>285.72463989257801</v>
      </c>
      <c r="G24">
        <v>1336.1983299255301</v>
      </c>
      <c r="H24">
        <v>51.063299179077099</v>
      </c>
      <c r="I24">
        <v>65305.168867111199</v>
      </c>
      <c r="J24">
        <v>66692.516803741397</v>
      </c>
      <c r="K24">
        <f t="shared" si="0"/>
        <v>132127.78658379769</v>
      </c>
      <c r="L24">
        <f t="shared" si="1"/>
        <v>132.1277865837977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140140.72084426801</v>
      </c>
      <c r="F25">
        <v>287.00900077819801</v>
      </c>
      <c r="G25">
        <v>802.34622955322197</v>
      </c>
      <c r="H25">
        <v>50.534963607788001</v>
      </c>
      <c r="I25">
        <v>65566.402196884097</v>
      </c>
      <c r="J25">
        <v>66419.381380081104</v>
      </c>
      <c r="K25">
        <f t="shared" si="0"/>
        <v>131593.40614785408</v>
      </c>
      <c r="L25">
        <f t="shared" si="1"/>
        <v>131.5934061478541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140983.91485214201</v>
      </c>
      <c r="F26">
        <v>282.81283378601</v>
      </c>
      <c r="G26">
        <v>2441.5135383605898</v>
      </c>
      <c r="H26">
        <v>50.940752029418903</v>
      </c>
      <c r="I26">
        <v>64390.098333358699</v>
      </c>
      <c r="J26">
        <v>66882.619380950899</v>
      </c>
      <c r="K26">
        <f t="shared" si="0"/>
        <v>133232.97924508309</v>
      </c>
      <c r="L26">
        <f t="shared" si="1"/>
        <v>133.2329792450831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135568.87054443301</v>
      </c>
      <c r="F27">
        <v>285.45880317687897</v>
      </c>
      <c r="G27">
        <v>1974.9617576599101</v>
      </c>
      <c r="H27">
        <v>54.771661758422802</v>
      </c>
      <c r="I27">
        <v>64217.418432235703</v>
      </c>
      <c r="J27">
        <v>66247.227430343599</v>
      </c>
      <c r="K27">
        <f t="shared" si="0"/>
        <v>132770.25837411141</v>
      </c>
      <c r="L27">
        <f t="shared" si="1"/>
        <v>132.77025837411142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139028.76210212699</v>
      </c>
      <c r="F28">
        <v>285.66408157348599</v>
      </c>
      <c r="G28">
        <v>1613.3348941802899</v>
      </c>
      <c r="H28">
        <v>51.259517669677699</v>
      </c>
      <c r="I28">
        <v>65156.629800796502</v>
      </c>
      <c r="J28">
        <v>66821.2988376617</v>
      </c>
      <c r="K28">
        <f t="shared" si="0"/>
        <v>132405.11936654305</v>
      </c>
      <c r="L28">
        <f t="shared" si="1"/>
        <v>132.40511936654306</v>
      </c>
    </row>
    <row r="29" spans="1:12" x14ac:dyDescent="0.3">
      <c r="A29">
        <v>100000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140257.941484451</v>
      </c>
      <c r="F30">
        <v>283.05482864379798</v>
      </c>
      <c r="G30">
        <v>5936.8166923522904</v>
      </c>
      <c r="H30">
        <v>49.692869186401303</v>
      </c>
      <c r="I30">
        <v>11909.3210697174</v>
      </c>
      <c r="J30">
        <v>17895.8857059478</v>
      </c>
      <c r="K30">
        <f t="shared" si="0"/>
        <v>136727.03451623177</v>
      </c>
      <c r="L30">
        <f t="shared" si="1"/>
        <v>136.72703451623178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141923.85530471799</v>
      </c>
      <c r="F31">
        <v>290.73810577392499</v>
      </c>
      <c r="G31">
        <v>7392.9402828216498</v>
      </c>
      <c r="H31">
        <v>50.387620925903299</v>
      </c>
      <c r="I31">
        <v>11743.448019027701</v>
      </c>
      <c r="J31">
        <v>19186.8307590484</v>
      </c>
      <c r="K31">
        <f t="shared" si="0"/>
        <v>138183.85285844063</v>
      </c>
      <c r="L31">
        <f t="shared" si="1"/>
        <v>138.18385285844064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139252.907514572</v>
      </c>
      <c r="F32">
        <v>289.59965705871502</v>
      </c>
      <c r="G32">
        <v>10977.940320968601</v>
      </c>
      <c r="H32">
        <v>50.667047500610302</v>
      </c>
      <c r="I32">
        <v>11731.762170791601</v>
      </c>
      <c r="J32">
        <v>22760.424852371201</v>
      </c>
      <c r="K32">
        <f t="shared" si="0"/>
        <v>141769.13232316231</v>
      </c>
      <c r="L32">
        <f t="shared" si="1"/>
        <v>141.76913232316232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140565.88673591599</v>
      </c>
      <c r="F33">
        <v>289.847373962402</v>
      </c>
      <c r="G33">
        <v>13686.7365837097</v>
      </c>
      <c r="H33">
        <v>50.898551940917898</v>
      </c>
      <c r="I33">
        <v>11807.4667453765</v>
      </c>
      <c r="J33">
        <v>25545.1552867889</v>
      </c>
      <c r="K33">
        <f t="shared" si="0"/>
        <v>144478.16009034371</v>
      </c>
      <c r="L33">
        <f t="shared" si="1"/>
        <v>144.47816009034372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143401.219844818</v>
      </c>
      <c r="F34">
        <v>290.891885757446</v>
      </c>
      <c r="G34">
        <v>3041.7847633361798</v>
      </c>
      <c r="H34">
        <v>52.2711277008056</v>
      </c>
      <c r="I34">
        <v>70107.911825179996</v>
      </c>
      <c r="J34">
        <v>73202.045440673799</v>
      </c>
      <c r="K34">
        <f t="shared" si="0"/>
        <v>133834.58084573006</v>
      </c>
      <c r="L34">
        <f t="shared" si="1"/>
        <v>133.83458084573007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146499.89867210301</v>
      </c>
      <c r="F35">
        <v>292.92726516723599</v>
      </c>
      <c r="G35">
        <v>2591.86792373657</v>
      </c>
      <c r="H35">
        <v>52.042007446288999</v>
      </c>
      <c r="I35">
        <v>76163.3594036102</v>
      </c>
      <c r="J35">
        <v>78807.341814041094</v>
      </c>
      <c r="K35">
        <f t="shared" si="0"/>
        <v>133384.43488587593</v>
      </c>
      <c r="L35">
        <f t="shared" si="1"/>
        <v>133.38443488587595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140705.90186119001</v>
      </c>
      <c r="F36">
        <v>291.20540618896399</v>
      </c>
      <c r="G36">
        <v>682.78098106384198</v>
      </c>
      <c r="H36">
        <v>52.235603332519503</v>
      </c>
      <c r="I36">
        <v>86935.924291610703</v>
      </c>
      <c r="J36">
        <v>87671.015977859497</v>
      </c>
      <c r="K36">
        <f t="shared" si="0"/>
        <v>131475.54153908943</v>
      </c>
      <c r="L36">
        <f t="shared" si="1"/>
        <v>131.47554153908945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142251.18803977899</v>
      </c>
      <c r="F37">
        <v>291.93806648254298</v>
      </c>
      <c r="G37">
        <v>942.92664527892998</v>
      </c>
      <c r="H37">
        <v>54.599046707153299</v>
      </c>
      <c r="I37">
        <v>179001.536369323</v>
      </c>
      <c r="J37">
        <v>179999.13787841701</v>
      </c>
      <c r="K37">
        <f t="shared" si="0"/>
        <v>131738.05064667916</v>
      </c>
      <c r="L37">
        <f t="shared" si="1"/>
        <v>131.73805064667917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141753.214120864</v>
      </c>
      <c r="F38">
        <v>292.00696945190401</v>
      </c>
      <c r="G38">
        <v>3087.5196456909098</v>
      </c>
      <c r="H38">
        <v>26.192665100097599</v>
      </c>
      <c r="I38">
        <v>2442.15822219848</v>
      </c>
      <c r="J38">
        <v>5555.9341907501203</v>
      </c>
      <c r="K38">
        <f t="shared" si="0"/>
        <v>133854.23726548409</v>
      </c>
      <c r="L38">
        <f t="shared" si="1"/>
        <v>133.8542372654841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141240.652799606</v>
      </c>
      <c r="F39">
        <v>291.35203361511202</v>
      </c>
      <c r="G39">
        <v>818.24994087219204</v>
      </c>
      <c r="H39">
        <v>26.278495788574201</v>
      </c>
      <c r="I39">
        <v>2313.1239414215001</v>
      </c>
      <c r="J39">
        <v>3157.7186584472602</v>
      </c>
      <c r="K39">
        <f t="shared" si="0"/>
        <v>131585.05339135384</v>
      </c>
      <c r="L39">
        <f t="shared" si="1"/>
        <v>131.58505339135385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138940.82283973601</v>
      </c>
      <c r="F40">
        <v>294.97027397155699</v>
      </c>
      <c r="G40">
        <v>996.80304527282703</v>
      </c>
      <c r="H40">
        <v>26.233434677123999</v>
      </c>
      <c r="I40">
        <v>2388.6349201202302</v>
      </c>
      <c r="J40">
        <v>3411.7450714111301</v>
      </c>
      <c r="K40">
        <f t="shared" si="0"/>
        <v>131763.56143464302</v>
      </c>
      <c r="L40">
        <f t="shared" si="1"/>
        <v>131.76356143464304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149616.64915084801</v>
      </c>
      <c r="F41">
        <v>289.06583786010702</v>
      </c>
      <c r="G41">
        <v>889.35589790344204</v>
      </c>
      <c r="H41">
        <v>26.167392730712798</v>
      </c>
      <c r="I41">
        <v>2308.3109855651801</v>
      </c>
      <c r="J41">
        <v>3223.9098548889101</v>
      </c>
      <c r="K41">
        <f t="shared" si="0"/>
        <v>131656.04824532723</v>
      </c>
      <c r="L41">
        <f t="shared" si="1"/>
        <v>131.65604824532724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149797.52588271999</v>
      </c>
      <c r="F42">
        <v>288.81716728210398</v>
      </c>
      <c r="G42">
        <v>43072.021484375</v>
      </c>
      <c r="H42">
        <v>49.903154373168903</v>
      </c>
      <c r="I42">
        <v>0</v>
      </c>
      <c r="J42">
        <v>43123.8758563995</v>
      </c>
      <c r="K42">
        <f t="shared" si="0"/>
        <v>173862.44959344127</v>
      </c>
      <c r="L42">
        <f t="shared" si="1"/>
        <v>173.86244959344128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144839.84375</v>
      </c>
      <c r="F43">
        <v>292.44160652160599</v>
      </c>
      <c r="G43">
        <v>7118.38889122009</v>
      </c>
      <c r="H43">
        <v>51.043272018432603</v>
      </c>
      <c r="I43">
        <v>0</v>
      </c>
      <c r="J43">
        <v>7171.3910102844202</v>
      </c>
      <c r="K43">
        <f t="shared" si="0"/>
        <v>137909.9571179316</v>
      </c>
      <c r="L43">
        <f t="shared" si="1"/>
        <v>137.90995711793161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138528.02824973999</v>
      </c>
      <c r="F44">
        <v>288.62738609313902</v>
      </c>
      <c r="G44">
        <v>3883.1157684326099</v>
      </c>
      <c r="H44">
        <v>50.108909606933501</v>
      </c>
      <c r="I44">
        <v>0</v>
      </c>
      <c r="J44">
        <v>3935.1823329925501</v>
      </c>
      <c r="K44">
        <f t="shared" si="0"/>
        <v>134673.74963273262</v>
      </c>
      <c r="L44">
        <f t="shared" si="1"/>
        <v>134.67374963273264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141996.86789512599</v>
      </c>
      <c r="F45">
        <v>287.270069122314</v>
      </c>
      <c r="G45">
        <v>4815.5364990234302</v>
      </c>
      <c r="H45">
        <v>49.828529357910099</v>
      </c>
      <c r="I45">
        <v>0</v>
      </c>
      <c r="J45">
        <v>4867.2966957092203</v>
      </c>
      <c r="K45">
        <f t="shared" si="0"/>
        <v>135605.88998307442</v>
      </c>
      <c r="L45">
        <f t="shared" si="1"/>
        <v>135.60588998307443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139645.31660079901</v>
      </c>
      <c r="F46">
        <v>889.47677612304597</v>
      </c>
      <c r="G46">
        <v>2010.1490020751901</v>
      </c>
      <c r="H46">
        <v>53.668737411499002</v>
      </c>
      <c r="I46">
        <v>25287.901163101102</v>
      </c>
      <c r="J46">
        <v>27351.830720901398</v>
      </c>
      <c r="K46">
        <f t="shared" si="0"/>
        <v>132804.34269417977</v>
      </c>
      <c r="L46">
        <f t="shared" si="1"/>
        <v>132.80434269417978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142623.10576438901</v>
      </c>
      <c r="F47">
        <v>710.72435379028298</v>
      </c>
      <c r="G47">
        <v>1350.6045341491699</v>
      </c>
      <c r="H47">
        <v>51.190137863159102</v>
      </c>
      <c r="I47">
        <v>24577.289581298799</v>
      </c>
      <c r="J47">
        <v>25979.1939258575</v>
      </c>
      <c r="K47">
        <f t="shared" si="0"/>
        <v>132142.31962670543</v>
      </c>
      <c r="L47">
        <f t="shared" si="1"/>
        <v>132.14231962670544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141029.104471206</v>
      </c>
      <c r="F48">
        <v>712.35537528991699</v>
      </c>
      <c r="G48">
        <v>1321.9172954559299</v>
      </c>
      <c r="H48">
        <v>51.222085952758697</v>
      </c>
      <c r="I48">
        <v>24853.236436843799</v>
      </c>
      <c r="J48">
        <v>26226.488113403298</v>
      </c>
      <c r="K48">
        <f t="shared" si="0"/>
        <v>132113.66433610176</v>
      </c>
      <c r="L48">
        <f t="shared" si="1"/>
        <v>132.11366433610178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139307.51848220799</v>
      </c>
      <c r="F49">
        <v>704.51879501342705</v>
      </c>
      <c r="G49">
        <v>799.56340789794899</v>
      </c>
      <c r="H49">
        <v>55.544614791870103</v>
      </c>
      <c r="I49">
        <v>25464.3659591674</v>
      </c>
      <c r="J49">
        <v>26319.5960521698</v>
      </c>
      <c r="K49">
        <f t="shared" si="0"/>
        <v>131595.63297738289</v>
      </c>
      <c r="L49">
        <f t="shared" si="1"/>
        <v>131.59563297738291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148800.59742927499</v>
      </c>
      <c r="F50">
        <v>707.57222175598099</v>
      </c>
      <c r="G50">
        <v>2431.0855865478502</v>
      </c>
      <c r="H50">
        <v>51.875114440917898</v>
      </c>
      <c r="I50">
        <v>24576.564788818301</v>
      </c>
      <c r="J50">
        <v>27059.597253799398</v>
      </c>
      <c r="K50">
        <f t="shared" si="0"/>
        <v>133223.48565568184</v>
      </c>
      <c r="L50">
        <f t="shared" si="1"/>
        <v>133.22348565568186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138889.214038848</v>
      </c>
      <c r="F51">
        <v>697.16787338256802</v>
      </c>
      <c r="G51">
        <v>1519.09327507019</v>
      </c>
      <c r="H51">
        <v>51.322460174560497</v>
      </c>
      <c r="I51">
        <v>24433.941364288301</v>
      </c>
      <c r="J51">
        <v>26004.421710967999</v>
      </c>
      <c r="K51">
        <f t="shared" si="0"/>
        <v>132310.94068993782</v>
      </c>
      <c r="L51">
        <f t="shared" si="1"/>
        <v>132.31094068993784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139081.451654434</v>
      </c>
      <c r="F52">
        <v>708.46629142761196</v>
      </c>
      <c r="G52">
        <v>1996.5443611144999</v>
      </c>
      <c r="H52">
        <v>55.142641067504798</v>
      </c>
      <c r="I52">
        <v>24783.384561538602</v>
      </c>
      <c r="J52">
        <v>26835.146903991699</v>
      </c>
      <c r="K52">
        <f t="shared" si="0"/>
        <v>132792.21195687508</v>
      </c>
      <c r="L52">
        <f t="shared" si="1"/>
        <v>132.79221195687509</v>
      </c>
    </row>
    <row r="53" spans="1:12" x14ac:dyDescent="0.3">
      <c r="A53">
        <v>100000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144377.96759605399</v>
      </c>
      <c r="F54">
        <v>725.74567794799805</v>
      </c>
      <c r="G54">
        <v>5761.7626190185501</v>
      </c>
      <c r="H54">
        <v>49.779176712036097</v>
      </c>
      <c r="I54">
        <v>13324.5458602905</v>
      </c>
      <c r="J54">
        <v>19136.137247085499</v>
      </c>
      <c r="K54">
        <f t="shared" si="0"/>
        <v>136552.06675042366</v>
      </c>
      <c r="L54">
        <f t="shared" si="1"/>
        <v>136.55206675042368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144699.07331466599</v>
      </c>
      <c r="F55">
        <v>711.36045455932594</v>
      </c>
      <c r="G55">
        <v>6931.4107894897397</v>
      </c>
      <c r="H55">
        <v>49.987077713012603</v>
      </c>
      <c r="I55">
        <v>13107.4223518371</v>
      </c>
      <c r="J55">
        <v>20088.8788700103</v>
      </c>
      <c r="K55">
        <f t="shared" si="0"/>
        <v>137721.92282189583</v>
      </c>
      <c r="L55">
        <f t="shared" si="1"/>
        <v>137.72192282189584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145080.162763595</v>
      </c>
      <c r="F56">
        <v>718.54901313781704</v>
      </c>
      <c r="G56">
        <v>9551.7492294311505</v>
      </c>
      <c r="H56">
        <v>50.057172775268498</v>
      </c>
      <c r="I56">
        <v>13738.1267547607</v>
      </c>
      <c r="J56">
        <v>23339.993238448998</v>
      </c>
      <c r="K56">
        <f t="shared" si="0"/>
        <v>140342.33135689949</v>
      </c>
      <c r="L56">
        <f t="shared" si="1"/>
        <v>140.34233135689951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145423.964977264</v>
      </c>
      <c r="F57">
        <v>703.67670059204102</v>
      </c>
      <c r="G57">
        <v>10520.977973937899</v>
      </c>
      <c r="H57">
        <v>48.896312713622997</v>
      </c>
      <c r="I57">
        <v>12927.4859428405</v>
      </c>
      <c r="J57">
        <v>23497.416019439599</v>
      </c>
      <c r="K57">
        <f t="shared" si="0"/>
        <v>141310.3992413446</v>
      </c>
      <c r="L57">
        <f t="shared" si="1"/>
        <v>141.31039924134461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144094.25425529401</v>
      </c>
      <c r="F58">
        <v>706.27570152282703</v>
      </c>
      <c r="G58">
        <v>3024.3463516235302</v>
      </c>
      <c r="H58">
        <v>52.089691162109297</v>
      </c>
      <c r="I58">
        <v>30169.277906417799</v>
      </c>
      <c r="J58">
        <v>33245.794057845997</v>
      </c>
      <c r="K58">
        <f t="shared" si="0"/>
        <v>133816.96099747872</v>
      </c>
      <c r="L58">
        <f t="shared" si="1"/>
        <v>133.81696099747873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145957.57389068601</v>
      </c>
      <c r="F59">
        <v>715.59190750122002</v>
      </c>
      <c r="G59">
        <v>2596.0049629211398</v>
      </c>
      <c r="H59">
        <v>51.942586898803697</v>
      </c>
      <c r="I59">
        <v>35920.120954513499</v>
      </c>
      <c r="J59">
        <v>38568.136930465698</v>
      </c>
      <c r="K59">
        <f t="shared" si="0"/>
        <v>133388.47250451302</v>
      </c>
      <c r="L59">
        <f t="shared" si="1"/>
        <v>133.38847250451303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145084.61809158299</v>
      </c>
      <c r="F60">
        <v>697.08275794982899</v>
      </c>
      <c r="G60">
        <v>2595.1089859008698</v>
      </c>
      <c r="H60">
        <v>53.070545196533203</v>
      </c>
      <c r="I60">
        <v>45218.550443649197</v>
      </c>
      <c r="J60">
        <v>47866.800308227503</v>
      </c>
      <c r="K60">
        <f t="shared" si="0"/>
        <v>133388.70448579048</v>
      </c>
      <c r="L60">
        <f t="shared" si="1"/>
        <v>133.3887044857905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140749.77159500099</v>
      </c>
      <c r="F61">
        <v>705.73806762695301</v>
      </c>
      <c r="G61">
        <v>2815.2549266815099</v>
      </c>
      <c r="H61">
        <v>52.249193191528299</v>
      </c>
      <c r="I61">
        <v>140089.46013450599</v>
      </c>
      <c r="J61">
        <v>142957.04245567301</v>
      </c>
      <c r="K61">
        <f t="shared" si="0"/>
        <v>133608.02907456612</v>
      </c>
      <c r="L61">
        <f t="shared" si="1"/>
        <v>133.60802907456613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146777.13894844</v>
      </c>
      <c r="F62">
        <v>703.42350006103504</v>
      </c>
      <c r="G62">
        <v>1548.66027832031</v>
      </c>
      <c r="H62">
        <v>27.0860195159912</v>
      </c>
      <c r="I62">
        <v>2824.7158527374199</v>
      </c>
      <c r="J62">
        <v>4400.53343772888</v>
      </c>
      <c r="K62">
        <f t="shared" si="0"/>
        <v>132316.27125252938</v>
      </c>
      <c r="L62">
        <f t="shared" si="1"/>
        <v>132.31627125252939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140391.26658439601</v>
      </c>
      <c r="F63">
        <v>739.52198028564396</v>
      </c>
      <c r="G63">
        <v>1177.57105827331</v>
      </c>
      <c r="H63">
        <v>27.021884918212798</v>
      </c>
      <c r="I63">
        <v>2646.1131572723302</v>
      </c>
      <c r="J63">
        <v>3850.78835487365</v>
      </c>
      <c r="K63">
        <f t="shared" si="0"/>
        <v>131945.1178978846</v>
      </c>
      <c r="L63">
        <f t="shared" si="1"/>
        <v>131.94511789788461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142883.790016174</v>
      </c>
      <c r="F64">
        <v>701.94363594055096</v>
      </c>
      <c r="G64">
        <v>1236.7260456085201</v>
      </c>
      <c r="H64">
        <v>26.9491672515869</v>
      </c>
      <c r="I64">
        <v>2630.3865909576398</v>
      </c>
      <c r="J64">
        <v>3894.13404464721</v>
      </c>
      <c r="K64">
        <f t="shared" si="0"/>
        <v>132004.20016755318</v>
      </c>
      <c r="L64">
        <f t="shared" si="1"/>
        <v>132.00420016755319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144920.92823982201</v>
      </c>
      <c r="F65">
        <v>721.15206718444801</v>
      </c>
      <c r="G65">
        <v>2220.1621532440099</v>
      </c>
      <c r="H65">
        <v>27.022361755371001</v>
      </c>
      <c r="I65">
        <v>2632.6069831848099</v>
      </c>
      <c r="J65">
        <v>4879.8742294311496</v>
      </c>
      <c r="K65">
        <f t="shared" si="0"/>
        <v>132987.70946969246</v>
      </c>
      <c r="L65">
        <f t="shared" si="1"/>
        <v>132.98770946969248</v>
      </c>
    </row>
    <row r="67" spans="1:12" x14ac:dyDescent="0.3">
      <c r="D67" t="s">
        <v>29</v>
      </c>
      <c r="E67">
        <f xml:space="preserve"> ('10_trees'!E67)</f>
        <v>130740.52495469309</v>
      </c>
    </row>
  </sheetData>
  <conditionalFormatting sqref="L2:L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S17"/>
  <sheetViews>
    <sheetView tabSelected="1" topLeftCell="A46" workbookViewId="0">
      <selection activeCell="B71" sqref="B71"/>
    </sheetView>
  </sheetViews>
  <sheetFormatPr defaultRowHeight="14.4" x14ac:dyDescent="0.3"/>
  <sheetData>
    <row r="1" spans="1:19" x14ac:dyDescent="0.3">
      <c r="C1" t="s">
        <v>21</v>
      </c>
      <c r="O1" t="s">
        <v>21</v>
      </c>
    </row>
    <row r="2" spans="1:19" x14ac:dyDescent="0.3">
      <c r="B2" t="s">
        <v>22</v>
      </c>
      <c r="C2" t="s">
        <v>23</v>
      </c>
      <c r="D2" t="s">
        <v>24</v>
      </c>
      <c r="E2" t="s">
        <v>25</v>
      </c>
      <c r="H2" t="s">
        <v>30</v>
      </c>
      <c r="N2" t="s">
        <v>22</v>
      </c>
      <c r="O2" t="s">
        <v>23</v>
      </c>
      <c r="P2" t="s">
        <v>24</v>
      </c>
      <c r="Q2" t="s">
        <v>25</v>
      </c>
    </row>
    <row r="3" spans="1:19" x14ac:dyDescent="0.3">
      <c r="A3">
        <v>10</v>
      </c>
      <c r="B3" s="1">
        <f>MIN('10_trees'!L2:'10_trees'!L5)</f>
        <v>130.96755260934091</v>
      </c>
      <c r="C3" s="1">
        <f>MIN('10_trees'!L6:'10_trees'!L9)</f>
        <v>131.51245374192453</v>
      </c>
      <c r="D3" s="1">
        <f>MIN('10_trees'!L14:'10_trees'!L17)</f>
        <v>131.27641505707956</v>
      </c>
      <c r="E3" s="1">
        <f>MIN('10_trees'!L18:'10_trees'!L21)</f>
        <v>131.78656739701486</v>
      </c>
      <c r="H3">
        <v>132.19999999999999</v>
      </c>
      <c r="M3">
        <v>10</v>
      </c>
      <c r="N3" s="1">
        <f>MIN('10_trees'!G2:'10_trees'!G5)</f>
        <v>176.323652267456</v>
      </c>
      <c r="O3" s="1">
        <f>MIN('10_trees'!G6:'10_trees'!G9)</f>
        <v>721.78316116332996</v>
      </c>
      <c r="P3" s="1">
        <f>MIN('10_trees'!G14:'10_trees'!G17)</f>
        <v>484.922647476196</v>
      </c>
      <c r="Q3" s="1">
        <f>MIN('10_trees'!G18:'10_trees'!G21)</f>
        <v>1019.35625076293</v>
      </c>
    </row>
    <row r="4" spans="1:19" x14ac:dyDescent="0.3">
      <c r="A4">
        <v>500</v>
      </c>
      <c r="B4" s="1">
        <f>MIN('500_trees'!L2:'500_trees'!L5)</f>
        <v>131.16972798814035</v>
      </c>
      <c r="C4" s="1">
        <f>MIN('500_trees'!L6:'500_trees'!L9)</f>
        <v>131.68905848969675</v>
      </c>
      <c r="D4" s="1">
        <f>MIN('500_trees'!L14:'500_trees'!L17)</f>
        <v>131.48250336159921</v>
      </c>
      <c r="E4" s="1">
        <f>MIN('500_trees'!L18:'500_trees'!L21)</f>
        <v>131.78333467950083</v>
      </c>
      <c r="H4">
        <v>135</v>
      </c>
      <c r="M4">
        <v>500</v>
      </c>
      <c r="N4" s="1">
        <f>MIN('500_trees'!G2:'500_trees'!G5)</f>
        <v>377.73776054382301</v>
      </c>
      <c r="O4" s="1">
        <f>MIN('500_trees'!G6:'500_trees'!G9)</f>
        <v>897.16482162475495</v>
      </c>
      <c r="P4" s="1">
        <f>MIN('500_trees'!G14:'500_trees'!G17)</f>
        <v>687.56365776062</v>
      </c>
      <c r="Q4" s="1">
        <f>MIN('500_trees'!G18:'500_trees'!G21)</f>
        <v>1015.91038703918</v>
      </c>
    </row>
    <row r="5" spans="1:19" x14ac:dyDescent="0.3">
      <c r="A5">
        <v>1600</v>
      </c>
      <c r="B5" s="1">
        <f>MIN('1600_trees'!L2:'1600_trees'!L5)</f>
        <v>131.61441392411447</v>
      </c>
      <c r="C5" s="1">
        <f>MIN('1600_trees'!L6:'1600_trees'!L9)</f>
        <v>132.11135859002329</v>
      </c>
      <c r="D5" s="1">
        <f>MIN('1600_trees'!L14:'1600_trees'!L17)</f>
        <v>131.52246303071237</v>
      </c>
      <c r="E5" s="1">
        <f>MIN('1600_trees'!L18:'1600_trees'!L21)</f>
        <v>131.84395236481882</v>
      </c>
      <c r="H5">
        <v>135.1</v>
      </c>
      <c r="M5">
        <v>1600</v>
      </c>
      <c r="N5" s="1">
        <f>MIN('1600_trees'!G2:'1600_trees'!G5)</f>
        <v>822.24774360656704</v>
      </c>
      <c r="O5" s="1">
        <f>MIN('1600_trees'!G6:'1600_trees'!G9)</f>
        <v>1318.24827194213</v>
      </c>
      <c r="P5" s="1">
        <f>MIN('1600_trees'!G14:'1600_trees'!G17)</f>
        <v>729.94112968444801</v>
      </c>
      <c r="Q5" s="1">
        <f>MIN('1600_trees'!G18:'1600_trees'!G21)</f>
        <v>1076.2705802917401</v>
      </c>
    </row>
    <row r="7" spans="1:19" x14ac:dyDescent="0.3">
      <c r="C7" t="s">
        <v>26</v>
      </c>
      <c r="O7" t="s">
        <v>26</v>
      </c>
    </row>
    <row r="8" spans="1:19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H8" t="s">
        <v>30</v>
      </c>
      <c r="N8" t="s">
        <v>22</v>
      </c>
      <c r="O8" t="s">
        <v>23</v>
      </c>
      <c r="P8" t="s">
        <v>24</v>
      </c>
      <c r="Q8" t="s">
        <v>25</v>
      </c>
      <c r="S8" t="s">
        <v>27</v>
      </c>
    </row>
    <row r="9" spans="1:19" x14ac:dyDescent="0.3">
      <c r="A9">
        <v>10</v>
      </c>
      <c r="B9" s="1">
        <f>MIN('10_trees'!L22:'10_trees'!L25)</f>
        <v>130.96970314492441</v>
      </c>
      <c r="C9" s="1">
        <f>MIN('10_trees'!L26:'10_trees'!L29)</f>
        <v>131.86337275017954</v>
      </c>
      <c r="D9" s="1">
        <f>MIN('10_trees'!L34:'10_trees'!L37)</f>
        <v>131.28244728554941</v>
      </c>
      <c r="E9" s="1">
        <f>MIN('10_trees'!L38:'10_trees'!L41)</f>
        <v>131.50853962411142</v>
      </c>
      <c r="F9" s="1"/>
      <c r="G9" s="1">
        <f>MIN('10_trees'!L42:'10_trees'!L45)</f>
        <v>133.74851269234873</v>
      </c>
      <c r="H9">
        <v>130.6</v>
      </c>
      <c r="M9">
        <v>10</v>
      </c>
      <c r="N9" s="1">
        <f>MIN('10_trees'!G22:'10_trees'!G25)</f>
        <v>177.51288414001399</v>
      </c>
      <c r="O9" s="1">
        <f>MIN('10_trees'!G26:'10_trees'!G29)</f>
        <v>1071.6564655303901</v>
      </c>
      <c r="P9" s="1">
        <f>MIN('10_trees'!G34:'10_trees'!G37)</f>
        <v>490.690469741821</v>
      </c>
      <c r="Q9" s="1">
        <f>MIN('10_trees'!G38:'10_trees'!G41)</f>
        <v>741.07527732849098</v>
      </c>
      <c r="R9" s="1"/>
      <c r="S9" s="1">
        <f>MIN('10_trees'!G42:'10_trees'!G45)</f>
        <v>2957.31687545776</v>
      </c>
    </row>
    <row r="10" spans="1:19" x14ac:dyDescent="0.3">
      <c r="A10">
        <v>500</v>
      </c>
      <c r="B10" s="1">
        <f>MIN('500_trees'!L22:'500_trees'!L25)</f>
        <v>131.17210168351389</v>
      </c>
      <c r="C10" s="1">
        <f>MIN('500_trees'!L26:'500_trees'!L29)</f>
        <v>132.60215968598581</v>
      </c>
      <c r="D10" s="1">
        <f>MIN('500_trees'!L34:'500_trees'!L37)</f>
        <v>131.73529262055612</v>
      </c>
      <c r="E10" s="1">
        <f>MIN('500_trees'!L38:'500_trees'!L41)</f>
        <v>131.58990210999704</v>
      </c>
      <c r="F10" s="1"/>
      <c r="G10" s="1">
        <f>MIN('500_trees'!L42:'500_trees'!L45)</f>
        <v>134.45035070885876</v>
      </c>
      <c r="H10">
        <v>132.6</v>
      </c>
      <c r="M10">
        <v>500</v>
      </c>
      <c r="N10" s="1">
        <f>MIN('500_trees'!G22:'500_trees'!G25)</f>
        <v>380.18250465392998</v>
      </c>
      <c r="O10" s="1">
        <f>MIN('500_trees'!G26:'500_trees'!G29)</f>
        <v>1808.56871604919</v>
      </c>
      <c r="P10" s="1">
        <f>MIN('500_trees'!G34:'500_trees'!G37)</f>
        <v>942.68822669982899</v>
      </c>
      <c r="Q10" s="1">
        <f>MIN('500_trees'!G38:'500_trees'!G41)</f>
        <v>823.08316230773903</v>
      </c>
      <c r="R10" s="1"/>
      <c r="S10" s="1">
        <f>MIN('500_trees'!G42:'500_trees'!G45)</f>
        <v>3659.58571434021</v>
      </c>
    </row>
    <row r="11" spans="1:19" x14ac:dyDescent="0.3">
      <c r="A11">
        <v>1600</v>
      </c>
      <c r="B11" s="1">
        <f>MIN('1600_trees'!L22:'1600_trees'!L25)</f>
        <v>131.5934061478541</v>
      </c>
      <c r="C11" s="1">
        <f>MIN('1600_trees'!L26:'1600_trees'!L29)</f>
        <v>132.40511936654306</v>
      </c>
      <c r="D11" s="1">
        <f>MIN('1600_trees'!L34:'1600_trees'!L37)</f>
        <v>131.47554153908945</v>
      </c>
      <c r="E11" s="1">
        <f>MIN('1600_trees'!L38:'1600_trees'!L41)</f>
        <v>131.58505339135385</v>
      </c>
      <c r="F11" s="1"/>
      <c r="G11" s="1">
        <f>MIN('1600_trees'!L42:'1600_trees'!L45)</f>
        <v>134.67374963273264</v>
      </c>
      <c r="H11">
        <v>133.1</v>
      </c>
      <c r="M11">
        <v>1600</v>
      </c>
      <c r="N11" s="1">
        <f>MIN('1600_trees'!G22:'1600_trees'!G25)</f>
        <v>802.34622955322197</v>
      </c>
      <c r="O11" s="1">
        <f>MIN('1600_trees'!G26:'1600_trees'!G29)</f>
        <v>1613.3348941802899</v>
      </c>
      <c r="P11" s="1">
        <f>MIN('1600_trees'!G34:'1600_trees'!G37)</f>
        <v>682.78098106384198</v>
      </c>
      <c r="Q11" s="1">
        <f>MIN('1600_trees'!G38:'1600_trees'!G41)</f>
        <v>818.24994087219204</v>
      </c>
      <c r="R11" s="1"/>
      <c r="S11" s="1">
        <f>MIN('1600_trees'!G42:'1600_trees'!G45)</f>
        <v>3883.1157684326099</v>
      </c>
    </row>
    <row r="13" spans="1:19" x14ac:dyDescent="0.3">
      <c r="C13" t="s">
        <v>28</v>
      </c>
      <c r="O13" t="s">
        <v>28</v>
      </c>
    </row>
    <row r="14" spans="1:19" x14ac:dyDescent="0.3">
      <c r="B14" t="s">
        <v>22</v>
      </c>
      <c r="C14" t="s">
        <v>23</v>
      </c>
      <c r="D14" t="s">
        <v>24</v>
      </c>
      <c r="E14" t="s">
        <v>25</v>
      </c>
      <c r="H14" t="s">
        <v>30</v>
      </c>
      <c r="N14" t="s">
        <v>22</v>
      </c>
      <c r="O14" t="s">
        <v>23</v>
      </c>
      <c r="P14" t="s">
        <v>24</v>
      </c>
      <c r="Q14" t="s">
        <v>25</v>
      </c>
    </row>
    <row r="15" spans="1:19" x14ac:dyDescent="0.3">
      <c r="A15">
        <v>10</v>
      </c>
      <c r="B15" s="1">
        <f>MIN('10_trees'!L46:'10_trees'!L49)</f>
        <v>130.9677671860621</v>
      </c>
      <c r="C15" s="1">
        <f>MIN('10_trees'!L50:'10_trees'!L53)</f>
        <v>131.86661476601816</v>
      </c>
      <c r="D15" s="1">
        <f>MIN('10_trees'!L58:'10_trees'!L61)</f>
        <v>131.27380341996408</v>
      </c>
      <c r="E15" s="1">
        <f>MIN('10_trees'!L62:'10_trees'!L65)</f>
        <v>131.77843875397897</v>
      </c>
      <c r="H15">
        <v>131.4</v>
      </c>
      <c r="M15">
        <v>10</v>
      </c>
      <c r="N15" s="1">
        <f>MIN('10_trees'!G46:'10_trees'!G49)</f>
        <v>176.50318145751899</v>
      </c>
      <c r="O15" s="1">
        <f>MIN('10_trees'!G50:'10_trees'!G53)</f>
        <v>1075.7775306701601</v>
      </c>
      <c r="P15" s="1">
        <f>MIN('10_trees'!G58:'10_trees'!G61)</f>
        <v>482.21731185913001</v>
      </c>
      <c r="Q15" s="1">
        <f>MIN('10_trees'!G62:'10_trees'!G65)</f>
        <v>1010.37549972534</v>
      </c>
    </row>
    <row r="16" spans="1:19" x14ac:dyDescent="0.3">
      <c r="A16">
        <v>500</v>
      </c>
      <c r="B16" s="1">
        <f>MIN('500_trees'!L46:'500_trees'!L49)</f>
        <v>131.16399592866159</v>
      </c>
      <c r="C16" s="1">
        <f>MIN('500_trees'!L50:'500_trees'!L53)</f>
        <v>132.06487054337717</v>
      </c>
      <c r="D16" s="1">
        <f>MIN('500_trees'!L58:'500_trees'!L61)</f>
        <v>131.47762770165659</v>
      </c>
      <c r="E16" s="1">
        <f>MIN('500_trees'!L62:'500_trees'!L65)</f>
        <v>131.76080078591562</v>
      </c>
      <c r="H16">
        <v>134</v>
      </c>
      <c r="M16">
        <v>500</v>
      </c>
      <c r="N16" s="1">
        <f>MIN('500_trees'!G46:'500_trees'!G49)</f>
        <v>372.94769287109301</v>
      </c>
      <c r="O16" s="1">
        <f>MIN('500_trees'!G50:'500_trees'!G53)</f>
        <v>1273.5013961791899</v>
      </c>
      <c r="P16" s="1">
        <f>MIN('500_trees'!G58:'500_trees'!G61)</f>
        <v>685.37616729736305</v>
      </c>
      <c r="Q16" s="1">
        <f>MIN('500_trees'!G62:'500_trees'!G65)</f>
        <v>993.17908287048294</v>
      </c>
    </row>
    <row r="17" spans="1:17" x14ac:dyDescent="0.3">
      <c r="A17">
        <v>1600</v>
      </c>
      <c r="B17" s="1">
        <f>MIN('1600_trees'!L46:'1600_trees'!L49)</f>
        <v>131.59563297738291</v>
      </c>
      <c r="C17" s="1">
        <f>MIN('1600_trees'!L50:'1600_trees'!L53)</f>
        <v>132.31094068993784</v>
      </c>
      <c r="D17" s="1">
        <f>MIN('1600_trees'!L58:'1600_trees'!L61)</f>
        <v>133.38847250451303</v>
      </c>
      <c r="E17" s="1">
        <f>MIN('1600_trees'!L62:'1600_trees'!L65)</f>
        <v>131.94511789788461</v>
      </c>
      <c r="H17">
        <v>133.80000000000001</v>
      </c>
      <c r="M17">
        <v>1600</v>
      </c>
      <c r="N17" s="1">
        <f>MIN('1600_trees'!G46:'1600_trees'!G49)</f>
        <v>799.56340789794899</v>
      </c>
      <c r="O17" s="1">
        <f>MIN('1600_trees'!G50:'1600_trees'!G53)</f>
        <v>1519.09327507019</v>
      </c>
      <c r="P17" s="1">
        <f>MIN('1600_trees'!G58:'1600_trees'!G61)</f>
        <v>2595.1089859008698</v>
      </c>
      <c r="Q17" s="1">
        <f>MIN('1600_trees'!G62:'1600_trees'!G65)</f>
        <v>1177.57105827331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2022-10-07T04:02:40Z</dcterms:modified>
</cp:coreProperties>
</file>