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year\"/>
    </mc:Choice>
  </mc:AlternateContent>
  <xr:revisionPtr revIDLastSave="0" documentId="13_ncr:1_{120217F9-959A-4887-AA63-8E4CA3A282ED}" xr6:coauthVersionLast="47" xr6:coauthVersionMax="47" xr10:uidLastSave="{00000000-0000-0000-0000-000000000000}"/>
  <bookViews>
    <workbookView xWindow="-108" yWindow="-108" windowWidth="23256" windowHeight="12576" activeTab="3" xr2:uid="{EEF78A4B-2F60-4C97-92CE-0B76C8933FCE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1" l="1"/>
  <c r="K5" i="1" s="1"/>
  <c r="Q17" i="4"/>
  <c r="P17" i="4"/>
  <c r="O17" i="4"/>
  <c r="N17" i="4"/>
  <c r="Q16" i="4"/>
  <c r="P16" i="4"/>
  <c r="O16" i="4"/>
  <c r="N16" i="4"/>
  <c r="Q15" i="4"/>
  <c r="P15" i="4"/>
  <c r="O15" i="4"/>
  <c r="N15" i="4"/>
  <c r="S11" i="4"/>
  <c r="Q11" i="4"/>
  <c r="P11" i="4"/>
  <c r="O11" i="4"/>
  <c r="N11" i="4"/>
  <c r="S10" i="4"/>
  <c r="Q10" i="4"/>
  <c r="P10" i="4"/>
  <c r="O10" i="4"/>
  <c r="N10" i="4"/>
  <c r="S9" i="4"/>
  <c r="Q9" i="4"/>
  <c r="P9" i="4"/>
  <c r="O9" i="4"/>
  <c r="N9" i="4"/>
  <c r="Q5" i="4"/>
  <c r="P5" i="4"/>
  <c r="O5" i="4"/>
  <c r="N5" i="4"/>
  <c r="Q4" i="4"/>
  <c r="P4" i="4"/>
  <c r="O4" i="4"/>
  <c r="N4" i="4"/>
  <c r="Q3" i="4"/>
  <c r="P3" i="4"/>
  <c r="O3" i="4"/>
  <c r="N3" i="4"/>
  <c r="K51" i="1" l="1"/>
  <c r="K50" i="1"/>
  <c r="L50" i="1" s="1"/>
  <c r="K36" i="1"/>
  <c r="K84" i="1"/>
  <c r="K35" i="1"/>
  <c r="L35" i="1" s="1"/>
  <c r="K83" i="1"/>
  <c r="L83" i="1" s="1"/>
  <c r="K34" i="1"/>
  <c r="L34" i="1" s="1"/>
  <c r="K49" i="1"/>
  <c r="L49" i="1" s="1"/>
  <c r="K82" i="1"/>
  <c r="L82" i="1" s="1"/>
  <c r="K33" i="1"/>
  <c r="L33" i="1" s="1"/>
  <c r="K81" i="1"/>
  <c r="L81" i="1" s="1"/>
  <c r="K31" i="1"/>
  <c r="L31" i="1" s="1"/>
  <c r="K79" i="1"/>
  <c r="L79" i="1" s="1"/>
  <c r="K20" i="1"/>
  <c r="L20" i="1" s="1"/>
  <c r="K19" i="1"/>
  <c r="L19" i="1" s="1"/>
  <c r="K18" i="1"/>
  <c r="L18" i="1" s="1"/>
  <c r="K68" i="1"/>
  <c r="L68" i="1" s="1"/>
  <c r="K67" i="1"/>
  <c r="K66" i="1"/>
  <c r="K17" i="1"/>
  <c r="K65" i="1"/>
  <c r="L65" i="1" s="1"/>
  <c r="K15" i="1"/>
  <c r="L15" i="1" s="1"/>
  <c r="K47" i="1"/>
  <c r="L47" i="1" s="1"/>
  <c r="K63" i="1"/>
  <c r="K4" i="1"/>
  <c r="L4" i="1" s="1"/>
  <c r="K52" i="1"/>
  <c r="L52" i="1" s="1"/>
  <c r="K3" i="1"/>
  <c r="L3" i="1" s="1"/>
  <c r="K80" i="1"/>
  <c r="L80" i="1" s="1"/>
  <c r="K64" i="1"/>
  <c r="L64" i="1" s="1"/>
  <c r="K48" i="1"/>
  <c r="L48" i="1" s="1"/>
  <c r="K32" i="1"/>
  <c r="L32" i="1" s="1"/>
  <c r="K16" i="1"/>
  <c r="L16" i="1" s="1"/>
  <c r="K78" i="1"/>
  <c r="L78" i="1" s="1"/>
  <c r="K62" i="1"/>
  <c r="K46" i="1"/>
  <c r="L46" i="1" s="1"/>
  <c r="K30" i="1"/>
  <c r="L30" i="1" s="1"/>
  <c r="K14" i="1"/>
  <c r="L14" i="1" s="1"/>
  <c r="K77" i="1"/>
  <c r="L77" i="1" s="1"/>
  <c r="K61" i="1"/>
  <c r="L61" i="1" s="1"/>
  <c r="K45" i="1"/>
  <c r="L45" i="1" s="1"/>
  <c r="K29" i="1"/>
  <c r="L29" i="1" s="1"/>
  <c r="K13" i="1"/>
  <c r="K76" i="1"/>
  <c r="L76" i="1" s="1"/>
  <c r="K60" i="1"/>
  <c r="L60" i="1" s="1"/>
  <c r="K44" i="1"/>
  <c r="L44" i="1" s="1"/>
  <c r="K28" i="1"/>
  <c r="L28" i="1" s="1"/>
  <c r="K12" i="1"/>
  <c r="L12" i="1" s="1"/>
  <c r="K75" i="1"/>
  <c r="L75" i="1" s="1"/>
  <c r="K11" i="1"/>
  <c r="L11" i="1" s="1"/>
  <c r="K74" i="1"/>
  <c r="K58" i="1"/>
  <c r="K42" i="1"/>
  <c r="L42" i="1" s="1"/>
  <c r="K26" i="1"/>
  <c r="K10" i="1"/>
  <c r="L10" i="1" s="1"/>
  <c r="K59" i="1"/>
  <c r="L59" i="1" s="1"/>
  <c r="K41" i="1"/>
  <c r="L41" i="1" s="1"/>
  <c r="E88" i="3"/>
  <c r="K72" i="1"/>
  <c r="L72" i="1" s="1"/>
  <c r="K56" i="1"/>
  <c r="L56" i="1" s="1"/>
  <c r="K40" i="1"/>
  <c r="L40" i="1" s="1"/>
  <c r="K24" i="1"/>
  <c r="L24" i="1" s="1"/>
  <c r="K8" i="1"/>
  <c r="L8" i="1" s="1"/>
  <c r="K27" i="1"/>
  <c r="L27" i="1" s="1"/>
  <c r="K73" i="1"/>
  <c r="L73" i="1" s="1"/>
  <c r="K9" i="1"/>
  <c r="L9" i="1" s="1"/>
  <c r="K2" i="1"/>
  <c r="L2" i="1" s="1"/>
  <c r="K71" i="1"/>
  <c r="L71" i="1" s="1"/>
  <c r="K55" i="1"/>
  <c r="L55" i="1" s="1"/>
  <c r="K39" i="1"/>
  <c r="L39" i="1" s="1"/>
  <c r="K23" i="1"/>
  <c r="L23" i="1" s="1"/>
  <c r="K7" i="1"/>
  <c r="L7" i="1" s="1"/>
  <c r="K43" i="1"/>
  <c r="L43" i="1" s="1"/>
  <c r="E88" i="2"/>
  <c r="K57" i="1"/>
  <c r="L57" i="1" s="1"/>
  <c r="K25" i="1"/>
  <c r="L25" i="1" s="1"/>
  <c r="K86" i="1"/>
  <c r="L86" i="1" s="1"/>
  <c r="K70" i="1"/>
  <c r="L70" i="1" s="1"/>
  <c r="K54" i="1"/>
  <c r="L54" i="1" s="1"/>
  <c r="K38" i="1"/>
  <c r="L38" i="1" s="1"/>
  <c r="K22" i="1"/>
  <c r="L22" i="1" s="1"/>
  <c r="K6" i="1"/>
  <c r="L6" i="1" s="1"/>
  <c r="K85" i="1"/>
  <c r="L85" i="1" s="1"/>
  <c r="K69" i="1"/>
  <c r="L69" i="1" s="1"/>
  <c r="K53" i="1"/>
  <c r="L53" i="1" s="1"/>
  <c r="K37" i="1"/>
  <c r="K21" i="1"/>
  <c r="L21" i="1" s="1"/>
  <c r="L58" i="1"/>
  <c r="L26" i="1"/>
  <c r="L63" i="1"/>
  <c r="L74" i="1"/>
  <c r="L5" i="1"/>
  <c r="L13" i="1"/>
  <c r="L17" i="1"/>
  <c r="L36" i="1"/>
  <c r="L37" i="1"/>
  <c r="L51" i="1"/>
  <c r="L62" i="1"/>
  <c r="L66" i="1"/>
  <c r="L67" i="1"/>
  <c r="L84" i="1"/>
  <c r="D15" i="4" l="1"/>
  <c r="C3" i="4"/>
  <c r="C9" i="4"/>
  <c r="B3" i="4"/>
  <c r="C15" i="4"/>
  <c r="E15" i="4"/>
  <c r="E3" i="4"/>
  <c r="K4" i="2"/>
  <c r="L4" i="2" s="1"/>
  <c r="K22" i="2"/>
  <c r="L22" i="2" s="1"/>
  <c r="K40" i="2"/>
  <c r="L40" i="2" s="1"/>
  <c r="K56" i="2"/>
  <c r="L56" i="2" s="1"/>
  <c r="K74" i="2"/>
  <c r="L74" i="2" s="1"/>
  <c r="K5" i="2"/>
  <c r="L5" i="2" s="1"/>
  <c r="K23" i="2"/>
  <c r="L23" i="2" s="1"/>
  <c r="K41" i="2"/>
  <c r="L41" i="2" s="1"/>
  <c r="K57" i="2"/>
  <c r="L57" i="2" s="1"/>
  <c r="K75" i="2"/>
  <c r="L75" i="2" s="1"/>
  <c r="K26" i="2"/>
  <c r="L26" i="2" s="1"/>
  <c r="K60" i="2"/>
  <c r="L60" i="2" s="1"/>
  <c r="K6" i="2"/>
  <c r="L6" i="2" s="1"/>
  <c r="K24" i="2"/>
  <c r="L24" i="2" s="1"/>
  <c r="K42" i="2"/>
  <c r="L42" i="2" s="1"/>
  <c r="K58" i="2"/>
  <c r="L58" i="2" s="1"/>
  <c r="K76" i="2"/>
  <c r="L76" i="2" s="1"/>
  <c r="K8" i="2"/>
  <c r="L8" i="2" s="1"/>
  <c r="K44" i="2"/>
  <c r="L44" i="2" s="1"/>
  <c r="K46" i="2"/>
  <c r="L46" i="2" s="1"/>
  <c r="K84" i="2"/>
  <c r="L84" i="2" s="1"/>
  <c r="K21" i="2"/>
  <c r="L21" i="2" s="1"/>
  <c r="K7" i="2"/>
  <c r="L7" i="2" s="1"/>
  <c r="C4" i="4" s="1"/>
  <c r="K25" i="2"/>
  <c r="L25" i="2" s="1"/>
  <c r="K43" i="2"/>
  <c r="L43" i="2" s="1"/>
  <c r="K59" i="2"/>
  <c r="L59" i="2" s="1"/>
  <c r="K77" i="2"/>
  <c r="L77" i="2" s="1"/>
  <c r="K62" i="2"/>
  <c r="L62" i="2" s="1"/>
  <c r="K78" i="2"/>
  <c r="L78" i="2" s="1"/>
  <c r="K73" i="2"/>
  <c r="L73" i="2" s="1"/>
  <c r="K9" i="2"/>
  <c r="L9" i="2" s="1"/>
  <c r="K27" i="2"/>
  <c r="L27" i="2" s="1"/>
  <c r="K45" i="2"/>
  <c r="L45" i="2" s="1"/>
  <c r="K61" i="2"/>
  <c r="L61" i="2" s="1"/>
  <c r="K79" i="2"/>
  <c r="L79" i="2" s="1"/>
  <c r="K12" i="2"/>
  <c r="L12" i="2" s="1"/>
  <c r="K28" i="2"/>
  <c r="L28" i="2" s="1"/>
  <c r="K80" i="2"/>
  <c r="L80" i="2" s="1"/>
  <c r="K13" i="2"/>
  <c r="L13" i="2" s="1"/>
  <c r="K29" i="2"/>
  <c r="L29" i="2" s="1"/>
  <c r="K47" i="2"/>
  <c r="L47" i="2" s="1"/>
  <c r="K63" i="2"/>
  <c r="L63" i="2" s="1"/>
  <c r="K81" i="2"/>
  <c r="L81" i="2" s="1"/>
  <c r="K14" i="2"/>
  <c r="L14" i="2" s="1"/>
  <c r="K30" i="2"/>
  <c r="L30" i="2" s="1"/>
  <c r="K48" i="2"/>
  <c r="L48" i="2" s="1"/>
  <c r="K64" i="2"/>
  <c r="L64" i="2" s="1"/>
  <c r="K82" i="2"/>
  <c r="L82" i="2" s="1"/>
  <c r="K55" i="2"/>
  <c r="L55" i="2" s="1"/>
  <c r="K15" i="2"/>
  <c r="L15" i="2" s="1"/>
  <c r="K31" i="2"/>
  <c r="L31" i="2" s="1"/>
  <c r="K49" i="2"/>
  <c r="L49" i="2" s="1"/>
  <c r="K65" i="2"/>
  <c r="L65" i="2" s="1"/>
  <c r="K83" i="2"/>
  <c r="L83" i="2" s="1"/>
  <c r="K16" i="2"/>
  <c r="L16" i="2" s="1"/>
  <c r="K32" i="2"/>
  <c r="L32" i="2" s="1"/>
  <c r="K50" i="2"/>
  <c r="L50" i="2" s="1"/>
  <c r="K66" i="2"/>
  <c r="L66" i="2" s="1"/>
  <c r="K17" i="2"/>
  <c r="L17" i="2" s="1"/>
  <c r="K33" i="2"/>
  <c r="L33" i="2" s="1"/>
  <c r="K51" i="2"/>
  <c r="L51" i="2" s="1"/>
  <c r="K67" i="2"/>
  <c r="L67" i="2" s="1"/>
  <c r="K85" i="2"/>
  <c r="L85" i="2" s="1"/>
  <c r="K3" i="2"/>
  <c r="L3" i="2" s="1"/>
  <c r="K18" i="2"/>
  <c r="L18" i="2" s="1"/>
  <c r="K34" i="2"/>
  <c r="L34" i="2" s="1"/>
  <c r="K52" i="2"/>
  <c r="L52" i="2" s="1"/>
  <c r="K68" i="2"/>
  <c r="L68" i="2" s="1"/>
  <c r="K86" i="2"/>
  <c r="L86" i="2" s="1"/>
  <c r="K39" i="2"/>
  <c r="L39" i="2" s="1"/>
  <c r="K19" i="2"/>
  <c r="L19" i="2" s="1"/>
  <c r="K37" i="2"/>
  <c r="L37" i="2" s="1"/>
  <c r="K53" i="2"/>
  <c r="L53" i="2" s="1"/>
  <c r="K69" i="2"/>
  <c r="L69" i="2" s="1"/>
  <c r="K2" i="2"/>
  <c r="L2" i="2" s="1"/>
  <c r="K20" i="2"/>
  <c r="L20" i="2" s="1"/>
  <c r="K38" i="2"/>
  <c r="L38" i="2" s="1"/>
  <c r="K54" i="2"/>
  <c r="L54" i="2" s="1"/>
  <c r="K72" i="2"/>
  <c r="L72" i="2" s="1"/>
  <c r="K3" i="3"/>
  <c r="L3" i="3" s="1"/>
  <c r="K21" i="3"/>
  <c r="L21" i="3" s="1"/>
  <c r="K39" i="3"/>
  <c r="L39" i="3" s="1"/>
  <c r="K55" i="3"/>
  <c r="L55" i="3" s="1"/>
  <c r="K73" i="3"/>
  <c r="L73" i="3" s="1"/>
  <c r="K20" i="3"/>
  <c r="L20" i="3" s="1"/>
  <c r="K4" i="3"/>
  <c r="L4" i="3" s="1"/>
  <c r="K22" i="3"/>
  <c r="L22" i="3" s="1"/>
  <c r="K40" i="3"/>
  <c r="L40" i="3" s="1"/>
  <c r="K56" i="3"/>
  <c r="L56" i="3" s="1"/>
  <c r="K74" i="3"/>
  <c r="L74" i="3" s="1"/>
  <c r="K43" i="3"/>
  <c r="L43" i="3" s="1"/>
  <c r="K54" i="3"/>
  <c r="L54" i="3" s="1"/>
  <c r="K5" i="3"/>
  <c r="L5" i="3" s="1"/>
  <c r="K23" i="3"/>
  <c r="L23" i="3" s="1"/>
  <c r="K41" i="3"/>
  <c r="L41" i="3" s="1"/>
  <c r="K57" i="3"/>
  <c r="L57" i="3" s="1"/>
  <c r="K75" i="3"/>
  <c r="L75" i="3" s="1"/>
  <c r="K25" i="3"/>
  <c r="L25" i="3" s="1"/>
  <c r="K59" i="3"/>
  <c r="L59" i="3" s="1"/>
  <c r="K6" i="3"/>
  <c r="L6" i="3" s="1"/>
  <c r="K24" i="3"/>
  <c r="L24" i="3" s="1"/>
  <c r="K42" i="3"/>
  <c r="L42" i="3" s="1"/>
  <c r="K58" i="3"/>
  <c r="L58" i="3" s="1"/>
  <c r="G11" i="4" s="1"/>
  <c r="K76" i="3"/>
  <c r="L76" i="3" s="1"/>
  <c r="K77" i="3"/>
  <c r="L77" i="3" s="1"/>
  <c r="D17" i="4" s="1"/>
  <c r="K7" i="3"/>
  <c r="L7" i="3" s="1"/>
  <c r="K8" i="3"/>
  <c r="L8" i="3" s="1"/>
  <c r="K26" i="3"/>
  <c r="L26" i="3" s="1"/>
  <c r="K44" i="3"/>
  <c r="L44" i="3" s="1"/>
  <c r="K60" i="3"/>
  <c r="L60" i="3" s="1"/>
  <c r="K78" i="3"/>
  <c r="L78" i="3" s="1"/>
  <c r="K9" i="3"/>
  <c r="L9" i="3" s="1"/>
  <c r="K27" i="3"/>
  <c r="L27" i="3" s="1"/>
  <c r="K45" i="3"/>
  <c r="L45" i="3" s="1"/>
  <c r="K61" i="3"/>
  <c r="L61" i="3" s="1"/>
  <c r="K79" i="3"/>
  <c r="L79" i="3" s="1"/>
  <c r="K72" i="3"/>
  <c r="L72" i="3" s="1"/>
  <c r="K12" i="3"/>
  <c r="L12" i="3" s="1"/>
  <c r="K28" i="3"/>
  <c r="L28" i="3" s="1"/>
  <c r="K46" i="3"/>
  <c r="L46" i="3" s="1"/>
  <c r="K62" i="3"/>
  <c r="L62" i="3" s="1"/>
  <c r="B17" i="4" s="1"/>
  <c r="K80" i="3"/>
  <c r="L80" i="3" s="1"/>
  <c r="K38" i="3"/>
  <c r="L38" i="3" s="1"/>
  <c r="K13" i="3"/>
  <c r="L13" i="3" s="1"/>
  <c r="K29" i="3"/>
  <c r="L29" i="3" s="1"/>
  <c r="K47" i="3"/>
  <c r="L47" i="3" s="1"/>
  <c r="K63" i="3"/>
  <c r="L63" i="3" s="1"/>
  <c r="K81" i="3"/>
  <c r="L81" i="3" s="1"/>
  <c r="K14" i="3"/>
  <c r="L14" i="3" s="1"/>
  <c r="K30" i="3"/>
  <c r="L30" i="3" s="1"/>
  <c r="K48" i="3"/>
  <c r="L48" i="3" s="1"/>
  <c r="K64" i="3"/>
  <c r="L64" i="3" s="1"/>
  <c r="K82" i="3"/>
  <c r="L82" i="3" s="1"/>
  <c r="K15" i="3"/>
  <c r="L15" i="3" s="1"/>
  <c r="K31" i="3"/>
  <c r="L31" i="3" s="1"/>
  <c r="K49" i="3"/>
  <c r="L49" i="3" s="1"/>
  <c r="K65" i="3"/>
  <c r="L65" i="3" s="1"/>
  <c r="K83" i="3"/>
  <c r="L83" i="3" s="1"/>
  <c r="K16" i="3"/>
  <c r="L16" i="3" s="1"/>
  <c r="K32" i="3"/>
  <c r="L32" i="3" s="1"/>
  <c r="K50" i="3"/>
  <c r="L50" i="3" s="1"/>
  <c r="K66" i="3"/>
  <c r="L66" i="3" s="1"/>
  <c r="K84" i="3"/>
  <c r="L84" i="3" s="1"/>
  <c r="K17" i="3"/>
  <c r="L17" i="3" s="1"/>
  <c r="K33" i="3"/>
  <c r="L33" i="3" s="1"/>
  <c r="K51" i="3"/>
  <c r="L51" i="3" s="1"/>
  <c r="K67" i="3"/>
  <c r="L67" i="3" s="1"/>
  <c r="K85" i="3"/>
  <c r="L85" i="3" s="1"/>
  <c r="K18" i="3"/>
  <c r="L18" i="3" s="1"/>
  <c r="K34" i="3"/>
  <c r="L34" i="3" s="1"/>
  <c r="K52" i="3"/>
  <c r="L52" i="3" s="1"/>
  <c r="K68" i="3"/>
  <c r="L68" i="3" s="1"/>
  <c r="K86" i="3"/>
  <c r="L86" i="3" s="1"/>
  <c r="K19" i="3"/>
  <c r="L19" i="3" s="1"/>
  <c r="K37" i="3"/>
  <c r="L37" i="3" s="1"/>
  <c r="K53" i="3"/>
  <c r="L53" i="3" s="1"/>
  <c r="K69" i="3"/>
  <c r="L69" i="3" s="1"/>
  <c r="K2" i="3"/>
  <c r="L2" i="3" s="1"/>
  <c r="D9" i="4"/>
  <c r="G9" i="4"/>
  <c r="E9" i="4"/>
  <c r="D3" i="4"/>
  <c r="B15" i="4"/>
  <c r="B9" i="4"/>
  <c r="C10" i="4" l="1"/>
  <c r="C11" i="4"/>
  <c r="C5" i="4"/>
  <c r="B16" i="4"/>
  <c r="G10" i="4"/>
  <c r="E10" i="4"/>
  <c r="D4" i="4"/>
  <c r="E5" i="4"/>
  <c r="D16" i="4"/>
  <c r="E11" i="4"/>
  <c r="C17" i="4"/>
  <c r="E4" i="4"/>
  <c r="B4" i="4"/>
  <c r="D11" i="4"/>
  <c r="E16" i="4"/>
  <c r="B10" i="4"/>
  <c r="E17" i="4"/>
  <c r="B11" i="4"/>
  <c r="D10" i="4"/>
  <c r="B5" i="4"/>
  <c r="D5" i="4"/>
  <c r="C16" i="4"/>
</calcChain>
</file>

<file path=xl/sharedStrings.xml><?xml version="1.0" encoding="utf-8"?>
<sst xmlns="http://schemas.openxmlformats.org/spreadsheetml/2006/main" count="560" uniqueCount="32">
  <si>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</si>
  <si>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</si>
  <si>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</si>
  <si>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</si>
  <si>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</si>
  <si>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</si>
  <si>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</si>
  <si>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</si>
  <si>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</si>
  <si>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</si>
  <si>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</si>
  <si>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</si>
  <si>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</si>
  <si>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</si>
  <si>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</si>
  <si>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</si>
  <si>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</si>
  <si>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</si>
  <si>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</si>
  <si>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 xml:space="preserve">paper time 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</si>
  <si>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</si>
  <si>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</si>
  <si>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</si>
  <si>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</si>
  <si>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</si>
  <si>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</si>
  <si>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</si>
  <si>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</si>
  <si>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</si>
  <si>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XGBoostGPU-1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</si>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</sst>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Randomforest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18.346786499023398</c:v>
                </c:pt>
                <c:pt idx="1">
                  <c:v>195.952892303466</c:v>
                </c:pt>
                <c:pt idx="2">
                  <c:v>601.53794288635197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B-40F9-9179-BAA0AED5EF97}"/>
            </c:ext>
          </c:extLst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558.16221237182594</c:v>
                </c:pt>
                <c:pt idx="1">
                  <c:v>665.90309143066395</c:v>
                </c:pt>
                <c:pt idx="2">
                  <c:v>927.26707458496003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B-40F9-9179-BAA0AED5EF97}"/>
            </c:ext>
          </c:extLst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40.835857391357401</c:v>
                </c:pt>
                <c:pt idx="1">
                  <c:v>79.534530639648395</c:v>
                </c:pt>
                <c:pt idx="2">
                  <c:v>235.44025421142501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B-40F9-9179-BAA0AED5EF97}"/>
            </c:ext>
          </c:extLst>
        </c:ser>
        <c:ser>
          <c:idx val="3"/>
          <c:order val="3"/>
          <c:tx>
            <c:strRef>
              <c:f>final!$Q$2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161.466836929321</c:v>
                </c:pt>
                <c:pt idx="1">
                  <c:v>188.12370300292901</c:v>
                </c:pt>
                <c:pt idx="2">
                  <c:v>254.459857940673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B-40F9-9179-BAA0AED5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824831"/>
        <c:axId val="2136825247"/>
      </c:barChart>
      <c:catAx>
        <c:axId val="21368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25247"/>
        <c:crosses val="autoZero"/>
        <c:auto val="1"/>
        <c:lblAlgn val="ctr"/>
        <c:lblOffset val="100"/>
        <c:noMultiLvlLbl val="0"/>
      </c:catAx>
      <c:valAx>
        <c:axId val="21368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17.700910568237301</c:v>
                </c:pt>
                <c:pt idx="1">
                  <c:v>202.21471786499001</c:v>
                </c:pt>
                <c:pt idx="2">
                  <c:v>623.39568138122502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B-48B6-9081-2117AADB801D}"/>
            </c:ext>
          </c:extLst>
        </c:ser>
        <c:ser>
          <c:idx val="1"/>
          <c:order val="1"/>
          <c:tx>
            <c:strRef>
              <c:f>final!$O$8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940.92893600463799</c:v>
                </c:pt>
                <c:pt idx="1">
                  <c:v>1348.5693931579499</c:v>
                </c:pt>
                <c:pt idx="2">
                  <c:v>1293.07103157043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B-48B6-9081-2117AADB801D}"/>
            </c:ext>
          </c:extLst>
        </c:ser>
        <c:ser>
          <c:idx val="2"/>
          <c:order val="2"/>
          <c:tx>
            <c:strRef>
              <c:f>final!$P$8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41.346788406371999</c:v>
                </c:pt>
                <c:pt idx="1">
                  <c:v>94.695329666137695</c:v>
                </c:pt>
                <c:pt idx="2">
                  <c:v>190.170526504516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B-48B6-9081-2117AADB801D}"/>
            </c:ext>
          </c:extLst>
        </c:ser>
        <c:ser>
          <c:idx val="3"/>
          <c:order val="3"/>
          <c:tx>
            <c:strRef>
              <c:f>final!$Q$8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146.77286148071201</c:v>
                </c:pt>
                <c:pt idx="1">
                  <c:v>169.00920867919899</c:v>
                </c:pt>
                <c:pt idx="2">
                  <c:v>221.45557403564399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B-48B6-9081-2117AADB801D}"/>
            </c:ext>
          </c:extLst>
        </c:ser>
        <c:ser>
          <c:idx val="5"/>
          <c:order val="5"/>
          <c:tx>
            <c:strRef>
              <c:f>final!$S$8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final!$S$9:$S$11</c:f>
              <c:numCache>
                <c:formatCode>0.0</c:formatCode>
                <c:ptCount val="3"/>
                <c:pt idx="0">
                  <c:v>1678.5123348236</c:v>
                </c:pt>
                <c:pt idx="1">
                  <c:v>1750.2300739288301</c:v>
                </c:pt>
                <c:pt idx="2">
                  <c:v>1981.6601276397701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B-48B6-9081-2117AADB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430735"/>
        <c:axId val="42843655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final!$R$8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final!$M$9:$M$11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final!$R$9:$R$11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5CB-48B6-9081-2117AADB801D}"/>
                  </c:ext>
                </c:extLst>
              </c15:ser>
            </c15:filteredBarSeries>
          </c:ext>
        </c:extLst>
      </c:barChart>
      <c:catAx>
        <c:axId val="4284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6559"/>
        <c:crosses val="autoZero"/>
        <c:auto val="1"/>
        <c:lblAlgn val="ctr"/>
        <c:lblOffset val="100"/>
        <c:noMultiLvlLbl val="0"/>
      </c:catAx>
      <c:valAx>
        <c:axId val="4284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17.664432525634702</c:v>
                </c:pt>
                <c:pt idx="1">
                  <c:v>202.13770866394</c:v>
                </c:pt>
                <c:pt idx="2">
                  <c:v>626.19042396545399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9-4E20-AC49-E977C7F09A53}"/>
            </c:ext>
          </c:extLst>
        </c:ser>
        <c:ser>
          <c:idx val="1"/>
          <c:order val="1"/>
          <c:tx>
            <c:strRef>
              <c:f>final!$O$14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558.915138244628</c:v>
                </c:pt>
                <c:pt idx="1">
                  <c:v>672.06645011901799</c:v>
                </c:pt>
                <c:pt idx="2">
                  <c:v>907.45759010314896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9-4E20-AC49-E977C7F09A53}"/>
            </c:ext>
          </c:extLst>
        </c:ser>
        <c:ser>
          <c:idx val="2"/>
          <c:order val="2"/>
          <c:tx>
            <c:strRef>
              <c:f>final!$P$14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41.285037994384702</c:v>
                </c:pt>
                <c:pt idx="1">
                  <c:v>81.0720920562744</c:v>
                </c:pt>
                <c:pt idx="2">
                  <c:v>216.759920120239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9-4E20-AC49-E977C7F09A53}"/>
            </c:ext>
          </c:extLst>
        </c:ser>
        <c:ser>
          <c:idx val="3"/>
          <c:order val="3"/>
          <c:tx>
            <c:strRef>
              <c:f>final!$Q$14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161.69142723083399</c:v>
                </c:pt>
                <c:pt idx="1">
                  <c:v>205.65819740295399</c:v>
                </c:pt>
                <c:pt idx="2">
                  <c:v>316.66445732116699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9-4E20-AC49-E977C7F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770447"/>
        <c:axId val="493763791"/>
      </c:barChart>
      <c:catAx>
        <c:axId val="4937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791"/>
        <c:crosses val="autoZero"/>
        <c:auto val="1"/>
        <c:lblAlgn val="ctr"/>
        <c:lblOffset val="100"/>
        <c:noMultiLvlLbl val="0"/>
      </c:catAx>
      <c:valAx>
        <c:axId val="4937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Randomforest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3.7733657595552037</c:v>
                </c:pt>
                <c:pt idx="1">
                  <c:v>3.9510727164186061</c:v>
                </c:pt>
                <c:pt idx="2">
                  <c:v>4.3566460844911159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2-4FF0-A11A-2285F822C7BA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4.3133995768464626</c:v>
                </c:pt>
                <c:pt idx="1">
                  <c:v>4.4214158293641628</c:v>
                </c:pt>
                <c:pt idx="2">
                  <c:v>4.6828046080506862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2-4FF0-A11A-2285F822C7BA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3.7964127299226353</c:v>
                </c:pt>
                <c:pt idx="1">
                  <c:v>3.8362257716096471</c:v>
                </c:pt>
                <c:pt idx="2">
                  <c:v>3.9950540301240505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2-4FF0-A11A-2285F822C7BA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3.8899255034364288</c:v>
                </c:pt>
                <c:pt idx="1">
                  <c:v>3.9171598193086212</c:v>
                </c:pt>
                <c:pt idx="2">
                  <c:v>3.9835508105195583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D2-4FF0-A11A-2285F822C7BA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4.5</c:v>
                </c:pt>
                <c:pt idx="1">
                  <c:v>5.4</c:v>
                </c:pt>
                <c:pt idx="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D2-4FF0-A11A-2285F822C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050191"/>
        <c:axId val="184304727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D2-4FF0-A11A-2285F822C7B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D2-4FF0-A11A-2285F822C7BA}"/>
                  </c:ext>
                </c:extLst>
              </c15:ser>
            </c15:filteredBarSeries>
          </c:ext>
        </c:extLst>
      </c:barChart>
      <c:catAx>
        <c:axId val="184305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47279"/>
        <c:crosses val="autoZero"/>
        <c:auto val="1"/>
        <c:lblAlgn val="ctr"/>
        <c:lblOffset val="100"/>
        <c:noMultiLvlLbl val="0"/>
      </c:catAx>
      <c:valAx>
        <c:axId val="18430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XGBoost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3.7730760809815953</c:v>
                </c:pt>
                <c:pt idx="1">
                  <c:v>3.9574947592652863</c:v>
                </c:pt>
                <c:pt idx="2">
                  <c:v>4.3787257906831325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1-42C5-81D2-6000A67110B9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4.6966603037751735</c:v>
                </c:pt>
                <c:pt idx="1">
                  <c:v>5.1044547793305846</c:v>
                </c:pt>
                <c:pt idx="2">
                  <c:v>5.0504708525575186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1-42C5-81D2-6000A67110B9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3.7971110579408238</c:v>
                </c:pt>
                <c:pt idx="1">
                  <c:v>3.8505237337983678</c:v>
                </c:pt>
                <c:pt idx="2">
                  <c:v>3.9457526442445343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1-42C5-81D2-6000A67110B9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3.8743772742188991</c:v>
                </c:pt>
                <c:pt idx="1">
                  <c:v>3.8969288107789581</c:v>
                </c:pt>
                <c:pt idx="2">
                  <c:v>3.9494290587342804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1-42C5-81D2-6000A67110B9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5.434339308444355</c:v>
                </c:pt>
                <c:pt idx="1">
                  <c:v>5.5052278277314697</c:v>
                </c:pt>
                <c:pt idx="2">
                  <c:v>5.7369361159242214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71-42C5-81D2-6000A67110B9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4.9000000000000004</c:v>
                </c:pt>
                <c:pt idx="2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71-42C5-81D2-6000A6711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722223"/>
        <c:axId val="191072180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871-42C5-81D2-6000A67110B9}"/>
                  </c:ext>
                </c:extLst>
              </c15:ser>
            </c15:filteredBarSeries>
          </c:ext>
        </c:extLst>
      </c:barChart>
      <c:catAx>
        <c:axId val="19107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21807"/>
        <c:crosses val="autoZero"/>
        <c:auto val="1"/>
        <c:lblAlgn val="ctr"/>
        <c:lblOffset val="100"/>
        <c:noMultiLvlLbl val="0"/>
      </c:catAx>
      <c:valAx>
        <c:axId val="19107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LightGBM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3.7728586432374547</c:v>
                </c:pt>
                <c:pt idx="1">
                  <c:v>3.9580850836671417</c:v>
                </c:pt>
                <c:pt idx="2">
                  <c:v>4.382041716281277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6-48E4-8515-DEC06D63CA20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4.317121290866238</c:v>
                </c:pt>
                <c:pt idx="1">
                  <c:v>4.4280295607484401</c:v>
                </c:pt>
                <c:pt idx="2">
                  <c:v>4.6648299929536403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6-48E4-8515-DEC06D63CA20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3.7968399760163853</c:v>
                </c:pt>
                <c:pt idx="1">
                  <c:v>3.836735033694608</c:v>
                </c:pt>
                <c:pt idx="2">
                  <c:v>3.9732849833406036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6-48E4-8515-DEC06D63CA20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3.8907051321900905</c:v>
                </c:pt>
                <c:pt idx="1">
                  <c:v>3.9342484709657262</c:v>
                </c:pt>
                <c:pt idx="2">
                  <c:v>4.0452575919068883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6-48E4-8515-DEC06D63CA20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4.5</c:v>
                </c:pt>
                <c:pt idx="1">
                  <c:v>4.8</c:v>
                </c:pt>
                <c:pt idx="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56-48E4-8515-DEC06D63C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436463"/>
        <c:axId val="190743687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956-48E4-8515-DEC06D63CA2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56-48E4-8515-DEC06D63CA20}"/>
                  </c:ext>
                </c:extLst>
              </c15:ser>
            </c15:filteredBarSeries>
          </c:ext>
        </c:extLst>
      </c:barChart>
      <c:catAx>
        <c:axId val="19074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36879"/>
        <c:crosses val="autoZero"/>
        <c:auto val="1"/>
        <c:lblAlgn val="ctr"/>
        <c:lblOffset val="100"/>
        <c:noMultiLvlLbl val="0"/>
      </c:catAx>
      <c:valAx>
        <c:axId val="19074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18</xdr:row>
      <xdr:rowOff>175260</xdr:rowOff>
    </xdr:from>
    <xdr:to>
      <xdr:col>20</xdr:col>
      <xdr:colOff>53340</xdr:colOff>
      <xdr:row>33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3D523-A0CA-FA3A-4055-4C19A47D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281940</xdr:colOff>
      <xdr:row>36</xdr:row>
      <xdr:rowOff>99060</xdr:rowOff>
    </xdr:from>
    <xdr:to>
      <xdr:col>19</xdr:col>
      <xdr:colOff>586740</xdr:colOff>
      <xdr:row>51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7C60E5-A659-2133-C82C-B8474BB78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281940</xdr:colOff>
      <xdr:row>54</xdr:row>
      <xdr:rowOff>22860</xdr:rowOff>
    </xdr:from>
    <xdr:to>
      <xdr:col>19</xdr:col>
      <xdr:colOff>586740</xdr:colOff>
      <xdr:row>69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ED7529-33F2-AAF2-5D5B-1CF011F89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17</xdr:row>
      <xdr:rowOff>175260</xdr:rowOff>
    </xdr:from>
    <xdr:to>
      <xdr:col>8</xdr:col>
      <xdr:colOff>7620</xdr:colOff>
      <xdr:row>32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5C1433-6B30-8C3F-FD97-C42BC389F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320040</xdr:colOff>
      <xdr:row>34</xdr:row>
      <xdr:rowOff>152400</xdr:rowOff>
    </xdr:from>
    <xdr:to>
      <xdr:col>8</xdr:col>
      <xdr:colOff>15240</xdr:colOff>
      <xdr:row>49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3E7E8C-605B-6183-78CF-587425DC0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52</xdr:row>
      <xdr:rowOff>121920</xdr:rowOff>
    </xdr:from>
    <xdr:to>
      <xdr:col>8</xdr:col>
      <xdr:colOff>38100</xdr:colOff>
      <xdr:row>67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DC753C-EEF7-C8DC-7759-D96CE245C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BCB7-83C1-4682-ABDD-EEB3228045BA}">
  <dimension ref="A1:L88"/>
  <sheetViews>
    <sheetView topLeftCell="A62" workbookViewId="0">
      <selection activeCell="K86" sqref="K86"/>
    </sheetView>
  </sheetViews>
  <sheetFormatPr defaultRowHeight="14.4" x14ac:dyDescent="0.3"/>
  <cols>
    <col min="4" max="4" width="23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3650.92873573303</v>
      </c>
      <c r="F2">
        <v>4973.8080501556396</v>
      </c>
      <c r="G2">
        <v>1394.3569660186699</v>
      </c>
      <c r="H2">
        <v>53.5528659820556</v>
      </c>
      <c r="I2">
        <v>157847.399234771</v>
      </c>
      <c r="J2">
        <v>159295.368671417</v>
      </c>
      <c r="K2">
        <f>SUM($E$88,G2,H2)</f>
        <v>5152.0822283662319</v>
      </c>
      <c r="L2">
        <f>PRODUCT(K2,0.001)</f>
        <v>5.1520822283662318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3680.8197498321501</v>
      </c>
      <c r="F3">
        <v>39.520502090454102</v>
      </c>
      <c r="G3">
        <v>137.986183166503</v>
      </c>
      <c r="H3">
        <v>51.332235336303697</v>
      </c>
      <c r="I3">
        <v>4067.7263736724799</v>
      </c>
      <c r="J3">
        <v>4257.1122646331696</v>
      </c>
      <c r="K3">
        <f t="shared" ref="K3:K66" si="0">SUM($E$88,G3,H3)</f>
        <v>3893.490814868313</v>
      </c>
      <c r="L3">
        <f t="shared" ref="L3:L71" si="1">PRODUCT(K3,0.001)</f>
        <v>3.8934908148683132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3686.9347095489502</v>
      </c>
      <c r="F4">
        <v>39.530992507934499</v>
      </c>
      <c r="G4">
        <v>36.0760688781738</v>
      </c>
      <c r="H4">
        <v>51.600456237792898</v>
      </c>
      <c r="I4">
        <v>4044.8865890502898</v>
      </c>
      <c r="J4">
        <v>4132.6277256011899</v>
      </c>
      <c r="K4">
        <f t="shared" si="0"/>
        <v>3791.8489214814731</v>
      </c>
      <c r="L4">
        <f t="shared" si="1"/>
        <v>3.7918489214814732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3686.6421699523898</v>
      </c>
      <c r="F5">
        <v>39.364576339721602</v>
      </c>
      <c r="G5">
        <v>31.557083129882798</v>
      </c>
      <c r="H5">
        <v>51.432371139526303</v>
      </c>
      <c r="I5">
        <v>4062.0195865631099</v>
      </c>
      <c r="J5">
        <v>4145.0781822204499</v>
      </c>
      <c r="K5">
        <f t="shared" si="0"/>
        <v>3787.1618506349155</v>
      </c>
      <c r="L5">
        <f t="shared" si="1"/>
        <v>3.7871618506349156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3692.9063796997002</v>
      </c>
      <c r="F6">
        <v>39.901494979858398</v>
      </c>
      <c r="G6">
        <v>18.346786499023398</v>
      </c>
      <c r="H6">
        <v>50.8465766906738</v>
      </c>
      <c r="I6">
        <v>4088.5596275329499</v>
      </c>
      <c r="J6">
        <v>4157.8216552734302</v>
      </c>
      <c r="K6">
        <f t="shared" si="0"/>
        <v>3773.3657595552036</v>
      </c>
      <c r="L6">
        <f t="shared" si="1"/>
        <v>3.7733657595552037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3705.0964832305899</v>
      </c>
      <c r="F7">
        <v>40.431022644042898</v>
      </c>
      <c r="G7">
        <v>7582.9932689666703</v>
      </c>
      <c r="H7">
        <v>51.422357559204102</v>
      </c>
      <c r="I7">
        <v>3873.3546733856201</v>
      </c>
      <c r="J7">
        <v>11507.841348648</v>
      </c>
      <c r="K7">
        <f t="shared" si="0"/>
        <v>11338.588022891381</v>
      </c>
      <c r="L7">
        <f t="shared" si="1"/>
        <v>11.338588022891381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3659.7933769226001</v>
      </c>
      <c r="F8">
        <v>39.328098297119098</v>
      </c>
      <c r="G8">
        <v>4006.2620639800998</v>
      </c>
      <c r="H8">
        <v>53.6270141601562</v>
      </c>
      <c r="I8">
        <v>3326.3120651245099</v>
      </c>
      <c r="J8">
        <v>7386.2738609313901</v>
      </c>
      <c r="K8">
        <f t="shared" si="0"/>
        <v>7764.0614745057628</v>
      </c>
      <c r="L8">
        <f t="shared" si="1"/>
        <v>7.7640614745057626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3650.6841182708699</v>
      </c>
      <c r="F9">
        <v>39.375782012939403</v>
      </c>
      <c r="G9">
        <v>567.96073913574196</v>
      </c>
      <c r="H9">
        <v>51.095008850097599</v>
      </c>
      <c r="I9">
        <v>3317.6693916320801</v>
      </c>
      <c r="J9">
        <v>3936.7818832397402</v>
      </c>
      <c r="K9">
        <f t="shared" si="0"/>
        <v>4323.2281443513457</v>
      </c>
      <c r="L9">
        <f t="shared" si="1"/>
        <v>4.3232281443513454</v>
      </c>
    </row>
    <row r="10" spans="1:12" x14ac:dyDescent="0.3">
      <c r="A10">
        <v>100000</v>
      </c>
      <c r="B10">
        <v>100000</v>
      </c>
      <c r="C10" t="s">
        <v>10</v>
      </c>
      <c r="D10" t="s">
        <v>12</v>
      </c>
      <c r="E10">
        <v>3651.9641876220699</v>
      </c>
      <c r="F10">
        <v>39.118289947509702</v>
      </c>
      <c r="G10">
        <v>570.72925567626896</v>
      </c>
      <c r="H10">
        <v>51.3446331024169</v>
      </c>
      <c r="I10">
        <v>3402.1923542022701</v>
      </c>
      <c r="J10">
        <v>4024.3313312530499</v>
      </c>
      <c r="K10">
        <f t="shared" si="0"/>
        <v>4326.2462851441924</v>
      </c>
      <c r="L10">
        <f t="shared" si="1"/>
        <v>4.3262462851441921</v>
      </c>
    </row>
    <row r="11" spans="1:12" x14ac:dyDescent="0.3">
      <c r="A11">
        <v>103069</v>
      </c>
      <c r="B11">
        <v>103069</v>
      </c>
      <c r="C11" t="s">
        <v>10</v>
      </c>
      <c r="D11" t="s">
        <v>12</v>
      </c>
      <c r="E11">
        <v>3644.7529792785599</v>
      </c>
      <c r="F11">
        <v>39.327621459960902</v>
      </c>
      <c r="G11">
        <v>558.16221237182594</v>
      </c>
      <c r="H11">
        <v>51.064968109130803</v>
      </c>
      <c r="I11">
        <v>3379.93359565734</v>
      </c>
      <c r="J11">
        <v>3989.23683166503</v>
      </c>
      <c r="K11">
        <f t="shared" si="0"/>
        <v>4313.3995768464629</v>
      </c>
      <c r="L11">
        <f t="shared" si="1"/>
        <v>4.3133995768464626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3640.7821178436202</v>
      </c>
      <c r="F12">
        <v>39.1747951507568</v>
      </c>
      <c r="G12">
        <v>72274.800062179507</v>
      </c>
      <c r="H12">
        <v>6806.0657978057798</v>
      </c>
      <c r="I12">
        <v>1320.81508636474</v>
      </c>
      <c r="J12">
        <v>80401.735305786104</v>
      </c>
      <c r="K12">
        <f t="shared" si="0"/>
        <v>82785.038256350803</v>
      </c>
      <c r="L12">
        <f t="shared" si="1"/>
        <v>82.785038256350802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3683.4900379180899</v>
      </c>
      <c r="F13">
        <v>39.424657821655202</v>
      </c>
      <c r="G13">
        <v>938.03524971008301</v>
      </c>
      <c r="H13">
        <v>6713.62257003784</v>
      </c>
      <c r="I13">
        <v>477.63109207153298</v>
      </c>
      <c r="J13">
        <v>8129.3401718139603</v>
      </c>
      <c r="K13">
        <f t="shared" si="0"/>
        <v>11355.830216113429</v>
      </c>
      <c r="L13">
        <f t="shared" si="1"/>
        <v>11.355830216113429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3653.2967090606599</v>
      </c>
      <c r="F14">
        <v>39.569616317749002</v>
      </c>
      <c r="G14">
        <v>930.99021911621003</v>
      </c>
      <c r="H14">
        <v>6870.9168434143003</v>
      </c>
      <c r="I14">
        <v>484.76266860961903</v>
      </c>
      <c r="J14">
        <v>8286.7224216461109</v>
      </c>
      <c r="K14">
        <f t="shared" si="0"/>
        <v>11506.079458896016</v>
      </c>
      <c r="L14">
        <f t="shared" si="1"/>
        <v>11.506079458896016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3833.81056785583</v>
      </c>
      <c r="F15">
        <v>40.125608444213803</v>
      </c>
      <c r="G15">
        <v>939.06831741332996</v>
      </c>
      <c r="H15">
        <v>6807.65867233276</v>
      </c>
      <c r="I15">
        <v>486.61589622497502</v>
      </c>
      <c r="J15">
        <v>8233.3960533141999</v>
      </c>
      <c r="K15">
        <f t="shared" si="0"/>
        <v>11450.899386111596</v>
      </c>
      <c r="L15">
        <f t="shared" si="1"/>
        <v>11.450899386111596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3743.0751323699901</v>
      </c>
      <c r="F16">
        <v>39.927482604980398</v>
      </c>
      <c r="G16">
        <v>934.66758728027298</v>
      </c>
      <c r="H16">
        <v>6911.7681980133002</v>
      </c>
      <c r="I16">
        <v>481.34040832519503</v>
      </c>
      <c r="J16">
        <v>8327.8343677520697</v>
      </c>
      <c r="K16">
        <f t="shared" si="0"/>
        <v>11550.608181659079</v>
      </c>
      <c r="L16">
        <f t="shared" si="1"/>
        <v>11.550608181659079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3686.78736686706</v>
      </c>
      <c r="F17">
        <v>39.047479629516602</v>
      </c>
      <c r="G17">
        <v>314.74566459655699</v>
      </c>
      <c r="H17">
        <v>51.297903060913001</v>
      </c>
      <c r="I17">
        <v>42568.065643310503</v>
      </c>
      <c r="J17">
        <v>42934.172391891399</v>
      </c>
      <c r="K17">
        <f t="shared" si="0"/>
        <v>4070.2159640229766</v>
      </c>
      <c r="L17">
        <f t="shared" si="1"/>
        <v>4.0702159640229763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3663.97142410278</v>
      </c>
      <c r="F18">
        <v>39.411544799804602</v>
      </c>
      <c r="G18">
        <v>69.499015808105398</v>
      </c>
      <c r="H18">
        <v>51.206111907958899</v>
      </c>
      <c r="I18">
        <v>19514.849901199301</v>
      </c>
      <c r="J18">
        <v>19635.621070861798</v>
      </c>
      <c r="K18">
        <f t="shared" si="0"/>
        <v>3824.8775240815708</v>
      </c>
      <c r="L18">
        <f t="shared" si="1"/>
        <v>3.8248775240815709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3703.65309715271</v>
      </c>
      <c r="F19">
        <v>39.252996444702099</v>
      </c>
      <c r="G19">
        <v>40.835857391357401</v>
      </c>
      <c r="H19">
        <v>51.404476165771399</v>
      </c>
      <c r="I19">
        <v>28170.128345489498</v>
      </c>
      <c r="J19">
        <v>28262.435913085901</v>
      </c>
      <c r="K19">
        <f t="shared" si="0"/>
        <v>3796.4127299226352</v>
      </c>
      <c r="L19">
        <f t="shared" si="1"/>
        <v>3.7964127299226353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3635.77365875244</v>
      </c>
      <c r="F20">
        <v>39.890050888061502</v>
      </c>
      <c r="G20">
        <v>43.340682983398402</v>
      </c>
      <c r="H20">
        <v>51.327943801879798</v>
      </c>
      <c r="I20">
        <v>27083.019256591699</v>
      </c>
      <c r="J20">
        <v>27177.757024765</v>
      </c>
      <c r="K20">
        <f t="shared" si="0"/>
        <v>3798.8410231507846</v>
      </c>
      <c r="L20">
        <f t="shared" si="1"/>
        <v>3.7988410231507848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3648.9536762237499</v>
      </c>
      <c r="F21">
        <v>39.5779609680175</v>
      </c>
      <c r="G21">
        <v>41.868209838867102</v>
      </c>
      <c r="H21">
        <v>51.211357116699197</v>
      </c>
      <c r="I21">
        <v>14062.695264816201</v>
      </c>
      <c r="J21">
        <v>14155.849218368499</v>
      </c>
      <c r="K21">
        <f t="shared" si="0"/>
        <v>3797.2519633210727</v>
      </c>
      <c r="L21">
        <f t="shared" si="1"/>
        <v>3.7972519633210728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3632.0860385894698</v>
      </c>
      <c r="F22">
        <v>39.466619491577099</v>
      </c>
      <c r="G22">
        <v>3623.5013008117598</v>
      </c>
      <c r="H22">
        <v>24.1703987121582</v>
      </c>
      <c r="I22">
        <v>186288.124561309</v>
      </c>
      <c r="J22">
        <v>189935.85586547799</v>
      </c>
      <c r="K22">
        <f t="shared" si="0"/>
        <v>7351.8440958894244</v>
      </c>
      <c r="L22">
        <f t="shared" si="1"/>
        <v>7.3518440958894242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3651.31592750549</v>
      </c>
      <c r="F23">
        <v>39.4024848937988</v>
      </c>
      <c r="G23">
        <v>186.307668685913</v>
      </c>
      <c r="H23">
        <v>24.204969406127901</v>
      </c>
      <c r="I23">
        <v>2443.7496662139802</v>
      </c>
      <c r="J23">
        <v>2654.3200016021701</v>
      </c>
      <c r="K23">
        <f t="shared" si="0"/>
        <v>3914.6850344575473</v>
      </c>
      <c r="L23">
        <f t="shared" si="1"/>
        <v>3.9146850344575475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3648.5917568206701</v>
      </c>
      <c r="F24">
        <v>39.219141006469698</v>
      </c>
      <c r="G24">
        <v>161.466836929321</v>
      </c>
      <c r="H24">
        <v>24.286270141601499</v>
      </c>
      <c r="I24">
        <v>2444.7999000549298</v>
      </c>
      <c r="J24">
        <v>2630.6080818176201</v>
      </c>
      <c r="K24">
        <f t="shared" si="0"/>
        <v>3889.9255034364287</v>
      </c>
      <c r="L24">
        <f t="shared" si="1"/>
        <v>3.8899255034364288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3664.3054485320999</v>
      </c>
      <c r="F25">
        <v>39.429903030395501</v>
      </c>
      <c r="G25">
        <v>213.16766738891599</v>
      </c>
      <c r="H25">
        <v>24.091720581054599</v>
      </c>
      <c r="I25">
        <v>2451.95484161376</v>
      </c>
      <c r="J25">
        <v>2689.2676353454499</v>
      </c>
      <c r="K25">
        <f t="shared" si="0"/>
        <v>3941.431784335477</v>
      </c>
      <c r="L25">
        <f t="shared" si="1"/>
        <v>3.9414317843354771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3663.5415554046599</v>
      </c>
      <c r="F26">
        <v>39.416313171386697</v>
      </c>
      <c r="G26">
        <v>212.39948272705001</v>
      </c>
      <c r="H26">
        <v>24.126529693603501</v>
      </c>
      <c r="I26">
        <v>2440.9384727478</v>
      </c>
      <c r="J26">
        <v>2677.5228977203301</v>
      </c>
      <c r="K26">
        <f t="shared" si="0"/>
        <v>3940.6984087861597</v>
      </c>
      <c r="L26">
        <f t="shared" si="1"/>
        <v>3.9406984087861598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3687.4842643737702</v>
      </c>
      <c r="F27">
        <v>210.88981628417901</v>
      </c>
      <c r="G27">
        <v>951.52354240417401</v>
      </c>
      <c r="H27">
        <v>51.204442977905202</v>
      </c>
      <c r="I27">
        <v>4219.60544586181</v>
      </c>
      <c r="J27">
        <v>5222.39279747009</v>
      </c>
      <c r="K27">
        <f t="shared" si="0"/>
        <v>4706.9003817475859</v>
      </c>
      <c r="L27">
        <f t="shared" si="1"/>
        <v>4.7069003817475856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3633.0912113189602</v>
      </c>
      <c r="F28">
        <v>205.674648284912</v>
      </c>
      <c r="G28">
        <v>141.26873016357399</v>
      </c>
      <c r="H28">
        <v>54.3735027313232</v>
      </c>
      <c r="I28">
        <v>4182.2760105133002</v>
      </c>
      <c r="J28">
        <v>4377.9776096343903</v>
      </c>
      <c r="K28">
        <f t="shared" si="0"/>
        <v>3899.8146292604033</v>
      </c>
      <c r="L28">
        <f t="shared" si="1"/>
        <v>3.8998146292604035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3658.7481498718198</v>
      </c>
      <c r="F29">
        <v>208.58573913574199</v>
      </c>
      <c r="G29">
        <v>36.278724670410099</v>
      </c>
      <c r="H29">
        <v>52.010059356689403</v>
      </c>
      <c r="I29">
        <v>4215.1951789855902</v>
      </c>
      <c r="J29">
        <v>4303.5430908203098</v>
      </c>
      <c r="K29">
        <f t="shared" si="0"/>
        <v>3792.4611803926059</v>
      </c>
      <c r="L29">
        <f t="shared" si="1"/>
        <v>3.792461180392606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3669.2471504211398</v>
      </c>
      <c r="F30">
        <v>208.66656303405699</v>
      </c>
      <c r="G30">
        <v>31.4717292785644</v>
      </c>
      <c r="H30">
        <v>52.700757980346602</v>
      </c>
      <c r="I30">
        <v>4223.9141464233398</v>
      </c>
      <c r="J30">
        <v>4308.14671516418</v>
      </c>
      <c r="K30">
        <f t="shared" si="0"/>
        <v>3788.3448836244174</v>
      </c>
      <c r="L30">
        <f t="shared" si="1"/>
        <v>3.7883448836244176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3646.4166641235302</v>
      </c>
      <c r="F31">
        <v>212.135791778564</v>
      </c>
      <c r="G31">
        <v>17.700910568237301</v>
      </c>
      <c r="H31">
        <v>51.202774047851499</v>
      </c>
      <c r="I31">
        <v>4240.41676521301</v>
      </c>
      <c r="J31">
        <v>4309.3810081481897</v>
      </c>
      <c r="K31">
        <f t="shared" si="0"/>
        <v>3773.0760809815952</v>
      </c>
      <c r="L31">
        <f t="shared" si="1"/>
        <v>3.7730760809815953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3644.5224285125701</v>
      </c>
      <c r="F32">
        <v>205.93190193176201</v>
      </c>
      <c r="G32">
        <v>2048.94018173217</v>
      </c>
      <c r="H32">
        <v>58.133602142333899</v>
      </c>
      <c r="I32">
        <v>3498.6832141876198</v>
      </c>
      <c r="J32">
        <v>5605.8275699615397</v>
      </c>
      <c r="K32">
        <f t="shared" si="0"/>
        <v>5811.2461802400103</v>
      </c>
      <c r="L32">
        <f t="shared" si="1"/>
        <v>5.8112461802400102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3660.6588363647402</v>
      </c>
      <c r="F33">
        <v>205.251693725585</v>
      </c>
      <c r="G33">
        <v>1879.29701805114</v>
      </c>
      <c r="H33">
        <v>51.466464996337798</v>
      </c>
      <c r="I33">
        <v>3474.8497009277298</v>
      </c>
      <c r="J33">
        <v>5405.6818485260001</v>
      </c>
      <c r="K33">
        <f t="shared" si="0"/>
        <v>5634.9358794129839</v>
      </c>
      <c r="L33">
        <f t="shared" si="1"/>
        <v>5.6349358794129838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3642.4698829650802</v>
      </c>
      <c r="F34">
        <v>206.903934478759</v>
      </c>
      <c r="G34">
        <v>1334.99670028686</v>
      </c>
      <c r="H34">
        <v>51.491022109985302</v>
      </c>
      <c r="I34">
        <v>3478.19089889526</v>
      </c>
      <c r="J34">
        <v>4864.74609375</v>
      </c>
      <c r="K34">
        <f t="shared" si="0"/>
        <v>5090.6601187623519</v>
      </c>
      <c r="L34">
        <f t="shared" si="1"/>
        <v>5.0906601187623517</v>
      </c>
    </row>
    <row r="35" spans="1:12" x14ac:dyDescent="0.3">
      <c r="A35">
        <v>100000</v>
      </c>
      <c r="B35">
        <v>100000</v>
      </c>
      <c r="C35" t="s">
        <v>16</v>
      </c>
      <c r="D35" t="s">
        <v>12</v>
      </c>
      <c r="E35">
        <v>3657.55271911621</v>
      </c>
      <c r="F35">
        <v>207.03268051147401</v>
      </c>
      <c r="G35">
        <v>1264.62841033935</v>
      </c>
      <c r="H35">
        <v>51.981925964355398</v>
      </c>
      <c r="I35">
        <v>3579.6964168548502</v>
      </c>
      <c r="J35">
        <v>4896.3735103607096</v>
      </c>
      <c r="K35">
        <f t="shared" si="0"/>
        <v>5020.7827326692113</v>
      </c>
      <c r="L35">
        <f t="shared" si="1"/>
        <v>5.0207827326692112</v>
      </c>
    </row>
    <row r="36" spans="1:12" x14ac:dyDescent="0.3">
      <c r="A36">
        <v>103069</v>
      </c>
      <c r="B36">
        <v>103069</v>
      </c>
      <c r="C36" t="s">
        <v>16</v>
      </c>
      <c r="D36" t="s">
        <v>12</v>
      </c>
      <c r="E36">
        <v>3690.1595592498702</v>
      </c>
      <c r="F36">
        <v>210.66474914550699</v>
      </c>
      <c r="G36">
        <v>940.92893600463799</v>
      </c>
      <c r="H36">
        <v>51.558971405029297</v>
      </c>
      <c r="I36">
        <v>3554.8686981201099</v>
      </c>
      <c r="J36">
        <v>4547.4228858947699</v>
      </c>
      <c r="K36">
        <f t="shared" si="0"/>
        <v>4696.6603037751738</v>
      </c>
      <c r="L36">
        <f t="shared" si="1"/>
        <v>4.6966603037751735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3636.3968849182102</v>
      </c>
      <c r="F37">
        <v>208.39309692382801</v>
      </c>
      <c r="G37">
        <v>957.47637748718205</v>
      </c>
      <c r="H37">
        <v>6873.6195564270001</v>
      </c>
      <c r="I37">
        <v>473.84381294250397</v>
      </c>
      <c r="J37">
        <v>8304.9912452697699</v>
      </c>
      <c r="K37">
        <f t="shared" si="0"/>
        <v>11535.268330279689</v>
      </c>
      <c r="L37">
        <f t="shared" si="1"/>
        <v>11.535268330279688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3653.07664871215</v>
      </c>
      <c r="F38">
        <v>209.01799201965301</v>
      </c>
      <c r="G38">
        <v>930.14597892761196</v>
      </c>
      <c r="H38">
        <v>6719.8131084442102</v>
      </c>
      <c r="I38">
        <v>472.29719161987299</v>
      </c>
      <c r="J38">
        <v>8122.3087310790997</v>
      </c>
      <c r="K38">
        <f t="shared" si="0"/>
        <v>11354.131483737328</v>
      </c>
      <c r="L38">
        <f t="shared" si="1"/>
        <v>11.354131483737328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3640.22731781005</v>
      </c>
      <c r="F39">
        <v>209.352254867553</v>
      </c>
      <c r="G39">
        <v>930.07254600524902</v>
      </c>
      <c r="H39">
        <v>7061.1429214477503</v>
      </c>
      <c r="I39">
        <v>475.49414634704499</v>
      </c>
      <c r="J39">
        <v>8466.7625427246094</v>
      </c>
      <c r="K39">
        <f t="shared" si="0"/>
        <v>11695.387863818505</v>
      </c>
      <c r="L39">
        <f t="shared" si="1"/>
        <v>11.695387863818505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3637.5670433044402</v>
      </c>
      <c r="F40">
        <v>210.53791046142501</v>
      </c>
      <c r="G40">
        <v>924.282789230346</v>
      </c>
      <c r="H40">
        <v>6790.0810241699201</v>
      </c>
      <c r="I40">
        <v>472.49102592468199</v>
      </c>
      <c r="J40">
        <v>8186.90967559814</v>
      </c>
      <c r="K40">
        <f t="shared" si="0"/>
        <v>11418.536209765773</v>
      </c>
      <c r="L40">
        <f t="shared" si="1"/>
        <v>11.418536209765772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3641.4556503295898</v>
      </c>
      <c r="F41">
        <v>212.91232109069799</v>
      </c>
      <c r="G41">
        <v>921.14996910095203</v>
      </c>
      <c r="H41">
        <v>6779.7093391418402</v>
      </c>
      <c r="I41">
        <v>476.11570358276299</v>
      </c>
      <c r="J41">
        <v>8177.0365238189697</v>
      </c>
      <c r="K41">
        <f t="shared" si="0"/>
        <v>11405.031704608298</v>
      </c>
      <c r="L41">
        <f t="shared" si="1"/>
        <v>11.405031704608298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3644.6466445922802</v>
      </c>
      <c r="F42">
        <v>215.20423889160099</v>
      </c>
      <c r="G42">
        <v>314.98026847839299</v>
      </c>
      <c r="H42">
        <v>51.386833190917898</v>
      </c>
      <c r="I42">
        <v>11800.295114517199</v>
      </c>
      <c r="J42">
        <v>12166.7292118072</v>
      </c>
      <c r="K42">
        <f t="shared" si="0"/>
        <v>4070.5394980348174</v>
      </c>
      <c r="L42">
        <f t="shared" si="1"/>
        <v>4.0705394980348171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3635.6148719787502</v>
      </c>
      <c r="F43">
        <v>216.03202819824199</v>
      </c>
      <c r="G43">
        <v>69.053888320922795</v>
      </c>
      <c r="H43">
        <v>51.998853683471602</v>
      </c>
      <c r="I43">
        <v>20247.608900070099</v>
      </c>
      <c r="J43">
        <v>20368.7267303466</v>
      </c>
      <c r="K43">
        <f t="shared" si="0"/>
        <v>3825.2251383699008</v>
      </c>
      <c r="L43">
        <f t="shared" si="1"/>
        <v>3.825225138369901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3878.7372112274102</v>
      </c>
      <c r="F44">
        <v>209.649324417114</v>
      </c>
      <c r="G44">
        <v>41.346788406371999</v>
      </c>
      <c r="H44">
        <v>51.591873168945298</v>
      </c>
      <c r="I44">
        <v>28579.051256179799</v>
      </c>
      <c r="J44">
        <v>28672.056436538602</v>
      </c>
      <c r="K44">
        <f t="shared" si="0"/>
        <v>3797.1110579408237</v>
      </c>
      <c r="L44">
        <f t="shared" si="1"/>
        <v>3.7971110579408238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3679.7931194305402</v>
      </c>
      <c r="F45">
        <v>211.97438240051201</v>
      </c>
      <c r="G45">
        <v>43.185710906982401</v>
      </c>
      <c r="H45">
        <v>51.588535308837798</v>
      </c>
      <c r="I45">
        <v>27684.664487838701</v>
      </c>
      <c r="J45">
        <v>27779.5042991638</v>
      </c>
      <c r="K45">
        <f t="shared" si="0"/>
        <v>3798.9466425813266</v>
      </c>
      <c r="L45">
        <f t="shared" si="1"/>
        <v>3.7989466425813267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3691.9171810150101</v>
      </c>
      <c r="F46">
        <v>212.78071403503401</v>
      </c>
      <c r="G46">
        <v>41.634082794189403</v>
      </c>
      <c r="H46">
        <v>51.433801651000898</v>
      </c>
      <c r="I46">
        <v>14272.4802494049</v>
      </c>
      <c r="J46">
        <v>14365.6170368194</v>
      </c>
      <c r="K46">
        <f t="shared" si="0"/>
        <v>3797.2402808106967</v>
      </c>
      <c r="L46">
        <f t="shared" si="1"/>
        <v>3.7972402808106969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3633.0845355987499</v>
      </c>
      <c r="F47">
        <v>210.187435150146</v>
      </c>
      <c r="G47">
        <v>803.13038825988701</v>
      </c>
      <c r="H47">
        <v>23.612737655639599</v>
      </c>
      <c r="I47">
        <v>2622.7085590362499</v>
      </c>
      <c r="J47">
        <v>3449.5065212249701</v>
      </c>
      <c r="K47">
        <f t="shared" si="0"/>
        <v>4530.9155222810332</v>
      </c>
      <c r="L47">
        <f t="shared" si="1"/>
        <v>4.5309155222810329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3665.65012931823</v>
      </c>
      <c r="F48">
        <v>209.97428894042901</v>
      </c>
      <c r="G48">
        <v>186.61689758300699</v>
      </c>
      <c r="H48">
        <v>23.5426425933837</v>
      </c>
      <c r="I48">
        <v>2597.0895290374701</v>
      </c>
      <c r="J48">
        <v>2807.3155879974302</v>
      </c>
      <c r="K48">
        <f t="shared" si="0"/>
        <v>3914.331936541897</v>
      </c>
      <c r="L48">
        <f t="shared" si="1"/>
        <v>3.9143319365418972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3666.6429042816098</v>
      </c>
      <c r="F49">
        <v>211.822509765625</v>
      </c>
      <c r="G49">
        <v>148.23365211486799</v>
      </c>
      <c r="H49">
        <v>23.417711257934499</v>
      </c>
      <c r="I49">
        <v>2638.1244659423801</v>
      </c>
      <c r="J49">
        <v>2809.8361492156901</v>
      </c>
      <c r="K49">
        <f t="shared" si="0"/>
        <v>3875.823759738309</v>
      </c>
      <c r="L49">
        <f t="shared" si="1"/>
        <v>3.8758237597383092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3633.5287094116202</v>
      </c>
      <c r="F50">
        <v>212.76354789733799</v>
      </c>
      <c r="G50">
        <v>175.28796195983799</v>
      </c>
      <c r="H50">
        <v>24.441003799438398</v>
      </c>
      <c r="I50">
        <v>2611.70387268066</v>
      </c>
      <c r="J50">
        <v>2811.4907741546599</v>
      </c>
      <c r="K50">
        <f t="shared" si="0"/>
        <v>3903.9013621247827</v>
      </c>
      <c r="L50">
        <f t="shared" si="1"/>
        <v>3.9039013621247829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3762.6061439514101</v>
      </c>
      <c r="F51">
        <v>212.13865280151299</v>
      </c>
      <c r="G51">
        <v>146.77286148071201</v>
      </c>
      <c r="H51">
        <v>23.4320163726806</v>
      </c>
      <c r="I51">
        <v>2621.3910579681301</v>
      </c>
      <c r="J51">
        <v>2791.6638851165699</v>
      </c>
      <c r="K51">
        <f t="shared" si="0"/>
        <v>3874.3772742188989</v>
      </c>
      <c r="L51">
        <f t="shared" si="1"/>
        <v>3.8743772742188991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3653.8958549499498</v>
      </c>
      <c r="F52">
        <v>213.067293167114</v>
      </c>
      <c r="G52">
        <v>28834.298610687201</v>
      </c>
      <c r="H52">
        <v>52.315235137939403</v>
      </c>
      <c r="I52">
        <v>0</v>
      </c>
      <c r="J52">
        <v>28888.496875762899</v>
      </c>
      <c r="K52">
        <f t="shared" si="0"/>
        <v>32590.786242190647</v>
      </c>
      <c r="L52">
        <f t="shared" si="1"/>
        <v>32.590786242190646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3635.5879306793199</v>
      </c>
      <c r="F53">
        <v>210.571765899658</v>
      </c>
      <c r="G53">
        <v>1873.4245300292901</v>
      </c>
      <c r="H53">
        <v>51.356077194213803</v>
      </c>
      <c r="I53">
        <v>0</v>
      </c>
      <c r="J53">
        <v>1926.6645908355699</v>
      </c>
      <c r="K53">
        <f t="shared" si="0"/>
        <v>5628.9530035890102</v>
      </c>
      <c r="L53">
        <f t="shared" si="1"/>
        <v>5.6289530035890101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3672.2848415374701</v>
      </c>
      <c r="F54">
        <v>210.422039031982</v>
      </c>
      <c r="G54">
        <v>1756.3664913177399</v>
      </c>
      <c r="H54">
        <v>55.598497390746999</v>
      </c>
      <c r="I54">
        <v>0</v>
      </c>
      <c r="J54">
        <v>1813.8766288757299</v>
      </c>
      <c r="K54">
        <f t="shared" si="0"/>
        <v>5516.1373850739928</v>
      </c>
      <c r="L54">
        <f t="shared" si="1"/>
        <v>5.5161373850739928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3638.5569572448699</v>
      </c>
      <c r="F55">
        <v>209.00082588195801</v>
      </c>
      <c r="G55">
        <v>1760.52856445312</v>
      </c>
      <c r="H55">
        <v>51.141738891601499</v>
      </c>
      <c r="I55">
        <v>0</v>
      </c>
      <c r="J55">
        <v>1813.5850429534901</v>
      </c>
      <c r="K55">
        <f t="shared" si="0"/>
        <v>5515.8426997102279</v>
      </c>
      <c r="L55">
        <f t="shared" si="1"/>
        <v>5.5158426997102277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3631.12449645996</v>
      </c>
      <c r="F56">
        <v>212.13221549987699</v>
      </c>
      <c r="G56">
        <v>1786.12232208251</v>
      </c>
      <c r="H56">
        <v>51.489114761352504</v>
      </c>
      <c r="I56">
        <v>0</v>
      </c>
      <c r="J56">
        <v>1839.50805664062</v>
      </c>
      <c r="K56">
        <f t="shared" si="0"/>
        <v>5541.7838332093688</v>
      </c>
      <c r="L56">
        <f t="shared" si="1"/>
        <v>5.5417838332093687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3722.49436378479</v>
      </c>
      <c r="F57">
        <v>201.500654220581</v>
      </c>
      <c r="G57">
        <v>5606.2359809875397</v>
      </c>
      <c r="H57">
        <v>52.797794342041001</v>
      </c>
      <c r="I57">
        <v>0</v>
      </c>
      <c r="J57">
        <v>5661.0126495361301</v>
      </c>
      <c r="K57">
        <f t="shared" si="0"/>
        <v>9363.2061716950866</v>
      </c>
      <c r="L57">
        <f t="shared" si="1"/>
        <v>9.3632061716950865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3739.0201091766298</v>
      </c>
      <c r="F58">
        <v>210.00099182128901</v>
      </c>
      <c r="G58">
        <v>1835.6304168701099</v>
      </c>
      <c r="H58">
        <v>52.637577056884702</v>
      </c>
      <c r="I58">
        <v>0</v>
      </c>
      <c r="J58">
        <v>1890.27523994445</v>
      </c>
      <c r="K58">
        <f t="shared" si="0"/>
        <v>5592.4403902925005</v>
      </c>
      <c r="L58">
        <f t="shared" si="1"/>
        <v>5.5924403902925004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3782.5748920440601</v>
      </c>
      <c r="F59">
        <v>209.08260345458899</v>
      </c>
      <c r="G59">
        <v>1685.42957305908</v>
      </c>
      <c r="H59">
        <v>52.320241928100501</v>
      </c>
      <c r="I59">
        <v>0</v>
      </c>
      <c r="J59">
        <v>1739.71581459045</v>
      </c>
      <c r="K59">
        <f t="shared" si="0"/>
        <v>5441.9222113526866</v>
      </c>
      <c r="L59">
        <f t="shared" si="1"/>
        <v>5.4419222113526864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3723.4790325164699</v>
      </c>
      <c r="F60">
        <v>208.65845680236799</v>
      </c>
      <c r="G60">
        <v>1686.2914562225301</v>
      </c>
      <c r="H60">
        <v>52.191972732543903</v>
      </c>
      <c r="I60">
        <v>0</v>
      </c>
      <c r="J60">
        <v>1740.44227600097</v>
      </c>
      <c r="K60">
        <f t="shared" si="0"/>
        <v>5442.6558253205803</v>
      </c>
      <c r="L60">
        <f t="shared" si="1"/>
        <v>5.4426558253205801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3753.15308570861</v>
      </c>
      <c r="F61">
        <v>207.72004127502399</v>
      </c>
      <c r="G61">
        <v>1678.5123348236</v>
      </c>
      <c r="H61">
        <v>51.654577255249002</v>
      </c>
      <c r="I61">
        <v>0</v>
      </c>
      <c r="J61">
        <v>1732.1541309356601</v>
      </c>
      <c r="K61">
        <f t="shared" si="0"/>
        <v>5434.3393084443551</v>
      </c>
      <c r="L61">
        <f t="shared" si="1"/>
        <v>5.434339308444355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3641.4825916290201</v>
      </c>
      <c r="F62">
        <v>578.86719703674305</v>
      </c>
      <c r="G62">
        <v>942.16775894165005</v>
      </c>
      <c r="H62">
        <v>51.697731018066399</v>
      </c>
      <c r="I62">
        <v>3393.4102058410599</v>
      </c>
      <c r="J62">
        <v>4387.3424530029297</v>
      </c>
      <c r="K62">
        <f t="shared" si="0"/>
        <v>4698.0378863252226</v>
      </c>
      <c r="L62">
        <f t="shared" si="1"/>
        <v>4.6980378863252223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3685.9960556030201</v>
      </c>
      <c r="F63">
        <v>570.90473175048805</v>
      </c>
      <c r="G63">
        <v>139.506578445434</v>
      </c>
      <c r="H63">
        <v>51.910400390625</v>
      </c>
      <c r="I63">
        <v>3405.8580398559502</v>
      </c>
      <c r="J63">
        <v>3597.341299057</v>
      </c>
      <c r="K63">
        <f t="shared" si="0"/>
        <v>3895.5893752015654</v>
      </c>
      <c r="L63">
        <f t="shared" si="1"/>
        <v>3.8955893752015656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3644.8926925659098</v>
      </c>
      <c r="F64">
        <v>574.27763938903797</v>
      </c>
      <c r="G64">
        <v>35.260438919067298</v>
      </c>
      <c r="H64">
        <v>51.603078842163001</v>
      </c>
      <c r="I64">
        <v>3415.2202606201099</v>
      </c>
      <c r="J64">
        <v>3502.1424293517998</v>
      </c>
      <c r="K64">
        <f t="shared" si="0"/>
        <v>3791.0359141267368</v>
      </c>
      <c r="L64">
        <f t="shared" si="1"/>
        <v>3.7910359141267369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3637.4905109405499</v>
      </c>
      <c r="F65">
        <v>585.74175834655705</v>
      </c>
      <c r="G65">
        <v>32.0913791656494</v>
      </c>
      <c r="H65">
        <v>54.162025451660099</v>
      </c>
      <c r="I65">
        <v>3427.6251792907701</v>
      </c>
      <c r="J65">
        <v>3513.9439105987499</v>
      </c>
      <c r="K65">
        <f t="shared" si="0"/>
        <v>3790.4258009828159</v>
      </c>
      <c r="L65">
        <f t="shared" si="1"/>
        <v>3.790425800982816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3640.1844024658199</v>
      </c>
      <c r="F66">
        <v>570.869922637939</v>
      </c>
      <c r="G66">
        <v>17.664432525634702</v>
      </c>
      <c r="H66">
        <v>51.021814346313398</v>
      </c>
      <c r="I66">
        <v>3423.3226776123001</v>
      </c>
      <c r="J66">
        <v>3492.0692443847602</v>
      </c>
      <c r="K66">
        <f t="shared" si="0"/>
        <v>3772.8586432374545</v>
      </c>
      <c r="L66">
        <f t="shared" si="1"/>
        <v>3.7728586432374547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3642.01760292053</v>
      </c>
      <c r="F67">
        <v>567.86823272704999</v>
      </c>
      <c r="G67">
        <v>1128.4105777740399</v>
      </c>
      <c r="H67">
        <v>51.516771316528299</v>
      </c>
      <c r="I67">
        <v>3239.4018173217701</v>
      </c>
      <c r="J67">
        <v>4419.3952083587601</v>
      </c>
      <c r="K67">
        <f t="shared" ref="K67:K86" si="2">SUM($E$88,G67,H67)</f>
        <v>4884.0997454560747</v>
      </c>
      <c r="L67">
        <f t="shared" si="1"/>
        <v>4.8840997454560746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3639.66846466064</v>
      </c>
      <c r="F68">
        <v>573.08578491210903</v>
      </c>
      <c r="G68">
        <v>958.13894271850495</v>
      </c>
      <c r="H68">
        <v>51.2912273406982</v>
      </c>
      <c r="I68">
        <v>3256.3631534576398</v>
      </c>
      <c r="J68">
        <v>4265.86866378784</v>
      </c>
      <c r="K68">
        <f t="shared" si="2"/>
        <v>4713.6025664247099</v>
      </c>
      <c r="L68">
        <f t="shared" si="1"/>
        <v>4.7136025664247097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3645.27487754821</v>
      </c>
      <c r="F69">
        <v>568.05610656738202</v>
      </c>
      <c r="G69">
        <v>566.07460975646904</v>
      </c>
      <c r="H69">
        <v>51.454305648803697</v>
      </c>
      <c r="I69">
        <v>3254.89211082458</v>
      </c>
      <c r="J69">
        <v>3872.4808692932102</v>
      </c>
      <c r="K69">
        <f t="shared" si="2"/>
        <v>4321.7013117707793</v>
      </c>
      <c r="L69">
        <f t="shared" si="1"/>
        <v>4.321701311770779</v>
      </c>
    </row>
    <row r="70" spans="1:12" x14ac:dyDescent="0.3">
      <c r="A70">
        <v>100000</v>
      </c>
      <c r="B70">
        <v>100000</v>
      </c>
      <c r="C70" t="s">
        <v>18</v>
      </c>
      <c r="D70" t="s">
        <v>12</v>
      </c>
      <c r="E70">
        <v>3640.3875350952098</v>
      </c>
      <c r="F70">
        <v>571.305751800537</v>
      </c>
      <c r="G70">
        <v>569.48113441467206</v>
      </c>
      <c r="H70">
        <v>51.3250827789306</v>
      </c>
      <c r="I70">
        <v>3336.3628387451099</v>
      </c>
      <c r="J70">
        <v>3957.2315216064399</v>
      </c>
      <c r="K70">
        <f t="shared" si="2"/>
        <v>4324.9786135591094</v>
      </c>
      <c r="L70">
        <f t="shared" si="1"/>
        <v>4.3249786135591091</v>
      </c>
    </row>
    <row r="71" spans="1:12" x14ac:dyDescent="0.3">
      <c r="A71">
        <v>103069</v>
      </c>
      <c r="B71">
        <v>103069</v>
      </c>
      <c r="C71" t="s">
        <v>18</v>
      </c>
      <c r="D71" t="s">
        <v>12</v>
      </c>
      <c r="E71">
        <v>3645.3309059142998</v>
      </c>
      <c r="F71">
        <v>571.52223587036099</v>
      </c>
      <c r="G71">
        <v>558.915138244628</v>
      </c>
      <c r="H71">
        <v>54.033756256103501</v>
      </c>
      <c r="I71">
        <v>3318.01414489746</v>
      </c>
      <c r="J71">
        <v>3931.0393333434999</v>
      </c>
      <c r="K71">
        <f t="shared" si="2"/>
        <v>4317.1212908662383</v>
      </c>
      <c r="L71">
        <f t="shared" si="1"/>
        <v>4.317121290866238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3645.1890468597398</v>
      </c>
      <c r="F72">
        <v>570.436716079711</v>
      </c>
      <c r="G72">
        <v>959.39421653747502</v>
      </c>
      <c r="H72">
        <v>6776.4258384704499</v>
      </c>
      <c r="I72">
        <v>565.80758094787598</v>
      </c>
      <c r="J72">
        <v>8301.6798496246302</v>
      </c>
      <c r="K72">
        <f t="shared" si="2"/>
        <v>11439.992451373431</v>
      </c>
      <c r="L72">
        <f t="shared" ref="L72:L86" si="3">PRODUCT(K72,0.001)</f>
        <v>11.439992451373431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3651.9420146942098</v>
      </c>
      <c r="F73">
        <v>566.07675552368096</v>
      </c>
      <c r="G73">
        <v>931.29658699035599</v>
      </c>
      <c r="H73">
        <v>6742.8960800170898</v>
      </c>
      <c r="I73">
        <v>566.82348251342705</v>
      </c>
      <c r="J73">
        <v>8241.0695552825891</v>
      </c>
      <c r="K73">
        <f t="shared" si="2"/>
        <v>11378.365063372952</v>
      </c>
      <c r="L73">
        <f t="shared" si="3"/>
        <v>11.378365063372952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3650.4189968109099</v>
      </c>
      <c r="F74">
        <v>572.24845886230401</v>
      </c>
      <c r="G74">
        <v>922.09577560424805</v>
      </c>
      <c r="H74">
        <v>6770.4241275787299</v>
      </c>
      <c r="I74">
        <v>571.84815406799305</v>
      </c>
      <c r="J74">
        <v>8264.4200325012207</v>
      </c>
      <c r="K74">
        <f t="shared" si="2"/>
        <v>11396.692299548484</v>
      </c>
      <c r="L74">
        <f t="shared" si="3"/>
        <v>11.396692299548484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3645.5776691436699</v>
      </c>
      <c r="F75">
        <v>566.40887260437</v>
      </c>
      <c r="G75">
        <v>925.295114517211</v>
      </c>
      <c r="H75">
        <v>6808.3822727203296</v>
      </c>
      <c r="I75">
        <v>560.294151306152</v>
      </c>
      <c r="J75">
        <v>8294.0237522125208</v>
      </c>
      <c r="K75">
        <f t="shared" si="2"/>
        <v>11437.849783603047</v>
      </c>
      <c r="L75">
        <f t="shared" si="3"/>
        <v>11.437849783603047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3643.5713768005298</v>
      </c>
      <c r="F76">
        <v>569.16308403015103</v>
      </c>
      <c r="G76">
        <v>921.52690887451104</v>
      </c>
      <c r="H76">
        <v>6968.2698249816804</v>
      </c>
      <c r="I76">
        <v>567.368984222412</v>
      </c>
      <c r="J76">
        <v>8457.2207927703803</v>
      </c>
      <c r="K76">
        <f t="shared" si="2"/>
        <v>11593.969130221698</v>
      </c>
      <c r="L76">
        <f t="shared" si="3"/>
        <v>11.593969130221698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3637.61401176452</v>
      </c>
      <c r="F77">
        <v>570.09530067443802</v>
      </c>
      <c r="G77">
        <v>314.655542373657</v>
      </c>
      <c r="H77">
        <v>51.681280136108398</v>
      </c>
      <c r="I77">
        <v>10848.807334899901</v>
      </c>
      <c r="J77">
        <v>11215.2199745178</v>
      </c>
      <c r="K77">
        <f t="shared" si="2"/>
        <v>4070.5092188752715</v>
      </c>
      <c r="L77">
        <f t="shared" si="3"/>
        <v>4.0705092188752712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3634.0961456298801</v>
      </c>
      <c r="F78">
        <v>565.49978256225495</v>
      </c>
      <c r="G78">
        <v>69.139003753662095</v>
      </c>
      <c r="H78">
        <v>51.539897918701101</v>
      </c>
      <c r="I78">
        <v>19226.359844207698</v>
      </c>
      <c r="J78">
        <v>19347.102880477902</v>
      </c>
      <c r="K78">
        <f t="shared" si="2"/>
        <v>3824.8512980378696</v>
      </c>
      <c r="L78">
        <f t="shared" si="3"/>
        <v>3.8248512980378697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3639.4515037536598</v>
      </c>
      <c r="F79">
        <v>567.79170036315895</v>
      </c>
      <c r="G79">
        <v>41.285037994384702</v>
      </c>
      <c r="H79">
        <v>51.382541656494098</v>
      </c>
      <c r="I79">
        <v>27682.805776596</v>
      </c>
      <c r="J79">
        <v>27775.539398193301</v>
      </c>
      <c r="K79">
        <f t="shared" si="2"/>
        <v>3796.8399760163852</v>
      </c>
      <c r="L79">
        <f t="shared" si="3"/>
        <v>3.7968399760163853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3706.4671516418398</v>
      </c>
      <c r="F80">
        <v>573.902368545532</v>
      </c>
      <c r="G80">
        <v>43.414354324340799</v>
      </c>
      <c r="H80">
        <v>51.61714553833</v>
      </c>
      <c r="I80">
        <v>26791.352510452201</v>
      </c>
      <c r="J80">
        <v>26886.450767516999</v>
      </c>
      <c r="K80">
        <f t="shared" si="2"/>
        <v>3799.2038962281772</v>
      </c>
      <c r="L80">
        <f t="shared" si="3"/>
        <v>3.7992038962281773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3637.4490261077799</v>
      </c>
      <c r="F81">
        <v>573.93932342529297</v>
      </c>
      <c r="G81">
        <v>42.521238327026303</v>
      </c>
      <c r="H81">
        <v>51.362991333007798</v>
      </c>
      <c r="I81">
        <v>13678.584814071601</v>
      </c>
      <c r="J81">
        <v>13772.529125213599</v>
      </c>
      <c r="K81">
        <f t="shared" si="2"/>
        <v>3798.0566260255405</v>
      </c>
      <c r="L81">
        <f t="shared" si="3"/>
        <v>3.7980566260255406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3648.1258869171102</v>
      </c>
      <c r="F82">
        <v>570.24335861205998</v>
      </c>
      <c r="G82">
        <v>639.36972618103005</v>
      </c>
      <c r="H82">
        <v>24.244070053100501</v>
      </c>
      <c r="I82">
        <v>2435.8694553375199</v>
      </c>
      <c r="J82">
        <v>3099.5442867278998</v>
      </c>
      <c r="K82">
        <f t="shared" si="2"/>
        <v>4367.7861925996367</v>
      </c>
      <c r="L82">
        <f t="shared" si="3"/>
        <v>4.3677861925996364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3633.3961486816402</v>
      </c>
      <c r="F83">
        <v>570.26886940002396</v>
      </c>
      <c r="G83">
        <v>190.49763679504301</v>
      </c>
      <c r="H83">
        <v>24.261474609375</v>
      </c>
      <c r="I83">
        <v>2439.2232894897402</v>
      </c>
      <c r="J83">
        <v>2654.04272079467</v>
      </c>
      <c r="K83">
        <f t="shared" si="2"/>
        <v>3918.9315077699243</v>
      </c>
      <c r="L83">
        <f t="shared" si="3"/>
        <v>3.9189315077699245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3657.1617126464798</v>
      </c>
      <c r="F84">
        <v>576.17759704589798</v>
      </c>
      <c r="G84">
        <v>161.69142723083399</v>
      </c>
      <c r="H84">
        <v>24.84130859375</v>
      </c>
      <c r="I84">
        <v>2452.9945850372301</v>
      </c>
      <c r="J84">
        <v>2639.5850181579499</v>
      </c>
      <c r="K84">
        <f t="shared" si="2"/>
        <v>3890.7051321900904</v>
      </c>
      <c r="L84">
        <f t="shared" si="3"/>
        <v>3.8907051321900905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3648.5073566436699</v>
      </c>
      <c r="F85">
        <v>576.31564140319801</v>
      </c>
      <c r="G85">
        <v>214.19191360473599</v>
      </c>
      <c r="H85">
        <v>24.2941379547119</v>
      </c>
      <c r="I85">
        <v>2452.4002075195299</v>
      </c>
      <c r="J85">
        <v>2690.9396648406901</v>
      </c>
      <c r="K85">
        <f t="shared" si="2"/>
        <v>3942.6584479249541</v>
      </c>
      <c r="L85">
        <f t="shared" si="3"/>
        <v>3.9426584479249542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3658.7660312652501</v>
      </c>
      <c r="F86">
        <v>566.05887413024902</v>
      </c>
      <c r="G86">
        <v>213.54866027832</v>
      </c>
      <c r="H86">
        <v>25.076150894165</v>
      </c>
      <c r="I86">
        <v>2448.65989685058</v>
      </c>
      <c r="J86">
        <v>2687.3514652252102</v>
      </c>
      <c r="K86">
        <f t="shared" si="2"/>
        <v>3942.7972075379912</v>
      </c>
      <c r="L86">
        <f t="shared" si="3"/>
        <v>3.9427972075379913</v>
      </c>
    </row>
    <row r="88" spans="1:12" x14ac:dyDescent="0.3">
      <c r="D88" t="s">
        <v>31</v>
      </c>
      <c r="E88">
        <f>AVERAGE(E2:E86,'500_trees'!E2:E86,'1600_trees'!E2:E86)</f>
        <v>3704.1723963655063</v>
      </c>
    </row>
  </sheetData>
  <conditionalFormatting sqref="L2:L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DE2-1B17-49A8-A540-6D5302188D9C}">
  <dimension ref="A1:L88"/>
  <sheetViews>
    <sheetView topLeftCell="A64" workbookViewId="0">
      <selection activeCell="Q83" sqref="Q83"/>
    </sheetView>
  </sheetViews>
  <sheetFormatPr defaultRowHeight="14.4" x14ac:dyDescent="0.3"/>
  <cols>
    <col min="4" max="4" width="23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3731.8894863128598</v>
      </c>
      <c r="F2">
        <v>317.63195991516102</v>
      </c>
      <c r="G2">
        <v>980.43084144592206</v>
      </c>
      <c r="H2">
        <v>50.862073898315401</v>
      </c>
      <c r="I2">
        <v>10699.202537536599</v>
      </c>
      <c r="J2">
        <v>11730.572700500399</v>
      </c>
      <c r="K2">
        <f>SUM($E$88,G2,H2)</f>
        <v>4735.4653117097441</v>
      </c>
      <c r="L2">
        <f>PRODUCT(K2,0.001)</f>
        <v>4.7354653117097438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3725.5582809448201</v>
      </c>
      <c r="F3">
        <v>160.276174545288</v>
      </c>
      <c r="G3">
        <v>272.28665351867602</v>
      </c>
      <c r="H3">
        <v>51.240205764770501</v>
      </c>
      <c r="I3">
        <v>6845.0484275817798</v>
      </c>
      <c r="J3">
        <v>7168.6527729034397</v>
      </c>
      <c r="K3">
        <f t="shared" ref="K3:K66" si="0">SUM($E$88,G3,H3)</f>
        <v>4027.6992556489527</v>
      </c>
      <c r="L3">
        <f t="shared" ref="L3:L77" si="1">PRODUCT(K3,0.001)</f>
        <v>4.0276992556489528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3705.6860923766999</v>
      </c>
      <c r="F4">
        <v>160.031080245971</v>
      </c>
      <c r="G4">
        <v>216.73679351806601</v>
      </c>
      <c r="H4">
        <v>51.154375076293903</v>
      </c>
      <c r="I4">
        <v>6827.8038501739502</v>
      </c>
      <c r="J4">
        <v>7095.7725048065104</v>
      </c>
      <c r="K4">
        <f t="shared" si="0"/>
        <v>3972.0635649598662</v>
      </c>
      <c r="L4">
        <f t="shared" si="1"/>
        <v>3.9720635649598663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3696.6886520385701</v>
      </c>
      <c r="F5">
        <v>160.40277481079099</v>
      </c>
      <c r="G5">
        <v>215.075731277465</v>
      </c>
      <c r="H5">
        <v>51.001548767089801</v>
      </c>
      <c r="I5">
        <v>6841.2733078002902</v>
      </c>
      <c r="J5">
        <v>7107.4240207672101</v>
      </c>
      <c r="K5">
        <f t="shared" si="0"/>
        <v>3970.2496764100611</v>
      </c>
      <c r="L5">
        <f t="shared" si="1"/>
        <v>3.9702496764100612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3683.2323074340802</v>
      </c>
      <c r="F6">
        <v>161.92007064819299</v>
      </c>
      <c r="G6">
        <v>195.952892303466</v>
      </c>
      <c r="H6">
        <v>50.947427749633697</v>
      </c>
      <c r="I6">
        <v>6867.8779602050699</v>
      </c>
      <c r="J6">
        <v>7114.8612499236997</v>
      </c>
      <c r="K6">
        <f t="shared" si="0"/>
        <v>3951.072716418606</v>
      </c>
      <c r="L6">
        <f t="shared" si="1"/>
        <v>3.9510727164186061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3735.2211475372301</v>
      </c>
      <c r="F7">
        <v>160.454988479614</v>
      </c>
      <c r="G7">
        <v>1406.5158367156901</v>
      </c>
      <c r="H7">
        <v>51.406383514404297</v>
      </c>
      <c r="I7">
        <v>6074.6881961822501</v>
      </c>
      <c r="J7">
        <v>7532.6879024505597</v>
      </c>
      <c r="K7">
        <f t="shared" si="0"/>
        <v>5162.0946165956011</v>
      </c>
      <c r="L7">
        <f t="shared" si="1"/>
        <v>5.162094616595601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3752.6812553405698</v>
      </c>
      <c r="F8">
        <v>160.49957275390599</v>
      </c>
      <c r="G8">
        <v>718.70636940002396</v>
      </c>
      <c r="H8">
        <v>51.2912273406982</v>
      </c>
      <c r="I8">
        <v>6045.4483032226499</v>
      </c>
      <c r="J8">
        <v>6815.5241012573197</v>
      </c>
      <c r="K8">
        <f t="shared" si="0"/>
        <v>4474.1699931062285</v>
      </c>
      <c r="L8">
        <f t="shared" si="1"/>
        <v>4.4741699931062282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3734.25269126892</v>
      </c>
      <c r="F9">
        <v>159.95669364929199</v>
      </c>
      <c r="G9">
        <v>665.90309143066395</v>
      </c>
      <c r="H9">
        <v>51.3403415679931</v>
      </c>
      <c r="I9">
        <v>6105.4737567901602</v>
      </c>
      <c r="J9">
        <v>6822.79419898986</v>
      </c>
      <c r="K9">
        <f t="shared" si="0"/>
        <v>4421.4158293641631</v>
      </c>
      <c r="L9">
        <f t="shared" si="1"/>
        <v>4.4214158293641628</v>
      </c>
    </row>
    <row r="10" spans="1:12" x14ac:dyDescent="0.3">
      <c r="A10">
        <v>100000</v>
      </c>
    </row>
    <row r="11" spans="1:12" x14ac:dyDescent="0.3">
      <c r="A11">
        <v>103069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3718.9621925353999</v>
      </c>
      <c r="F12">
        <v>160.95590591430599</v>
      </c>
      <c r="G12">
        <v>3834.1529369354198</v>
      </c>
      <c r="H12">
        <v>6696.5966224670401</v>
      </c>
      <c r="I12">
        <v>7564.73875045776</v>
      </c>
      <c r="J12">
        <v>18095.5395698547</v>
      </c>
      <c r="K12">
        <f t="shared" si="0"/>
        <v>14234.921955767966</v>
      </c>
      <c r="L12">
        <f t="shared" si="1"/>
        <v>14.234921955767966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3705.4631710052399</v>
      </c>
      <c r="F13">
        <v>163.17248344421299</v>
      </c>
      <c r="G13">
        <v>1900.1183509826601</v>
      </c>
      <c r="H13">
        <v>6736.6445064544596</v>
      </c>
      <c r="I13">
        <v>5858.3018779754602</v>
      </c>
      <c r="J13">
        <v>14495.1214790344</v>
      </c>
      <c r="K13">
        <f t="shared" si="0"/>
        <v>12340.935253802625</v>
      </c>
      <c r="L13">
        <f t="shared" si="1"/>
        <v>12.340935253802625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3710.56032180786</v>
      </c>
      <c r="F14">
        <v>161.397457122802</v>
      </c>
      <c r="G14">
        <v>1836.43531799316</v>
      </c>
      <c r="H14">
        <v>6861.3047599792399</v>
      </c>
      <c r="I14">
        <v>5590.0738239288303</v>
      </c>
      <c r="J14">
        <v>14287.8720760345</v>
      </c>
      <c r="K14">
        <f t="shared" si="0"/>
        <v>12401.912474337907</v>
      </c>
      <c r="L14">
        <f t="shared" si="1"/>
        <v>12.401912474337907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3743.5119152069001</v>
      </c>
      <c r="F15">
        <v>161.60249710082999</v>
      </c>
      <c r="G15">
        <v>1879.5192241668699</v>
      </c>
      <c r="H15">
        <v>6834.5379829406702</v>
      </c>
      <c r="I15">
        <v>8286.8578433990406</v>
      </c>
      <c r="J15">
        <v>17000.972509384101</v>
      </c>
      <c r="K15">
        <f t="shared" si="0"/>
        <v>12418.229603473046</v>
      </c>
      <c r="L15">
        <f t="shared" si="1"/>
        <v>12.418229603473046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3732.8231334686202</v>
      </c>
      <c r="F16">
        <v>161.77344322204499</v>
      </c>
      <c r="G16">
        <v>1847.6169109344401</v>
      </c>
      <c r="H16">
        <v>6749.3209838867097</v>
      </c>
      <c r="I16">
        <v>7151.67236328125</v>
      </c>
      <c r="J16">
        <v>15748.6712932586</v>
      </c>
      <c r="K16">
        <f t="shared" si="0"/>
        <v>12301.110291186656</v>
      </c>
      <c r="L16">
        <f t="shared" si="1"/>
        <v>12.301110291186657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3710.52956581115</v>
      </c>
      <c r="F17">
        <v>161.885738372802</v>
      </c>
      <c r="G17">
        <v>372.69520759582502</v>
      </c>
      <c r="H17">
        <v>51.425457000732401</v>
      </c>
      <c r="I17">
        <v>34674.584865570003</v>
      </c>
      <c r="J17">
        <v>35098.790884017901</v>
      </c>
      <c r="K17">
        <f t="shared" si="0"/>
        <v>4128.2930609620635</v>
      </c>
      <c r="L17">
        <f t="shared" si="1"/>
        <v>4.1282930609620632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3708.8501453399599</v>
      </c>
      <c r="F18">
        <v>159.942150115966</v>
      </c>
      <c r="G18">
        <v>124.61090087890599</v>
      </c>
      <c r="H18">
        <v>51.2466430664062</v>
      </c>
      <c r="I18">
        <v>32306.272983551</v>
      </c>
      <c r="J18">
        <v>32482.238531112602</v>
      </c>
      <c r="K18">
        <f t="shared" si="0"/>
        <v>3880.0299403108183</v>
      </c>
      <c r="L18">
        <f t="shared" si="1"/>
        <v>3.8800299403108185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3728.1169891357399</v>
      </c>
      <c r="F19">
        <v>159.811973571777</v>
      </c>
      <c r="G19">
        <v>96.204757690429602</v>
      </c>
      <c r="H19">
        <v>51.974296569824197</v>
      </c>
      <c r="I19">
        <v>33336.258411407398</v>
      </c>
      <c r="J19">
        <v>33484.524726867603</v>
      </c>
      <c r="K19">
        <f t="shared" si="0"/>
        <v>3852.3514506257602</v>
      </c>
      <c r="L19">
        <f t="shared" si="1"/>
        <v>3.8523514506257603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3713.6583328247002</v>
      </c>
      <c r="F20">
        <v>162.23907470703099</v>
      </c>
      <c r="G20">
        <v>96.143007278442298</v>
      </c>
      <c r="H20">
        <v>51.292181015014599</v>
      </c>
      <c r="I20">
        <v>58808.439254760699</v>
      </c>
      <c r="J20">
        <v>58955.957174301097</v>
      </c>
      <c r="K20">
        <f t="shared" si="0"/>
        <v>3851.6075846589633</v>
      </c>
      <c r="L20">
        <f t="shared" si="1"/>
        <v>3.8516075846589635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3710.4408740997301</v>
      </c>
      <c r="F21">
        <v>161.58032417297301</v>
      </c>
      <c r="G21">
        <v>79.534530639648395</v>
      </c>
      <c r="H21">
        <v>52.518844604492102</v>
      </c>
      <c r="I21">
        <v>44904.436349868702</v>
      </c>
      <c r="J21">
        <v>45036.5800857543</v>
      </c>
      <c r="K21">
        <f t="shared" si="0"/>
        <v>3836.2257716096469</v>
      </c>
      <c r="L21">
        <f t="shared" si="1"/>
        <v>3.8362257716096471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3726.38034820556</v>
      </c>
      <c r="F22">
        <v>164.912223815917</v>
      </c>
      <c r="G22">
        <v>801.54919624328602</v>
      </c>
      <c r="H22">
        <v>24.5273113250732</v>
      </c>
      <c r="I22">
        <v>5957.6387405395499</v>
      </c>
      <c r="J22">
        <v>6783.7996482849103</v>
      </c>
      <c r="K22">
        <f t="shared" si="0"/>
        <v>4530.2489039338652</v>
      </c>
      <c r="L22">
        <f t="shared" si="1"/>
        <v>4.5302489039338649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3703.6294937133698</v>
      </c>
      <c r="F23">
        <v>160.04610061645499</v>
      </c>
      <c r="G23">
        <v>213.799238204956</v>
      </c>
      <c r="H23">
        <v>24.428844451904201</v>
      </c>
      <c r="I23">
        <v>2577.9175758361798</v>
      </c>
      <c r="J23">
        <v>2816.2217140197699</v>
      </c>
      <c r="K23">
        <f t="shared" si="0"/>
        <v>3942.4004790223667</v>
      </c>
      <c r="L23">
        <f t="shared" si="1"/>
        <v>3.9424004790223668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3707.6747417449901</v>
      </c>
      <c r="F24">
        <v>161.057472229003</v>
      </c>
      <c r="G24">
        <v>188.12370300292901</v>
      </c>
      <c r="H24">
        <v>24.863719940185501</v>
      </c>
      <c r="I24">
        <v>2568.7189102172802</v>
      </c>
      <c r="J24">
        <v>2781.7947864532398</v>
      </c>
      <c r="K24">
        <f t="shared" si="0"/>
        <v>3917.1598193086211</v>
      </c>
      <c r="L24">
        <f t="shared" si="1"/>
        <v>3.9171598193086212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3718.29295158386</v>
      </c>
      <c r="F25">
        <v>161.50403022766099</v>
      </c>
      <c r="G25">
        <v>237.64538764953599</v>
      </c>
      <c r="H25">
        <v>24.51753616333</v>
      </c>
      <c r="I25">
        <v>2561.8729591369602</v>
      </c>
      <c r="J25">
        <v>2824.1069316864</v>
      </c>
      <c r="K25">
        <f t="shared" si="0"/>
        <v>3966.3353201783725</v>
      </c>
      <c r="L25">
        <f t="shared" si="1"/>
        <v>3.9663353201783726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3716.30930900573</v>
      </c>
      <c r="F26">
        <v>164.68214988708399</v>
      </c>
      <c r="G26">
        <v>234.001874923706</v>
      </c>
      <c r="H26">
        <v>26.385068893432599</v>
      </c>
      <c r="I26">
        <v>2576.2214660644499</v>
      </c>
      <c r="J26">
        <v>2836.6873264312699</v>
      </c>
      <c r="K26">
        <f t="shared" si="0"/>
        <v>3964.559340182645</v>
      </c>
      <c r="L26">
        <f t="shared" si="1"/>
        <v>3.9645593401826451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3693.6399936675998</v>
      </c>
      <c r="F27">
        <v>283.26416015625</v>
      </c>
      <c r="G27">
        <v>977.64253616332996</v>
      </c>
      <c r="H27">
        <v>51.0156154632568</v>
      </c>
      <c r="I27">
        <v>25123.910903930599</v>
      </c>
      <c r="J27">
        <v>26152.6346206665</v>
      </c>
      <c r="K27">
        <f t="shared" si="0"/>
        <v>4732.8305479920928</v>
      </c>
      <c r="L27">
        <f t="shared" si="1"/>
        <v>4.7328305479920925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3710.18409729003</v>
      </c>
      <c r="F28">
        <v>256.44874572753901</v>
      </c>
      <c r="G28">
        <v>271.86441421508698</v>
      </c>
      <c r="H28">
        <v>51.8286228179931</v>
      </c>
      <c r="I28">
        <v>25166.501760482701</v>
      </c>
      <c r="J28">
        <v>25490.258216857899</v>
      </c>
      <c r="K28">
        <f t="shared" si="0"/>
        <v>4027.8654333985864</v>
      </c>
      <c r="L28">
        <f t="shared" si="1"/>
        <v>4.0278654333985866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3678.5969734191799</v>
      </c>
      <c r="F29">
        <v>203.25803756713799</v>
      </c>
      <c r="G29">
        <v>219.10429000854401</v>
      </c>
      <c r="H29">
        <v>51.728487014770501</v>
      </c>
      <c r="I29">
        <v>25316.725969314499</v>
      </c>
      <c r="J29">
        <v>25587.630748748699</v>
      </c>
      <c r="K29">
        <f t="shared" si="0"/>
        <v>3975.0051733888208</v>
      </c>
      <c r="L29">
        <f t="shared" si="1"/>
        <v>3.975005173388821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3686.0704421997002</v>
      </c>
      <c r="F30">
        <v>204.04028892516999</v>
      </c>
      <c r="G30">
        <v>222.01180458068799</v>
      </c>
      <c r="H30">
        <v>51.230907440185497</v>
      </c>
      <c r="I30">
        <v>25309.3378543853</v>
      </c>
      <c r="J30">
        <v>25582.649469375599</v>
      </c>
      <c r="K30">
        <f t="shared" si="0"/>
        <v>3977.4151083863799</v>
      </c>
      <c r="L30">
        <f t="shared" si="1"/>
        <v>3.97741510838638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3680.19676208496</v>
      </c>
      <c r="F31">
        <v>203.97067070007299</v>
      </c>
      <c r="G31">
        <v>202.21471786499001</v>
      </c>
      <c r="H31">
        <v>51.107645034790004</v>
      </c>
      <c r="I31">
        <v>25917.621612548799</v>
      </c>
      <c r="J31">
        <v>26171.024560928301</v>
      </c>
      <c r="K31">
        <f t="shared" si="0"/>
        <v>3957.4947592652861</v>
      </c>
      <c r="L31">
        <f t="shared" si="1"/>
        <v>3.9574947592652863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3724.4248390197699</v>
      </c>
      <c r="F32">
        <v>201.88522338867099</v>
      </c>
      <c r="G32">
        <v>1681.03456497192</v>
      </c>
      <c r="H32">
        <v>51.3021945953369</v>
      </c>
      <c r="I32">
        <v>24489.069700241002</v>
      </c>
      <c r="J32">
        <v>26221.479177474899</v>
      </c>
      <c r="K32">
        <f t="shared" si="0"/>
        <v>5436.509155932763</v>
      </c>
      <c r="L32">
        <f t="shared" si="1"/>
        <v>5.4365091559327627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3689.49294090271</v>
      </c>
      <c r="F33">
        <v>254.99606132507299</v>
      </c>
      <c r="G33">
        <v>1449.41306114196</v>
      </c>
      <c r="H33">
        <v>53.334474563598597</v>
      </c>
      <c r="I33">
        <v>25126.7895698547</v>
      </c>
      <c r="J33">
        <v>26629.6150684356</v>
      </c>
      <c r="K33">
        <f t="shared" si="0"/>
        <v>5206.919932071065</v>
      </c>
      <c r="L33">
        <f t="shared" si="1"/>
        <v>5.2069199320710648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3679.2986392974799</v>
      </c>
      <c r="F34">
        <v>252.54011154174799</v>
      </c>
      <c r="G34">
        <v>1348.5693931579499</v>
      </c>
      <c r="H34">
        <v>51.712989807128899</v>
      </c>
      <c r="I34">
        <v>24586.833238601601</v>
      </c>
      <c r="J34">
        <v>25987.217426300002</v>
      </c>
      <c r="K34">
        <f t="shared" si="0"/>
        <v>5104.4547793305846</v>
      </c>
      <c r="L34">
        <f t="shared" si="1"/>
        <v>5.1044547793305846</v>
      </c>
    </row>
    <row r="35" spans="1:12" x14ac:dyDescent="0.3">
      <c r="A35">
        <v>100000</v>
      </c>
    </row>
    <row r="36" spans="1:12" x14ac:dyDescent="0.3">
      <c r="A36">
        <v>103069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3702.2566795349098</v>
      </c>
      <c r="F37">
        <v>256.39128684997502</v>
      </c>
      <c r="G37">
        <v>1951.03907585144</v>
      </c>
      <c r="H37">
        <v>6762.0935440063404</v>
      </c>
      <c r="I37">
        <v>6206.0694694518997</v>
      </c>
      <c r="J37">
        <v>14919.259548187199</v>
      </c>
      <c r="K37">
        <f t="shared" si="0"/>
        <v>12417.305016223287</v>
      </c>
      <c r="L37">
        <f t="shared" si="1"/>
        <v>12.417305016223287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3720.3121185302698</v>
      </c>
      <c r="F38">
        <v>260.987520217895</v>
      </c>
      <c r="G38">
        <v>1759.41967964172</v>
      </c>
      <c r="H38">
        <v>6681.7052364349302</v>
      </c>
      <c r="I38">
        <v>4534.0697765350296</v>
      </c>
      <c r="J38">
        <v>12975.253343582101</v>
      </c>
      <c r="K38">
        <f t="shared" si="0"/>
        <v>12145.297312442155</v>
      </c>
      <c r="L38">
        <f t="shared" si="1"/>
        <v>12.145297312442155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3734.8415851592999</v>
      </c>
      <c r="F39">
        <v>259.388208389282</v>
      </c>
      <c r="G39">
        <v>1678.7075996398901</v>
      </c>
      <c r="H39">
        <v>6674.01075363159</v>
      </c>
      <c r="I39">
        <v>4980.0734519958496</v>
      </c>
      <c r="J39">
        <v>13332.848072052</v>
      </c>
      <c r="K39">
        <f t="shared" si="0"/>
        <v>12056.890749636987</v>
      </c>
      <c r="L39">
        <f t="shared" si="1"/>
        <v>12.056890749636986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3681.0684204101499</v>
      </c>
      <c r="F40">
        <v>258.99744033813403</v>
      </c>
      <c r="G40">
        <v>1694.77844238281</v>
      </c>
      <c r="H40">
        <v>6836.87376976013</v>
      </c>
      <c r="I40">
        <v>4360.9993457794099</v>
      </c>
      <c r="J40">
        <v>12892.714023590001</v>
      </c>
      <c r="K40">
        <f t="shared" si="0"/>
        <v>12235.824608508447</v>
      </c>
      <c r="L40">
        <f t="shared" si="1"/>
        <v>12.235824608508446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3686.46168708801</v>
      </c>
      <c r="F41">
        <v>257.46107101440401</v>
      </c>
      <c r="G41">
        <v>1714.4255638122499</v>
      </c>
      <c r="H41">
        <v>6767.6658630371003</v>
      </c>
      <c r="I41">
        <v>4320.4007148742603</v>
      </c>
      <c r="J41">
        <v>12802.5496006011</v>
      </c>
      <c r="K41">
        <f t="shared" si="0"/>
        <v>12186.263823214857</v>
      </c>
      <c r="L41">
        <f t="shared" si="1"/>
        <v>12.186263823214857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3659.16013717651</v>
      </c>
      <c r="F42">
        <v>258.35371017455998</v>
      </c>
      <c r="G42">
        <v>367.15602874755803</v>
      </c>
      <c r="H42">
        <v>51.385164260864201</v>
      </c>
      <c r="I42">
        <v>72234.322786331104</v>
      </c>
      <c r="J42">
        <v>72652.947664260806</v>
      </c>
      <c r="K42">
        <f t="shared" si="0"/>
        <v>4122.7135893739287</v>
      </c>
      <c r="L42">
        <f t="shared" si="1"/>
        <v>4.1227135893739284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3686.6610050201398</v>
      </c>
      <c r="F43">
        <v>259.381294250488</v>
      </c>
      <c r="G43">
        <v>121.468067169189</v>
      </c>
      <c r="H43">
        <v>51.539182662963803</v>
      </c>
      <c r="I43">
        <v>69830.259323120103</v>
      </c>
      <c r="J43">
        <v>70003.350019454898</v>
      </c>
      <c r="K43">
        <f t="shared" si="0"/>
        <v>3877.1796461976592</v>
      </c>
      <c r="L43">
        <f t="shared" si="1"/>
        <v>3.8771796461976593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3699.7745037078798</v>
      </c>
      <c r="F44">
        <v>259.23538208007801</v>
      </c>
      <c r="G44">
        <v>95.507383346557603</v>
      </c>
      <c r="H44">
        <v>51.652908325195298</v>
      </c>
      <c r="I44">
        <v>71132.929325103702</v>
      </c>
      <c r="J44">
        <v>71280.169963836597</v>
      </c>
      <c r="K44">
        <f t="shared" si="0"/>
        <v>3851.3326880372592</v>
      </c>
      <c r="L44">
        <f t="shared" si="1"/>
        <v>3.8513326880372594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3696.4600086212099</v>
      </c>
      <c r="F45">
        <v>256.99734687805102</v>
      </c>
      <c r="G45">
        <v>98.636150360107393</v>
      </c>
      <c r="H45">
        <v>51.549911499023402</v>
      </c>
      <c r="I45">
        <v>97386.697053909302</v>
      </c>
      <c r="J45">
        <v>97536.970138549805</v>
      </c>
      <c r="K45">
        <f t="shared" si="0"/>
        <v>3854.3584582246372</v>
      </c>
      <c r="L45">
        <f t="shared" si="1"/>
        <v>3.8543584582246373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3721.3475704193102</v>
      </c>
      <c r="F46">
        <v>259.150981903076</v>
      </c>
      <c r="G46">
        <v>94.695329666137695</v>
      </c>
      <c r="H46">
        <v>51.656007766723597</v>
      </c>
      <c r="I46">
        <v>64168.761968612598</v>
      </c>
      <c r="J46">
        <v>64315.195083618099</v>
      </c>
      <c r="K46">
        <f t="shared" si="0"/>
        <v>3850.5237337983676</v>
      </c>
      <c r="L46">
        <f t="shared" si="1"/>
        <v>3.8505237337983678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3737.3523712158199</v>
      </c>
      <c r="F47">
        <v>261.11984252929602</v>
      </c>
      <c r="G47">
        <v>984.32302474975495</v>
      </c>
      <c r="H47">
        <v>23.798465728759702</v>
      </c>
      <c r="I47">
        <v>2752.4597644805899</v>
      </c>
      <c r="J47">
        <v>3760.6551647186202</v>
      </c>
      <c r="K47">
        <f t="shared" si="0"/>
        <v>4712.2938868440215</v>
      </c>
      <c r="L47">
        <f t="shared" si="1"/>
        <v>4.7122938868440212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3738.26026916503</v>
      </c>
      <c r="F48">
        <v>256.92725181579499</v>
      </c>
      <c r="G48">
        <v>230.83591461181601</v>
      </c>
      <c r="H48">
        <v>23.494243621826101</v>
      </c>
      <c r="I48">
        <v>2676.7029762267998</v>
      </c>
      <c r="J48">
        <v>2931.1075210571198</v>
      </c>
      <c r="K48">
        <f t="shared" si="0"/>
        <v>3958.5025545991484</v>
      </c>
      <c r="L48">
        <f t="shared" si="1"/>
        <v>3.9585025545991486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3711.7640972137401</v>
      </c>
      <c r="F49">
        <v>260.23387908935501</v>
      </c>
      <c r="G49">
        <v>174.316883087158</v>
      </c>
      <c r="H49">
        <v>23.5006809234619</v>
      </c>
      <c r="I49">
        <v>2724.23243522644</v>
      </c>
      <c r="J49">
        <v>2922.11961746215</v>
      </c>
      <c r="K49">
        <f t="shared" si="0"/>
        <v>3901.9899603761264</v>
      </c>
      <c r="L49">
        <f t="shared" si="1"/>
        <v>3.9019899603761266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3705.9383392333898</v>
      </c>
      <c r="F50">
        <v>264.35017585754298</v>
      </c>
      <c r="G50">
        <v>198.669910430908</v>
      </c>
      <c r="H50">
        <v>23.516178131103501</v>
      </c>
      <c r="I50">
        <v>2724.1384983062699</v>
      </c>
      <c r="J50">
        <v>2946.40064239501</v>
      </c>
      <c r="K50">
        <f t="shared" si="0"/>
        <v>3926.358484927518</v>
      </c>
      <c r="L50">
        <f t="shared" si="1"/>
        <v>3.9263584849275182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3706.05373382568</v>
      </c>
      <c r="F51">
        <v>259.06229019164999</v>
      </c>
      <c r="G51">
        <v>169.00920867919899</v>
      </c>
      <c r="H51">
        <v>23.747205734252901</v>
      </c>
      <c r="I51">
        <v>2713.9656543731599</v>
      </c>
      <c r="J51">
        <v>2906.79931640625</v>
      </c>
      <c r="K51">
        <f t="shared" si="0"/>
        <v>3896.928810778958</v>
      </c>
      <c r="L51">
        <f t="shared" si="1"/>
        <v>3.8969288107789581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3727.3929119110098</v>
      </c>
      <c r="F52">
        <v>261.696338653564</v>
      </c>
      <c r="G52">
        <v>13709.3605995178</v>
      </c>
      <c r="H52">
        <v>51.221609115600501</v>
      </c>
      <c r="I52">
        <v>0</v>
      </c>
      <c r="J52">
        <v>13762.5441551208</v>
      </c>
      <c r="K52">
        <f t="shared" si="0"/>
        <v>17464.754604998907</v>
      </c>
      <c r="L52">
        <f t="shared" si="1"/>
        <v>17.464754604998909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3688.9569759368801</v>
      </c>
      <c r="F53">
        <v>257.29990005493102</v>
      </c>
      <c r="G53">
        <v>2978.06763648986</v>
      </c>
      <c r="H53">
        <v>51.1844158172607</v>
      </c>
      <c r="I53">
        <v>0</v>
      </c>
      <c r="J53">
        <v>3031.1634540557802</v>
      </c>
      <c r="K53">
        <f t="shared" si="0"/>
        <v>6733.4244486726275</v>
      </c>
      <c r="L53">
        <f t="shared" si="1"/>
        <v>6.7334244486726273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3702.1749019622798</v>
      </c>
      <c r="F54">
        <v>256.617546081542</v>
      </c>
      <c r="G54">
        <v>1960.4728221893299</v>
      </c>
      <c r="H54">
        <v>50.965547561645501</v>
      </c>
      <c r="I54">
        <v>0</v>
      </c>
      <c r="J54">
        <v>2013.4160518646199</v>
      </c>
      <c r="K54">
        <f t="shared" si="0"/>
        <v>5715.6107661164815</v>
      </c>
      <c r="L54">
        <f t="shared" si="1"/>
        <v>5.7156107661164812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3688.61985206604</v>
      </c>
      <c r="F55">
        <v>258.13031196594198</v>
      </c>
      <c r="G55">
        <v>1912.29677200317</v>
      </c>
      <c r="H55">
        <v>50.954103469848597</v>
      </c>
      <c r="I55">
        <v>0</v>
      </c>
      <c r="J55">
        <v>1965.1963710784901</v>
      </c>
      <c r="K55">
        <f t="shared" si="0"/>
        <v>5667.4232718385247</v>
      </c>
      <c r="L55">
        <f t="shared" si="1"/>
        <v>5.6674232718385245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3730.33618927001</v>
      </c>
      <c r="F56">
        <v>260.90359687805102</v>
      </c>
      <c r="G56">
        <v>1900.59423446655</v>
      </c>
      <c r="H56">
        <v>50.865650177001903</v>
      </c>
      <c r="I56">
        <v>0</v>
      </c>
      <c r="J56">
        <v>1953.4537792205799</v>
      </c>
      <c r="K56">
        <f t="shared" si="0"/>
        <v>5655.6322810090587</v>
      </c>
      <c r="L56">
        <f t="shared" si="1"/>
        <v>5.6556322810090585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3662.0326042175202</v>
      </c>
      <c r="F57">
        <v>247.43890762329099</v>
      </c>
      <c r="G57">
        <v>13440.7472610473</v>
      </c>
      <c r="H57">
        <v>51.160097122192298</v>
      </c>
      <c r="I57">
        <v>0</v>
      </c>
      <c r="J57">
        <v>13493.810415267901</v>
      </c>
      <c r="K57">
        <f t="shared" si="0"/>
        <v>17196.079754535</v>
      </c>
      <c r="L57">
        <f t="shared" si="1"/>
        <v>17.196079754534999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3901.2012481689399</v>
      </c>
      <c r="F58">
        <v>257.15708732604901</v>
      </c>
      <c r="G58">
        <v>2833.2850933074901</v>
      </c>
      <c r="H58">
        <v>50.853013992309499</v>
      </c>
      <c r="I58">
        <v>0</v>
      </c>
      <c r="J58">
        <v>2886.00611686706</v>
      </c>
      <c r="K58">
        <f t="shared" si="0"/>
        <v>6588.310503665306</v>
      </c>
      <c r="L58">
        <f t="shared" si="1"/>
        <v>6.5883105036653058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3667.82593727111</v>
      </c>
      <c r="F59">
        <v>256.81734085083002</v>
      </c>
      <c r="G59">
        <v>1776.8847942352199</v>
      </c>
      <c r="H59">
        <v>51.995754241943303</v>
      </c>
      <c r="I59">
        <v>0</v>
      </c>
      <c r="J59">
        <v>1830.83152770996</v>
      </c>
      <c r="K59">
        <f t="shared" si="0"/>
        <v>5533.0529448426696</v>
      </c>
      <c r="L59">
        <f t="shared" si="1"/>
        <v>5.5330529448426695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3651.6196727752599</v>
      </c>
      <c r="F60">
        <v>257.40003585815401</v>
      </c>
      <c r="G60">
        <v>1760.7605457305899</v>
      </c>
      <c r="H60">
        <v>50.903081893920898</v>
      </c>
      <c r="I60">
        <v>0</v>
      </c>
      <c r="J60">
        <v>1813.5437965393</v>
      </c>
      <c r="K60">
        <f t="shared" si="0"/>
        <v>5515.8360239900176</v>
      </c>
      <c r="L60">
        <f t="shared" si="1"/>
        <v>5.5158360239900173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3654.27589416503</v>
      </c>
      <c r="F61">
        <v>254.06718254089299</v>
      </c>
      <c r="G61">
        <v>1750.2300739288301</v>
      </c>
      <c r="H61">
        <v>50.825357437133697</v>
      </c>
      <c r="I61">
        <v>0</v>
      </c>
      <c r="J61">
        <v>1802.96754837036</v>
      </c>
      <c r="K61">
        <f t="shared" si="0"/>
        <v>5505.2278277314699</v>
      </c>
      <c r="L61">
        <f t="shared" si="1"/>
        <v>5.5052278277314697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3653.0373096466001</v>
      </c>
      <c r="F62">
        <v>656.55064582824696</v>
      </c>
      <c r="G62">
        <v>985.32676696777298</v>
      </c>
      <c r="H62">
        <v>51.466226577758697</v>
      </c>
      <c r="I62">
        <v>9059.3118667602503</v>
      </c>
      <c r="J62">
        <v>10096.170425415001</v>
      </c>
      <c r="K62">
        <f t="shared" si="0"/>
        <v>4740.9653899110381</v>
      </c>
      <c r="L62">
        <f t="shared" si="1"/>
        <v>4.7409653899110378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3693.5548782348601</v>
      </c>
      <c r="F63">
        <v>638.17667961120605</v>
      </c>
      <c r="G63">
        <v>265.94281196594198</v>
      </c>
      <c r="H63">
        <v>51.938295364379798</v>
      </c>
      <c r="I63">
        <v>9163.4018421173096</v>
      </c>
      <c r="J63">
        <v>9481.3530445098804</v>
      </c>
      <c r="K63">
        <f t="shared" si="0"/>
        <v>4022.0535036958281</v>
      </c>
      <c r="L63">
        <f t="shared" si="1"/>
        <v>4.0220535036958278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3698.9271640777501</v>
      </c>
      <c r="F64">
        <v>626.25265121459904</v>
      </c>
      <c r="G64">
        <v>218.89638900756799</v>
      </c>
      <c r="H64">
        <v>51.475286483764599</v>
      </c>
      <c r="I64">
        <v>9148.2241153717005</v>
      </c>
      <c r="J64">
        <v>9418.65992546081</v>
      </c>
      <c r="K64">
        <f t="shared" si="0"/>
        <v>3974.5440718568389</v>
      </c>
      <c r="L64">
        <f t="shared" si="1"/>
        <v>3.974544071856839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3686.0644817352199</v>
      </c>
      <c r="F65">
        <v>631.23750686645496</v>
      </c>
      <c r="G65">
        <v>216.95089340209901</v>
      </c>
      <c r="H65">
        <v>52.091836929321197</v>
      </c>
      <c r="I65">
        <v>9007.8797340392994</v>
      </c>
      <c r="J65">
        <v>9276.9825458526593</v>
      </c>
      <c r="K65">
        <f t="shared" si="0"/>
        <v>3973.2151266969267</v>
      </c>
      <c r="L65">
        <f t="shared" si="1"/>
        <v>3.9732151266969269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3679.52489852905</v>
      </c>
      <c r="F66">
        <v>631.29544258117596</v>
      </c>
      <c r="G66">
        <v>202.13770866394</v>
      </c>
      <c r="H66">
        <v>51.774978637695298</v>
      </c>
      <c r="I66">
        <v>9007.9109668731599</v>
      </c>
      <c r="J66">
        <v>9261.8904113769495</v>
      </c>
      <c r="K66">
        <f t="shared" si="0"/>
        <v>3958.0850836671416</v>
      </c>
      <c r="L66">
        <f t="shared" si="1"/>
        <v>3.9580850836671417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3663.1140708923299</v>
      </c>
      <c r="F67">
        <v>618.79086494445801</v>
      </c>
      <c r="G67">
        <v>1173.2261180877599</v>
      </c>
      <c r="H67">
        <v>51.695823669433501</v>
      </c>
      <c r="I67">
        <v>8956.9833278656006</v>
      </c>
      <c r="J67">
        <v>10181.9763183593</v>
      </c>
      <c r="K67">
        <f t="shared" ref="K67:K86" si="2">SUM($E$88,G67,H67)</f>
        <v>4929.0943381226998</v>
      </c>
      <c r="L67">
        <f t="shared" si="1"/>
        <v>4.9290943381226997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3697.42918014526</v>
      </c>
      <c r="F68">
        <v>633.13722610473599</v>
      </c>
      <c r="G68">
        <v>713.52887153625397</v>
      </c>
      <c r="H68">
        <v>51.311492919921797</v>
      </c>
      <c r="I68">
        <v>8922.2803115844708</v>
      </c>
      <c r="J68">
        <v>9687.1883869171106</v>
      </c>
      <c r="K68">
        <f t="shared" si="2"/>
        <v>4469.0127608216826</v>
      </c>
      <c r="L68">
        <f t="shared" si="1"/>
        <v>4.4690127608216823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3699.1004943847602</v>
      </c>
      <c r="F69">
        <v>633.758068084716</v>
      </c>
      <c r="G69">
        <v>672.06645011901799</v>
      </c>
      <c r="H69">
        <v>51.790714263916001</v>
      </c>
      <c r="I69">
        <v>8990.4117584228497</v>
      </c>
      <c r="J69">
        <v>9714.3363952636701</v>
      </c>
      <c r="K69">
        <f t="shared" si="2"/>
        <v>4428.0295607484404</v>
      </c>
      <c r="L69">
        <f t="shared" si="1"/>
        <v>4.4280295607484401</v>
      </c>
    </row>
    <row r="70" spans="1:12" x14ac:dyDescent="0.3">
      <c r="A70">
        <v>100000</v>
      </c>
    </row>
    <row r="71" spans="1:12" x14ac:dyDescent="0.3">
      <c r="A71">
        <v>103069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3706.9861888885498</v>
      </c>
      <c r="F72">
        <v>643.02992820739701</v>
      </c>
      <c r="G72">
        <v>1942.8687095641999</v>
      </c>
      <c r="H72">
        <v>6893.8946723937897</v>
      </c>
      <c r="I72">
        <v>3396.5232372283899</v>
      </c>
      <c r="J72">
        <v>12233.341693878099</v>
      </c>
      <c r="K72">
        <f t="shared" si="2"/>
        <v>12540.935778323495</v>
      </c>
      <c r="L72">
        <f t="shared" si="1"/>
        <v>12.540935778323496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3707.82494544982</v>
      </c>
      <c r="F73">
        <v>640.25497436523403</v>
      </c>
      <c r="G73">
        <v>1764.27817344665</v>
      </c>
      <c r="H73">
        <v>6949.68676567077</v>
      </c>
      <c r="I73">
        <v>3624.8850822448699</v>
      </c>
      <c r="J73">
        <v>12338.9024734497</v>
      </c>
      <c r="K73">
        <f t="shared" si="2"/>
        <v>12418.137335482927</v>
      </c>
      <c r="L73">
        <f t="shared" si="1"/>
        <v>12.418137335482927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3751.1172294616699</v>
      </c>
      <c r="F74">
        <v>644.26112174987702</v>
      </c>
      <c r="G74">
        <v>1699.59568977355</v>
      </c>
      <c r="H74">
        <v>6791.6774749755796</v>
      </c>
      <c r="I74">
        <v>3756.7586898803702</v>
      </c>
      <c r="J74">
        <v>12248.091936111399</v>
      </c>
      <c r="K74">
        <f t="shared" si="2"/>
        <v>12195.445561114637</v>
      </c>
      <c r="L74">
        <f t="shared" si="1"/>
        <v>12.195445561114637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3712.3656272888102</v>
      </c>
      <c r="F75">
        <v>637.75968551635697</v>
      </c>
      <c r="G75">
        <v>1743.44944953918</v>
      </c>
      <c r="H75">
        <v>6728.6257743835404</v>
      </c>
      <c r="I75">
        <v>3344.14720535278</v>
      </c>
      <c r="J75">
        <v>11816.281080245901</v>
      </c>
      <c r="K75">
        <f t="shared" si="2"/>
        <v>12176.247620288228</v>
      </c>
      <c r="L75">
        <f t="shared" si="1"/>
        <v>12.176247620288228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3719.0928459167399</v>
      </c>
      <c r="F76">
        <v>644.18530464172295</v>
      </c>
      <c r="G76">
        <v>1736.9301319122301</v>
      </c>
      <c r="H76">
        <v>7033.6737632751401</v>
      </c>
      <c r="I76">
        <v>3466.2582874298</v>
      </c>
      <c r="J76">
        <v>12236.923694610499</v>
      </c>
      <c r="K76">
        <f t="shared" si="2"/>
        <v>12474.776291552877</v>
      </c>
      <c r="L76">
        <f t="shared" si="1"/>
        <v>12.474776291552876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3709.76686477661</v>
      </c>
      <c r="F77">
        <v>631.82425498962402</v>
      </c>
      <c r="G77">
        <v>361.33790016174299</v>
      </c>
      <c r="H77">
        <v>53.086757659912102</v>
      </c>
      <c r="I77">
        <v>39302.4327754974</v>
      </c>
      <c r="J77">
        <v>39716.9382572174</v>
      </c>
      <c r="K77">
        <f t="shared" si="2"/>
        <v>4118.5970541871611</v>
      </c>
      <c r="L77">
        <f t="shared" si="1"/>
        <v>4.1185970541871608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3659.9597930908199</v>
      </c>
      <c r="F78">
        <v>621.55604362487702</v>
      </c>
      <c r="G78">
        <v>120.484590530395</v>
      </c>
      <c r="H78">
        <v>51.936626434326101</v>
      </c>
      <c r="I78">
        <v>37779.7760963439</v>
      </c>
      <c r="J78">
        <v>37952.275037765503</v>
      </c>
      <c r="K78">
        <f t="shared" si="2"/>
        <v>3876.5936133302275</v>
      </c>
      <c r="L78">
        <f t="shared" ref="L78:L86" si="3">PRODUCT(K78,0.001)</f>
        <v>3.8765936133302277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3657.4645042419402</v>
      </c>
      <c r="F79">
        <v>627.21180915832497</v>
      </c>
      <c r="G79">
        <v>93.051671981811495</v>
      </c>
      <c r="H79">
        <v>51.677942276000898</v>
      </c>
      <c r="I79">
        <v>39068.597078323299</v>
      </c>
      <c r="J79">
        <v>39213.407754897999</v>
      </c>
      <c r="K79">
        <f t="shared" si="2"/>
        <v>3848.9020106233188</v>
      </c>
      <c r="L79">
        <f t="shared" si="3"/>
        <v>3.8489020106233189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3655.5352210998499</v>
      </c>
      <c r="F80">
        <v>619.40073966979901</v>
      </c>
      <c r="G80">
        <v>97.378253936767507</v>
      </c>
      <c r="H80">
        <v>51.713228225708001</v>
      </c>
      <c r="I80">
        <v>64251.581430435101</v>
      </c>
      <c r="J80">
        <v>64400.750160217198</v>
      </c>
      <c r="K80">
        <f t="shared" si="2"/>
        <v>3853.2638785279819</v>
      </c>
      <c r="L80">
        <f t="shared" si="3"/>
        <v>3.853263878527982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3723.9937782287502</v>
      </c>
      <c r="F81">
        <v>645.51019668579102</v>
      </c>
      <c r="G81">
        <v>81.0720920562744</v>
      </c>
      <c r="H81">
        <v>51.490545272827099</v>
      </c>
      <c r="I81">
        <v>47609.8062992095</v>
      </c>
      <c r="J81">
        <v>47742.440938949498</v>
      </c>
      <c r="K81">
        <f t="shared" si="2"/>
        <v>3836.7350336946079</v>
      </c>
      <c r="L81">
        <f t="shared" si="3"/>
        <v>3.836735033694608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3745.18942832946</v>
      </c>
      <c r="F82">
        <v>628.32188606262196</v>
      </c>
      <c r="G82">
        <v>685.06455421447697</v>
      </c>
      <c r="H82">
        <v>24.377822875976499</v>
      </c>
      <c r="I82">
        <v>2677.7472496032701</v>
      </c>
      <c r="J82">
        <v>3387.2618675231902</v>
      </c>
      <c r="K82">
        <f t="shared" si="2"/>
        <v>4413.6147734559599</v>
      </c>
      <c r="L82">
        <f t="shared" si="3"/>
        <v>4.4136147734559597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3673.6133098602199</v>
      </c>
      <c r="F83">
        <v>634.03511047363202</v>
      </c>
      <c r="G83">
        <v>229.83956336975001</v>
      </c>
      <c r="H83">
        <v>24.302482604980401</v>
      </c>
      <c r="I83">
        <v>2640.6576633453301</v>
      </c>
      <c r="J83">
        <v>2894.8707580566402</v>
      </c>
      <c r="K83">
        <f t="shared" si="2"/>
        <v>3958.3144423402368</v>
      </c>
      <c r="L83">
        <f t="shared" si="3"/>
        <v>3.958314442340237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3716.0608768463098</v>
      </c>
      <c r="F84">
        <v>634.33814048766999</v>
      </c>
      <c r="G84">
        <v>205.65819740295399</v>
      </c>
      <c r="H84">
        <v>24.4178771972656</v>
      </c>
      <c r="I84">
        <v>2626.2588500976499</v>
      </c>
      <c r="J84">
        <v>2856.4074039459201</v>
      </c>
      <c r="K84">
        <f t="shared" si="2"/>
        <v>3934.248470965726</v>
      </c>
      <c r="L84">
        <f t="shared" si="3"/>
        <v>3.9342484709657262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3711.1184597015299</v>
      </c>
      <c r="F85">
        <v>636.63291931152298</v>
      </c>
      <c r="G85">
        <v>256.05440139770502</v>
      </c>
      <c r="H85">
        <v>24.442434310913001</v>
      </c>
      <c r="I85">
        <v>2644.4485187530499</v>
      </c>
      <c r="J85">
        <v>2925.0159263610799</v>
      </c>
      <c r="K85">
        <f t="shared" si="2"/>
        <v>3984.6692320741245</v>
      </c>
      <c r="L85">
        <f t="shared" si="3"/>
        <v>3.9846692320741246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3732.24830627441</v>
      </c>
      <c r="F86">
        <v>640.91610908508301</v>
      </c>
      <c r="G86">
        <v>252.52485275268501</v>
      </c>
      <c r="H86">
        <v>24.423122406005799</v>
      </c>
      <c r="I86">
        <v>2647.4859714508002</v>
      </c>
      <c r="J86">
        <v>2924.5123863220201</v>
      </c>
      <c r="K86">
        <f t="shared" si="2"/>
        <v>3981.1203715241973</v>
      </c>
      <c r="L86">
        <f t="shared" si="3"/>
        <v>3.9811203715241974</v>
      </c>
    </row>
    <row r="88" spans="1:12" x14ac:dyDescent="0.3">
      <c r="D88" t="s">
        <v>31</v>
      </c>
      <c r="E88">
        <f>'10_trees'!E88</f>
        <v>3704.1723963655063</v>
      </c>
    </row>
  </sheetData>
  <conditionalFormatting sqref="L2:L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E8BF-236C-42C7-9E87-40F9BE888DB8}">
  <dimension ref="A1:L88"/>
  <sheetViews>
    <sheetView topLeftCell="A76" workbookViewId="0">
      <selection activeCell="M17" sqref="M17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3763.4708881378101</v>
      </c>
      <c r="F2">
        <v>627.55274772643997</v>
      </c>
      <c r="G2">
        <v>1005.99455833435</v>
      </c>
      <c r="H2">
        <v>51.031351089477504</v>
      </c>
      <c r="I2">
        <v>16922.565460205002</v>
      </c>
      <c r="J2">
        <v>17979.670524597099</v>
      </c>
      <c r="K2">
        <f>SUM($E$88,G2,H2)</f>
        <v>4761.198305789334</v>
      </c>
      <c r="L2">
        <f>PRODUCT(K2,0.001)</f>
        <v>4.7611983057893337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3742.5060272216701</v>
      </c>
      <c r="F3">
        <v>437.05868721008301</v>
      </c>
      <c r="G3">
        <v>667.47140884399403</v>
      </c>
      <c r="H3">
        <v>51.025629043579102</v>
      </c>
      <c r="I3">
        <v>12753.2432079315</v>
      </c>
      <c r="J3">
        <v>13471.8191623687</v>
      </c>
      <c r="K3">
        <f t="shared" ref="K3:K66" si="0">SUM($E$88,G3,H3)</f>
        <v>4422.6694342530791</v>
      </c>
      <c r="L3">
        <f t="shared" ref="L3:L77" si="1">PRODUCT(K3,0.001)</f>
        <v>4.4226694342530788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3751.0082721710201</v>
      </c>
      <c r="F4">
        <v>432.26218223571698</v>
      </c>
      <c r="G4">
        <v>619.004726409912</v>
      </c>
      <c r="H4">
        <v>51.376819610595703</v>
      </c>
      <c r="I4">
        <v>12873.501062393099</v>
      </c>
      <c r="J4">
        <v>13543.967247009199</v>
      </c>
      <c r="K4">
        <f t="shared" si="0"/>
        <v>4374.5539423860137</v>
      </c>
      <c r="L4">
        <f t="shared" si="1"/>
        <v>4.3745539423860134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3737.57910728454</v>
      </c>
      <c r="F5">
        <v>434.22675132751402</v>
      </c>
      <c r="G5">
        <v>614.92180824279706</v>
      </c>
      <c r="H5">
        <v>51.460742950439403</v>
      </c>
      <c r="I5">
        <v>12810.6176853179</v>
      </c>
      <c r="J5">
        <v>13477.083444595301</v>
      </c>
      <c r="K5">
        <f t="shared" si="0"/>
        <v>4370.5549475587432</v>
      </c>
      <c r="L5">
        <f t="shared" si="1"/>
        <v>4.3705549475587429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3740.6971454620302</v>
      </c>
      <c r="F6">
        <v>434.72599983215298</v>
      </c>
      <c r="G6">
        <v>601.53794288635197</v>
      </c>
      <c r="H6">
        <v>50.935745239257798</v>
      </c>
      <c r="I6">
        <v>12525.882959365799</v>
      </c>
      <c r="J6">
        <v>13178.4362792968</v>
      </c>
      <c r="K6">
        <f t="shared" si="0"/>
        <v>4356.6460844911162</v>
      </c>
      <c r="L6">
        <f t="shared" si="1"/>
        <v>4.3566460844911159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3753.9329528808498</v>
      </c>
      <c r="F7">
        <v>436.43689155578602</v>
      </c>
      <c r="G7">
        <v>1428.63988876342</v>
      </c>
      <c r="H7">
        <v>56.604385375976499</v>
      </c>
      <c r="I7">
        <v>12002.3090839385</v>
      </c>
      <c r="J7">
        <v>13487.6322746276</v>
      </c>
      <c r="K7">
        <f t="shared" si="0"/>
        <v>5189.4166705049029</v>
      </c>
      <c r="L7">
        <f t="shared" si="1"/>
        <v>5.1894166705049027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3737.5655174255298</v>
      </c>
      <c r="F8">
        <v>433.146715164184</v>
      </c>
      <c r="G8">
        <v>983.28328132629395</v>
      </c>
      <c r="H8">
        <v>51.706790924072202</v>
      </c>
      <c r="I8">
        <v>11880.2108764648</v>
      </c>
      <c r="J8">
        <v>12915.280103683401</v>
      </c>
      <c r="K8">
        <f t="shared" si="0"/>
        <v>4739.1624686158721</v>
      </c>
      <c r="L8">
        <f t="shared" si="1"/>
        <v>4.7391624686158718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3730.87477684021</v>
      </c>
      <c r="F9">
        <v>432.75141716003401</v>
      </c>
      <c r="G9">
        <v>927.26707458496003</v>
      </c>
      <c r="H9">
        <v>51.365137100219698</v>
      </c>
      <c r="I9">
        <v>12306.7941665649</v>
      </c>
      <c r="J9">
        <v>13285.514593124301</v>
      </c>
      <c r="K9">
        <f t="shared" si="0"/>
        <v>4682.8046080506865</v>
      </c>
      <c r="L9">
        <f t="shared" si="1"/>
        <v>4.6828046080506862</v>
      </c>
    </row>
    <row r="10" spans="1:12" x14ac:dyDescent="0.3">
      <c r="A10">
        <v>100000</v>
      </c>
    </row>
    <row r="11" spans="1:12" x14ac:dyDescent="0.3">
      <c r="A11">
        <v>103069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3788.11645507812</v>
      </c>
      <c r="F12">
        <v>428.83324623107899</v>
      </c>
      <c r="G12">
        <v>7307.55567550659</v>
      </c>
      <c r="H12">
        <v>6790.4438972473099</v>
      </c>
      <c r="I12">
        <v>32101.6318798065</v>
      </c>
      <c r="J12">
        <v>46199.690818786599</v>
      </c>
      <c r="K12">
        <f t="shared" si="0"/>
        <v>17802.171969119405</v>
      </c>
      <c r="L12">
        <f t="shared" si="1"/>
        <v>17.802171969119406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3757.3697566986002</v>
      </c>
      <c r="F13">
        <v>433.68887901306101</v>
      </c>
      <c r="G13">
        <v>4231.0748100280698</v>
      </c>
      <c r="H13">
        <v>6873.3813762664704</v>
      </c>
      <c r="I13">
        <v>26069.956541061401</v>
      </c>
      <c r="J13">
        <v>37174.472808837803</v>
      </c>
      <c r="K13">
        <f t="shared" si="0"/>
        <v>14808.628582660047</v>
      </c>
      <c r="L13">
        <f t="shared" si="1"/>
        <v>14.808628582660047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3733.4189414978</v>
      </c>
      <c r="F14">
        <v>434.07654762267998</v>
      </c>
      <c r="G14">
        <v>3552.4053573608398</v>
      </c>
      <c r="H14">
        <v>6732.1195602416901</v>
      </c>
      <c r="I14">
        <v>25556.510210037199</v>
      </c>
      <c r="J14">
        <v>35841.087818145701</v>
      </c>
      <c r="K14">
        <f t="shared" si="0"/>
        <v>13988.697313968036</v>
      </c>
      <c r="L14">
        <f t="shared" si="1"/>
        <v>13.988697313968036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3755.53464889526</v>
      </c>
      <c r="F15">
        <v>432.186841964721</v>
      </c>
      <c r="G15">
        <v>4015.6493186950602</v>
      </c>
      <c r="H15">
        <v>6913.5098457336398</v>
      </c>
      <c r="I15">
        <v>24281.197071075399</v>
      </c>
      <c r="J15">
        <v>35210.4396820068</v>
      </c>
      <c r="K15">
        <f t="shared" si="0"/>
        <v>14633.331560794206</v>
      </c>
      <c r="L15">
        <f t="shared" si="1"/>
        <v>14.633331560794206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3712.6500606536802</v>
      </c>
      <c r="F16">
        <v>428.49469184875397</v>
      </c>
      <c r="G16">
        <v>4008.71849060058</v>
      </c>
      <c r="H16">
        <v>6830.99436759948</v>
      </c>
      <c r="I16">
        <v>27086.190700530999</v>
      </c>
      <c r="J16">
        <v>37925.965785980203</v>
      </c>
      <c r="K16">
        <f t="shared" si="0"/>
        <v>14543.885254565566</v>
      </c>
      <c r="L16">
        <f t="shared" si="1"/>
        <v>14.543885254565566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3759.4225406646701</v>
      </c>
      <c r="F17">
        <v>435.21523475646899</v>
      </c>
      <c r="G17">
        <v>495.28884887695301</v>
      </c>
      <c r="H17">
        <v>51.715612411499002</v>
      </c>
      <c r="I17">
        <v>34466.516017913797</v>
      </c>
      <c r="J17">
        <v>35013.612031936602</v>
      </c>
      <c r="K17">
        <f t="shared" si="0"/>
        <v>4251.176857653958</v>
      </c>
      <c r="L17">
        <f t="shared" si="1"/>
        <v>4.2511768576539577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3743.43919754028</v>
      </c>
      <c r="F18">
        <v>433.19511413574202</v>
      </c>
      <c r="G18">
        <v>282.43088722228998</v>
      </c>
      <c r="H18">
        <v>51.426649093627901</v>
      </c>
      <c r="I18">
        <v>38260.1616382598</v>
      </c>
      <c r="J18">
        <v>38594.113111495899</v>
      </c>
      <c r="K18">
        <f t="shared" si="0"/>
        <v>4038.0299326814243</v>
      </c>
      <c r="L18">
        <f t="shared" si="1"/>
        <v>4.0380299326814244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3725.9035110473601</v>
      </c>
      <c r="F19">
        <v>433.06851387023897</v>
      </c>
      <c r="G19">
        <v>249.12023544311501</v>
      </c>
      <c r="H19">
        <v>51.358938217163001</v>
      </c>
      <c r="I19">
        <v>54537.004709243702</v>
      </c>
      <c r="J19">
        <v>54837.572336196899</v>
      </c>
      <c r="K19">
        <f t="shared" si="0"/>
        <v>4004.6515700257842</v>
      </c>
      <c r="L19">
        <f t="shared" si="1"/>
        <v>4.0046515700257839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3734.1501712799</v>
      </c>
      <c r="F20">
        <v>435.90092658996502</v>
      </c>
      <c r="G20">
        <v>261.81483268737702</v>
      </c>
      <c r="H20">
        <v>51.4056682586669</v>
      </c>
      <c r="I20">
        <v>136017.10414886399</v>
      </c>
      <c r="J20">
        <v>136330.411195755</v>
      </c>
      <c r="K20">
        <f t="shared" si="0"/>
        <v>4017.3928973115503</v>
      </c>
      <c r="L20">
        <f t="shared" si="1"/>
        <v>4.0173928973115505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3729.60495948791</v>
      </c>
      <c r="F21">
        <v>432.060956954956</v>
      </c>
      <c r="G21">
        <v>235.44025421142501</v>
      </c>
      <c r="H21">
        <v>55.441379547119098</v>
      </c>
      <c r="I21">
        <v>115725.60977935699</v>
      </c>
      <c r="J21">
        <v>116016.58630371001</v>
      </c>
      <c r="K21">
        <f t="shared" si="0"/>
        <v>3995.0540301240503</v>
      </c>
      <c r="L21">
        <f t="shared" si="1"/>
        <v>3.9950540301240505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3748.01588058471</v>
      </c>
      <c r="F22">
        <v>438.95673751830998</v>
      </c>
      <c r="G22">
        <v>916.83864593505803</v>
      </c>
      <c r="H22">
        <v>25.187492370605401</v>
      </c>
      <c r="I22">
        <v>6460.6189727783203</v>
      </c>
      <c r="J22">
        <v>7402.7218818664496</v>
      </c>
      <c r="K22">
        <f t="shared" si="0"/>
        <v>4646.1985346711699</v>
      </c>
      <c r="L22">
        <f t="shared" si="1"/>
        <v>4.6461985346711696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3849.0853309631302</v>
      </c>
      <c r="F23">
        <v>437.62397766113202</v>
      </c>
      <c r="G23">
        <v>278.92446517944302</v>
      </c>
      <c r="H23">
        <v>27.7693271636962</v>
      </c>
      <c r="I23">
        <v>2923.2501983642501</v>
      </c>
      <c r="J23">
        <v>3230.0248146057102</v>
      </c>
      <c r="K23">
        <f t="shared" si="0"/>
        <v>4010.8661887086455</v>
      </c>
      <c r="L23">
        <f t="shared" si="1"/>
        <v>4.0108661887086452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3760.8990669250402</v>
      </c>
      <c r="F24">
        <v>429.85987663268997</v>
      </c>
      <c r="G24">
        <v>254.459857940673</v>
      </c>
      <c r="H24">
        <v>24.918556213378899</v>
      </c>
      <c r="I24">
        <v>2916.78977012634</v>
      </c>
      <c r="J24">
        <v>3196.2461471557599</v>
      </c>
      <c r="K24">
        <f t="shared" si="0"/>
        <v>3983.5508105195581</v>
      </c>
      <c r="L24">
        <f t="shared" si="1"/>
        <v>3.9835508105195583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3782.7818393707198</v>
      </c>
      <c r="F25">
        <v>436.26976013183503</v>
      </c>
      <c r="G25">
        <v>298.76804351806601</v>
      </c>
      <c r="H25">
        <v>25.213241577148398</v>
      </c>
      <c r="I25">
        <v>2923.6087799072202</v>
      </c>
      <c r="J25">
        <v>3247.6620674133301</v>
      </c>
      <c r="K25">
        <f t="shared" si="0"/>
        <v>4028.1536814607207</v>
      </c>
      <c r="L25">
        <f t="shared" si="1"/>
        <v>4.0281536814607204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3761.9454860687201</v>
      </c>
      <c r="F26">
        <v>430.10640144348099</v>
      </c>
      <c r="G26">
        <v>294.65413093566798</v>
      </c>
      <c r="H26">
        <v>24.594783782958899</v>
      </c>
      <c r="I26">
        <v>2892.0307159423801</v>
      </c>
      <c r="J26">
        <v>3211.3678455352701</v>
      </c>
      <c r="K26">
        <f t="shared" si="0"/>
        <v>4023.4213110841333</v>
      </c>
      <c r="L26">
        <f t="shared" si="1"/>
        <v>4.0234213110841335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3755.3937435150101</v>
      </c>
      <c r="F27">
        <v>357.953071594238</v>
      </c>
      <c r="G27">
        <v>988.89684677124001</v>
      </c>
      <c r="H27">
        <v>51.161766052246001</v>
      </c>
      <c r="I27">
        <v>74677.679061889605</v>
      </c>
      <c r="J27">
        <v>75717.815399169893</v>
      </c>
      <c r="K27">
        <f t="shared" si="0"/>
        <v>4744.2310091889922</v>
      </c>
      <c r="L27">
        <f t="shared" si="1"/>
        <v>4.7442310091889919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3740.9582138061501</v>
      </c>
      <c r="F28">
        <v>304.79645729064902</v>
      </c>
      <c r="G28">
        <v>672.20973968505803</v>
      </c>
      <c r="H28">
        <v>51.313877105712798</v>
      </c>
      <c r="I28">
        <v>74122.476339340195</v>
      </c>
      <c r="J28">
        <v>74846.068859100298</v>
      </c>
      <c r="K28">
        <f t="shared" si="0"/>
        <v>4427.6960131562773</v>
      </c>
      <c r="L28">
        <f t="shared" si="1"/>
        <v>4.427696013156277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3754.9715042114199</v>
      </c>
      <c r="F29">
        <v>299.36695098876902</v>
      </c>
      <c r="G29">
        <v>623.39568138122502</v>
      </c>
      <c r="H29">
        <v>51.157712936401303</v>
      </c>
      <c r="I29">
        <v>74647.751331329302</v>
      </c>
      <c r="J29">
        <v>75322.376012802095</v>
      </c>
      <c r="K29">
        <f t="shared" si="0"/>
        <v>4378.7257906831328</v>
      </c>
      <c r="L29">
        <f t="shared" si="1"/>
        <v>4.3787257906831325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3712.6109600067098</v>
      </c>
      <c r="F30">
        <v>302.05941200256302</v>
      </c>
      <c r="G30">
        <v>649.40762519836403</v>
      </c>
      <c r="H30">
        <v>51.459550857543903</v>
      </c>
      <c r="I30">
        <v>75074.067115783604</v>
      </c>
      <c r="J30">
        <v>75775.008201599107</v>
      </c>
      <c r="K30">
        <f t="shared" si="0"/>
        <v>4405.0395724214141</v>
      </c>
      <c r="L30">
        <f t="shared" si="1"/>
        <v>4.4050395724214138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3704.1950225830001</v>
      </c>
      <c r="F31">
        <v>359.59625244140602</v>
      </c>
      <c r="G31">
        <v>626.72472000122002</v>
      </c>
      <c r="H31">
        <v>51.445960998535099</v>
      </c>
      <c r="I31">
        <v>75044.000148773193</v>
      </c>
      <c r="J31">
        <v>75722.251653671206</v>
      </c>
      <c r="K31">
        <f t="shared" si="0"/>
        <v>4382.3430773652617</v>
      </c>
      <c r="L31">
        <f t="shared" si="1"/>
        <v>4.3823430773652614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3745.4981803894002</v>
      </c>
      <c r="F32">
        <v>356.09173774719198</v>
      </c>
      <c r="G32">
        <v>1549.92079734802</v>
      </c>
      <c r="H32">
        <v>51.560163497924798</v>
      </c>
      <c r="I32">
        <v>73422.228813171299</v>
      </c>
      <c r="J32">
        <v>75023.782014846802</v>
      </c>
      <c r="K32">
        <f t="shared" si="0"/>
        <v>5305.6533572114513</v>
      </c>
      <c r="L32">
        <f t="shared" si="1"/>
        <v>5.305653357211451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3759.5996856689399</v>
      </c>
      <c r="F33">
        <v>357.89346694946198</v>
      </c>
      <c r="G33">
        <v>1293.07103157043</v>
      </c>
      <c r="H33">
        <v>53.227424621582003</v>
      </c>
      <c r="I33">
        <v>73307.336807250904</v>
      </c>
      <c r="J33">
        <v>74653.711080551104</v>
      </c>
      <c r="K33">
        <f t="shared" si="0"/>
        <v>5050.4708525575188</v>
      </c>
      <c r="L33">
        <f t="shared" si="1"/>
        <v>5.0504708525575186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3739.46070671081</v>
      </c>
      <c r="F34">
        <v>300.92072486877402</v>
      </c>
      <c r="G34">
        <v>1532.7882766723601</v>
      </c>
      <c r="H34">
        <v>53.878307342529297</v>
      </c>
      <c r="I34">
        <v>73951.924562454195</v>
      </c>
      <c r="J34">
        <v>75538.671731948794</v>
      </c>
      <c r="K34">
        <f t="shared" si="0"/>
        <v>5290.8389803803957</v>
      </c>
      <c r="L34">
        <f t="shared" si="1"/>
        <v>5.2908389803803955</v>
      </c>
    </row>
    <row r="35" spans="1:12" x14ac:dyDescent="0.3">
      <c r="A35">
        <v>100000</v>
      </c>
    </row>
    <row r="36" spans="1:12" x14ac:dyDescent="0.3">
      <c r="A36">
        <v>103069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3719.0058231353701</v>
      </c>
      <c r="F37">
        <v>355.15022277832003</v>
      </c>
      <c r="G37">
        <v>3902.53686904907</v>
      </c>
      <c r="H37">
        <v>6927.7858734130796</v>
      </c>
      <c r="I37">
        <v>20903.353929519599</v>
      </c>
      <c r="J37">
        <v>31733.730792999198</v>
      </c>
      <c r="K37">
        <f t="shared" si="0"/>
        <v>14534.495138827657</v>
      </c>
      <c r="L37">
        <f t="shared" si="1"/>
        <v>14.534495138827657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3833.33396911621</v>
      </c>
      <c r="F38">
        <v>354.44545745849598</v>
      </c>
      <c r="G38">
        <v>2853.2392978668199</v>
      </c>
      <c r="H38">
        <v>6753.4956932067798</v>
      </c>
      <c r="I38">
        <v>20959.389925003001</v>
      </c>
      <c r="J38">
        <v>30566.183090209899</v>
      </c>
      <c r="K38">
        <f t="shared" si="0"/>
        <v>13310.907387439107</v>
      </c>
      <c r="L38">
        <f t="shared" si="1"/>
        <v>13.310907387439107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3747.4825382232598</v>
      </c>
      <c r="F39">
        <v>357.10191726684502</v>
      </c>
      <c r="G39">
        <v>2673.0115413665699</v>
      </c>
      <c r="H39">
        <v>6867.6717281341498</v>
      </c>
      <c r="I39">
        <v>19996.252775192199</v>
      </c>
      <c r="J39">
        <v>29536.993265151901</v>
      </c>
      <c r="K39">
        <f t="shared" si="0"/>
        <v>13244.855665866226</v>
      </c>
      <c r="L39">
        <f t="shared" si="1"/>
        <v>13.244855665866226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3728.6376953125</v>
      </c>
      <c r="F40">
        <v>355.36241531372002</v>
      </c>
      <c r="G40">
        <v>3462.4357223510701</v>
      </c>
      <c r="H40">
        <v>6750.2408027648898</v>
      </c>
      <c r="I40">
        <v>20646.618843078599</v>
      </c>
      <c r="J40">
        <v>30859.356880187901</v>
      </c>
      <c r="K40">
        <f t="shared" si="0"/>
        <v>13916.848921481465</v>
      </c>
      <c r="L40">
        <f t="shared" si="1"/>
        <v>13.916848921481465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3705.3961753845201</v>
      </c>
      <c r="F41">
        <v>356.33039474487299</v>
      </c>
      <c r="G41">
        <v>3481.0650348663298</v>
      </c>
      <c r="H41">
        <v>6725.5253791809</v>
      </c>
      <c r="I41">
        <v>21019.325256347602</v>
      </c>
      <c r="J41">
        <v>31225.980758666901</v>
      </c>
      <c r="K41">
        <f t="shared" si="0"/>
        <v>13910.762810412736</v>
      </c>
      <c r="L41">
        <f t="shared" si="1"/>
        <v>13.910762810412736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3759.7203254699698</v>
      </c>
      <c r="F42">
        <v>355.19862174987702</v>
      </c>
      <c r="G42">
        <v>477.72097587585398</v>
      </c>
      <c r="H42">
        <v>51.577568054199197</v>
      </c>
      <c r="I42">
        <v>153989.182472229</v>
      </c>
      <c r="J42">
        <v>154518.57042312599</v>
      </c>
      <c r="K42">
        <f t="shared" si="0"/>
        <v>4233.4709402955596</v>
      </c>
      <c r="L42">
        <f t="shared" si="1"/>
        <v>4.2334709402955593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3726.9480228424</v>
      </c>
      <c r="F43">
        <v>357.07640647888098</v>
      </c>
      <c r="G43">
        <v>249.00460243225001</v>
      </c>
      <c r="H43">
        <v>53.004026412963803</v>
      </c>
      <c r="I43">
        <v>159959.57207679699</v>
      </c>
      <c r="J43">
        <v>160261.67082786499</v>
      </c>
      <c r="K43">
        <f t="shared" si="0"/>
        <v>4006.1810252107202</v>
      </c>
      <c r="L43">
        <f t="shared" si="1"/>
        <v>4.0061810252107204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3925.80246925354</v>
      </c>
      <c r="F44">
        <v>355.87334632873501</v>
      </c>
      <c r="G44">
        <v>235.65649986266999</v>
      </c>
      <c r="H44">
        <v>51.690578460693303</v>
      </c>
      <c r="I44">
        <v>176505.10001182501</v>
      </c>
      <c r="J44">
        <v>176792.53244400001</v>
      </c>
      <c r="K44">
        <f t="shared" si="0"/>
        <v>3991.5194746888696</v>
      </c>
      <c r="L44">
        <f t="shared" si="1"/>
        <v>3.9915194746888698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3715.1372432708699</v>
      </c>
      <c r="F45">
        <v>352.79965400695801</v>
      </c>
      <c r="G45">
        <v>235.75735092163001</v>
      </c>
      <c r="H45">
        <v>54.049730300903299</v>
      </c>
      <c r="I45">
        <v>255987.609386444</v>
      </c>
      <c r="J45">
        <v>256277.50253677301</v>
      </c>
      <c r="K45">
        <f t="shared" si="0"/>
        <v>3993.9794775880396</v>
      </c>
      <c r="L45">
        <f t="shared" si="1"/>
        <v>3.9939794775880397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3727.6983261108398</v>
      </c>
      <c r="F46">
        <v>354.59303855895899</v>
      </c>
      <c r="G46">
        <v>190.170526504516</v>
      </c>
      <c r="H46">
        <v>51.409721374511697</v>
      </c>
      <c r="I46">
        <v>177136.558294296</v>
      </c>
      <c r="J46">
        <v>177378.24296951201</v>
      </c>
      <c r="K46">
        <f t="shared" si="0"/>
        <v>3945.7526442445342</v>
      </c>
      <c r="L46">
        <f t="shared" si="1"/>
        <v>3.9457526442445343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3735.8045578002898</v>
      </c>
      <c r="F47">
        <v>359.16209220886202</v>
      </c>
      <c r="G47">
        <v>819.20361518859795</v>
      </c>
      <c r="H47">
        <v>23.720502853393501</v>
      </c>
      <c r="I47">
        <v>2856.56762123107</v>
      </c>
      <c r="J47">
        <v>3699.5720863342199</v>
      </c>
      <c r="K47">
        <f t="shared" si="0"/>
        <v>4547.096514407498</v>
      </c>
      <c r="L47">
        <f t="shared" si="1"/>
        <v>4.5470965144074977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3715.2442932128902</v>
      </c>
      <c r="F48">
        <v>358.17456245422301</v>
      </c>
      <c r="G48">
        <v>266.785860061645</v>
      </c>
      <c r="H48">
        <v>23.455619812011701</v>
      </c>
      <c r="I48">
        <v>2779.20579910278</v>
      </c>
      <c r="J48">
        <v>3069.5326328277501</v>
      </c>
      <c r="K48">
        <f t="shared" si="0"/>
        <v>3994.4138762391631</v>
      </c>
      <c r="L48">
        <f t="shared" si="1"/>
        <v>3.9944138762391632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3704.8058509826601</v>
      </c>
      <c r="F49">
        <v>357.35535621642998</v>
      </c>
      <c r="G49">
        <v>230.86190223693799</v>
      </c>
      <c r="H49">
        <v>23.5393047332763</v>
      </c>
      <c r="I49">
        <v>2753.8778781890801</v>
      </c>
      <c r="J49">
        <v>3008.3575248718198</v>
      </c>
      <c r="K49">
        <f t="shared" si="0"/>
        <v>3958.5736033357207</v>
      </c>
      <c r="L49">
        <f t="shared" si="1"/>
        <v>3.9585736033357208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3725.4171371459902</v>
      </c>
      <c r="F50">
        <v>358.57319831848099</v>
      </c>
      <c r="G50">
        <v>243.48759651184</v>
      </c>
      <c r="H50">
        <v>23.514747619628899</v>
      </c>
      <c r="I50">
        <v>2750.0476837158199</v>
      </c>
      <c r="J50">
        <v>3017.1279907226499</v>
      </c>
      <c r="K50">
        <f t="shared" si="0"/>
        <v>3971.1747404969751</v>
      </c>
      <c r="L50">
        <f t="shared" si="1"/>
        <v>3.9711747404969753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3757.7261924743598</v>
      </c>
      <c r="F51">
        <v>356.32228851318303</v>
      </c>
      <c r="G51">
        <v>221.45557403564399</v>
      </c>
      <c r="H51">
        <v>23.801088333129801</v>
      </c>
      <c r="I51">
        <v>2754.1453838348302</v>
      </c>
      <c r="J51">
        <v>2999.4888305663999</v>
      </c>
      <c r="K51">
        <f t="shared" si="0"/>
        <v>3949.4290587342803</v>
      </c>
      <c r="L51">
        <f t="shared" si="1"/>
        <v>3.9494290587342804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3711.5147113799999</v>
      </c>
      <c r="F52">
        <v>351.28641128539999</v>
      </c>
      <c r="G52">
        <v>36866.260528564402</v>
      </c>
      <c r="H52">
        <v>51.2411594390869</v>
      </c>
      <c r="I52">
        <v>0</v>
      </c>
      <c r="J52">
        <v>36919.4369316101</v>
      </c>
      <c r="K52">
        <f t="shared" si="0"/>
        <v>40621.674084368999</v>
      </c>
      <c r="L52">
        <f t="shared" si="1"/>
        <v>40.621674084368998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3716.8617248535102</v>
      </c>
      <c r="F53">
        <v>357.52892494201598</v>
      </c>
      <c r="G53">
        <v>5376.4429092407199</v>
      </c>
      <c r="H53">
        <v>51.038265228271399</v>
      </c>
      <c r="I53">
        <v>0</v>
      </c>
      <c r="J53">
        <v>5429.5060634613001</v>
      </c>
      <c r="K53">
        <f t="shared" si="0"/>
        <v>9131.6535708344982</v>
      </c>
      <c r="L53">
        <f t="shared" si="1"/>
        <v>9.1316535708344979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3728.4634113311699</v>
      </c>
      <c r="F54">
        <v>361.45210266113202</v>
      </c>
      <c r="G54">
        <v>2345.5417156219401</v>
      </c>
      <c r="H54">
        <v>52.756786346435497</v>
      </c>
      <c r="I54">
        <v>0</v>
      </c>
      <c r="J54">
        <v>2400.36988258361</v>
      </c>
      <c r="K54">
        <f t="shared" si="0"/>
        <v>6102.4708983338824</v>
      </c>
      <c r="L54">
        <f t="shared" si="1"/>
        <v>6.1024708983338822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3747.5724220275802</v>
      </c>
      <c r="F55">
        <v>360.702276229858</v>
      </c>
      <c r="G55">
        <v>2149.8670578002898</v>
      </c>
      <c r="H55">
        <v>52.567243576049798</v>
      </c>
      <c r="I55">
        <v>0</v>
      </c>
      <c r="J55">
        <v>2204.3707370758002</v>
      </c>
      <c r="K55">
        <f t="shared" si="0"/>
        <v>5906.6066977418459</v>
      </c>
      <c r="L55">
        <f t="shared" si="1"/>
        <v>5.9066066977418457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3747.3881244659401</v>
      </c>
      <c r="F56">
        <v>357.61117935180602</v>
      </c>
      <c r="G56">
        <v>2105.8814525604198</v>
      </c>
      <c r="H56">
        <v>50.975561141967702</v>
      </c>
      <c r="I56">
        <v>0</v>
      </c>
      <c r="J56">
        <v>2158.8556766510001</v>
      </c>
      <c r="K56">
        <f t="shared" si="0"/>
        <v>5861.0294100678939</v>
      </c>
      <c r="L56">
        <f t="shared" si="1"/>
        <v>5.8610294100678937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3734.23266410827</v>
      </c>
      <c r="F57">
        <v>348.83832931518498</v>
      </c>
      <c r="G57">
        <v>38869.2467212677</v>
      </c>
      <c r="H57">
        <v>51.174879074096602</v>
      </c>
      <c r="I57">
        <v>0</v>
      </c>
      <c r="J57">
        <v>38922.387838363597</v>
      </c>
      <c r="K57">
        <f t="shared" si="0"/>
        <v>42624.593996707306</v>
      </c>
      <c r="L57">
        <f t="shared" si="1"/>
        <v>42.624593996707304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3727.4951934814399</v>
      </c>
      <c r="F58">
        <v>356.00900650024403</v>
      </c>
      <c r="G58">
        <v>5190.8955574035599</v>
      </c>
      <c r="H58">
        <v>50.945520401000898</v>
      </c>
      <c r="I58">
        <v>0</v>
      </c>
      <c r="J58">
        <v>5243.7558174133301</v>
      </c>
      <c r="K58">
        <f t="shared" si="0"/>
        <v>8946.0134741700676</v>
      </c>
      <c r="L58">
        <f t="shared" si="1"/>
        <v>8.9460134741700674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3727.2920608520499</v>
      </c>
      <c r="F59">
        <v>353.66678237914999</v>
      </c>
      <c r="G59">
        <v>2167.9837703704802</v>
      </c>
      <c r="H59">
        <v>51.002264022827099</v>
      </c>
      <c r="I59">
        <v>0</v>
      </c>
      <c r="J59">
        <v>2221.0016250610302</v>
      </c>
      <c r="K59">
        <f t="shared" si="0"/>
        <v>5923.1584307588137</v>
      </c>
      <c r="L59">
        <f t="shared" si="1"/>
        <v>5.9231584307588134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3717.2024250030499</v>
      </c>
      <c r="F60">
        <v>352.47230529785099</v>
      </c>
      <c r="G60">
        <v>2004.4386386871299</v>
      </c>
      <c r="H60">
        <v>50.994396209716797</v>
      </c>
      <c r="I60">
        <v>0</v>
      </c>
      <c r="J60">
        <v>2057.3770999908402</v>
      </c>
      <c r="K60">
        <f t="shared" si="0"/>
        <v>5759.6054312623528</v>
      </c>
      <c r="L60">
        <f t="shared" si="1"/>
        <v>5.7596054312623526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3754.6861171722398</v>
      </c>
      <c r="F61">
        <v>354.561328887939</v>
      </c>
      <c r="G61">
        <v>1981.6601276397701</v>
      </c>
      <c r="H61">
        <v>51.103591918945298</v>
      </c>
      <c r="I61">
        <v>0</v>
      </c>
      <c r="J61">
        <v>2034.7926616668699</v>
      </c>
      <c r="K61">
        <f t="shared" si="0"/>
        <v>5736.9361159242217</v>
      </c>
      <c r="L61">
        <f t="shared" si="1"/>
        <v>5.7369361159242214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3735.33129692077</v>
      </c>
      <c r="F62">
        <v>823.78053665161099</v>
      </c>
      <c r="G62">
        <v>964.42413330078102</v>
      </c>
      <c r="H62">
        <v>55.987119674682603</v>
      </c>
      <c r="I62">
        <v>23275.1035690307</v>
      </c>
      <c r="J62">
        <v>24295.586109161301</v>
      </c>
      <c r="K62">
        <f t="shared" si="0"/>
        <v>4724.5836493409697</v>
      </c>
      <c r="L62">
        <f t="shared" si="1"/>
        <v>4.7245836493409694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3740.9071922302201</v>
      </c>
      <c r="F63">
        <v>753.82781028747502</v>
      </c>
      <c r="G63">
        <v>678.24363708496003</v>
      </c>
      <c r="H63">
        <v>51.606416702270501</v>
      </c>
      <c r="I63">
        <v>22822.973728179899</v>
      </c>
      <c r="J63">
        <v>23552.890539169301</v>
      </c>
      <c r="K63">
        <f t="shared" si="0"/>
        <v>4434.0224501527373</v>
      </c>
      <c r="L63">
        <f t="shared" si="1"/>
        <v>4.434022450152737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3753.03053855896</v>
      </c>
      <c r="F64">
        <v>744.09794807434002</v>
      </c>
      <c r="G64">
        <v>626.19042396545399</v>
      </c>
      <c r="H64">
        <v>51.678895950317298</v>
      </c>
      <c r="I64">
        <v>22937.034606933499</v>
      </c>
      <c r="J64">
        <v>23614.9747371673</v>
      </c>
      <c r="K64">
        <f t="shared" si="0"/>
        <v>4382.0417162812773</v>
      </c>
      <c r="L64">
        <f t="shared" si="1"/>
        <v>4.382041716281277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3783.5321426391602</v>
      </c>
      <c r="F65">
        <v>753.22961807250897</v>
      </c>
      <c r="G65">
        <v>653.96571159362702</v>
      </c>
      <c r="H65">
        <v>51.721572875976499</v>
      </c>
      <c r="I65">
        <v>22803.418636322</v>
      </c>
      <c r="J65">
        <v>23509.179353713898</v>
      </c>
      <c r="K65">
        <f t="shared" si="0"/>
        <v>4409.8596808351103</v>
      </c>
      <c r="L65">
        <f t="shared" si="1"/>
        <v>4.40985968083511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3781.0695171356201</v>
      </c>
      <c r="F66">
        <v>745.78332901000897</v>
      </c>
      <c r="G66">
        <v>627.88438796997002</v>
      </c>
      <c r="H66">
        <v>51.777839660644503</v>
      </c>
      <c r="I66">
        <v>22984.482765197699</v>
      </c>
      <c r="J66">
        <v>23664.216279983499</v>
      </c>
      <c r="K66">
        <f t="shared" si="0"/>
        <v>4383.8346239961211</v>
      </c>
      <c r="L66">
        <f t="shared" si="1"/>
        <v>4.3838346239961208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3732.5830459594699</v>
      </c>
      <c r="F67">
        <v>754.58693504333496</v>
      </c>
      <c r="G67">
        <v>1212.97621726989</v>
      </c>
      <c r="H67">
        <v>51.891803741455</v>
      </c>
      <c r="I67">
        <v>22724.270105361898</v>
      </c>
      <c r="J67">
        <v>23989.224195480299</v>
      </c>
      <c r="K67">
        <f t="shared" ref="K67:K86" si="2">SUM($E$88,G67,H67)</f>
        <v>4969.0404173768511</v>
      </c>
      <c r="L67">
        <f t="shared" si="1"/>
        <v>4.969040417376851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3753.3183097839301</v>
      </c>
      <c r="F68">
        <v>747.17950820922795</v>
      </c>
      <c r="G68">
        <v>989.24517631530705</v>
      </c>
      <c r="H68">
        <v>51.666021347045898</v>
      </c>
      <c r="I68">
        <v>22853.904247283899</v>
      </c>
      <c r="J68">
        <v>23894.903659820498</v>
      </c>
      <c r="K68">
        <f t="shared" si="2"/>
        <v>4745.0835940278594</v>
      </c>
      <c r="L68">
        <f t="shared" si="1"/>
        <v>4.7450835940278591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3731.8739891052201</v>
      </c>
      <c r="F69">
        <v>729.20584678649902</v>
      </c>
      <c r="G69">
        <v>907.45759010314896</v>
      </c>
      <c r="H69">
        <v>53.200006484985302</v>
      </c>
      <c r="I69">
        <v>22752.355337142901</v>
      </c>
      <c r="J69">
        <v>23713.0870819091</v>
      </c>
      <c r="K69">
        <f t="shared" si="2"/>
        <v>4664.8299929536406</v>
      </c>
      <c r="L69">
        <f t="shared" si="1"/>
        <v>4.6648299929536403</v>
      </c>
    </row>
    <row r="70" spans="1:12" x14ac:dyDescent="0.3">
      <c r="A70">
        <v>100000</v>
      </c>
    </row>
    <row r="71" spans="1:12" x14ac:dyDescent="0.3">
      <c r="A71">
        <v>103069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3734.2195510864199</v>
      </c>
      <c r="F72">
        <v>734.29632186889603</v>
      </c>
      <c r="G72">
        <v>4160.8903408050501</v>
      </c>
      <c r="H72">
        <v>6820.0976848602204</v>
      </c>
      <c r="I72">
        <v>12166.1241054534</v>
      </c>
      <c r="J72">
        <v>23147.1660137176</v>
      </c>
      <c r="K72">
        <f t="shared" si="2"/>
        <v>14685.160422030776</v>
      </c>
      <c r="L72">
        <f t="shared" si="1"/>
        <v>14.685160422030776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3733.9351177215499</v>
      </c>
      <c r="F73">
        <v>735.91446876525799</v>
      </c>
      <c r="G73">
        <v>3325.8934020995998</v>
      </c>
      <c r="H73">
        <v>6945.7826614379801</v>
      </c>
      <c r="I73">
        <v>11592.907428741401</v>
      </c>
      <c r="J73">
        <v>21864.641189575101</v>
      </c>
      <c r="K73">
        <f t="shared" si="2"/>
        <v>13975.848459903085</v>
      </c>
      <c r="L73">
        <f t="shared" si="1"/>
        <v>13.975848459903085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3702.1062374114899</v>
      </c>
      <c r="F74">
        <v>732.19084739685002</v>
      </c>
      <c r="G74">
        <v>2613.7852668762198</v>
      </c>
      <c r="H74">
        <v>6827.6479244232096</v>
      </c>
      <c r="I74">
        <v>12413.014173507599</v>
      </c>
      <c r="J74">
        <v>21854.5019626617</v>
      </c>
      <c r="K74">
        <f t="shared" si="2"/>
        <v>13145.605587664937</v>
      </c>
      <c r="L74">
        <f t="shared" si="1"/>
        <v>13.145605587664937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3700.76513290405</v>
      </c>
      <c r="F75">
        <v>727.15640068054199</v>
      </c>
      <c r="G75">
        <v>3419.7320938110302</v>
      </c>
      <c r="H75">
        <v>6698.9936828613199</v>
      </c>
      <c r="I75">
        <v>12956.832647323599</v>
      </c>
      <c r="J75">
        <v>23075.613737106301</v>
      </c>
      <c r="K75">
        <f t="shared" si="2"/>
        <v>13822.898173037856</v>
      </c>
      <c r="L75">
        <f t="shared" si="1"/>
        <v>13.822898173037856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3728.8496494293199</v>
      </c>
      <c r="F76">
        <v>734.92789268493596</v>
      </c>
      <c r="G76">
        <v>3430.0260543823201</v>
      </c>
      <c r="H76">
        <v>6855.1752567291196</v>
      </c>
      <c r="I76">
        <v>12965.602397918699</v>
      </c>
      <c r="J76">
        <v>23250.867843627901</v>
      </c>
      <c r="K76">
        <f t="shared" si="2"/>
        <v>13989.373707476945</v>
      </c>
      <c r="L76">
        <f t="shared" si="1"/>
        <v>13.989373707476945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3736.3948822021398</v>
      </c>
      <c r="F77">
        <v>733.11543464660599</v>
      </c>
      <c r="G77">
        <v>474.89237785339299</v>
      </c>
      <c r="H77">
        <v>52.170991897583001</v>
      </c>
      <c r="I77">
        <v>53189.529657363797</v>
      </c>
      <c r="J77">
        <v>53716.684103011998</v>
      </c>
      <c r="K77">
        <f t="shared" si="2"/>
        <v>4231.2357661164824</v>
      </c>
      <c r="L77">
        <f t="shared" si="1"/>
        <v>4.2312357661164821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3719.9583053588799</v>
      </c>
      <c r="F78">
        <v>749.405860900878</v>
      </c>
      <c r="G78">
        <v>270.18499374389597</v>
      </c>
      <c r="H78">
        <v>51.848888397216797</v>
      </c>
      <c r="I78">
        <v>58386.091232299797</v>
      </c>
      <c r="J78">
        <v>58708.216428756699</v>
      </c>
      <c r="K78">
        <f t="shared" si="2"/>
        <v>4026.2062785066191</v>
      </c>
      <c r="L78">
        <f t="shared" ref="L78:L86" si="3">PRODUCT(K78,0.001)</f>
        <v>4.0262062785066188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3712.4485969543398</v>
      </c>
      <c r="F79">
        <v>737.06030845641999</v>
      </c>
      <c r="G79">
        <v>216.759920120239</v>
      </c>
      <c r="H79">
        <v>52.352666854858398</v>
      </c>
      <c r="I79">
        <v>75144.069910049395</v>
      </c>
      <c r="J79">
        <v>75413.268327712998</v>
      </c>
      <c r="K79">
        <f t="shared" si="2"/>
        <v>3973.2849833406035</v>
      </c>
      <c r="L79">
        <f t="shared" si="3"/>
        <v>3.9732849833406036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3726.81784629821</v>
      </c>
      <c r="F80">
        <v>734.75289344787598</v>
      </c>
      <c r="G80">
        <v>226.48215293884201</v>
      </c>
      <c r="H80">
        <v>51.959753036499002</v>
      </c>
      <c r="I80">
        <v>154911.60082816999</v>
      </c>
      <c r="J80">
        <v>155190.13476371701</v>
      </c>
      <c r="K80">
        <f t="shared" si="2"/>
        <v>3982.6143023408472</v>
      </c>
      <c r="L80">
        <f t="shared" si="3"/>
        <v>3.9826143023408473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3722.9795455932599</v>
      </c>
      <c r="F81">
        <v>739.54701423644997</v>
      </c>
      <c r="G81">
        <v>230.15213012695301</v>
      </c>
      <c r="H81">
        <v>52.3059368133544</v>
      </c>
      <c r="I81">
        <v>124715.757608413</v>
      </c>
      <c r="J81">
        <v>124998.297214508</v>
      </c>
      <c r="K81">
        <f t="shared" si="2"/>
        <v>3986.6304633058139</v>
      </c>
      <c r="L81">
        <f t="shared" si="3"/>
        <v>3.9866304633058141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3736.8102073669402</v>
      </c>
      <c r="F82">
        <v>730.11898994445801</v>
      </c>
      <c r="G82">
        <v>793.845176696777</v>
      </c>
      <c r="H82">
        <v>24.5807170867919</v>
      </c>
      <c r="I82">
        <v>3131.1354637145901</v>
      </c>
      <c r="J82">
        <v>3949.6474266052201</v>
      </c>
      <c r="K82">
        <f t="shared" si="2"/>
        <v>4522.5982901490752</v>
      </c>
      <c r="L82">
        <f t="shared" si="3"/>
        <v>4.5225982901490749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3717.4932956695502</v>
      </c>
      <c r="F83">
        <v>724.73120689391999</v>
      </c>
      <c r="G83">
        <v>324.15771484375</v>
      </c>
      <c r="H83">
        <v>24.2996215820312</v>
      </c>
      <c r="I83">
        <v>3021.07644081115</v>
      </c>
      <c r="J83">
        <v>3369.6029186248702</v>
      </c>
      <c r="K83">
        <f t="shared" si="2"/>
        <v>4052.6297327912876</v>
      </c>
      <c r="L83">
        <f t="shared" si="3"/>
        <v>4.0526297327912877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3713.49000930786</v>
      </c>
      <c r="F84">
        <v>728.05452346801701</v>
      </c>
      <c r="G84">
        <v>316.66445732116699</v>
      </c>
      <c r="H84">
        <v>24.420738220214801</v>
      </c>
      <c r="I84">
        <v>2975.4986763000402</v>
      </c>
      <c r="J84">
        <v>3316.65968894958</v>
      </c>
      <c r="K84">
        <f t="shared" si="2"/>
        <v>4045.2575919068881</v>
      </c>
      <c r="L84">
        <f t="shared" si="3"/>
        <v>4.0452575919068883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3769.1903114318802</v>
      </c>
      <c r="F85">
        <v>736.06801033019997</v>
      </c>
      <c r="G85">
        <v>362.73860931396399</v>
      </c>
      <c r="H85">
        <v>24.4598388671875</v>
      </c>
      <c r="I85">
        <v>2981.90331459045</v>
      </c>
      <c r="J85">
        <v>3369.18067932128</v>
      </c>
      <c r="K85">
        <f t="shared" si="2"/>
        <v>4091.3708445466577</v>
      </c>
      <c r="L85">
        <f t="shared" si="3"/>
        <v>4.0913708445466579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3707.8163623809801</v>
      </c>
      <c r="F86">
        <v>739.84169960021904</v>
      </c>
      <c r="G86">
        <v>358.76560211181601</v>
      </c>
      <c r="H86">
        <v>24.4395732879638</v>
      </c>
      <c r="I86">
        <v>2965.0254249572699</v>
      </c>
      <c r="J86">
        <v>3348.3157157897899</v>
      </c>
      <c r="K86">
        <f t="shared" si="2"/>
        <v>4087.3775717652861</v>
      </c>
      <c r="L86">
        <f t="shared" si="3"/>
        <v>4.0873775717652858</v>
      </c>
    </row>
    <row r="88" spans="1:12" x14ac:dyDescent="0.3">
      <c r="D88" t="s">
        <v>31</v>
      </c>
      <c r="E88">
        <f>'10_trees'!E88</f>
        <v>3704.1723963655063</v>
      </c>
    </row>
  </sheetData>
  <conditionalFormatting sqref="L2:L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D779-DEE6-4939-B35F-9679408944DA}">
  <dimension ref="A1:S17"/>
  <sheetViews>
    <sheetView tabSelected="1" topLeftCell="A67" workbookViewId="0">
      <selection activeCell="I87" sqref="I87"/>
    </sheetView>
  </sheetViews>
  <sheetFormatPr defaultRowHeight="14.4" x14ac:dyDescent="0.3"/>
  <sheetData>
    <row r="1" spans="1:19" x14ac:dyDescent="0.3">
      <c r="C1" t="s">
        <v>21</v>
      </c>
      <c r="O1" t="s">
        <v>21</v>
      </c>
    </row>
    <row r="2" spans="1:19" x14ac:dyDescent="0.3">
      <c r="B2" t="s">
        <v>22</v>
      </c>
      <c r="C2" t="s">
        <v>23</v>
      </c>
      <c r="D2" t="s">
        <v>24</v>
      </c>
      <c r="E2" t="s">
        <v>25</v>
      </c>
      <c r="H2" t="s">
        <v>30</v>
      </c>
      <c r="N2" t="s">
        <v>22</v>
      </c>
      <c r="O2" t="s">
        <v>23</v>
      </c>
      <c r="P2" t="s">
        <v>24</v>
      </c>
      <c r="Q2" t="s">
        <v>25</v>
      </c>
    </row>
    <row r="3" spans="1:19" x14ac:dyDescent="0.3">
      <c r="A3">
        <v>10</v>
      </c>
      <c r="B3" s="1">
        <f>MIN('10_trees'!L2:'10_trees'!L6)</f>
        <v>3.7733657595552037</v>
      </c>
      <c r="C3" s="1">
        <f>MIN('10_trees'!L7:'10_trees'!L11)</f>
        <v>4.3133995768464626</v>
      </c>
      <c r="D3" s="1">
        <f>MIN('10_trees'!L17:'10_trees'!L21)</f>
        <v>3.7964127299226353</v>
      </c>
      <c r="E3" s="1">
        <f>MIN('10_trees'!L22:'10_trees'!L26)</f>
        <v>3.8899255034364288</v>
      </c>
      <c r="H3">
        <v>4.5</v>
      </c>
      <c r="M3">
        <v>10</v>
      </c>
      <c r="N3" s="1">
        <f>MIN('10_trees'!G2:'10_trees'!G6)</f>
        <v>18.346786499023398</v>
      </c>
      <c r="O3" s="1">
        <f>MIN('10_trees'!G7:'10_trees'!G11)</f>
        <v>558.16221237182594</v>
      </c>
      <c r="P3" s="1">
        <f>MIN('10_trees'!G17:'10_trees'!G21)</f>
        <v>40.835857391357401</v>
      </c>
      <c r="Q3" s="1">
        <f>MIN('10_trees'!G22:'10_trees'!G26)</f>
        <v>161.466836929321</v>
      </c>
    </row>
    <row r="4" spans="1:19" x14ac:dyDescent="0.3">
      <c r="A4">
        <v>500</v>
      </c>
      <c r="B4" s="1">
        <f>MIN('500_trees'!L2:'500_trees'!L6)</f>
        <v>3.9510727164186061</v>
      </c>
      <c r="C4" s="1">
        <f>MIN('500_trees'!L7:'500_trees'!L11)</f>
        <v>4.4214158293641628</v>
      </c>
      <c r="D4" s="1">
        <f>MIN('500_trees'!L17:'500_trees'!L21)</f>
        <v>3.8362257716096471</v>
      </c>
      <c r="E4" s="1">
        <f>MIN('500_trees'!L22:'500_trees'!L26)</f>
        <v>3.9171598193086212</v>
      </c>
      <c r="H4">
        <v>5.4</v>
      </c>
      <c r="M4">
        <v>500</v>
      </c>
      <c r="N4" s="1">
        <f>MIN('500_trees'!G2:'500_trees'!G6)</f>
        <v>195.952892303466</v>
      </c>
      <c r="O4" s="1">
        <f>MIN('500_trees'!G7:'500_trees'!G11)</f>
        <v>665.90309143066395</v>
      </c>
      <c r="P4" s="1">
        <f>MIN('500_trees'!G17:'500_trees'!G21)</f>
        <v>79.534530639648395</v>
      </c>
      <c r="Q4" s="1">
        <f>MIN('500_trees'!G22:'500_trees'!G26)</f>
        <v>188.12370300292901</v>
      </c>
    </row>
    <row r="5" spans="1:19" x14ac:dyDescent="0.3">
      <c r="A5">
        <v>1600</v>
      </c>
      <c r="B5" s="1">
        <f>MIN('1600_trees'!L2:'1600_trees'!L6)</f>
        <v>4.3566460844911159</v>
      </c>
      <c r="C5" s="1">
        <f>MIN('1600_trees'!L7:'1600_trees'!L11)</f>
        <v>4.6828046080506862</v>
      </c>
      <c r="D5" s="1">
        <f>MIN('1600_trees'!L17:'1600_trees'!L21)</f>
        <v>3.9950540301240505</v>
      </c>
      <c r="E5" s="1">
        <f>MIN('1600_trees'!L22:'1600_trees'!L26)</f>
        <v>3.9835508105195583</v>
      </c>
      <c r="H5">
        <v>6.8</v>
      </c>
      <c r="M5">
        <v>1600</v>
      </c>
      <c r="N5" s="1">
        <f>MIN('1600_trees'!G2:'1600_trees'!G6)</f>
        <v>601.53794288635197</v>
      </c>
      <c r="O5" s="1">
        <f>MIN('1600_trees'!G7:'1600_trees'!G11)</f>
        <v>927.26707458496003</v>
      </c>
      <c r="P5" s="1">
        <f>MIN('1600_trees'!G17:'1600_trees'!G21)</f>
        <v>235.44025421142501</v>
      </c>
      <c r="Q5" s="1">
        <f>MIN('1600_trees'!G22:'1600_trees'!G26)</f>
        <v>254.459857940673</v>
      </c>
    </row>
    <row r="7" spans="1:19" x14ac:dyDescent="0.3">
      <c r="C7" t="s">
        <v>26</v>
      </c>
      <c r="O7" t="s">
        <v>26</v>
      </c>
    </row>
    <row r="8" spans="1:19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H8" t="s">
        <v>30</v>
      </c>
      <c r="N8" t="s">
        <v>22</v>
      </c>
      <c r="O8" t="s">
        <v>23</v>
      </c>
      <c r="P8" t="s">
        <v>24</v>
      </c>
      <c r="Q8" t="s">
        <v>25</v>
      </c>
      <c r="S8" t="s">
        <v>27</v>
      </c>
    </row>
    <row r="9" spans="1:19" x14ac:dyDescent="0.3">
      <c r="A9">
        <v>10</v>
      </c>
      <c r="B9" s="1">
        <f>MIN('10_trees'!L27:'10_trees'!L31)</f>
        <v>3.7730760809815953</v>
      </c>
      <c r="C9" s="1">
        <f>MIN('10_trees'!L32:'10_trees'!L36)</f>
        <v>4.6966603037751735</v>
      </c>
      <c r="D9" s="1">
        <f>MIN('10_trees'!L42:'10_trees'!L46)</f>
        <v>3.7971110579408238</v>
      </c>
      <c r="E9" s="1">
        <f>MIN('10_trees'!L47:'10_trees'!L51)</f>
        <v>3.8743772742188991</v>
      </c>
      <c r="F9" s="1"/>
      <c r="G9" s="1">
        <f>MIN('10_trees'!L57:'10_trees'!L61)</f>
        <v>5.434339308444355</v>
      </c>
      <c r="H9">
        <v>4.4000000000000004</v>
      </c>
      <c r="M9">
        <v>10</v>
      </c>
      <c r="N9" s="1">
        <f>MIN('10_trees'!G27:'10_trees'!G31)</f>
        <v>17.700910568237301</v>
      </c>
      <c r="O9" s="1">
        <f>MIN('10_trees'!G32:'10_trees'!G36)</f>
        <v>940.92893600463799</v>
      </c>
      <c r="P9" s="1">
        <f>MIN('10_trees'!G42:'10_trees'!G46)</f>
        <v>41.346788406371999</v>
      </c>
      <c r="Q9" s="1">
        <f>MIN('10_trees'!G47:'10_trees'!G51)</f>
        <v>146.77286148071201</v>
      </c>
      <c r="R9" s="1"/>
      <c r="S9" s="1">
        <f>MIN('10_trees'!G57:'10_trees'!G61)</f>
        <v>1678.5123348236</v>
      </c>
    </row>
    <row r="10" spans="1:19" x14ac:dyDescent="0.3">
      <c r="A10">
        <v>500</v>
      </c>
      <c r="B10" s="1">
        <f>MIN('500_trees'!L27:'500_trees'!L31)</f>
        <v>3.9574947592652863</v>
      </c>
      <c r="C10" s="1">
        <f>MIN('500_trees'!L32:'500_trees'!L36)</f>
        <v>5.1044547793305846</v>
      </c>
      <c r="D10" s="1">
        <f>MIN('500_trees'!L42:'500_trees'!L46)</f>
        <v>3.8505237337983678</v>
      </c>
      <c r="E10" s="1">
        <f>MIN('500_trees'!L47:'500_trees'!L51)</f>
        <v>3.8969288107789581</v>
      </c>
      <c r="F10" s="1"/>
      <c r="G10" s="1">
        <f>MIN('500_trees'!L57:'500_trees'!L61)</f>
        <v>5.5052278277314697</v>
      </c>
      <c r="H10">
        <v>4.9000000000000004</v>
      </c>
      <c r="M10">
        <v>500</v>
      </c>
      <c r="N10" s="1">
        <f>MIN('500_trees'!G27:'500_trees'!G31)</f>
        <v>202.21471786499001</v>
      </c>
      <c r="O10" s="1">
        <f>MIN('500_trees'!G32:'500_trees'!G36)</f>
        <v>1348.5693931579499</v>
      </c>
      <c r="P10" s="1">
        <f>MIN('500_trees'!G42:'500_trees'!G46)</f>
        <v>94.695329666137695</v>
      </c>
      <c r="Q10" s="1">
        <f>MIN('500_trees'!G47:'500_trees'!G51)</f>
        <v>169.00920867919899</v>
      </c>
      <c r="R10" s="1"/>
      <c r="S10" s="1">
        <f>MIN('500_trees'!G57:'500_trees'!G61)</f>
        <v>1750.2300739288301</v>
      </c>
    </row>
    <row r="11" spans="1:19" x14ac:dyDescent="0.3">
      <c r="A11">
        <v>1600</v>
      </c>
      <c r="B11" s="1">
        <f>MIN('1600_trees'!L27:'1600_trees'!L31)</f>
        <v>4.3787257906831325</v>
      </c>
      <c r="C11" s="1">
        <f>MIN('1600_trees'!L32:'1600_trees'!L36)</f>
        <v>5.0504708525575186</v>
      </c>
      <c r="D11" s="1">
        <f>MIN('1600_trees'!L42:'1600_trees'!L46)</f>
        <v>3.9457526442445343</v>
      </c>
      <c r="E11" s="1">
        <f>MIN('1600_trees'!L47:'1600_trees'!L51)</f>
        <v>3.9494290587342804</v>
      </c>
      <c r="F11" s="1"/>
      <c r="G11" s="1">
        <f>MIN('1600_trees'!L57:'1600_trees'!L61)</f>
        <v>5.7369361159242214</v>
      </c>
      <c r="H11">
        <v>5.8</v>
      </c>
      <c r="M11">
        <v>1600</v>
      </c>
      <c r="N11" s="1">
        <f>MIN('1600_trees'!G27:'1600_trees'!G31)</f>
        <v>623.39568138122502</v>
      </c>
      <c r="O11" s="1">
        <f>MIN('1600_trees'!G32:'1600_trees'!G36)</f>
        <v>1293.07103157043</v>
      </c>
      <c r="P11" s="1">
        <f>MIN('1600_trees'!G42:'1600_trees'!G46)</f>
        <v>190.170526504516</v>
      </c>
      <c r="Q11" s="1">
        <f>MIN('1600_trees'!G47:'1600_trees'!G51)</f>
        <v>221.45557403564399</v>
      </c>
      <c r="R11" s="1"/>
      <c r="S11" s="1">
        <f>MIN('1600_trees'!G57:'1600_trees'!G61)</f>
        <v>1981.6601276397701</v>
      </c>
    </row>
    <row r="13" spans="1:19" x14ac:dyDescent="0.3">
      <c r="C13" t="s">
        <v>28</v>
      </c>
      <c r="O13" t="s">
        <v>28</v>
      </c>
    </row>
    <row r="14" spans="1:19" x14ac:dyDescent="0.3">
      <c r="B14" t="s">
        <v>22</v>
      </c>
      <c r="C14" t="s">
        <v>23</v>
      </c>
      <c r="D14" t="s">
        <v>24</v>
      </c>
      <c r="E14" t="s">
        <v>25</v>
      </c>
      <c r="H14" t="s">
        <v>30</v>
      </c>
      <c r="N14" t="s">
        <v>22</v>
      </c>
      <c r="O14" t="s">
        <v>23</v>
      </c>
      <c r="P14" t="s">
        <v>24</v>
      </c>
      <c r="Q14" t="s">
        <v>25</v>
      </c>
    </row>
    <row r="15" spans="1:19" x14ac:dyDescent="0.3">
      <c r="A15">
        <v>10</v>
      </c>
      <c r="B15" s="1">
        <f>MIN('10_trees'!L62:'10_trees'!L66)</f>
        <v>3.7728586432374547</v>
      </c>
      <c r="C15" s="1">
        <f>MIN('10_trees'!L67:'10_trees'!L71)</f>
        <v>4.317121290866238</v>
      </c>
      <c r="D15" s="1">
        <f>MIN('10_trees'!L77:'10_trees'!L81)</f>
        <v>3.7968399760163853</v>
      </c>
      <c r="E15" s="1">
        <f>MIN('10_trees'!L82:'10_trees'!L86)</f>
        <v>3.8907051321900905</v>
      </c>
      <c r="H15">
        <v>4.5</v>
      </c>
      <c r="M15">
        <v>10</v>
      </c>
      <c r="N15" s="1">
        <f>MIN('10_trees'!G62:'10_trees'!G66)</f>
        <v>17.664432525634702</v>
      </c>
      <c r="O15" s="1">
        <f>MIN('10_trees'!G67:'10_trees'!G71)</f>
        <v>558.915138244628</v>
      </c>
      <c r="P15" s="1">
        <f>MIN('10_trees'!G77:'10_trees'!G81)</f>
        <v>41.285037994384702</v>
      </c>
      <c r="Q15" s="1">
        <f>MIN('10_trees'!G82:'10_trees'!G86)</f>
        <v>161.69142723083399</v>
      </c>
    </row>
    <row r="16" spans="1:19" x14ac:dyDescent="0.3">
      <c r="A16">
        <v>500</v>
      </c>
      <c r="B16" s="1">
        <f>MIN('500_trees'!L62:'500_trees'!L66)</f>
        <v>3.9580850836671417</v>
      </c>
      <c r="C16" s="1">
        <f>MIN('500_trees'!L67:'500_trees'!L71)</f>
        <v>4.4280295607484401</v>
      </c>
      <c r="D16" s="1">
        <f>MIN('500_trees'!L77:'500_trees'!L81)</f>
        <v>3.836735033694608</v>
      </c>
      <c r="E16" s="1">
        <f>MIN('500_trees'!L82:'500_trees'!L86)</f>
        <v>3.9342484709657262</v>
      </c>
      <c r="H16">
        <v>4.8</v>
      </c>
      <c r="M16">
        <v>500</v>
      </c>
      <c r="N16" s="1">
        <f>MIN('500_trees'!G62:'500_trees'!G66)</f>
        <v>202.13770866394</v>
      </c>
      <c r="O16" s="1">
        <f>MIN('500_trees'!G67:'500_trees'!G71)</f>
        <v>672.06645011901799</v>
      </c>
      <c r="P16" s="1">
        <f>MIN('500_trees'!G77:'500_trees'!G81)</f>
        <v>81.0720920562744</v>
      </c>
      <c r="Q16" s="1">
        <f>MIN('500_trees'!G82:'500_trees'!G86)</f>
        <v>205.65819740295399</v>
      </c>
    </row>
    <row r="17" spans="1:17" x14ac:dyDescent="0.3">
      <c r="A17">
        <v>1600</v>
      </c>
      <c r="B17" s="1">
        <f>MIN('1600_trees'!L62:'1600_trees'!L66)</f>
        <v>4.382041716281277</v>
      </c>
      <c r="C17" s="1">
        <f>MIN('1600_trees'!L67:'1600_trees'!L71)</f>
        <v>4.6648299929536403</v>
      </c>
      <c r="D17" s="1">
        <f>MIN('1600_trees'!L77:'1600_trees'!L81)</f>
        <v>3.9732849833406036</v>
      </c>
      <c r="E17" s="1">
        <f>MIN('1600_trees'!L82:'1600_trees'!L86)</f>
        <v>4.0452575919068883</v>
      </c>
      <c r="H17">
        <v>5.7</v>
      </c>
      <c r="M17">
        <v>1600</v>
      </c>
      <c r="N17" s="1">
        <f>MIN('1600_trees'!G62:'1600_trees'!G66)</f>
        <v>626.19042396545399</v>
      </c>
      <c r="O17" s="1">
        <f>MIN('1600_trees'!G67:'1600_trees'!G71)</f>
        <v>907.45759010314896</v>
      </c>
      <c r="P17" s="1">
        <f>MIN('1600_trees'!G77:'1600_trees'!G81)</f>
        <v>216.759920120239</v>
      </c>
      <c r="Q17" s="1">
        <f>MIN('1600_trees'!G82:'1600_trees'!G86)</f>
        <v>316.66445732116699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2022-09-30T20:51:36Z</dcterms:created>
  <dcterms:modified xsi:type="dcterms:W3CDTF">2022-10-20T01:27:55Z</dcterms:modified>
</cp:coreProperties>
</file>