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eneral" sheetId="1" state="visible" r:id="rId1"/>
    <sheet name="Efficacy" sheetId="2" state="visible" r:id="rId2"/>
    <sheet name="Cost" sheetId="3" state="visible" r:id="rId3"/>
    <sheet name="Utilities" sheetId="4" state="visible" r:id="rId4"/>
    <sheet name="Engine" sheetId="5" state="visible" r:id="rId5"/>
    <sheet name="Result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£-809]#,##0;\-[$£-809]#,##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26">
    <xf numFmtId="0" fontId="0" fillId="0" borderId="0" pivotButton="0" quotePrefix="0" xfId="0"/>
    <xf numFmtId="2" fontId="0" fillId="0" borderId="0" pivotButton="0" quotePrefix="0" xfId="0"/>
    <xf numFmtId="9" fontId="0" fillId="0" borderId="0" pivotButton="0" quotePrefix="0" xfId="0"/>
    <xf numFmtId="0" fontId="0" fillId="2" borderId="0" pivotButton="0" quotePrefix="0" xfId="0"/>
    <xf numFmtId="9" fontId="0" fillId="2" borderId="0" pivotButton="0" quotePrefix="0" xfId="1"/>
    <xf numFmtId="9" fontId="0" fillId="2" borderId="0" pivotButton="0" quotePrefix="0" xfId="0"/>
    <xf numFmtId="0" fontId="0" fillId="3" borderId="0" pivotButton="0" quotePrefix="0" xfId="0"/>
    <xf numFmtId="9" fontId="0" fillId="3" borderId="0" pivotButton="0" quotePrefix="0" xfId="1"/>
    <xf numFmtId="9" fontId="0" fillId="3" borderId="0" pivotButton="0" quotePrefix="0" xfId="0"/>
    <xf numFmtId="164" fontId="0" fillId="0" borderId="0" pivotButton="0" quotePrefix="0" xfId="0"/>
    <xf numFmtId="164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164" fontId="0" fillId="7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indent="2"/>
    </xf>
    <xf numFmtId="0" fontId="0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3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Shubhram Pandey</author>
  </authors>
  <commentList>
    <comment ref="O1" authorId="0" shapeId="0">
      <text>
        <t>Shubhram Pandey:
Exponential rate</t>
      </text>
    </comment>
    <comment ref="S1" authorId="0" shapeId="0">
      <text>
        <t>Shubhram Pandey:
Exponential rate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Key</t>
        </is>
      </c>
      <c r="B1" s="25" t="inlineStr">
        <is>
          <t>Value</t>
        </is>
      </c>
    </row>
    <row r="2">
      <c r="A2" t="inlineStr">
        <is>
          <t>Time horizon</t>
        </is>
      </c>
      <c r="B2" t="n">
        <v>17</v>
      </c>
    </row>
    <row r="3">
      <c r="A3" t="inlineStr">
        <is>
          <t>dummy_key1</t>
        </is>
      </c>
      <c r="B3" t="n">
        <v>2</v>
      </c>
    </row>
    <row r="4">
      <c r="A4" t="inlineStr">
        <is>
          <t>dummy_key1</t>
        </is>
      </c>
      <c r="B4" t="n">
        <v>4</v>
      </c>
    </row>
    <row r="5">
      <c r="A5" t="inlineStr">
        <is>
          <t>dummy_key1</t>
        </is>
      </c>
      <c r="B5" t="n">
        <v>1</v>
      </c>
    </row>
    <row r="6">
      <c r="A6" t="inlineStr">
        <is>
          <t>dummy_key1</t>
        </is>
      </c>
      <c r="B6" t="n">
        <v>6</v>
      </c>
    </row>
    <row r="7">
      <c r="A7" t="inlineStr">
        <is>
          <t>os_intervention</t>
        </is>
      </c>
      <c r="B7" t="n">
        <v>36</v>
      </c>
    </row>
    <row r="8">
      <c r="A8" t="inlineStr">
        <is>
          <t>os_comparator</t>
        </is>
      </c>
      <c r="B8" t="n">
        <v>8.5</v>
      </c>
    </row>
    <row r="9">
      <c r="A9" t="inlineStr">
        <is>
          <t>pfs_intervention</t>
        </is>
      </c>
      <c r="B9" t="n">
        <v>6.5</v>
      </c>
    </row>
    <row r="10">
      <c r="A10" t="inlineStr">
        <is>
          <t>pfs_comparator</t>
        </is>
      </c>
      <c r="B10" t="n">
        <v>4.5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E1:V124"/>
  <sheetViews>
    <sheetView workbookViewId="0">
      <selection activeCell="F5" sqref="F5"/>
    </sheetView>
  </sheetViews>
  <sheetFormatPr baseColWidth="8" defaultRowHeight="14.4"/>
  <cols>
    <col width="11.6640625" bestFit="1" customWidth="1" style="20" min="5" max="5"/>
    <col width="10.6640625" bestFit="1" customWidth="1" style="20" min="14" max="14"/>
  </cols>
  <sheetData>
    <row r="1">
      <c r="O1">
        <f>(LN(2)/G5)*(1/12)</f>
        <v/>
      </c>
      <c r="Q1">
        <f>(LN(2)/F5)*(1/12)</f>
        <v/>
      </c>
      <c r="S1">
        <f>(LN(2)/G6)*(1/12)</f>
        <v/>
      </c>
      <c r="U1">
        <f>(LN(2)/F6)*(1/12)</f>
        <v/>
      </c>
    </row>
    <row r="2">
      <c r="O2" s="19" t="inlineStr">
        <is>
          <t>Intervention</t>
        </is>
      </c>
      <c r="S2" s="21" t="inlineStr">
        <is>
          <t>Comparator</t>
        </is>
      </c>
    </row>
    <row r="3">
      <c r="N3" t="inlineStr">
        <is>
          <t>Time/Cycle</t>
        </is>
      </c>
      <c r="O3" s="3" t="inlineStr">
        <is>
          <t>PFS</t>
        </is>
      </c>
      <c r="P3" s="3" t="inlineStr">
        <is>
          <t>PD</t>
        </is>
      </c>
      <c r="Q3" s="3" t="inlineStr">
        <is>
          <t>Death</t>
        </is>
      </c>
      <c r="R3" s="3" t="inlineStr">
        <is>
          <t>Check</t>
        </is>
      </c>
      <c r="S3" s="6" t="inlineStr">
        <is>
          <t>PFS</t>
        </is>
      </c>
      <c r="T3" s="6" t="inlineStr">
        <is>
          <t>PD</t>
        </is>
      </c>
      <c r="U3" s="6" t="inlineStr">
        <is>
          <t>Death</t>
        </is>
      </c>
      <c r="V3" s="6" t="inlineStr">
        <is>
          <t>Check</t>
        </is>
      </c>
    </row>
    <row r="4">
      <c r="F4" t="inlineStr">
        <is>
          <t>OS</t>
        </is>
      </c>
      <c r="G4" t="inlineStr">
        <is>
          <t>PFS</t>
        </is>
      </c>
      <c r="N4" t="n">
        <v>0</v>
      </c>
      <c r="O4" s="4">
        <f>1-_xlfn.EXPON.DIST(N4,$O$1,TRUE)</f>
        <v/>
      </c>
      <c r="P4" s="5">
        <f>(1-Q4)-O4</f>
        <v/>
      </c>
      <c r="Q4" s="4">
        <f>1-(1-_xlfn.EXPON.DIST(N4,$Q$1,TRUE))</f>
        <v/>
      </c>
      <c r="R4" s="5">
        <f>SUM(O4:Q4)</f>
        <v/>
      </c>
      <c r="S4" s="7">
        <f>1-_xlfn.EXPON.DIST(N4,$S$1,TRUE)</f>
        <v/>
      </c>
      <c r="T4" s="8">
        <f>(1-U4)-S4</f>
        <v/>
      </c>
      <c r="U4" s="7">
        <f>1-(1-_xlfn.EXPON.DIST(N4,$U$1,TRUE))</f>
        <v/>
      </c>
      <c r="V4" s="8">
        <f>SUM(S4:U4)</f>
        <v/>
      </c>
    </row>
    <row r="5">
      <c r="E5" t="inlineStr">
        <is>
          <t>Intervention</t>
        </is>
      </c>
      <c r="F5">
        <f>General!B7</f>
        <v/>
      </c>
      <c r="G5">
        <f>General!B9</f>
        <v/>
      </c>
      <c r="N5" t="n">
        <v>1</v>
      </c>
      <c r="O5" s="4">
        <f>1-_xlfn.EXPON.DIST(N5,$O$1,TRUE)</f>
        <v/>
      </c>
      <c r="P5" s="5">
        <f>(1-Q5)-O5</f>
        <v/>
      </c>
      <c r="Q5" s="4">
        <f>1-(1-_xlfn.EXPON.DIST(N5,$Q$1,TRUE))</f>
        <v/>
      </c>
      <c r="R5" s="5">
        <f>SUM(O5:Q5)</f>
        <v/>
      </c>
      <c r="S5" s="7">
        <f>1-_xlfn.EXPON.DIST(N5,$S$1,TRUE)</f>
        <v/>
      </c>
      <c r="T5" s="8">
        <f>(1-U5)-S5</f>
        <v/>
      </c>
      <c r="U5" s="7">
        <f>1-(1-_xlfn.EXPON.DIST(N5,$U$1,TRUE))</f>
        <v/>
      </c>
      <c r="V5" s="8">
        <f>SUM(S5:U5)</f>
        <v/>
      </c>
    </row>
    <row r="6">
      <c r="E6" t="inlineStr">
        <is>
          <t>Comparator</t>
        </is>
      </c>
      <c r="F6">
        <f>General!B8</f>
        <v/>
      </c>
      <c r="G6">
        <f>General!B10</f>
        <v/>
      </c>
      <c r="N6" t="n">
        <v>2</v>
      </c>
      <c r="O6" s="4">
        <f>1-_xlfn.EXPON.DIST(N6,$O$1,TRUE)</f>
        <v/>
      </c>
      <c r="P6" s="5">
        <f>(1-Q6)-O6</f>
        <v/>
      </c>
      <c r="Q6" s="4">
        <f>1-(1-_xlfn.EXPON.DIST(N6,$Q$1,TRUE))</f>
        <v/>
      </c>
      <c r="R6" s="5">
        <f>SUM(O6:Q6)</f>
        <v/>
      </c>
      <c r="S6" s="7">
        <f>1-_xlfn.EXPON.DIST(N6,$S$1,TRUE)</f>
        <v/>
      </c>
      <c r="T6" s="8">
        <f>(1-U6)-S6</f>
        <v/>
      </c>
      <c r="U6" s="7">
        <f>1-(1-_xlfn.EXPON.DIST(N6,$U$1,TRUE))</f>
        <v/>
      </c>
      <c r="V6" s="8">
        <f>SUM(S6:U6)</f>
        <v/>
      </c>
    </row>
    <row r="7">
      <c r="N7" t="n">
        <v>3</v>
      </c>
      <c r="O7" s="4">
        <f>1-_xlfn.EXPON.DIST(N7,$O$1,TRUE)</f>
        <v/>
      </c>
      <c r="P7" s="5">
        <f>(1-Q7)-O7</f>
        <v/>
      </c>
      <c r="Q7" s="4">
        <f>1-(1-_xlfn.EXPON.DIST(N7,$Q$1,TRUE))</f>
        <v/>
      </c>
      <c r="R7" s="5">
        <f>SUM(O7:Q7)</f>
        <v/>
      </c>
      <c r="S7" s="7">
        <f>1-_xlfn.EXPON.DIST(N7,$S$1,TRUE)</f>
        <v/>
      </c>
      <c r="T7" s="8">
        <f>(1-U7)-S7</f>
        <v/>
      </c>
      <c r="U7" s="7">
        <f>1-(1-_xlfn.EXPON.DIST(N7,$U$1,TRUE))</f>
        <v/>
      </c>
      <c r="V7" s="8">
        <f>SUM(S7:U7)</f>
        <v/>
      </c>
    </row>
    <row r="8">
      <c r="N8" t="n">
        <v>4</v>
      </c>
      <c r="O8" s="4">
        <f>1-_xlfn.EXPON.DIST(N8,$O$1,TRUE)</f>
        <v/>
      </c>
      <c r="P8" s="5">
        <f>(1-Q8)-O8</f>
        <v/>
      </c>
      <c r="Q8" s="4">
        <f>1-(1-_xlfn.EXPON.DIST(N8,$Q$1,TRUE))</f>
        <v/>
      </c>
      <c r="R8" s="5">
        <f>SUM(O8:Q8)</f>
        <v/>
      </c>
      <c r="S8" s="7">
        <f>1-_xlfn.EXPON.DIST(N8,$S$1,TRUE)</f>
        <v/>
      </c>
      <c r="T8" s="8">
        <f>(1-U8)-S8</f>
        <v/>
      </c>
      <c r="U8" s="7">
        <f>1-(1-_xlfn.EXPON.DIST(N8,$U$1,TRUE))</f>
        <v/>
      </c>
      <c r="V8" s="8">
        <f>SUM(S8:U8)</f>
        <v/>
      </c>
    </row>
    <row r="9">
      <c r="N9" t="n">
        <v>5</v>
      </c>
      <c r="O9" s="4">
        <f>1-_xlfn.EXPON.DIST(N9,$O$1,TRUE)</f>
        <v/>
      </c>
      <c r="P9" s="5">
        <f>(1-Q9)-O9</f>
        <v/>
      </c>
      <c r="Q9" s="4">
        <f>1-(1-_xlfn.EXPON.DIST(N9,$Q$1,TRUE))</f>
        <v/>
      </c>
      <c r="R9" s="5">
        <f>SUM(O9:Q9)</f>
        <v/>
      </c>
      <c r="S9" s="7">
        <f>1-_xlfn.EXPON.DIST(N9,$S$1,TRUE)</f>
        <v/>
      </c>
      <c r="T9" s="8">
        <f>(1-U9)-S9</f>
        <v/>
      </c>
      <c r="U9" s="7">
        <f>1-(1-_xlfn.EXPON.DIST(N9,$U$1,TRUE))</f>
        <v/>
      </c>
      <c r="V9" s="8">
        <f>SUM(S9:U9)</f>
        <v/>
      </c>
    </row>
    <row r="10">
      <c r="N10" t="n">
        <v>6</v>
      </c>
      <c r="O10" s="4">
        <f>1-_xlfn.EXPON.DIST(N10,$O$1,TRUE)</f>
        <v/>
      </c>
      <c r="P10" s="5">
        <f>(1-Q10)-O10</f>
        <v/>
      </c>
      <c r="Q10" s="4">
        <f>1-(1-_xlfn.EXPON.DIST(N10,$Q$1,TRUE))</f>
        <v/>
      </c>
      <c r="R10" s="5">
        <f>SUM(O10:Q10)</f>
        <v/>
      </c>
      <c r="S10" s="7">
        <f>1-_xlfn.EXPON.DIST(N10,$S$1,TRUE)</f>
        <v/>
      </c>
      <c r="T10" s="8">
        <f>(1-U10)-S10</f>
        <v/>
      </c>
      <c r="U10" s="7">
        <f>1-(1-_xlfn.EXPON.DIST(N10,$U$1,TRUE))</f>
        <v/>
      </c>
      <c r="V10" s="8">
        <f>SUM(S10:U10)</f>
        <v/>
      </c>
    </row>
    <row r="11">
      <c r="N11" t="n">
        <v>7</v>
      </c>
      <c r="O11" s="4">
        <f>1-_xlfn.EXPON.DIST(N11,$O$1,TRUE)</f>
        <v/>
      </c>
      <c r="P11" s="5">
        <f>(1-Q11)-O11</f>
        <v/>
      </c>
      <c r="Q11" s="4">
        <f>1-(1-_xlfn.EXPON.DIST(N11,$Q$1,TRUE))</f>
        <v/>
      </c>
      <c r="R11" s="5">
        <f>SUM(O11:Q11)</f>
        <v/>
      </c>
      <c r="S11" s="7">
        <f>1-_xlfn.EXPON.DIST(N11,$S$1,TRUE)</f>
        <v/>
      </c>
      <c r="T11" s="8">
        <f>(1-U11)-S11</f>
        <v/>
      </c>
      <c r="U11" s="7">
        <f>1-(1-_xlfn.EXPON.DIST(N11,$U$1,TRUE))</f>
        <v/>
      </c>
      <c r="V11" s="8">
        <f>SUM(S11:U11)</f>
        <v/>
      </c>
    </row>
    <row r="12">
      <c r="N12" t="n">
        <v>8</v>
      </c>
      <c r="O12" s="4">
        <f>1-_xlfn.EXPON.DIST(N12,$O$1,TRUE)</f>
        <v/>
      </c>
      <c r="P12" s="5">
        <f>(1-Q12)-O12</f>
        <v/>
      </c>
      <c r="Q12" s="4">
        <f>1-(1-_xlfn.EXPON.DIST(N12,$Q$1,TRUE))</f>
        <v/>
      </c>
      <c r="R12" s="5">
        <f>SUM(O12:Q12)</f>
        <v/>
      </c>
      <c r="S12" s="7">
        <f>1-_xlfn.EXPON.DIST(N12,$S$1,TRUE)</f>
        <v/>
      </c>
      <c r="T12" s="8">
        <f>(1-U12)-S12</f>
        <v/>
      </c>
      <c r="U12" s="7">
        <f>1-(1-_xlfn.EXPON.DIST(N12,$U$1,TRUE))</f>
        <v/>
      </c>
      <c r="V12" s="8">
        <f>SUM(S12:U12)</f>
        <v/>
      </c>
    </row>
    <row r="13">
      <c r="N13" t="n">
        <v>9</v>
      </c>
      <c r="O13" s="4">
        <f>1-_xlfn.EXPON.DIST(N13,$O$1,TRUE)</f>
        <v/>
      </c>
      <c r="P13" s="5">
        <f>(1-Q13)-O13</f>
        <v/>
      </c>
      <c r="Q13" s="4">
        <f>1-(1-_xlfn.EXPON.DIST(N13,$Q$1,TRUE))</f>
        <v/>
      </c>
      <c r="R13" s="5">
        <f>SUM(O13:Q13)</f>
        <v/>
      </c>
      <c r="S13" s="7">
        <f>1-_xlfn.EXPON.DIST(N13,$S$1,TRUE)</f>
        <v/>
      </c>
      <c r="T13" s="8">
        <f>(1-U13)-S13</f>
        <v/>
      </c>
      <c r="U13" s="7">
        <f>1-(1-_xlfn.EXPON.DIST(N13,$U$1,TRUE))</f>
        <v/>
      </c>
      <c r="V13" s="8">
        <f>SUM(S13:U13)</f>
        <v/>
      </c>
    </row>
    <row r="14">
      <c r="N14" t="n">
        <v>10</v>
      </c>
      <c r="O14" s="4">
        <f>1-_xlfn.EXPON.DIST(N14,$O$1,TRUE)</f>
        <v/>
      </c>
      <c r="P14" s="5">
        <f>(1-Q14)-O14</f>
        <v/>
      </c>
      <c r="Q14" s="4">
        <f>1-(1-_xlfn.EXPON.DIST(N14,$Q$1,TRUE))</f>
        <v/>
      </c>
      <c r="R14" s="5">
        <f>SUM(O14:Q14)</f>
        <v/>
      </c>
      <c r="S14" s="7">
        <f>1-_xlfn.EXPON.DIST(N14,$S$1,TRUE)</f>
        <v/>
      </c>
      <c r="T14" s="8">
        <f>(1-U14)-S14</f>
        <v/>
      </c>
      <c r="U14" s="7">
        <f>1-(1-_xlfn.EXPON.DIST(N14,$U$1,TRUE))</f>
        <v/>
      </c>
      <c r="V14" s="8">
        <f>SUM(S14:U14)</f>
        <v/>
      </c>
    </row>
    <row r="15">
      <c r="N15" t="n">
        <v>11</v>
      </c>
      <c r="O15" s="4">
        <f>1-_xlfn.EXPON.DIST(N15,$O$1,TRUE)</f>
        <v/>
      </c>
      <c r="P15" s="5">
        <f>(1-Q15)-O15</f>
        <v/>
      </c>
      <c r="Q15" s="4">
        <f>1-(1-_xlfn.EXPON.DIST(N15,$Q$1,TRUE))</f>
        <v/>
      </c>
      <c r="R15" s="5">
        <f>SUM(O15:Q15)</f>
        <v/>
      </c>
      <c r="S15" s="7">
        <f>1-_xlfn.EXPON.DIST(N15,$S$1,TRUE)</f>
        <v/>
      </c>
      <c r="T15" s="8">
        <f>(1-U15)-S15</f>
        <v/>
      </c>
      <c r="U15" s="7">
        <f>1-(1-_xlfn.EXPON.DIST(N15,$U$1,TRUE))</f>
        <v/>
      </c>
      <c r="V15" s="8">
        <f>SUM(S15:U15)</f>
        <v/>
      </c>
    </row>
    <row r="16">
      <c r="N16" t="n">
        <v>12</v>
      </c>
      <c r="O16" s="4">
        <f>1-_xlfn.EXPON.DIST(N16,$O$1,TRUE)</f>
        <v/>
      </c>
      <c r="P16" s="5">
        <f>(1-Q16)-O16</f>
        <v/>
      </c>
      <c r="Q16" s="4">
        <f>1-(1-_xlfn.EXPON.DIST(N16,$Q$1,TRUE))</f>
        <v/>
      </c>
      <c r="R16" s="5">
        <f>SUM(O16:Q16)</f>
        <v/>
      </c>
      <c r="S16" s="7">
        <f>1-_xlfn.EXPON.DIST(N16,$S$1,TRUE)</f>
        <v/>
      </c>
      <c r="T16" s="8">
        <f>(1-U16)-S16</f>
        <v/>
      </c>
      <c r="U16" s="7">
        <f>1-(1-_xlfn.EXPON.DIST(N16,$U$1,TRUE))</f>
        <v/>
      </c>
      <c r="V16" s="8">
        <f>SUM(S16:U16)</f>
        <v/>
      </c>
    </row>
    <row r="17">
      <c r="N17" t="n">
        <v>13</v>
      </c>
      <c r="O17" s="4">
        <f>1-_xlfn.EXPON.DIST(N17,$O$1,TRUE)</f>
        <v/>
      </c>
      <c r="P17" s="5">
        <f>(1-Q17)-O17</f>
        <v/>
      </c>
      <c r="Q17" s="4">
        <f>1-(1-_xlfn.EXPON.DIST(N17,$Q$1,TRUE))</f>
        <v/>
      </c>
      <c r="R17" s="5">
        <f>SUM(O17:Q17)</f>
        <v/>
      </c>
      <c r="S17" s="7">
        <f>1-_xlfn.EXPON.DIST(N17,$S$1,TRUE)</f>
        <v/>
      </c>
      <c r="T17" s="8">
        <f>(1-U17)-S17</f>
        <v/>
      </c>
      <c r="U17" s="7">
        <f>1-(1-_xlfn.EXPON.DIST(N17,$U$1,TRUE))</f>
        <v/>
      </c>
      <c r="V17" s="8">
        <f>SUM(S17:U17)</f>
        <v/>
      </c>
    </row>
    <row r="18">
      <c r="N18" t="n">
        <v>14</v>
      </c>
      <c r="O18" s="4">
        <f>1-_xlfn.EXPON.DIST(N18,$O$1,TRUE)</f>
        <v/>
      </c>
      <c r="P18" s="5">
        <f>(1-Q18)-O18</f>
        <v/>
      </c>
      <c r="Q18" s="4">
        <f>1-(1-_xlfn.EXPON.DIST(N18,$Q$1,TRUE))</f>
        <v/>
      </c>
      <c r="R18" s="5">
        <f>SUM(O18:Q18)</f>
        <v/>
      </c>
      <c r="S18" s="7">
        <f>1-_xlfn.EXPON.DIST(N18,$S$1,TRUE)</f>
        <v/>
      </c>
      <c r="T18" s="8">
        <f>(1-U18)-S18</f>
        <v/>
      </c>
      <c r="U18" s="7">
        <f>1-(1-_xlfn.EXPON.DIST(N18,$U$1,TRUE))</f>
        <v/>
      </c>
      <c r="V18" s="8">
        <f>SUM(S18:U18)</f>
        <v/>
      </c>
    </row>
    <row r="19">
      <c r="N19" t="n">
        <v>15</v>
      </c>
      <c r="O19" s="4">
        <f>1-_xlfn.EXPON.DIST(N19,$O$1,TRUE)</f>
        <v/>
      </c>
      <c r="P19" s="5">
        <f>(1-Q19)-O19</f>
        <v/>
      </c>
      <c r="Q19" s="4">
        <f>1-(1-_xlfn.EXPON.DIST(N19,$Q$1,TRUE))</f>
        <v/>
      </c>
      <c r="R19" s="5">
        <f>SUM(O19:Q19)</f>
        <v/>
      </c>
      <c r="S19" s="7">
        <f>1-_xlfn.EXPON.DIST(N19,$S$1,TRUE)</f>
        <v/>
      </c>
      <c r="T19" s="8">
        <f>(1-U19)-S19</f>
        <v/>
      </c>
      <c r="U19" s="7">
        <f>1-(1-_xlfn.EXPON.DIST(N19,$U$1,TRUE))</f>
        <v/>
      </c>
      <c r="V19" s="8">
        <f>SUM(S19:U19)</f>
        <v/>
      </c>
    </row>
    <row r="20">
      <c r="N20" t="n">
        <v>16</v>
      </c>
      <c r="O20" s="4">
        <f>1-_xlfn.EXPON.DIST(N20,$O$1,TRUE)</f>
        <v/>
      </c>
      <c r="P20" s="5">
        <f>(1-Q20)-O20</f>
        <v/>
      </c>
      <c r="Q20" s="4">
        <f>1-(1-_xlfn.EXPON.DIST(N20,$Q$1,TRUE))</f>
        <v/>
      </c>
      <c r="R20" s="5">
        <f>SUM(O20:Q20)</f>
        <v/>
      </c>
      <c r="S20" s="7">
        <f>1-_xlfn.EXPON.DIST(N20,$S$1,TRUE)</f>
        <v/>
      </c>
      <c r="T20" s="8">
        <f>(1-U20)-S20</f>
        <v/>
      </c>
      <c r="U20" s="7">
        <f>1-(1-_xlfn.EXPON.DIST(N20,$U$1,TRUE))</f>
        <v/>
      </c>
      <c r="V20" s="8">
        <f>SUM(S20:U20)</f>
        <v/>
      </c>
    </row>
    <row r="21">
      <c r="N21" t="n">
        <v>17</v>
      </c>
      <c r="O21" s="4">
        <f>1-_xlfn.EXPON.DIST(N21,$O$1,TRUE)</f>
        <v/>
      </c>
      <c r="P21" s="5">
        <f>(1-Q21)-O21</f>
        <v/>
      </c>
      <c r="Q21" s="4">
        <f>1-(1-_xlfn.EXPON.DIST(N21,$Q$1,TRUE))</f>
        <v/>
      </c>
      <c r="R21" s="5">
        <f>SUM(O21:Q21)</f>
        <v/>
      </c>
      <c r="S21" s="7">
        <f>1-_xlfn.EXPON.DIST(N21,$S$1,TRUE)</f>
        <v/>
      </c>
      <c r="T21" s="8">
        <f>(1-U21)-S21</f>
        <v/>
      </c>
      <c r="U21" s="7">
        <f>1-(1-_xlfn.EXPON.DIST(N21,$U$1,TRUE))</f>
        <v/>
      </c>
      <c r="V21" s="8">
        <f>SUM(S21:U21)</f>
        <v/>
      </c>
    </row>
    <row r="22">
      <c r="N22" t="n">
        <v>18</v>
      </c>
      <c r="O22" s="4">
        <f>1-_xlfn.EXPON.DIST(N22,$O$1,TRUE)</f>
        <v/>
      </c>
      <c r="P22" s="5">
        <f>(1-Q22)-O22</f>
        <v/>
      </c>
      <c r="Q22" s="4">
        <f>1-(1-_xlfn.EXPON.DIST(N22,$Q$1,TRUE))</f>
        <v/>
      </c>
      <c r="R22" s="5">
        <f>SUM(O22:Q22)</f>
        <v/>
      </c>
      <c r="S22" s="7">
        <f>1-_xlfn.EXPON.DIST(N22,$S$1,TRUE)</f>
        <v/>
      </c>
      <c r="T22" s="8">
        <f>(1-U22)-S22</f>
        <v/>
      </c>
      <c r="U22" s="7">
        <f>1-(1-_xlfn.EXPON.DIST(N22,$U$1,TRUE))</f>
        <v/>
      </c>
      <c r="V22" s="8">
        <f>SUM(S22:U22)</f>
        <v/>
      </c>
    </row>
    <row r="23">
      <c r="N23" t="n">
        <v>19</v>
      </c>
      <c r="O23" s="4">
        <f>1-_xlfn.EXPON.DIST(N23,$O$1,TRUE)</f>
        <v/>
      </c>
      <c r="P23" s="5">
        <f>(1-Q23)-O23</f>
        <v/>
      </c>
      <c r="Q23" s="4">
        <f>1-(1-_xlfn.EXPON.DIST(N23,$Q$1,TRUE))</f>
        <v/>
      </c>
      <c r="R23" s="5">
        <f>SUM(O23:Q23)</f>
        <v/>
      </c>
      <c r="S23" s="7">
        <f>1-_xlfn.EXPON.DIST(N23,$S$1,TRUE)</f>
        <v/>
      </c>
      <c r="T23" s="8">
        <f>(1-U23)-S23</f>
        <v/>
      </c>
      <c r="U23" s="7">
        <f>1-(1-_xlfn.EXPON.DIST(N23,$U$1,TRUE))</f>
        <v/>
      </c>
      <c r="V23" s="8">
        <f>SUM(S23:U23)</f>
        <v/>
      </c>
    </row>
    <row r="24">
      <c r="N24" t="n">
        <v>20</v>
      </c>
      <c r="O24" s="4">
        <f>1-_xlfn.EXPON.DIST(N24,$O$1,TRUE)</f>
        <v/>
      </c>
      <c r="P24" s="5">
        <f>(1-Q24)-O24</f>
        <v/>
      </c>
      <c r="Q24" s="4">
        <f>1-(1-_xlfn.EXPON.DIST(N24,$Q$1,TRUE))</f>
        <v/>
      </c>
      <c r="R24" s="5">
        <f>SUM(O24:Q24)</f>
        <v/>
      </c>
      <c r="S24" s="7">
        <f>1-_xlfn.EXPON.DIST(N24,$S$1,TRUE)</f>
        <v/>
      </c>
      <c r="T24" s="8">
        <f>(1-U24)-S24</f>
        <v/>
      </c>
      <c r="U24" s="7">
        <f>1-(1-_xlfn.EXPON.DIST(N24,$U$1,TRUE))</f>
        <v/>
      </c>
      <c r="V24" s="8">
        <f>SUM(S24:U24)</f>
        <v/>
      </c>
    </row>
    <row r="25">
      <c r="N25" t="n">
        <v>21</v>
      </c>
      <c r="O25" s="4">
        <f>1-_xlfn.EXPON.DIST(N25,$O$1,TRUE)</f>
        <v/>
      </c>
      <c r="P25" s="5">
        <f>(1-Q25)-O25</f>
        <v/>
      </c>
      <c r="Q25" s="4">
        <f>1-(1-_xlfn.EXPON.DIST(N25,$Q$1,TRUE))</f>
        <v/>
      </c>
      <c r="R25" s="5">
        <f>SUM(O25:Q25)</f>
        <v/>
      </c>
      <c r="S25" s="7">
        <f>1-_xlfn.EXPON.DIST(N25,$S$1,TRUE)</f>
        <v/>
      </c>
      <c r="T25" s="8">
        <f>(1-U25)-S25</f>
        <v/>
      </c>
      <c r="U25" s="7">
        <f>1-(1-_xlfn.EXPON.DIST(N25,$U$1,TRUE))</f>
        <v/>
      </c>
      <c r="V25" s="8">
        <f>SUM(S25:U25)</f>
        <v/>
      </c>
    </row>
    <row r="26">
      <c r="N26" t="n">
        <v>22</v>
      </c>
      <c r="O26" s="4">
        <f>1-_xlfn.EXPON.DIST(N26,$O$1,TRUE)</f>
        <v/>
      </c>
      <c r="P26" s="5">
        <f>(1-Q26)-O26</f>
        <v/>
      </c>
      <c r="Q26" s="4">
        <f>1-(1-_xlfn.EXPON.DIST(N26,$Q$1,TRUE))</f>
        <v/>
      </c>
      <c r="R26" s="5">
        <f>SUM(O26:Q26)</f>
        <v/>
      </c>
      <c r="S26" s="7">
        <f>1-_xlfn.EXPON.DIST(N26,$S$1,TRUE)</f>
        <v/>
      </c>
      <c r="T26" s="8">
        <f>(1-U26)-S26</f>
        <v/>
      </c>
      <c r="U26" s="7">
        <f>1-(1-_xlfn.EXPON.DIST(N26,$U$1,TRUE))</f>
        <v/>
      </c>
      <c r="V26" s="8">
        <f>SUM(S26:U26)</f>
        <v/>
      </c>
    </row>
    <row r="27">
      <c r="N27" t="n">
        <v>23</v>
      </c>
      <c r="O27" s="4">
        <f>1-_xlfn.EXPON.DIST(N27,$O$1,TRUE)</f>
        <v/>
      </c>
      <c r="P27" s="5">
        <f>(1-Q27)-O27</f>
        <v/>
      </c>
      <c r="Q27" s="4">
        <f>1-(1-_xlfn.EXPON.DIST(N27,$Q$1,TRUE))</f>
        <v/>
      </c>
      <c r="R27" s="5">
        <f>SUM(O27:Q27)</f>
        <v/>
      </c>
      <c r="S27" s="7">
        <f>1-_xlfn.EXPON.DIST(N27,$S$1,TRUE)</f>
        <v/>
      </c>
      <c r="T27" s="8">
        <f>(1-U27)-S27</f>
        <v/>
      </c>
      <c r="U27" s="7">
        <f>1-(1-_xlfn.EXPON.DIST(N27,$U$1,TRUE))</f>
        <v/>
      </c>
      <c r="V27" s="8">
        <f>SUM(S27:U27)</f>
        <v/>
      </c>
    </row>
    <row r="28">
      <c r="N28" t="n">
        <v>24</v>
      </c>
      <c r="O28" s="4">
        <f>1-_xlfn.EXPON.DIST(N28,$O$1,TRUE)</f>
        <v/>
      </c>
      <c r="P28" s="5">
        <f>(1-Q28)-O28</f>
        <v/>
      </c>
      <c r="Q28" s="4">
        <f>1-(1-_xlfn.EXPON.DIST(N28,$Q$1,TRUE))</f>
        <v/>
      </c>
      <c r="R28" s="5">
        <f>SUM(O28:Q28)</f>
        <v/>
      </c>
      <c r="S28" s="7">
        <f>1-_xlfn.EXPON.DIST(N28,$S$1,TRUE)</f>
        <v/>
      </c>
      <c r="T28" s="8">
        <f>(1-U28)-S28</f>
        <v/>
      </c>
      <c r="U28" s="7">
        <f>1-(1-_xlfn.EXPON.DIST(N28,$U$1,TRUE))</f>
        <v/>
      </c>
      <c r="V28" s="8">
        <f>SUM(S28:U28)</f>
        <v/>
      </c>
    </row>
    <row r="29">
      <c r="N29" t="n">
        <v>25</v>
      </c>
      <c r="O29" s="4">
        <f>1-_xlfn.EXPON.DIST(N29,$O$1,TRUE)</f>
        <v/>
      </c>
      <c r="P29" s="5">
        <f>(1-Q29)-O29</f>
        <v/>
      </c>
      <c r="Q29" s="4">
        <f>1-(1-_xlfn.EXPON.DIST(N29,$Q$1,TRUE))</f>
        <v/>
      </c>
      <c r="R29" s="5">
        <f>SUM(O29:Q29)</f>
        <v/>
      </c>
      <c r="S29" s="7">
        <f>1-_xlfn.EXPON.DIST(N29,$S$1,TRUE)</f>
        <v/>
      </c>
      <c r="T29" s="8">
        <f>(1-U29)-S29</f>
        <v/>
      </c>
      <c r="U29" s="7">
        <f>1-(1-_xlfn.EXPON.DIST(N29,$U$1,TRUE))</f>
        <v/>
      </c>
      <c r="V29" s="8">
        <f>SUM(S29:U29)</f>
        <v/>
      </c>
    </row>
    <row r="30">
      <c r="N30" t="n">
        <v>26</v>
      </c>
      <c r="O30" s="4">
        <f>1-_xlfn.EXPON.DIST(N30,$O$1,TRUE)</f>
        <v/>
      </c>
      <c r="P30" s="5">
        <f>(1-Q30)-O30</f>
        <v/>
      </c>
      <c r="Q30" s="4">
        <f>1-(1-_xlfn.EXPON.DIST(N30,$Q$1,TRUE))</f>
        <v/>
      </c>
      <c r="R30" s="5">
        <f>SUM(O30:Q30)</f>
        <v/>
      </c>
      <c r="S30" s="7">
        <f>1-_xlfn.EXPON.DIST(N30,$S$1,TRUE)</f>
        <v/>
      </c>
      <c r="T30" s="8">
        <f>(1-U30)-S30</f>
        <v/>
      </c>
      <c r="U30" s="7">
        <f>1-(1-_xlfn.EXPON.DIST(N30,$U$1,TRUE))</f>
        <v/>
      </c>
      <c r="V30" s="8">
        <f>SUM(S30:U30)</f>
        <v/>
      </c>
    </row>
    <row r="31">
      <c r="N31" t="n">
        <v>27</v>
      </c>
      <c r="O31" s="4">
        <f>1-_xlfn.EXPON.DIST(N31,$O$1,TRUE)</f>
        <v/>
      </c>
      <c r="P31" s="5">
        <f>(1-Q31)-O31</f>
        <v/>
      </c>
      <c r="Q31" s="4">
        <f>1-(1-_xlfn.EXPON.DIST(N31,$Q$1,TRUE))</f>
        <v/>
      </c>
      <c r="R31" s="5">
        <f>SUM(O31:Q31)</f>
        <v/>
      </c>
      <c r="S31" s="7">
        <f>1-_xlfn.EXPON.DIST(N31,$S$1,TRUE)</f>
        <v/>
      </c>
      <c r="T31" s="8">
        <f>(1-U31)-S31</f>
        <v/>
      </c>
      <c r="U31" s="7">
        <f>1-(1-_xlfn.EXPON.DIST(N31,$U$1,TRUE))</f>
        <v/>
      </c>
      <c r="V31" s="8">
        <f>SUM(S31:U31)</f>
        <v/>
      </c>
    </row>
    <row r="32">
      <c r="N32" t="n">
        <v>28</v>
      </c>
      <c r="O32" s="4">
        <f>1-_xlfn.EXPON.DIST(N32,$O$1,TRUE)</f>
        <v/>
      </c>
      <c r="P32" s="5">
        <f>(1-Q32)-O32</f>
        <v/>
      </c>
      <c r="Q32" s="4">
        <f>1-(1-_xlfn.EXPON.DIST(N32,$Q$1,TRUE))</f>
        <v/>
      </c>
      <c r="R32" s="5">
        <f>SUM(O32:Q32)</f>
        <v/>
      </c>
      <c r="S32" s="7">
        <f>1-_xlfn.EXPON.DIST(N32,$S$1,TRUE)</f>
        <v/>
      </c>
      <c r="T32" s="8">
        <f>(1-U32)-S32</f>
        <v/>
      </c>
      <c r="U32" s="7">
        <f>1-(1-_xlfn.EXPON.DIST(N32,$U$1,TRUE))</f>
        <v/>
      </c>
      <c r="V32" s="8">
        <f>SUM(S32:U32)</f>
        <v/>
      </c>
    </row>
    <row r="33">
      <c r="N33" t="n">
        <v>29</v>
      </c>
      <c r="O33" s="4">
        <f>1-_xlfn.EXPON.DIST(N33,$O$1,TRUE)</f>
        <v/>
      </c>
      <c r="P33" s="5">
        <f>(1-Q33)-O33</f>
        <v/>
      </c>
      <c r="Q33" s="4">
        <f>1-(1-_xlfn.EXPON.DIST(N33,$Q$1,TRUE))</f>
        <v/>
      </c>
      <c r="R33" s="5">
        <f>SUM(O33:Q33)</f>
        <v/>
      </c>
      <c r="S33" s="7">
        <f>1-_xlfn.EXPON.DIST(N33,$S$1,TRUE)</f>
        <v/>
      </c>
      <c r="T33" s="8">
        <f>(1-U33)-S33</f>
        <v/>
      </c>
      <c r="U33" s="7">
        <f>1-(1-_xlfn.EXPON.DIST(N33,$U$1,TRUE))</f>
        <v/>
      </c>
      <c r="V33" s="8">
        <f>SUM(S33:U33)</f>
        <v/>
      </c>
    </row>
    <row r="34">
      <c r="N34" t="n">
        <v>30</v>
      </c>
      <c r="O34" s="4">
        <f>1-_xlfn.EXPON.DIST(N34,$O$1,TRUE)</f>
        <v/>
      </c>
      <c r="P34" s="5">
        <f>(1-Q34)-O34</f>
        <v/>
      </c>
      <c r="Q34" s="4">
        <f>1-(1-_xlfn.EXPON.DIST(N34,$Q$1,TRUE))</f>
        <v/>
      </c>
      <c r="R34" s="5">
        <f>SUM(O34:Q34)</f>
        <v/>
      </c>
      <c r="S34" s="7">
        <f>1-_xlfn.EXPON.DIST(N34,$S$1,TRUE)</f>
        <v/>
      </c>
      <c r="T34" s="8">
        <f>(1-U34)-S34</f>
        <v/>
      </c>
      <c r="U34" s="7">
        <f>1-(1-_xlfn.EXPON.DIST(N34,$U$1,TRUE))</f>
        <v/>
      </c>
      <c r="V34" s="8">
        <f>SUM(S34:U34)</f>
        <v/>
      </c>
    </row>
    <row r="35">
      <c r="N35" t="n">
        <v>31</v>
      </c>
      <c r="O35" s="4">
        <f>1-_xlfn.EXPON.DIST(N35,$O$1,TRUE)</f>
        <v/>
      </c>
      <c r="P35" s="5">
        <f>(1-Q35)-O35</f>
        <v/>
      </c>
      <c r="Q35" s="4">
        <f>1-(1-_xlfn.EXPON.DIST(N35,$Q$1,TRUE))</f>
        <v/>
      </c>
      <c r="R35" s="5">
        <f>SUM(O35:Q35)</f>
        <v/>
      </c>
      <c r="S35" s="7">
        <f>1-_xlfn.EXPON.DIST(N35,$S$1,TRUE)</f>
        <v/>
      </c>
      <c r="T35" s="8">
        <f>(1-U35)-S35</f>
        <v/>
      </c>
      <c r="U35" s="7">
        <f>1-(1-_xlfn.EXPON.DIST(N35,$U$1,TRUE))</f>
        <v/>
      </c>
      <c r="V35" s="8">
        <f>SUM(S35:U35)</f>
        <v/>
      </c>
    </row>
    <row r="36">
      <c r="N36" t="n">
        <v>32</v>
      </c>
      <c r="O36" s="4">
        <f>1-_xlfn.EXPON.DIST(N36,$O$1,TRUE)</f>
        <v/>
      </c>
      <c r="P36" s="5">
        <f>(1-Q36)-O36</f>
        <v/>
      </c>
      <c r="Q36" s="4">
        <f>1-(1-_xlfn.EXPON.DIST(N36,$Q$1,TRUE))</f>
        <v/>
      </c>
      <c r="R36" s="5">
        <f>SUM(O36:Q36)</f>
        <v/>
      </c>
      <c r="S36" s="7">
        <f>1-_xlfn.EXPON.DIST(N36,$S$1,TRUE)</f>
        <v/>
      </c>
      <c r="T36" s="8">
        <f>(1-U36)-S36</f>
        <v/>
      </c>
      <c r="U36" s="7">
        <f>1-(1-_xlfn.EXPON.DIST(N36,$U$1,TRUE))</f>
        <v/>
      </c>
      <c r="V36" s="8">
        <f>SUM(S36:U36)</f>
        <v/>
      </c>
    </row>
    <row r="37">
      <c r="N37" t="n">
        <v>33</v>
      </c>
      <c r="O37" s="4">
        <f>1-_xlfn.EXPON.DIST(N37,$O$1,TRUE)</f>
        <v/>
      </c>
      <c r="P37" s="5">
        <f>(1-Q37)-O37</f>
        <v/>
      </c>
      <c r="Q37" s="4">
        <f>1-(1-_xlfn.EXPON.DIST(N37,$Q$1,TRUE))</f>
        <v/>
      </c>
      <c r="R37" s="5">
        <f>SUM(O37:Q37)</f>
        <v/>
      </c>
      <c r="S37" s="7">
        <f>1-_xlfn.EXPON.DIST(N37,$S$1,TRUE)</f>
        <v/>
      </c>
      <c r="T37" s="8">
        <f>(1-U37)-S37</f>
        <v/>
      </c>
      <c r="U37" s="7">
        <f>1-(1-_xlfn.EXPON.DIST(N37,$U$1,TRUE))</f>
        <v/>
      </c>
      <c r="V37" s="8">
        <f>SUM(S37:U37)</f>
        <v/>
      </c>
    </row>
    <row r="38">
      <c r="N38" t="n">
        <v>34</v>
      </c>
      <c r="O38" s="4">
        <f>1-_xlfn.EXPON.DIST(N38,$O$1,TRUE)</f>
        <v/>
      </c>
      <c r="P38" s="5">
        <f>(1-Q38)-O38</f>
        <v/>
      </c>
      <c r="Q38" s="4">
        <f>1-(1-_xlfn.EXPON.DIST(N38,$Q$1,TRUE))</f>
        <v/>
      </c>
      <c r="R38" s="5">
        <f>SUM(O38:Q38)</f>
        <v/>
      </c>
      <c r="S38" s="7">
        <f>1-_xlfn.EXPON.DIST(N38,$S$1,TRUE)</f>
        <v/>
      </c>
      <c r="T38" s="8">
        <f>(1-U38)-S38</f>
        <v/>
      </c>
      <c r="U38" s="7">
        <f>1-(1-_xlfn.EXPON.DIST(N38,$U$1,TRUE))</f>
        <v/>
      </c>
      <c r="V38" s="8">
        <f>SUM(S38:U38)</f>
        <v/>
      </c>
    </row>
    <row r="39">
      <c r="N39" t="n">
        <v>35</v>
      </c>
      <c r="O39" s="4">
        <f>1-_xlfn.EXPON.DIST(N39,$O$1,TRUE)</f>
        <v/>
      </c>
      <c r="P39" s="5">
        <f>(1-Q39)-O39</f>
        <v/>
      </c>
      <c r="Q39" s="4">
        <f>1-(1-_xlfn.EXPON.DIST(N39,$Q$1,TRUE))</f>
        <v/>
      </c>
      <c r="R39" s="5">
        <f>SUM(O39:Q39)</f>
        <v/>
      </c>
      <c r="S39" s="7">
        <f>1-_xlfn.EXPON.DIST(N39,$S$1,TRUE)</f>
        <v/>
      </c>
      <c r="T39" s="8">
        <f>(1-U39)-S39</f>
        <v/>
      </c>
      <c r="U39" s="7">
        <f>1-(1-_xlfn.EXPON.DIST(N39,$U$1,TRUE))</f>
        <v/>
      </c>
      <c r="V39" s="8">
        <f>SUM(S39:U39)</f>
        <v/>
      </c>
    </row>
    <row r="40">
      <c r="N40" t="n">
        <v>36</v>
      </c>
      <c r="O40" s="4">
        <f>1-_xlfn.EXPON.DIST(N40,$O$1,TRUE)</f>
        <v/>
      </c>
      <c r="P40" s="5">
        <f>(1-Q40)-O40</f>
        <v/>
      </c>
      <c r="Q40" s="4">
        <f>1-(1-_xlfn.EXPON.DIST(N40,$Q$1,TRUE))</f>
        <v/>
      </c>
      <c r="R40" s="5">
        <f>SUM(O40:Q40)</f>
        <v/>
      </c>
      <c r="S40" s="7">
        <f>1-_xlfn.EXPON.DIST(N40,$S$1,TRUE)</f>
        <v/>
      </c>
      <c r="T40" s="8">
        <f>(1-U40)-S40</f>
        <v/>
      </c>
      <c r="U40" s="7">
        <f>1-(1-_xlfn.EXPON.DIST(N40,$U$1,TRUE))</f>
        <v/>
      </c>
      <c r="V40" s="8">
        <f>SUM(S40:U40)</f>
        <v/>
      </c>
    </row>
    <row r="41">
      <c r="N41" t="n">
        <v>37</v>
      </c>
      <c r="O41" s="4">
        <f>1-_xlfn.EXPON.DIST(N41,$O$1,TRUE)</f>
        <v/>
      </c>
      <c r="P41" s="5">
        <f>(1-Q41)-O41</f>
        <v/>
      </c>
      <c r="Q41" s="4">
        <f>1-(1-_xlfn.EXPON.DIST(N41,$Q$1,TRUE))</f>
        <v/>
      </c>
      <c r="R41" s="5">
        <f>SUM(O41:Q41)</f>
        <v/>
      </c>
      <c r="S41" s="7">
        <f>1-_xlfn.EXPON.DIST(N41,$S$1,TRUE)</f>
        <v/>
      </c>
      <c r="T41" s="8">
        <f>(1-U41)-S41</f>
        <v/>
      </c>
      <c r="U41" s="7">
        <f>1-(1-_xlfn.EXPON.DIST(N41,$U$1,TRUE))</f>
        <v/>
      </c>
      <c r="V41" s="8">
        <f>SUM(S41:U41)</f>
        <v/>
      </c>
    </row>
    <row r="42">
      <c r="N42" t="n">
        <v>38</v>
      </c>
      <c r="O42" s="4">
        <f>1-_xlfn.EXPON.DIST(N42,$O$1,TRUE)</f>
        <v/>
      </c>
      <c r="P42" s="5">
        <f>(1-Q42)-O42</f>
        <v/>
      </c>
      <c r="Q42" s="4">
        <f>1-(1-_xlfn.EXPON.DIST(N42,$Q$1,TRUE))</f>
        <v/>
      </c>
      <c r="R42" s="5">
        <f>SUM(O42:Q42)</f>
        <v/>
      </c>
      <c r="S42" s="7">
        <f>1-_xlfn.EXPON.DIST(N42,$S$1,TRUE)</f>
        <v/>
      </c>
      <c r="T42" s="8">
        <f>(1-U42)-S42</f>
        <v/>
      </c>
      <c r="U42" s="7">
        <f>1-(1-_xlfn.EXPON.DIST(N42,$U$1,TRUE))</f>
        <v/>
      </c>
      <c r="V42" s="8">
        <f>SUM(S42:U42)</f>
        <v/>
      </c>
    </row>
    <row r="43">
      <c r="N43" t="n">
        <v>39</v>
      </c>
      <c r="O43" s="4">
        <f>1-_xlfn.EXPON.DIST(N43,$O$1,TRUE)</f>
        <v/>
      </c>
      <c r="P43" s="5">
        <f>(1-Q43)-O43</f>
        <v/>
      </c>
      <c r="Q43" s="4">
        <f>1-(1-_xlfn.EXPON.DIST(N43,$Q$1,TRUE))</f>
        <v/>
      </c>
      <c r="R43" s="5">
        <f>SUM(O43:Q43)</f>
        <v/>
      </c>
      <c r="S43" s="7">
        <f>1-_xlfn.EXPON.DIST(N43,$S$1,TRUE)</f>
        <v/>
      </c>
      <c r="T43" s="8">
        <f>(1-U43)-S43</f>
        <v/>
      </c>
      <c r="U43" s="7">
        <f>1-(1-_xlfn.EXPON.DIST(N43,$U$1,TRUE))</f>
        <v/>
      </c>
      <c r="V43" s="8">
        <f>SUM(S43:U43)</f>
        <v/>
      </c>
    </row>
    <row r="44">
      <c r="N44" t="n">
        <v>40</v>
      </c>
      <c r="O44" s="4">
        <f>1-_xlfn.EXPON.DIST(N44,$O$1,TRUE)</f>
        <v/>
      </c>
      <c r="P44" s="5">
        <f>(1-Q44)-O44</f>
        <v/>
      </c>
      <c r="Q44" s="4">
        <f>1-(1-_xlfn.EXPON.DIST(N44,$Q$1,TRUE))</f>
        <v/>
      </c>
      <c r="R44" s="5">
        <f>SUM(O44:Q44)</f>
        <v/>
      </c>
      <c r="S44" s="7">
        <f>1-_xlfn.EXPON.DIST(N44,$S$1,TRUE)</f>
        <v/>
      </c>
      <c r="T44" s="8">
        <f>(1-U44)-S44</f>
        <v/>
      </c>
      <c r="U44" s="7">
        <f>1-(1-_xlfn.EXPON.DIST(N44,$U$1,TRUE))</f>
        <v/>
      </c>
      <c r="V44" s="8">
        <f>SUM(S44:U44)</f>
        <v/>
      </c>
    </row>
    <row r="45">
      <c r="N45" t="n">
        <v>41</v>
      </c>
      <c r="O45" s="4">
        <f>1-_xlfn.EXPON.DIST(N45,$O$1,TRUE)</f>
        <v/>
      </c>
      <c r="P45" s="5">
        <f>(1-Q45)-O45</f>
        <v/>
      </c>
      <c r="Q45" s="4">
        <f>1-(1-_xlfn.EXPON.DIST(N45,$Q$1,TRUE))</f>
        <v/>
      </c>
      <c r="R45" s="5">
        <f>SUM(O45:Q45)</f>
        <v/>
      </c>
      <c r="S45" s="7">
        <f>1-_xlfn.EXPON.DIST(N45,$S$1,TRUE)</f>
        <v/>
      </c>
      <c r="T45" s="8">
        <f>(1-U45)-S45</f>
        <v/>
      </c>
      <c r="U45" s="7">
        <f>1-(1-_xlfn.EXPON.DIST(N45,$U$1,TRUE))</f>
        <v/>
      </c>
      <c r="V45" s="8">
        <f>SUM(S45:U45)</f>
        <v/>
      </c>
    </row>
    <row r="46">
      <c r="N46" t="n">
        <v>42</v>
      </c>
      <c r="O46" s="4">
        <f>1-_xlfn.EXPON.DIST(N46,$O$1,TRUE)</f>
        <v/>
      </c>
      <c r="P46" s="5">
        <f>(1-Q46)-O46</f>
        <v/>
      </c>
      <c r="Q46" s="4">
        <f>1-(1-_xlfn.EXPON.DIST(N46,$Q$1,TRUE))</f>
        <v/>
      </c>
      <c r="R46" s="5">
        <f>SUM(O46:Q46)</f>
        <v/>
      </c>
      <c r="S46" s="7">
        <f>1-_xlfn.EXPON.DIST(N46,$S$1,TRUE)</f>
        <v/>
      </c>
      <c r="T46" s="8">
        <f>(1-U46)-S46</f>
        <v/>
      </c>
      <c r="U46" s="7">
        <f>1-(1-_xlfn.EXPON.DIST(N46,$U$1,TRUE))</f>
        <v/>
      </c>
      <c r="V46" s="8">
        <f>SUM(S46:U46)</f>
        <v/>
      </c>
    </row>
    <row r="47">
      <c r="N47" t="n">
        <v>43</v>
      </c>
      <c r="O47" s="4">
        <f>1-_xlfn.EXPON.DIST(N47,$O$1,TRUE)</f>
        <v/>
      </c>
      <c r="P47" s="5">
        <f>(1-Q47)-O47</f>
        <v/>
      </c>
      <c r="Q47" s="4">
        <f>1-(1-_xlfn.EXPON.DIST(N47,$Q$1,TRUE))</f>
        <v/>
      </c>
      <c r="R47" s="5">
        <f>SUM(O47:Q47)</f>
        <v/>
      </c>
      <c r="S47" s="7">
        <f>1-_xlfn.EXPON.DIST(N47,$S$1,TRUE)</f>
        <v/>
      </c>
      <c r="T47" s="8">
        <f>(1-U47)-S47</f>
        <v/>
      </c>
      <c r="U47" s="7">
        <f>1-(1-_xlfn.EXPON.DIST(N47,$U$1,TRUE))</f>
        <v/>
      </c>
      <c r="V47" s="8">
        <f>SUM(S47:U47)</f>
        <v/>
      </c>
    </row>
    <row r="48">
      <c r="N48" t="n">
        <v>44</v>
      </c>
      <c r="O48" s="4">
        <f>1-_xlfn.EXPON.DIST(N48,$O$1,TRUE)</f>
        <v/>
      </c>
      <c r="P48" s="5">
        <f>(1-Q48)-O48</f>
        <v/>
      </c>
      <c r="Q48" s="4">
        <f>1-(1-_xlfn.EXPON.DIST(N48,$Q$1,TRUE))</f>
        <v/>
      </c>
      <c r="R48" s="5">
        <f>SUM(O48:Q48)</f>
        <v/>
      </c>
      <c r="S48" s="7">
        <f>1-_xlfn.EXPON.DIST(N48,$S$1,TRUE)</f>
        <v/>
      </c>
      <c r="T48" s="8">
        <f>(1-U48)-S48</f>
        <v/>
      </c>
      <c r="U48" s="7">
        <f>1-(1-_xlfn.EXPON.DIST(N48,$U$1,TRUE))</f>
        <v/>
      </c>
      <c r="V48" s="8">
        <f>SUM(S48:U48)</f>
        <v/>
      </c>
    </row>
    <row r="49">
      <c r="N49" t="n">
        <v>45</v>
      </c>
      <c r="O49" s="4">
        <f>1-_xlfn.EXPON.DIST(N49,$O$1,TRUE)</f>
        <v/>
      </c>
      <c r="P49" s="5">
        <f>(1-Q49)-O49</f>
        <v/>
      </c>
      <c r="Q49" s="4">
        <f>1-(1-_xlfn.EXPON.DIST(N49,$Q$1,TRUE))</f>
        <v/>
      </c>
      <c r="R49" s="5">
        <f>SUM(O49:Q49)</f>
        <v/>
      </c>
      <c r="S49" s="7">
        <f>1-_xlfn.EXPON.DIST(N49,$S$1,TRUE)</f>
        <v/>
      </c>
      <c r="T49" s="8">
        <f>(1-U49)-S49</f>
        <v/>
      </c>
      <c r="U49" s="7">
        <f>1-(1-_xlfn.EXPON.DIST(N49,$U$1,TRUE))</f>
        <v/>
      </c>
      <c r="V49" s="8">
        <f>SUM(S49:U49)</f>
        <v/>
      </c>
    </row>
    <row r="50">
      <c r="N50" t="n">
        <v>46</v>
      </c>
      <c r="O50" s="4">
        <f>1-_xlfn.EXPON.DIST(N50,$O$1,TRUE)</f>
        <v/>
      </c>
      <c r="P50" s="5">
        <f>(1-Q50)-O50</f>
        <v/>
      </c>
      <c r="Q50" s="4">
        <f>1-(1-_xlfn.EXPON.DIST(N50,$Q$1,TRUE))</f>
        <v/>
      </c>
      <c r="R50" s="5">
        <f>SUM(O50:Q50)</f>
        <v/>
      </c>
      <c r="S50" s="7">
        <f>1-_xlfn.EXPON.DIST(N50,$S$1,TRUE)</f>
        <v/>
      </c>
      <c r="T50" s="8">
        <f>(1-U50)-S50</f>
        <v/>
      </c>
      <c r="U50" s="7">
        <f>1-(1-_xlfn.EXPON.DIST(N50,$U$1,TRUE))</f>
        <v/>
      </c>
      <c r="V50" s="8">
        <f>SUM(S50:U50)</f>
        <v/>
      </c>
    </row>
    <row r="51">
      <c r="N51" t="n">
        <v>47</v>
      </c>
      <c r="O51" s="4">
        <f>1-_xlfn.EXPON.DIST(N51,$O$1,TRUE)</f>
        <v/>
      </c>
      <c r="P51" s="5">
        <f>(1-Q51)-O51</f>
        <v/>
      </c>
      <c r="Q51" s="4">
        <f>1-(1-_xlfn.EXPON.DIST(N51,$Q$1,TRUE))</f>
        <v/>
      </c>
      <c r="R51" s="5">
        <f>SUM(O51:Q51)</f>
        <v/>
      </c>
      <c r="S51" s="7">
        <f>1-_xlfn.EXPON.DIST(N51,$S$1,TRUE)</f>
        <v/>
      </c>
      <c r="T51" s="8">
        <f>(1-U51)-S51</f>
        <v/>
      </c>
      <c r="U51" s="7">
        <f>1-(1-_xlfn.EXPON.DIST(N51,$U$1,TRUE))</f>
        <v/>
      </c>
      <c r="V51" s="8">
        <f>SUM(S51:U51)</f>
        <v/>
      </c>
    </row>
    <row r="52">
      <c r="N52" t="n">
        <v>48</v>
      </c>
      <c r="O52" s="4">
        <f>1-_xlfn.EXPON.DIST(N52,$O$1,TRUE)</f>
        <v/>
      </c>
      <c r="P52" s="5">
        <f>(1-Q52)-O52</f>
        <v/>
      </c>
      <c r="Q52" s="4">
        <f>1-(1-_xlfn.EXPON.DIST(N52,$Q$1,TRUE))</f>
        <v/>
      </c>
      <c r="R52" s="5">
        <f>SUM(O52:Q52)</f>
        <v/>
      </c>
      <c r="S52" s="7">
        <f>1-_xlfn.EXPON.DIST(N52,$S$1,TRUE)</f>
        <v/>
      </c>
      <c r="T52" s="8">
        <f>(1-U52)-S52</f>
        <v/>
      </c>
      <c r="U52" s="7">
        <f>1-(1-_xlfn.EXPON.DIST(N52,$U$1,TRUE))</f>
        <v/>
      </c>
      <c r="V52" s="8">
        <f>SUM(S52:U52)</f>
        <v/>
      </c>
    </row>
    <row r="53">
      <c r="N53" t="n">
        <v>49</v>
      </c>
      <c r="O53" s="4">
        <f>1-_xlfn.EXPON.DIST(N53,$O$1,TRUE)</f>
        <v/>
      </c>
      <c r="P53" s="5">
        <f>(1-Q53)-O53</f>
        <v/>
      </c>
      <c r="Q53" s="4">
        <f>1-(1-_xlfn.EXPON.DIST(N53,$Q$1,TRUE))</f>
        <v/>
      </c>
      <c r="R53" s="5">
        <f>SUM(O53:Q53)</f>
        <v/>
      </c>
      <c r="S53" s="7">
        <f>1-_xlfn.EXPON.DIST(N53,$S$1,TRUE)</f>
        <v/>
      </c>
      <c r="T53" s="8">
        <f>(1-U53)-S53</f>
        <v/>
      </c>
      <c r="U53" s="7">
        <f>1-(1-_xlfn.EXPON.DIST(N53,$U$1,TRUE))</f>
        <v/>
      </c>
      <c r="V53" s="8">
        <f>SUM(S53:U53)</f>
        <v/>
      </c>
    </row>
    <row r="54">
      <c r="N54" t="n">
        <v>50</v>
      </c>
      <c r="O54" s="4">
        <f>1-_xlfn.EXPON.DIST(N54,$O$1,TRUE)</f>
        <v/>
      </c>
      <c r="P54" s="5">
        <f>(1-Q54)-O54</f>
        <v/>
      </c>
      <c r="Q54" s="4">
        <f>1-(1-_xlfn.EXPON.DIST(N54,$Q$1,TRUE))</f>
        <v/>
      </c>
      <c r="R54" s="5">
        <f>SUM(O54:Q54)</f>
        <v/>
      </c>
      <c r="S54" s="7">
        <f>1-_xlfn.EXPON.DIST(N54,$S$1,TRUE)</f>
        <v/>
      </c>
      <c r="T54" s="8">
        <f>(1-U54)-S54</f>
        <v/>
      </c>
      <c r="U54" s="7">
        <f>1-(1-_xlfn.EXPON.DIST(N54,$U$1,TRUE))</f>
        <v/>
      </c>
      <c r="V54" s="8">
        <f>SUM(S54:U54)</f>
        <v/>
      </c>
    </row>
    <row r="55">
      <c r="N55" t="n">
        <v>51</v>
      </c>
      <c r="O55" s="4">
        <f>1-_xlfn.EXPON.DIST(N55,$O$1,TRUE)</f>
        <v/>
      </c>
      <c r="P55" s="5">
        <f>(1-Q55)-O55</f>
        <v/>
      </c>
      <c r="Q55" s="4">
        <f>1-(1-_xlfn.EXPON.DIST(N55,$Q$1,TRUE))</f>
        <v/>
      </c>
      <c r="R55" s="5">
        <f>SUM(O55:Q55)</f>
        <v/>
      </c>
      <c r="S55" s="7">
        <f>1-_xlfn.EXPON.DIST(N55,$S$1,TRUE)</f>
        <v/>
      </c>
      <c r="T55" s="8">
        <f>(1-U55)-S55</f>
        <v/>
      </c>
      <c r="U55" s="7">
        <f>1-(1-_xlfn.EXPON.DIST(N55,$U$1,TRUE))</f>
        <v/>
      </c>
      <c r="V55" s="8">
        <f>SUM(S55:U55)</f>
        <v/>
      </c>
    </row>
    <row r="56">
      <c r="N56" t="n">
        <v>52</v>
      </c>
      <c r="O56" s="4">
        <f>1-_xlfn.EXPON.DIST(N56,$O$1,TRUE)</f>
        <v/>
      </c>
      <c r="P56" s="5">
        <f>(1-Q56)-O56</f>
        <v/>
      </c>
      <c r="Q56" s="4">
        <f>1-(1-_xlfn.EXPON.DIST(N56,$Q$1,TRUE))</f>
        <v/>
      </c>
      <c r="R56" s="5">
        <f>SUM(O56:Q56)</f>
        <v/>
      </c>
      <c r="S56" s="7">
        <f>1-_xlfn.EXPON.DIST(N56,$S$1,TRUE)</f>
        <v/>
      </c>
      <c r="T56" s="8">
        <f>(1-U56)-S56</f>
        <v/>
      </c>
      <c r="U56" s="7">
        <f>1-(1-_xlfn.EXPON.DIST(N56,$U$1,TRUE))</f>
        <v/>
      </c>
      <c r="V56" s="8">
        <f>SUM(S56:U56)</f>
        <v/>
      </c>
    </row>
    <row r="57">
      <c r="N57" t="n">
        <v>53</v>
      </c>
      <c r="O57" s="4">
        <f>1-_xlfn.EXPON.DIST(N57,$O$1,TRUE)</f>
        <v/>
      </c>
      <c r="P57" s="5">
        <f>(1-Q57)-O57</f>
        <v/>
      </c>
      <c r="Q57" s="4">
        <f>1-(1-_xlfn.EXPON.DIST(N57,$Q$1,TRUE))</f>
        <v/>
      </c>
      <c r="R57" s="5">
        <f>SUM(O57:Q57)</f>
        <v/>
      </c>
      <c r="S57" s="7">
        <f>1-_xlfn.EXPON.DIST(N57,$S$1,TRUE)</f>
        <v/>
      </c>
      <c r="T57" s="8">
        <f>(1-U57)-S57</f>
        <v/>
      </c>
      <c r="U57" s="7">
        <f>1-(1-_xlfn.EXPON.DIST(N57,$U$1,TRUE))</f>
        <v/>
      </c>
      <c r="V57" s="8">
        <f>SUM(S57:U57)</f>
        <v/>
      </c>
    </row>
    <row r="58">
      <c r="N58" t="n">
        <v>54</v>
      </c>
      <c r="O58" s="4">
        <f>1-_xlfn.EXPON.DIST(N58,$O$1,TRUE)</f>
        <v/>
      </c>
      <c r="P58" s="5">
        <f>(1-Q58)-O58</f>
        <v/>
      </c>
      <c r="Q58" s="4">
        <f>1-(1-_xlfn.EXPON.DIST(N58,$Q$1,TRUE))</f>
        <v/>
      </c>
      <c r="R58" s="5">
        <f>SUM(O58:Q58)</f>
        <v/>
      </c>
      <c r="S58" s="7">
        <f>1-_xlfn.EXPON.DIST(N58,$S$1,TRUE)</f>
        <v/>
      </c>
      <c r="T58" s="8">
        <f>(1-U58)-S58</f>
        <v/>
      </c>
      <c r="U58" s="7">
        <f>1-(1-_xlfn.EXPON.DIST(N58,$U$1,TRUE))</f>
        <v/>
      </c>
      <c r="V58" s="8">
        <f>SUM(S58:U58)</f>
        <v/>
      </c>
    </row>
    <row r="59">
      <c r="N59" t="n">
        <v>55</v>
      </c>
      <c r="O59" s="4">
        <f>1-_xlfn.EXPON.DIST(N59,$O$1,TRUE)</f>
        <v/>
      </c>
      <c r="P59" s="5">
        <f>(1-Q59)-O59</f>
        <v/>
      </c>
      <c r="Q59" s="4">
        <f>1-(1-_xlfn.EXPON.DIST(N59,$Q$1,TRUE))</f>
        <v/>
      </c>
      <c r="R59" s="5">
        <f>SUM(O59:Q59)</f>
        <v/>
      </c>
      <c r="S59" s="7">
        <f>1-_xlfn.EXPON.DIST(N59,$S$1,TRUE)</f>
        <v/>
      </c>
      <c r="T59" s="8">
        <f>(1-U59)-S59</f>
        <v/>
      </c>
      <c r="U59" s="7">
        <f>1-(1-_xlfn.EXPON.DIST(N59,$U$1,TRUE))</f>
        <v/>
      </c>
      <c r="V59" s="8">
        <f>SUM(S59:U59)</f>
        <v/>
      </c>
    </row>
    <row r="60">
      <c r="N60" t="n">
        <v>56</v>
      </c>
      <c r="O60" s="4">
        <f>1-_xlfn.EXPON.DIST(N60,$O$1,TRUE)</f>
        <v/>
      </c>
      <c r="P60" s="5">
        <f>(1-Q60)-O60</f>
        <v/>
      </c>
      <c r="Q60" s="4">
        <f>1-(1-_xlfn.EXPON.DIST(N60,$Q$1,TRUE))</f>
        <v/>
      </c>
      <c r="R60" s="5">
        <f>SUM(O60:Q60)</f>
        <v/>
      </c>
      <c r="S60" s="7">
        <f>1-_xlfn.EXPON.DIST(N60,$S$1,TRUE)</f>
        <v/>
      </c>
      <c r="T60" s="8">
        <f>(1-U60)-S60</f>
        <v/>
      </c>
      <c r="U60" s="7">
        <f>1-(1-_xlfn.EXPON.DIST(N60,$U$1,TRUE))</f>
        <v/>
      </c>
      <c r="V60" s="8">
        <f>SUM(S60:U60)</f>
        <v/>
      </c>
    </row>
    <row r="61">
      <c r="N61" t="n">
        <v>57</v>
      </c>
      <c r="O61" s="4">
        <f>1-_xlfn.EXPON.DIST(N61,$O$1,TRUE)</f>
        <v/>
      </c>
      <c r="P61" s="5">
        <f>(1-Q61)-O61</f>
        <v/>
      </c>
      <c r="Q61" s="4">
        <f>1-(1-_xlfn.EXPON.DIST(N61,$Q$1,TRUE))</f>
        <v/>
      </c>
      <c r="R61" s="5">
        <f>SUM(O61:Q61)</f>
        <v/>
      </c>
      <c r="S61" s="7">
        <f>1-_xlfn.EXPON.DIST(N61,$S$1,TRUE)</f>
        <v/>
      </c>
      <c r="T61" s="8">
        <f>(1-U61)-S61</f>
        <v/>
      </c>
      <c r="U61" s="7">
        <f>1-(1-_xlfn.EXPON.DIST(N61,$U$1,TRUE))</f>
        <v/>
      </c>
      <c r="V61" s="8">
        <f>SUM(S61:U61)</f>
        <v/>
      </c>
    </row>
    <row r="62">
      <c r="N62" t="n">
        <v>58</v>
      </c>
      <c r="O62" s="4">
        <f>1-_xlfn.EXPON.DIST(N62,$O$1,TRUE)</f>
        <v/>
      </c>
      <c r="P62" s="5">
        <f>(1-Q62)-O62</f>
        <v/>
      </c>
      <c r="Q62" s="4">
        <f>1-(1-_xlfn.EXPON.DIST(N62,$Q$1,TRUE))</f>
        <v/>
      </c>
      <c r="R62" s="5">
        <f>SUM(O62:Q62)</f>
        <v/>
      </c>
      <c r="S62" s="7">
        <f>1-_xlfn.EXPON.DIST(N62,$S$1,TRUE)</f>
        <v/>
      </c>
      <c r="T62" s="8">
        <f>(1-U62)-S62</f>
        <v/>
      </c>
      <c r="U62" s="7">
        <f>1-(1-_xlfn.EXPON.DIST(N62,$U$1,TRUE))</f>
        <v/>
      </c>
      <c r="V62" s="8">
        <f>SUM(S62:U62)</f>
        <v/>
      </c>
    </row>
    <row r="63">
      <c r="N63" t="n">
        <v>59</v>
      </c>
      <c r="O63" s="4">
        <f>1-_xlfn.EXPON.DIST(N63,$O$1,TRUE)</f>
        <v/>
      </c>
      <c r="P63" s="5">
        <f>(1-Q63)-O63</f>
        <v/>
      </c>
      <c r="Q63" s="4">
        <f>1-(1-_xlfn.EXPON.DIST(N63,$Q$1,TRUE))</f>
        <v/>
      </c>
      <c r="R63" s="5">
        <f>SUM(O63:Q63)</f>
        <v/>
      </c>
      <c r="S63" s="7">
        <f>1-_xlfn.EXPON.DIST(N63,$S$1,TRUE)</f>
        <v/>
      </c>
      <c r="T63" s="8">
        <f>(1-U63)-S63</f>
        <v/>
      </c>
      <c r="U63" s="7">
        <f>1-(1-_xlfn.EXPON.DIST(N63,$U$1,TRUE))</f>
        <v/>
      </c>
      <c r="V63" s="8">
        <f>SUM(S63:U63)</f>
        <v/>
      </c>
    </row>
    <row r="64">
      <c r="N64" t="n">
        <v>60</v>
      </c>
      <c r="O64" s="4">
        <f>1-_xlfn.EXPON.DIST(N64,$O$1,TRUE)</f>
        <v/>
      </c>
      <c r="P64" s="5">
        <f>(1-Q64)-O64</f>
        <v/>
      </c>
      <c r="Q64" s="4">
        <f>1-(1-_xlfn.EXPON.DIST(N64,$Q$1,TRUE))</f>
        <v/>
      </c>
      <c r="R64" s="5">
        <f>SUM(O64:Q64)</f>
        <v/>
      </c>
      <c r="S64" s="7">
        <f>1-_xlfn.EXPON.DIST(N64,$S$1,TRUE)</f>
        <v/>
      </c>
      <c r="T64" s="8">
        <f>(1-U64)-S64</f>
        <v/>
      </c>
      <c r="U64" s="7">
        <f>1-(1-_xlfn.EXPON.DIST(N64,$U$1,TRUE))</f>
        <v/>
      </c>
      <c r="V64" s="8">
        <f>SUM(S64:U64)</f>
        <v/>
      </c>
    </row>
    <row r="65">
      <c r="N65" t="n">
        <v>61</v>
      </c>
      <c r="O65" s="4">
        <f>1-_xlfn.EXPON.DIST(N65,$O$1,TRUE)</f>
        <v/>
      </c>
      <c r="P65" s="5">
        <f>(1-Q65)-O65</f>
        <v/>
      </c>
      <c r="Q65" s="4">
        <f>1-(1-_xlfn.EXPON.DIST(N65,$Q$1,TRUE))</f>
        <v/>
      </c>
      <c r="R65" s="5">
        <f>SUM(O65:Q65)</f>
        <v/>
      </c>
      <c r="S65" s="7">
        <f>1-_xlfn.EXPON.DIST(N65,$S$1,TRUE)</f>
        <v/>
      </c>
      <c r="T65" s="8">
        <f>(1-U65)-S65</f>
        <v/>
      </c>
      <c r="U65" s="7">
        <f>1-(1-_xlfn.EXPON.DIST(N65,$U$1,TRUE))</f>
        <v/>
      </c>
      <c r="V65" s="8">
        <f>SUM(S65:U65)</f>
        <v/>
      </c>
    </row>
    <row r="66">
      <c r="N66" t="n">
        <v>62</v>
      </c>
      <c r="O66" s="4">
        <f>1-_xlfn.EXPON.DIST(N66,$O$1,TRUE)</f>
        <v/>
      </c>
      <c r="P66" s="5">
        <f>(1-Q66)-O66</f>
        <v/>
      </c>
      <c r="Q66" s="4">
        <f>1-(1-_xlfn.EXPON.DIST(N66,$Q$1,TRUE))</f>
        <v/>
      </c>
      <c r="R66" s="5">
        <f>SUM(O66:Q66)</f>
        <v/>
      </c>
      <c r="S66" s="7">
        <f>1-_xlfn.EXPON.DIST(N66,$S$1,TRUE)</f>
        <v/>
      </c>
      <c r="T66" s="8">
        <f>(1-U66)-S66</f>
        <v/>
      </c>
      <c r="U66" s="7">
        <f>1-(1-_xlfn.EXPON.DIST(N66,$U$1,TRUE))</f>
        <v/>
      </c>
      <c r="V66" s="8">
        <f>SUM(S66:U66)</f>
        <v/>
      </c>
    </row>
    <row r="67">
      <c r="N67" t="n">
        <v>63</v>
      </c>
      <c r="O67" s="4">
        <f>1-_xlfn.EXPON.DIST(N67,$O$1,TRUE)</f>
        <v/>
      </c>
      <c r="P67" s="5">
        <f>(1-Q67)-O67</f>
        <v/>
      </c>
      <c r="Q67" s="4">
        <f>1-(1-_xlfn.EXPON.DIST(N67,$Q$1,TRUE))</f>
        <v/>
      </c>
      <c r="R67" s="5">
        <f>SUM(O67:Q67)</f>
        <v/>
      </c>
      <c r="S67" s="7">
        <f>1-_xlfn.EXPON.DIST(N67,$S$1,TRUE)</f>
        <v/>
      </c>
      <c r="T67" s="8">
        <f>(1-U67)-S67</f>
        <v/>
      </c>
      <c r="U67" s="7">
        <f>1-(1-_xlfn.EXPON.DIST(N67,$U$1,TRUE))</f>
        <v/>
      </c>
      <c r="V67" s="8">
        <f>SUM(S67:U67)</f>
        <v/>
      </c>
    </row>
    <row r="68">
      <c r="N68" t="n">
        <v>64</v>
      </c>
      <c r="O68" s="4">
        <f>1-_xlfn.EXPON.DIST(N68,$O$1,TRUE)</f>
        <v/>
      </c>
      <c r="P68" s="5">
        <f>(1-Q68)-O68</f>
        <v/>
      </c>
      <c r="Q68" s="4">
        <f>1-(1-_xlfn.EXPON.DIST(N68,$Q$1,TRUE))</f>
        <v/>
      </c>
      <c r="R68" s="5">
        <f>SUM(O68:Q68)</f>
        <v/>
      </c>
      <c r="S68" s="7">
        <f>1-_xlfn.EXPON.DIST(N68,$S$1,TRUE)</f>
        <v/>
      </c>
      <c r="T68" s="8">
        <f>(1-U68)-S68</f>
        <v/>
      </c>
      <c r="U68" s="7">
        <f>1-(1-_xlfn.EXPON.DIST(N68,$U$1,TRUE))</f>
        <v/>
      </c>
      <c r="V68" s="8">
        <f>SUM(S68:U68)</f>
        <v/>
      </c>
    </row>
    <row r="69">
      <c r="N69" t="n">
        <v>65</v>
      </c>
      <c r="O69" s="4">
        <f>1-_xlfn.EXPON.DIST(N69,$O$1,TRUE)</f>
        <v/>
      </c>
      <c r="P69" s="5">
        <f>(1-Q69)-O69</f>
        <v/>
      </c>
      <c r="Q69" s="4">
        <f>1-(1-_xlfn.EXPON.DIST(N69,$Q$1,TRUE))</f>
        <v/>
      </c>
      <c r="R69" s="5">
        <f>SUM(O69:Q69)</f>
        <v/>
      </c>
      <c r="S69" s="7">
        <f>1-_xlfn.EXPON.DIST(N69,$S$1,TRUE)</f>
        <v/>
      </c>
      <c r="T69" s="8">
        <f>(1-U69)-S69</f>
        <v/>
      </c>
      <c r="U69" s="7">
        <f>1-(1-_xlfn.EXPON.DIST(N69,$U$1,TRUE))</f>
        <v/>
      </c>
      <c r="V69" s="8">
        <f>SUM(S69:U69)</f>
        <v/>
      </c>
    </row>
    <row r="70">
      <c r="N70" t="n">
        <v>66</v>
      </c>
      <c r="O70" s="4">
        <f>1-_xlfn.EXPON.DIST(N70,$O$1,TRUE)</f>
        <v/>
      </c>
      <c r="P70" s="5">
        <f>(1-Q70)-O70</f>
        <v/>
      </c>
      <c r="Q70" s="4">
        <f>1-(1-_xlfn.EXPON.DIST(N70,$Q$1,TRUE))</f>
        <v/>
      </c>
      <c r="R70" s="5">
        <f>SUM(O70:Q70)</f>
        <v/>
      </c>
      <c r="S70" s="7">
        <f>1-_xlfn.EXPON.DIST(N70,$S$1,TRUE)</f>
        <v/>
      </c>
      <c r="T70" s="8">
        <f>(1-U70)-S70</f>
        <v/>
      </c>
      <c r="U70" s="7">
        <f>1-(1-_xlfn.EXPON.DIST(N70,$U$1,TRUE))</f>
        <v/>
      </c>
      <c r="V70" s="8">
        <f>SUM(S70:U70)</f>
        <v/>
      </c>
    </row>
    <row r="71">
      <c r="N71" t="n">
        <v>67</v>
      </c>
      <c r="O71" s="4">
        <f>1-_xlfn.EXPON.DIST(N71,$O$1,TRUE)</f>
        <v/>
      </c>
      <c r="P71" s="5">
        <f>(1-Q71)-O71</f>
        <v/>
      </c>
      <c r="Q71" s="4">
        <f>1-(1-_xlfn.EXPON.DIST(N71,$Q$1,TRUE))</f>
        <v/>
      </c>
      <c r="R71" s="5">
        <f>SUM(O71:Q71)</f>
        <v/>
      </c>
      <c r="S71" s="7">
        <f>1-_xlfn.EXPON.DIST(N71,$S$1,TRUE)</f>
        <v/>
      </c>
      <c r="T71" s="8">
        <f>(1-U71)-S71</f>
        <v/>
      </c>
      <c r="U71" s="7">
        <f>1-(1-_xlfn.EXPON.DIST(N71,$U$1,TRUE))</f>
        <v/>
      </c>
      <c r="V71" s="8">
        <f>SUM(S71:U71)</f>
        <v/>
      </c>
    </row>
    <row r="72">
      <c r="N72" t="n">
        <v>68</v>
      </c>
      <c r="O72" s="4">
        <f>1-_xlfn.EXPON.DIST(N72,$O$1,TRUE)</f>
        <v/>
      </c>
      <c r="P72" s="5">
        <f>(1-Q72)-O72</f>
        <v/>
      </c>
      <c r="Q72" s="4">
        <f>1-(1-_xlfn.EXPON.DIST(N72,$Q$1,TRUE))</f>
        <v/>
      </c>
      <c r="R72" s="5">
        <f>SUM(O72:Q72)</f>
        <v/>
      </c>
      <c r="S72" s="7">
        <f>1-_xlfn.EXPON.DIST(N72,$S$1,TRUE)</f>
        <v/>
      </c>
      <c r="T72" s="8">
        <f>(1-U72)-S72</f>
        <v/>
      </c>
      <c r="U72" s="7">
        <f>1-(1-_xlfn.EXPON.DIST(N72,$U$1,TRUE))</f>
        <v/>
      </c>
      <c r="V72" s="8">
        <f>SUM(S72:U72)</f>
        <v/>
      </c>
    </row>
    <row r="73">
      <c r="N73" t="n">
        <v>69</v>
      </c>
      <c r="O73" s="4">
        <f>1-_xlfn.EXPON.DIST(N73,$O$1,TRUE)</f>
        <v/>
      </c>
      <c r="P73" s="5">
        <f>(1-Q73)-O73</f>
        <v/>
      </c>
      <c r="Q73" s="4">
        <f>1-(1-_xlfn.EXPON.DIST(N73,$Q$1,TRUE))</f>
        <v/>
      </c>
      <c r="R73" s="5">
        <f>SUM(O73:Q73)</f>
        <v/>
      </c>
      <c r="S73" s="7">
        <f>1-_xlfn.EXPON.DIST(N73,$S$1,TRUE)</f>
        <v/>
      </c>
      <c r="T73" s="8">
        <f>(1-U73)-S73</f>
        <v/>
      </c>
      <c r="U73" s="7">
        <f>1-(1-_xlfn.EXPON.DIST(N73,$U$1,TRUE))</f>
        <v/>
      </c>
      <c r="V73" s="8">
        <f>SUM(S73:U73)</f>
        <v/>
      </c>
    </row>
    <row r="74">
      <c r="N74" t="n">
        <v>70</v>
      </c>
      <c r="O74" s="4">
        <f>1-_xlfn.EXPON.DIST(N74,$O$1,TRUE)</f>
        <v/>
      </c>
      <c r="P74" s="5">
        <f>(1-Q74)-O74</f>
        <v/>
      </c>
      <c r="Q74" s="4">
        <f>1-(1-_xlfn.EXPON.DIST(N74,$Q$1,TRUE))</f>
        <v/>
      </c>
      <c r="R74" s="5">
        <f>SUM(O74:Q74)</f>
        <v/>
      </c>
      <c r="S74" s="7">
        <f>1-_xlfn.EXPON.DIST(N74,$S$1,TRUE)</f>
        <v/>
      </c>
      <c r="T74" s="8">
        <f>(1-U74)-S74</f>
        <v/>
      </c>
      <c r="U74" s="7">
        <f>1-(1-_xlfn.EXPON.DIST(N74,$U$1,TRUE))</f>
        <v/>
      </c>
      <c r="V74" s="8">
        <f>SUM(S74:U74)</f>
        <v/>
      </c>
    </row>
    <row r="75">
      <c r="N75" t="n">
        <v>71</v>
      </c>
      <c r="O75" s="4">
        <f>1-_xlfn.EXPON.DIST(N75,$O$1,TRUE)</f>
        <v/>
      </c>
      <c r="P75" s="5">
        <f>(1-Q75)-O75</f>
        <v/>
      </c>
      <c r="Q75" s="4">
        <f>1-(1-_xlfn.EXPON.DIST(N75,$Q$1,TRUE))</f>
        <v/>
      </c>
      <c r="R75" s="5">
        <f>SUM(O75:Q75)</f>
        <v/>
      </c>
      <c r="S75" s="7">
        <f>1-_xlfn.EXPON.DIST(N75,$S$1,TRUE)</f>
        <v/>
      </c>
      <c r="T75" s="8">
        <f>(1-U75)-S75</f>
        <v/>
      </c>
      <c r="U75" s="7">
        <f>1-(1-_xlfn.EXPON.DIST(N75,$U$1,TRUE))</f>
        <v/>
      </c>
      <c r="V75" s="8">
        <f>SUM(S75:U75)</f>
        <v/>
      </c>
    </row>
    <row r="76">
      <c r="N76" t="n">
        <v>72</v>
      </c>
      <c r="O76" s="4">
        <f>1-_xlfn.EXPON.DIST(N76,$O$1,TRUE)</f>
        <v/>
      </c>
      <c r="P76" s="5">
        <f>(1-Q76)-O76</f>
        <v/>
      </c>
      <c r="Q76" s="4">
        <f>1-(1-_xlfn.EXPON.DIST(N76,$Q$1,TRUE))</f>
        <v/>
      </c>
      <c r="R76" s="5">
        <f>SUM(O76:Q76)</f>
        <v/>
      </c>
      <c r="S76" s="7">
        <f>1-_xlfn.EXPON.DIST(N76,$S$1,TRUE)</f>
        <v/>
      </c>
      <c r="T76" s="8">
        <f>(1-U76)-S76</f>
        <v/>
      </c>
      <c r="U76" s="7">
        <f>1-(1-_xlfn.EXPON.DIST(N76,$U$1,TRUE))</f>
        <v/>
      </c>
      <c r="V76" s="8">
        <f>SUM(S76:U76)</f>
        <v/>
      </c>
    </row>
    <row r="77">
      <c r="N77" t="n">
        <v>73</v>
      </c>
      <c r="O77" s="4">
        <f>1-_xlfn.EXPON.DIST(N77,$O$1,TRUE)</f>
        <v/>
      </c>
      <c r="P77" s="5">
        <f>(1-Q77)-O77</f>
        <v/>
      </c>
      <c r="Q77" s="4">
        <f>1-(1-_xlfn.EXPON.DIST(N77,$Q$1,TRUE))</f>
        <v/>
      </c>
      <c r="R77" s="5">
        <f>SUM(O77:Q77)</f>
        <v/>
      </c>
      <c r="S77" s="7">
        <f>1-_xlfn.EXPON.DIST(N77,$S$1,TRUE)</f>
        <v/>
      </c>
      <c r="T77" s="8">
        <f>(1-U77)-S77</f>
        <v/>
      </c>
      <c r="U77" s="7">
        <f>1-(1-_xlfn.EXPON.DIST(N77,$U$1,TRUE))</f>
        <v/>
      </c>
      <c r="V77" s="8">
        <f>SUM(S77:U77)</f>
        <v/>
      </c>
    </row>
    <row r="78">
      <c r="N78" t="n">
        <v>74</v>
      </c>
      <c r="O78" s="4">
        <f>1-_xlfn.EXPON.DIST(N78,$O$1,TRUE)</f>
        <v/>
      </c>
      <c r="P78" s="5">
        <f>(1-Q78)-O78</f>
        <v/>
      </c>
      <c r="Q78" s="4">
        <f>1-(1-_xlfn.EXPON.DIST(N78,$Q$1,TRUE))</f>
        <v/>
      </c>
      <c r="R78" s="5">
        <f>SUM(O78:Q78)</f>
        <v/>
      </c>
      <c r="S78" s="7">
        <f>1-_xlfn.EXPON.DIST(N78,$S$1,TRUE)</f>
        <v/>
      </c>
      <c r="T78" s="8">
        <f>(1-U78)-S78</f>
        <v/>
      </c>
      <c r="U78" s="7">
        <f>1-(1-_xlfn.EXPON.DIST(N78,$U$1,TRUE))</f>
        <v/>
      </c>
      <c r="V78" s="8">
        <f>SUM(S78:U78)</f>
        <v/>
      </c>
    </row>
    <row r="79">
      <c r="N79" t="n">
        <v>75</v>
      </c>
      <c r="O79" s="4">
        <f>1-_xlfn.EXPON.DIST(N79,$O$1,TRUE)</f>
        <v/>
      </c>
      <c r="P79" s="5">
        <f>(1-Q79)-O79</f>
        <v/>
      </c>
      <c r="Q79" s="4">
        <f>1-(1-_xlfn.EXPON.DIST(N79,$Q$1,TRUE))</f>
        <v/>
      </c>
      <c r="R79" s="5">
        <f>SUM(O79:Q79)</f>
        <v/>
      </c>
      <c r="S79" s="7">
        <f>1-_xlfn.EXPON.DIST(N79,$S$1,TRUE)</f>
        <v/>
      </c>
      <c r="T79" s="8">
        <f>(1-U79)-S79</f>
        <v/>
      </c>
      <c r="U79" s="7">
        <f>1-(1-_xlfn.EXPON.DIST(N79,$U$1,TRUE))</f>
        <v/>
      </c>
      <c r="V79" s="8">
        <f>SUM(S79:U79)</f>
        <v/>
      </c>
    </row>
    <row r="80">
      <c r="N80" t="n">
        <v>76</v>
      </c>
      <c r="O80" s="4">
        <f>1-_xlfn.EXPON.DIST(N80,$O$1,TRUE)</f>
        <v/>
      </c>
      <c r="P80" s="5">
        <f>(1-Q80)-O80</f>
        <v/>
      </c>
      <c r="Q80" s="4">
        <f>1-(1-_xlfn.EXPON.DIST(N80,$Q$1,TRUE))</f>
        <v/>
      </c>
      <c r="R80" s="5">
        <f>SUM(O80:Q80)</f>
        <v/>
      </c>
      <c r="S80" s="7">
        <f>1-_xlfn.EXPON.DIST(N80,$S$1,TRUE)</f>
        <v/>
      </c>
      <c r="T80" s="8">
        <f>(1-U80)-S80</f>
        <v/>
      </c>
      <c r="U80" s="7">
        <f>1-(1-_xlfn.EXPON.DIST(N80,$U$1,TRUE))</f>
        <v/>
      </c>
      <c r="V80" s="8">
        <f>SUM(S80:U80)</f>
        <v/>
      </c>
    </row>
    <row r="81">
      <c r="N81" t="n">
        <v>77</v>
      </c>
      <c r="O81" s="4">
        <f>1-_xlfn.EXPON.DIST(N81,$O$1,TRUE)</f>
        <v/>
      </c>
      <c r="P81" s="5">
        <f>(1-Q81)-O81</f>
        <v/>
      </c>
      <c r="Q81" s="4">
        <f>1-(1-_xlfn.EXPON.DIST(N81,$Q$1,TRUE))</f>
        <v/>
      </c>
      <c r="R81" s="5">
        <f>SUM(O81:Q81)</f>
        <v/>
      </c>
      <c r="S81" s="7">
        <f>1-_xlfn.EXPON.DIST(N81,$S$1,TRUE)</f>
        <v/>
      </c>
      <c r="T81" s="8">
        <f>(1-U81)-S81</f>
        <v/>
      </c>
      <c r="U81" s="7">
        <f>1-(1-_xlfn.EXPON.DIST(N81,$U$1,TRUE))</f>
        <v/>
      </c>
      <c r="V81" s="8">
        <f>SUM(S81:U81)</f>
        <v/>
      </c>
    </row>
    <row r="82">
      <c r="N82" t="n">
        <v>78</v>
      </c>
      <c r="O82" s="4">
        <f>1-_xlfn.EXPON.DIST(N82,$O$1,TRUE)</f>
        <v/>
      </c>
      <c r="P82" s="5">
        <f>(1-Q82)-O82</f>
        <v/>
      </c>
      <c r="Q82" s="4">
        <f>1-(1-_xlfn.EXPON.DIST(N82,$Q$1,TRUE))</f>
        <v/>
      </c>
      <c r="R82" s="5">
        <f>SUM(O82:Q82)</f>
        <v/>
      </c>
      <c r="S82" s="7">
        <f>1-_xlfn.EXPON.DIST(N82,$S$1,TRUE)</f>
        <v/>
      </c>
      <c r="T82" s="8">
        <f>(1-U82)-S82</f>
        <v/>
      </c>
      <c r="U82" s="7">
        <f>1-(1-_xlfn.EXPON.DIST(N82,$U$1,TRUE))</f>
        <v/>
      </c>
      <c r="V82" s="8">
        <f>SUM(S82:U82)</f>
        <v/>
      </c>
    </row>
    <row r="83">
      <c r="N83" t="n">
        <v>79</v>
      </c>
      <c r="O83" s="4">
        <f>1-_xlfn.EXPON.DIST(N83,$O$1,TRUE)</f>
        <v/>
      </c>
      <c r="P83" s="5">
        <f>(1-Q83)-O83</f>
        <v/>
      </c>
      <c r="Q83" s="4">
        <f>1-(1-_xlfn.EXPON.DIST(N83,$Q$1,TRUE))</f>
        <v/>
      </c>
      <c r="R83" s="5">
        <f>SUM(O83:Q83)</f>
        <v/>
      </c>
      <c r="S83" s="7">
        <f>1-_xlfn.EXPON.DIST(N83,$S$1,TRUE)</f>
        <v/>
      </c>
      <c r="T83" s="8">
        <f>(1-U83)-S83</f>
        <v/>
      </c>
      <c r="U83" s="7">
        <f>1-(1-_xlfn.EXPON.DIST(N83,$U$1,TRUE))</f>
        <v/>
      </c>
      <c r="V83" s="8">
        <f>SUM(S83:U83)</f>
        <v/>
      </c>
    </row>
    <row r="84">
      <c r="N84" t="n">
        <v>80</v>
      </c>
      <c r="O84" s="4">
        <f>1-_xlfn.EXPON.DIST(N84,$O$1,TRUE)</f>
        <v/>
      </c>
      <c r="P84" s="5">
        <f>(1-Q84)-O84</f>
        <v/>
      </c>
      <c r="Q84" s="4">
        <f>1-(1-_xlfn.EXPON.DIST(N84,$Q$1,TRUE))</f>
        <v/>
      </c>
      <c r="R84" s="5">
        <f>SUM(O84:Q84)</f>
        <v/>
      </c>
      <c r="S84" s="7">
        <f>1-_xlfn.EXPON.DIST(N84,$S$1,TRUE)</f>
        <v/>
      </c>
      <c r="T84" s="8">
        <f>(1-U84)-S84</f>
        <v/>
      </c>
      <c r="U84" s="7">
        <f>1-(1-_xlfn.EXPON.DIST(N84,$U$1,TRUE))</f>
        <v/>
      </c>
      <c r="V84" s="8">
        <f>SUM(S84:U84)</f>
        <v/>
      </c>
    </row>
    <row r="85">
      <c r="N85" t="n">
        <v>81</v>
      </c>
      <c r="O85" s="4">
        <f>1-_xlfn.EXPON.DIST(N85,$O$1,TRUE)</f>
        <v/>
      </c>
      <c r="P85" s="5">
        <f>(1-Q85)-O85</f>
        <v/>
      </c>
      <c r="Q85" s="4">
        <f>1-(1-_xlfn.EXPON.DIST(N85,$Q$1,TRUE))</f>
        <v/>
      </c>
      <c r="R85" s="5">
        <f>SUM(O85:Q85)</f>
        <v/>
      </c>
      <c r="S85" s="7">
        <f>1-_xlfn.EXPON.DIST(N85,$S$1,TRUE)</f>
        <v/>
      </c>
      <c r="T85" s="8">
        <f>(1-U85)-S85</f>
        <v/>
      </c>
      <c r="U85" s="7">
        <f>1-(1-_xlfn.EXPON.DIST(N85,$U$1,TRUE))</f>
        <v/>
      </c>
      <c r="V85" s="8">
        <f>SUM(S85:U85)</f>
        <v/>
      </c>
    </row>
    <row r="86">
      <c r="N86" t="n">
        <v>82</v>
      </c>
      <c r="O86" s="4">
        <f>1-_xlfn.EXPON.DIST(N86,$O$1,TRUE)</f>
        <v/>
      </c>
      <c r="P86" s="5">
        <f>(1-Q86)-O86</f>
        <v/>
      </c>
      <c r="Q86" s="4">
        <f>1-(1-_xlfn.EXPON.DIST(N86,$Q$1,TRUE))</f>
        <v/>
      </c>
      <c r="R86" s="5">
        <f>SUM(O86:Q86)</f>
        <v/>
      </c>
      <c r="S86" s="7">
        <f>1-_xlfn.EXPON.DIST(N86,$S$1,TRUE)</f>
        <v/>
      </c>
      <c r="T86" s="8">
        <f>(1-U86)-S86</f>
        <v/>
      </c>
      <c r="U86" s="7">
        <f>1-(1-_xlfn.EXPON.DIST(N86,$U$1,TRUE))</f>
        <v/>
      </c>
      <c r="V86" s="8">
        <f>SUM(S86:U86)</f>
        <v/>
      </c>
    </row>
    <row r="87">
      <c r="N87" t="n">
        <v>83</v>
      </c>
      <c r="O87" s="4">
        <f>1-_xlfn.EXPON.DIST(N87,$O$1,TRUE)</f>
        <v/>
      </c>
      <c r="P87" s="5">
        <f>(1-Q87)-O87</f>
        <v/>
      </c>
      <c r="Q87" s="4">
        <f>1-(1-_xlfn.EXPON.DIST(N87,$Q$1,TRUE))</f>
        <v/>
      </c>
      <c r="R87" s="5">
        <f>SUM(O87:Q87)</f>
        <v/>
      </c>
      <c r="S87" s="7">
        <f>1-_xlfn.EXPON.DIST(N87,$S$1,TRUE)</f>
        <v/>
      </c>
      <c r="T87" s="8">
        <f>(1-U87)-S87</f>
        <v/>
      </c>
      <c r="U87" s="7">
        <f>1-(1-_xlfn.EXPON.DIST(N87,$U$1,TRUE))</f>
        <v/>
      </c>
      <c r="V87" s="8">
        <f>SUM(S87:U87)</f>
        <v/>
      </c>
    </row>
    <row r="88">
      <c r="N88" t="n">
        <v>84</v>
      </c>
      <c r="O88" s="4">
        <f>1-_xlfn.EXPON.DIST(N88,$O$1,TRUE)</f>
        <v/>
      </c>
      <c r="P88" s="5">
        <f>(1-Q88)-O88</f>
        <v/>
      </c>
      <c r="Q88" s="4">
        <f>1-(1-_xlfn.EXPON.DIST(N88,$Q$1,TRUE))</f>
        <v/>
      </c>
      <c r="R88" s="5">
        <f>SUM(O88:Q88)</f>
        <v/>
      </c>
      <c r="S88" s="7">
        <f>1-_xlfn.EXPON.DIST(N88,$S$1,TRUE)</f>
        <v/>
      </c>
      <c r="T88" s="8">
        <f>(1-U88)-S88</f>
        <v/>
      </c>
      <c r="U88" s="7">
        <f>1-(1-_xlfn.EXPON.DIST(N88,$U$1,TRUE))</f>
        <v/>
      </c>
      <c r="V88" s="8">
        <f>SUM(S88:U88)</f>
        <v/>
      </c>
    </row>
    <row r="89">
      <c r="N89" t="n">
        <v>85</v>
      </c>
      <c r="O89" s="4">
        <f>1-_xlfn.EXPON.DIST(N89,$O$1,TRUE)</f>
        <v/>
      </c>
      <c r="P89" s="5">
        <f>(1-Q89)-O89</f>
        <v/>
      </c>
      <c r="Q89" s="4">
        <f>1-(1-_xlfn.EXPON.DIST(N89,$Q$1,TRUE))</f>
        <v/>
      </c>
      <c r="R89" s="5">
        <f>SUM(O89:Q89)</f>
        <v/>
      </c>
      <c r="S89" s="7">
        <f>1-_xlfn.EXPON.DIST(N89,$S$1,TRUE)</f>
        <v/>
      </c>
      <c r="T89" s="8">
        <f>(1-U89)-S89</f>
        <v/>
      </c>
      <c r="U89" s="7">
        <f>1-(1-_xlfn.EXPON.DIST(N89,$U$1,TRUE))</f>
        <v/>
      </c>
      <c r="V89" s="8">
        <f>SUM(S89:U89)</f>
        <v/>
      </c>
    </row>
    <row r="90">
      <c r="N90" t="n">
        <v>86</v>
      </c>
      <c r="O90" s="4">
        <f>1-_xlfn.EXPON.DIST(N90,$O$1,TRUE)</f>
        <v/>
      </c>
      <c r="P90" s="5">
        <f>(1-Q90)-O90</f>
        <v/>
      </c>
      <c r="Q90" s="4">
        <f>1-(1-_xlfn.EXPON.DIST(N90,$Q$1,TRUE))</f>
        <v/>
      </c>
      <c r="R90" s="5">
        <f>SUM(O90:Q90)</f>
        <v/>
      </c>
      <c r="S90" s="7">
        <f>1-_xlfn.EXPON.DIST(N90,$S$1,TRUE)</f>
        <v/>
      </c>
      <c r="T90" s="8">
        <f>(1-U90)-S90</f>
        <v/>
      </c>
      <c r="U90" s="7">
        <f>1-(1-_xlfn.EXPON.DIST(N90,$U$1,TRUE))</f>
        <v/>
      </c>
      <c r="V90" s="8">
        <f>SUM(S90:U90)</f>
        <v/>
      </c>
    </row>
    <row r="91">
      <c r="N91" t="n">
        <v>87</v>
      </c>
      <c r="O91" s="4">
        <f>1-_xlfn.EXPON.DIST(N91,$O$1,TRUE)</f>
        <v/>
      </c>
      <c r="P91" s="5">
        <f>(1-Q91)-O91</f>
        <v/>
      </c>
      <c r="Q91" s="4">
        <f>1-(1-_xlfn.EXPON.DIST(N91,$Q$1,TRUE))</f>
        <v/>
      </c>
      <c r="R91" s="5">
        <f>SUM(O91:Q91)</f>
        <v/>
      </c>
      <c r="S91" s="7">
        <f>1-_xlfn.EXPON.DIST(N91,$S$1,TRUE)</f>
        <v/>
      </c>
      <c r="T91" s="8">
        <f>(1-U91)-S91</f>
        <v/>
      </c>
      <c r="U91" s="7">
        <f>1-(1-_xlfn.EXPON.DIST(N91,$U$1,TRUE))</f>
        <v/>
      </c>
      <c r="V91" s="8">
        <f>SUM(S91:U91)</f>
        <v/>
      </c>
    </row>
    <row r="92">
      <c r="N92" t="n">
        <v>88</v>
      </c>
      <c r="O92" s="4">
        <f>1-_xlfn.EXPON.DIST(N92,$O$1,TRUE)</f>
        <v/>
      </c>
      <c r="P92" s="5">
        <f>(1-Q92)-O92</f>
        <v/>
      </c>
      <c r="Q92" s="4">
        <f>1-(1-_xlfn.EXPON.DIST(N92,$Q$1,TRUE))</f>
        <v/>
      </c>
      <c r="R92" s="5">
        <f>SUM(O92:Q92)</f>
        <v/>
      </c>
      <c r="S92" s="7">
        <f>1-_xlfn.EXPON.DIST(N92,$S$1,TRUE)</f>
        <v/>
      </c>
      <c r="T92" s="8">
        <f>(1-U92)-S92</f>
        <v/>
      </c>
      <c r="U92" s="7">
        <f>1-(1-_xlfn.EXPON.DIST(N92,$U$1,TRUE))</f>
        <v/>
      </c>
      <c r="V92" s="8">
        <f>SUM(S92:U92)</f>
        <v/>
      </c>
    </row>
    <row r="93">
      <c r="N93" t="n">
        <v>89</v>
      </c>
      <c r="O93" s="4">
        <f>1-_xlfn.EXPON.DIST(N93,$O$1,TRUE)</f>
        <v/>
      </c>
      <c r="P93" s="5">
        <f>(1-Q93)-O93</f>
        <v/>
      </c>
      <c r="Q93" s="4">
        <f>1-(1-_xlfn.EXPON.DIST(N93,$Q$1,TRUE))</f>
        <v/>
      </c>
      <c r="R93" s="5">
        <f>SUM(O93:Q93)</f>
        <v/>
      </c>
      <c r="S93" s="7">
        <f>1-_xlfn.EXPON.DIST(N93,$S$1,TRUE)</f>
        <v/>
      </c>
      <c r="T93" s="8">
        <f>(1-U93)-S93</f>
        <v/>
      </c>
      <c r="U93" s="7">
        <f>1-(1-_xlfn.EXPON.DIST(N93,$U$1,TRUE))</f>
        <v/>
      </c>
      <c r="V93" s="8">
        <f>SUM(S93:U93)</f>
        <v/>
      </c>
    </row>
    <row r="94">
      <c r="N94" t="n">
        <v>90</v>
      </c>
      <c r="O94" s="4">
        <f>1-_xlfn.EXPON.DIST(N94,$O$1,TRUE)</f>
        <v/>
      </c>
      <c r="P94" s="5">
        <f>(1-Q94)-O94</f>
        <v/>
      </c>
      <c r="Q94" s="4">
        <f>1-(1-_xlfn.EXPON.DIST(N94,$Q$1,TRUE))</f>
        <v/>
      </c>
      <c r="R94" s="5">
        <f>SUM(O94:Q94)</f>
        <v/>
      </c>
      <c r="S94" s="7">
        <f>1-_xlfn.EXPON.DIST(N94,$S$1,TRUE)</f>
        <v/>
      </c>
      <c r="T94" s="8">
        <f>(1-U94)-S94</f>
        <v/>
      </c>
      <c r="U94" s="7">
        <f>1-(1-_xlfn.EXPON.DIST(N94,$U$1,TRUE))</f>
        <v/>
      </c>
      <c r="V94" s="8">
        <f>SUM(S94:U94)</f>
        <v/>
      </c>
    </row>
    <row r="95">
      <c r="N95" t="n">
        <v>91</v>
      </c>
      <c r="O95" s="4">
        <f>1-_xlfn.EXPON.DIST(N95,$O$1,TRUE)</f>
        <v/>
      </c>
      <c r="P95" s="5">
        <f>(1-Q95)-O95</f>
        <v/>
      </c>
      <c r="Q95" s="4">
        <f>1-(1-_xlfn.EXPON.DIST(N95,$Q$1,TRUE))</f>
        <v/>
      </c>
      <c r="R95" s="5">
        <f>SUM(O95:Q95)</f>
        <v/>
      </c>
      <c r="S95" s="7">
        <f>1-_xlfn.EXPON.DIST(N95,$S$1,TRUE)</f>
        <v/>
      </c>
      <c r="T95" s="8">
        <f>(1-U95)-S95</f>
        <v/>
      </c>
      <c r="U95" s="7">
        <f>1-(1-_xlfn.EXPON.DIST(N95,$U$1,TRUE))</f>
        <v/>
      </c>
      <c r="V95" s="8">
        <f>SUM(S95:U95)</f>
        <v/>
      </c>
    </row>
    <row r="96">
      <c r="N96" t="n">
        <v>92</v>
      </c>
      <c r="O96" s="4">
        <f>1-_xlfn.EXPON.DIST(N96,$O$1,TRUE)</f>
        <v/>
      </c>
      <c r="P96" s="5">
        <f>(1-Q96)-O96</f>
        <v/>
      </c>
      <c r="Q96" s="4">
        <f>1-(1-_xlfn.EXPON.DIST(N96,$Q$1,TRUE))</f>
        <v/>
      </c>
      <c r="R96" s="5">
        <f>SUM(O96:Q96)</f>
        <v/>
      </c>
      <c r="S96" s="7">
        <f>1-_xlfn.EXPON.DIST(N96,$S$1,TRUE)</f>
        <v/>
      </c>
      <c r="T96" s="8">
        <f>(1-U96)-S96</f>
        <v/>
      </c>
      <c r="U96" s="7">
        <f>1-(1-_xlfn.EXPON.DIST(N96,$U$1,TRUE))</f>
        <v/>
      </c>
      <c r="V96" s="8">
        <f>SUM(S96:U96)</f>
        <v/>
      </c>
    </row>
    <row r="97">
      <c r="N97" t="n">
        <v>93</v>
      </c>
      <c r="O97" s="4">
        <f>1-_xlfn.EXPON.DIST(N97,$O$1,TRUE)</f>
        <v/>
      </c>
      <c r="P97" s="5">
        <f>(1-Q97)-O97</f>
        <v/>
      </c>
      <c r="Q97" s="4">
        <f>1-(1-_xlfn.EXPON.DIST(N97,$Q$1,TRUE))</f>
        <v/>
      </c>
      <c r="R97" s="5">
        <f>SUM(O97:Q97)</f>
        <v/>
      </c>
      <c r="S97" s="7">
        <f>1-_xlfn.EXPON.DIST(N97,$S$1,TRUE)</f>
        <v/>
      </c>
      <c r="T97" s="8">
        <f>(1-U97)-S97</f>
        <v/>
      </c>
      <c r="U97" s="7">
        <f>1-(1-_xlfn.EXPON.DIST(N97,$U$1,TRUE))</f>
        <v/>
      </c>
      <c r="V97" s="8">
        <f>SUM(S97:U97)</f>
        <v/>
      </c>
    </row>
    <row r="98">
      <c r="N98" t="n">
        <v>94</v>
      </c>
      <c r="O98" s="4">
        <f>1-_xlfn.EXPON.DIST(N98,$O$1,TRUE)</f>
        <v/>
      </c>
      <c r="P98" s="5">
        <f>(1-Q98)-O98</f>
        <v/>
      </c>
      <c r="Q98" s="4">
        <f>1-(1-_xlfn.EXPON.DIST(N98,$Q$1,TRUE))</f>
        <v/>
      </c>
      <c r="R98" s="5">
        <f>SUM(O98:Q98)</f>
        <v/>
      </c>
      <c r="S98" s="7">
        <f>1-_xlfn.EXPON.DIST(N98,$S$1,TRUE)</f>
        <v/>
      </c>
      <c r="T98" s="8">
        <f>(1-U98)-S98</f>
        <v/>
      </c>
      <c r="U98" s="7">
        <f>1-(1-_xlfn.EXPON.DIST(N98,$U$1,TRUE))</f>
        <v/>
      </c>
      <c r="V98" s="8">
        <f>SUM(S98:U98)</f>
        <v/>
      </c>
    </row>
    <row r="99">
      <c r="N99" t="n">
        <v>95</v>
      </c>
      <c r="O99" s="4">
        <f>1-_xlfn.EXPON.DIST(N99,$O$1,TRUE)</f>
        <v/>
      </c>
      <c r="P99" s="5">
        <f>(1-Q99)-O99</f>
        <v/>
      </c>
      <c r="Q99" s="4">
        <f>1-(1-_xlfn.EXPON.DIST(N99,$Q$1,TRUE))</f>
        <v/>
      </c>
      <c r="R99" s="5">
        <f>SUM(O99:Q99)</f>
        <v/>
      </c>
      <c r="S99" s="7">
        <f>1-_xlfn.EXPON.DIST(N99,$S$1,TRUE)</f>
        <v/>
      </c>
      <c r="T99" s="8">
        <f>(1-U99)-S99</f>
        <v/>
      </c>
      <c r="U99" s="7">
        <f>1-(1-_xlfn.EXPON.DIST(N99,$U$1,TRUE))</f>
        <v/>
      </c>
      <c r="V99" s="8">
        <f>SUM(S99:U99)</f>
        <v/>
      </c>
    </row>
    <row r="100">
      <c r="N100" t="n">
        <v>96</v>
      </c>
      <c r="O100" s="4">
        <f>1-_xlfn.EXPON.DIST(N100,$O$1,TRUE)</f>
        <v/>
      </c>
      <c r="P100" s="5">
        <f>(1-Q100)-O100</f>
        <v/>
      </c>
      <c r="Q100" s="4">
        <f>1-(1-_xlfn.EXPON.DIST(N100,$Q$1,TRUE))</f>
        <v/>
      </c>
      <c r="R100" s="5">
        <f>SUM(O100:Q100)</f>
        <v/>
      </c>
      <c r="S100" s="7">
        <f>1-_xlfn.EXPON.DIST(N100,$S$1,TRUE)</f>
        <v/>
      </c>
      <c r="T100" s="8">
        <f>(1-U100)-S100</f>
        <v/>
      </c>
      <c r="U100" s="7">
        <f>1-(1-_xlfn.EXPON.DIST(N100,$U$1,TRUE))</f>
        <v/>
      </c>
      <c r="V100" s="8">
        <f>SUM(S100:U100)</f>
        <v/>
      </c>
    </row>
    <row r="101">
      <c r="N101" t="n">
        <v>97</v>
      </c>
      <c r="O101" s="4">
        <f>1-_xlfn.EXPON.DIST(N101,$O$1,TRUE)</f>
        <v/>
      </c>
      <c r="P101" s="5">
        <f>(1-Q101)-O101</f>
        <v/>
      </c>
      <c r="Q101" s="4">
        <f>1-(1-_xlfn.EXPON.DIST(N101,$Q$1,TRUE))</f>
        <v/>
      </c>
      <c r="R101" s="5">
        <f>SUM(O101:Q101)</f>
        <v/>
      </c>
      <c r="S101" s="7">
        <f>1-_xlfn.EXPON.DIST(N101,$S$1,TRUE)</f>
        <v/>
      </c>
      <c r="T101" s="8">
        <f>(1-U101)-S101</f>
        <v/>
      </c>
      <c r="U101" s="7">
        <f>1-(1-_xlfn.EXPON.DIST(N101,$U$1,TRUE))</f>
        <v/>
      </c>
      <c r="V101" s="8">
        <f>SUM(S101:U101)</f>
        <v/>
      </c>
    </row>
    <row r="102">
      <c r="N102" t="n">
        <v>98</v>
      </c>
      <c r="O102" s="4">
        <f>1-_xlfn.EXPON.DIST(N102,$O$1,TRUE)</f>
        <v/>
      </c>
      <c r="P102" s="5">
        <f>(1-Q102)-O102</f>
        <v/>
      </c>
      <c r="Q102" s="4">
        <f>1-(1-_xlfn.EXPON.DIST(N102,$Q$1,TRUE))</f>
        <v/>
      </c>
      <c r="R102" s="5">
        <f>SUM(O102:Q102)</f>
        <v/>
      </c>
      <c r="S102" s="7">
        <f>1-_xlfn.EXPON.DIST(N102,$S$1,TRUE)</f>
        <v/>
      </c>
      <c r="T102" s="8">
        <f>(1-U102)-S102</f>
        <v/>
      </c>
      <c r="U102" s="7">
        <f>1-(1-_xlfn.EXPON.DIST(N102,$U$1,TRUE))</f>
        <v/>
      </c>
      <c r="V102" s="8">
        <f>SUM(S102:U102)</f>
        <v/>
      </c>
    </row>
    <row r="103">
      <c r="N103" t="n">
        <v>99</v>
      </c>
      <c r="O103" s="4">
        <f>1-_xlfn.EXPON.DIST(N103,$O$1,TRUE)</f>
        <v/>
      </c>
      <c r="P103" s="5">
        <f>(1-Q103)-O103</f>
        <v/>
      </c>
      <c r="Q103" s="4">
        <f>1-(1-_xlfn.EXPON.DIST(N103,$Q$1,TRUE))</f>
        <v/>
      </c>
      <c r="R103" s="5">
        <f>SUM(O103:Q103)</f>
        <v/>
      </c>
      <c r="S103" s="7">
        <f>1-_xlfn.EXPON.DIST(N103,$S$1,TRUE)</f>
        <v/>
      </c>
      <c r="T103" s="8">
        <f>(1-U103)-S103</f>
        <v/>
      </c>
      <c r="U103" s="7">
        <f>1-(1-_xlfn.EXPON.DIST(N103,$U$1,TRUE))</f>
        <v/>
      </c>
      <c r="V103" s="8">
        <f>SUM(S103:U103)</f>
        <v/>
      </c>
    </row>
    <row r="104">
      <c r="N104" t="n">
        <v>100</v>
      </c>
      <c r="O104" s="4">
        <f>1-_xlfn.EXPON.DIST(N104,$O$1,TRUE)</f>
        <v/>
      </c>
      <c r="P104" s="5">
        <f>(1-Q104)-O104</f>
        <v/>
      </c>
      <c r="Q104" s="4">
        <f>1-(1-_xlfn.EXPON.DIST(N104,$Q$1,TRUE))</f>
        <v/>
      </c>
      <c r="R104" s="5">
        <f>SUM(O104:Q104)</f>
        <v/>
      </c>
      <c r="S104" s="7">
        <f>1-_xlfn.EXPON.DIST(N104,$S$1,TRUE)</f>
        <v/>
      </c>
      <c r="T104" s="8">
        <f>(1-U104)-S104</f>
        <v/>
      </c>
      <c r="U104" s="7">
        <f>1-(1-_xlfn.EXPON.DIST(N104,$U$1,TRUE))</f>
        <v/>
      </c>
      <c r="V104" s="8">
        <f>SUM(S104:U104)</f>
        <v/>
      </c>
    </row>
    <row r="105">
      <c r="N105" t="n">
        <v>101</v>
      </c>
      <c r="O105" s="4">
        <f>1-_xlfn.EXPON.DIST(N105,$O$1,TRUE)</f>
        <v/>
      </c>
      <c r="P105" s="5">
        <f>(1-Q105)-O105</f>
        <v/>
      </c>
      <c r="Q105" s="4">
        <f>1-(1-_xlfn.EXPON.DIST(N105,$Q$1,TRUE))</f>
        <v/>
      </c>
      <c r="R105" s="5">
        <f>SUM(O105:Q105)</f>
        <v/>
      </c>
      <c r="S105" s="7">
        <f>1-_xlfn.EXPON.DIST(N105,$S$1,TRUE)</f>
        <v/>
      </c>
      <c r="T105" s="8">
        <f>(1-U105)-S105</f>
        <v/>
      </c>
      <c r="U105" s="7">
        <f>1-(1-_xlfn.EXPON.DIST(N105,$U$1,TRUE))</f>
        <v/>
      </c>
      <c r="V105" s="8">
        <f>SUM(S105:U105)</f>
        <v/>
      </c>
    </row>
    <row r="106">
      <c r="N106" t="n">
        <v>102</v>
      </c>
      <c r="O106" s="4">
        <f>1-_xlfn.EXPON.DIST(N106,$O$1,TRUE)</f>
        <v/>
      </c>
      <c r="P106" s="5">
        <f>(1-Q106)-O106</f>
        <v/>
      </c>
      <c r="Q106" s="4">
        <f>1-(1-_xlfn.EXPON.DIST(N106,$Q$1,TRUE))</f>
        <v/>
      </c>
      <c r="R106" s="5">
        <f>SUM(O106:Q106)</f>
        <v/>
      </c>
      <c r="S106" s="7">
        <f>1-_xlfn.EXPON.DIST(N106,$S$1,TRUE)</f>
        <v/>
      </c>
      <c r="T106" s="8">
        <f>(1-U106)-S106</f>
        <v/>
      </c>
      <c r="U106" s="7">
        <f>1-(1-_xlfn.EXPON.DIST(N106,$U$1,TRUE))</f>
        <v/>
      </c>
      <c r="V106" s="8">
        <f>SUM(S106:U106)</f>
        <v/>
      </c>
    </row>
    <row r="107">
      <c r="N107" t="n">
        <v>103</v>
      </c>
      <c r="O107" s="4">
        <f>1-_xlfn.EXPON.DIST(N107,$O$1,TRUE)</f>
        <v/>
      </c>
      <c r="P107" s="5">
        <f>(1-Q107)-O107</f>
        <v/>
      </c>
      <c r="Q107" s="4">
        <f>1-(1-_xlfn.EXPON.DIST(N107,$Q$1,TRUE))</f>
        <v/>
      </c>
      <c r="R107" s="5">
        <f>SUM(O107:Q107)</f>
        <v/>
      </c>
      <c r="S107" s="7">
        <f>1-_xlfn.EXPON.DIST(N107,$S$1,TRUE)</f>
        <v/>
      </c>
      <c r="T107" s="8">
        <f>(1-U107)-S107</f>
        <v/>
      </c>
      <c r="U107" s="7">
        <f>1-(1-_xlfn.EXPON.DIST(N107,$U$1,TRUE))</f>
        <v/>
      </c>
      <c r="V107" s="8">
        <f>SUM(S107:U107)</f>
        <v/>
      </c>
    </row>
    <row r="108">
      <c r="N108" t="n">
        <v>104</v>
      </c>
      <c r="O108" s="4">
        <f>1-_xlfn.EXPON.DIST(N108,$O$1,TRUE)</f>
        <v/>
      </c>
      <c r="P108" s="5">
        <f>(1-Q108)-O108</f>
        <v/>
      </c>
      <c r="Q108" s="4">
        <f>1-(1-_xlfn.EXPON.DIST(N108,$Q$1,TRUE))</f>
        <v/>
      </c>
      <c r="R108" s="5">
        <f>SUM(O108:Q108)</f>
        <v/>
      </c>
      <c r="S108" s="7">
        <f>1-_xlfn.EXPON.DIST(N108,$S$1,TRUE)</f>
        <v/>
      </c>
      <c r="T108" s="8">
        <f>(1-U108)-S108</f>
        <v/>
      </c>
      <c r="U108" s="7">
        <f>1-(1-_xlfn.EXPON.DIST(N108,$U$1,TRUE))</f>
        <v/>
      </c>
      <c r="V108" s="8">
        <f>SUM(S108:U108)</f>
        <v/>
      </c>
    </row>
    <row r="109">
      <c r="N109" t="n">
        <v>105</v>
      </c>
      <c r="O109" s="4">
        <f>1-_xlfn.EXPON.DIST(N109,$O$1,TRUE)</f>
        <v/>
      </c>
      <c r="P109" s="5">
        <f>(1-Q109)-O109</f>
        <v/>
      </c>
      <c r="Q109" s="4">
        <f>1-(1-_xlfn.EXPON.DIST(N109,$Q$1,TRUE))</f>
        <v/>
      </c>
      <c r="R109" s="5">
        <f>SUM(O109:Q109)</f>
        <v/>
      </c>
      <c r="S109" s="7">
        <f>1-_xlfn.EXPON.DIST(N109,$S$1,TRUE)</f>
        <v/>
      </c>
      <c r="T109" s="8">
        <f>(1-U109)-S109</f>
        <v/>
      </c>
      <c r="U109" s="7">
        <f>1-(1-_xlfn.EXPON.DIST(N109,$U$1,TRUE))</f>
        <v/>
      </c>
      <c r="V109" s="8">
        <f>SUM(S109:U109)</f>
        <v/>
      </c>
    </row>
    <row r="110">
      <c r="N110" t="n">
        <v>106</v>
      </c>
      <c r="O110" s="4">
        <f>1-_xlfn.EXPON.DIST(N110,$O$1,TRUE)</f>
        <v/>
      </c>
      <c r="P110" s="5">
        <f>(1-Q110)-O110</f>
        <v/>
      </c>
      <c r="Q110" s="4">
        <f>1-(1-_xlfn.EXPON.DIST(N110,$Q$1,TRUE))</f>
        <v/>
      </c>
      <c r="R110" s="5">
        <f>SUM(O110:Q110)</f>
        <v/>
      </c>
      <c r="S110" s="7">
        <f>1-_xlfn.EXPON.DIST(N110,$S$1,TRUE)</f>
        <v/>
      </c>
      <c r="T110" s="8">
        <f>(1-U110)-S110</f>
        <v/>
      </c>
      <c r="U110" s="7">
        <f>1-(1-_xlfn.EXPON.DIST(N110,$U$1,TRUE))</f>
        <v/>
      </c>
      <c r="V110" s="8">
        <f>SUM(S110:U110)</f>
        <v/>
      </c>
    </row>
    <row r="111">
      <c r="N111" t="n">
        <v>107</v>
      </c>
      <c r="O111" s="4">
        <f>1-_xlfn.EXPON.DIST(N111,$O$1,TRUE)</f>
        <v/>
      </c>
      <c r="P111" s="5">
        <f>(1-Q111)-O111</f>
        <v/>
      </c>
      <c r="Q111" s="4">
        <f>1-(1-_xlfn.EXPON.DIST(N111,$Q$1,TRUE))</f>
        <v/>
      </c>
      <c r="R111" s="5">
        <f>SUM(O111:Q111)</f>
        <v/>
      </c>
      <c r="S111" s="7">
        <f>1-_xlfn.EXPON.DIST(N111,$S$1,TRUE)</f>
        <v/>
      </c>
      <c r="T111" s="8">
        <f>(1-U111)-S111</f>
        <v/>
      </c>
      <c r="U111" s="7">
        <f>1-(1-_xlfn.EXPON.DIST(N111,$U$1,TRUE))</f>
        <v/>
      </c>
      <c r="V111" s="8">
        <f>SUM(S111:U111)</f>
        <v/>
      </c>
    </row>
    <row r="112">
      <c r="N112" t="n">
        <v>108</v>
      </c>
      <c r="O112" s="4">
        <f>1-_xlfn.EXPON.DIST(N112,$O$1,TRUE)</f>
        <v/>
      </c>
      <c r="P112" s="5">
        <f>(1-Q112)-O112</f>
        <v/>
      </c>
      <c r="Q112" s="4">
        <f>1-(1-_xlfn.EXPON.DIST(N112,$Q$1,TRUE))</f>
        <v/>
      </c>
      <c r="R112" s="5">
        <f>SUM(O112:Q112)</f>
        <v/>
      </c>
      <c r="S112" s="7">
        <f>1-_xlfn.EXPON.DIST(N112,$S$1,TRUE)</f>
        <v/>
      </c>
      <c r="T112" s="8">
        <f>(1-U112)-S112</f>
        <v/>
      </c>
      <c r="U112" s="7">
        <f>1-(1-_xlfn.EXPON.DIST(N112,$U$1,TRUE))</f>
        <v/>
      </c>
      <c r="V112" s="8">
        <f>SUM(S112:U112)</f>
        <v/>
      </c>
    </row>
    <row r="113">
      <c r="N113" t="n">
        <v>109</v>
      </c>
      <c r="O113" s="4">
        <f>1-_xlfn.EXPON.DIST(N113,$O$1,TRUE)</f>
        <v/>
      </c>
      <c r="P113" s="5">
        <f>(1-Q113)-O113</f>
        <v/>
      </c>
      <c r="Q113" s="4">
        <f>1-(1-_xlfn.EXPON.DIST(N113,$Q$1,TRUE))</f>
        <v/>
      </c>
      <c r="R113" s="5">
        <f>SUM(O113:Q113)</f>
        <v/>
      </c>
      <c r="S113" s="7">
        <f>1-_xlfn.EXPON.DIST(N113,$S$1,TRUE)</f>
        <v/>
      </c>
      <c r="T113" s="8">
        <f>(1-U113)-S113</f>
        <v/>
      </c>
      <c r="U113" s="7">
        <f>1-(1-_xlfn.EXPON.DIST(N113,$U$1,TRUE))</f>
        <v/>
      </c>
      <c r="V113" s="8">
        <f>SUM(S113:U113)</f>
        <v/>
      </c>
    </row>
    <row r="114">
      <c r="N114" t="n">
        <v>110</v>
      </c>
      <c r="O114" s="4">
        <f>1-_xlfn.EXPON.DIST(N114,$O$1,TRUE)</f>
        <v/>
      </c>
      <c r="P114" s="5">
        <f>(1-Q114)-O114</f>
        <v/>
      </c>
      <c r="Q114" s="4">
        <f>1-(1-_xlfn.EXPON.DIST(N114,$Q$1,TRUE))</f>
        <v/>
      </c>
      <c r="R114" s="5">
        <f>SUM(O114:Q114)</f>
        <v/>
      </c>
      <c r="S114" s="7">
        <f>1-_xlfn.EXPON.DIST(N114,$S$1,TRUE)</f>
        <v/>
      </c>
      <c r="T114" s="8">
        <f>(1-U114)-S114</f>
        <v/>
      </c>
      <c r="U114" s="7">
        <f>1-(1-_xlfn.EXPON.DIST(N114,$U$1,TRUE))</f>
        <v/>
      </c>
      <c r="V114" s="8">
        <f>SUM(S114:U114)</f>
        <v/>
      </c>
    </row>
    <row r="115">
      <c r="N115" t="n">
        <v>111</v>
      </c>
      <c r="O115" s="4">
        <f>1-_xlfn.EXPON.DIST(N115,$O$1,TRUE)</f>
        <v/>
      </c>
      <c r="P115" s="5">
        <f>(1-Q115)-O115</f>
        <v/>
      </c>
      <c r="Q115" s="4">
        <f>1-(1-_xlfn.EXPON.DIST(N115,$Q$1,TRUE))</f>
        <v/>
      </c>
      <c r="R115" s="5">
        <f>SUM(O115:Q115)</f>
        <v/>
      </c>
      <c r="S115" s="7">
        <f>1-_xlfn.EXPON.DIST(N115,$S$1,TRUE)</f>
        <v/>
      </c>
      <c r="T115" s="8">
        <f>(1-U115)-S115</f>
        <v/>
      </c>
      <c r="U115" s="7">
        <f>1-(1-_xlfn.EXPON.DIST(N115,$U$1,TRUE))</f>
        <v/>
      </c>
      <c r="V115" s="8">
        <f>SUM(S115:U115)</f>
        <v/>
      </c>
    </row>
    <row r="116">
      <c r="N116" t="n">
        <v>112</v>
      </c>
      <c r="O116" s="4">
        <f>1-_xlfn.EXPON.DIST(N116,$O$1,TRUE)</f>
        <v/>
      </c>
      <c r="P116" s="5">
        <f>(1-Q116)-O116</f>
        <v/>
      </c>
      <c r="Q116" s="4">
        <f>1-(1-_xlfn.EXPON.DIST(N116,$Q$1,TRUE))</f>
        <v/>
      </c>
      <c r="R116" s="5">
        <f>SUM(O116:Q116)</f>
        <v/>
      </c>
      <c r="S116" s="7">
        <f>1-_xlfn.EXPON.DIST(N116,$S$1,TRUE)</f>
        <v/>
      </c>
      <c r="T116" s="8">
        <f>(1-U116)-S116</f>
        <v/>
      </c>
      <c r="U116" s="7">
        <f>1-(1-_xlfn.EXPON.DIST(N116,$U$1,TRUE))</f>
        <v/>
      </c>
      <c r="V116" s="8">
        <f>SUM(S116:U116)</f>
        <v/>
      </c>
    </row>
    <row r="117">
      <c r="N117" t="n">
        <v>113</v>
      </c>
      <c r="O117" s="4">
        <f>1-_xlfn.EXPON.DIST(N117,$O$1,TRUE)</f>
        <v/>
      </c>
      <c r="P117" s="5">
        <f>(1-Q117)-O117</f>
        <v/>
      </c>
      <c r="Q117" s="4">
        <f>1-(1-_xlfn.EXPON.DIST(N117,$Q$1,TRUE))</f>
        <v/>
      </c>
      <c r="R117" s="5">
        <f>SUM(O117:Q117)</f>
        <v/>
      </c>
      <c r="S117" s="7">
        <f>1-_xlfn.EXPON.DIST(N117,$S$1,TRUE)</f>
        <v/>
      </c>
      <c r="T117" s="8">
        <f>(1-U117)-S117</f>
        <v/>
      </c>
      <c r="U117" s="7">
        <f>1-(1-_xlfn.EXPON.DIST(N117,$U$1,TRUE))</f>
        <v/>
      </c>
      <c r="V117" s="8">
        <f>SUM(S117:U117)</f>
        <v/>
      </c>
    </row>
    <row r="118">
      <c r="N118" t="n">
        <v>114</v>
      </c>
      <c r="O118" s="4">
        <f>1-_xlfn.EXPON.DIST(N118,$O$1,TRUE)</f>
        <v/>
      </c>
      <c r="P118" s="5">
        <f>(1-Q118)-O118</f>
        <v/>
      </c>
      <c r="Q118" s="4">
        <f>1-(1-_xlfn.EXPON.DIST(N118,$Q$1,TRUE))</f>
        <v/>
      </c>
      <c r="R118" s="5">
        <f>SUM(O118:Q118)</f>
        <v/>
      </c>
      <c r="S118" s="7">
        <f>1-_xlfn.EXPON.DIST(N118,$S$1,TRUE)</f>
        <v/>
      </c>
      <c r="T118" s="8">
        <f>(1-U118)-S118</f>
        <v/>
      </c>
      <c r="U118" s="7">
        <f>1-(1-_xlfn.EXPON.DIST(N118,$U$1,TRUE))</f>
        <v/>
      </c>
      <c r="V118" s="8">
        <f>SUM(S118:U118)</f>
        <v/>
      </c>
    </row>
    <row r="119">
      <c r="N119" t="n">
        <v>115</v>
      </c>
      <c r="O119" s="4">
        <f>1-_xlfn.EXPON.DIST(N119,$O$1,TRUE)</f>
        <v/>
      </c>
      <c r="P119" s="5">
        <f>(1-Q119)-O119</f>
        <v/>
      </c>
      <c r="Q119" s="4">
        <f>1-(1-_xlfn.EXPON.DIST(N119,$Q$1,TRUE))</f>
        <v/>
      </c>
      <c r="R119" s="5">
        <f>SUM(O119:Q119)</f>
        <v/>
      </c>
      <c r="S119" s="7">
        <f>1-_xlfn.EXPON.DIST(N119,$S$1,TRUE)</f>
        <v/>
      </c>
      <c r="T119" s="8">
        <f>(1-U119)-S119</f>
        <v/>
      </c>
      <c r="U119" s="7">
        <f>1-(1-_xlfn.EXPON.DIST(N119,$U$1,TRUE))</f>
        <v/>
      </c>
      <c r="V119" s="8">
        <f>SUM(S119:U119)</f>
        <v/>
      </c>
    </row>
    <row r="120">
      <c r="N120" t="n">
        <v>116</v>
      </c>
      <c r="O120" s="4">
        <f>1-_xlfn.EXPON.DIST(N120,$O$1,TRUE)</f>
        <v/>
      </c>
      <c r="P120" s="5">
        <f>(1-Q120)-O120</f>
        <v/>
      </c>
      <c r="Q120" s="4">
        <f>1-(1-_xlfn.EXPON.DIST(N120,$Q$1,TRUE))</f>
        <v/>
      </c>
      <c r="R120" s="5">
        <f>SUM(O120:Q120)</f>
        <v/>
      </c>
      <c r="S120" s="7">
        <f>1-_xlfn.EXPON.DIST(N120,$S$1,TRUE)</f>
        <v/>
      </c>
      <c r="T120" s="8">
        <f>(1-U120)-S120</f>
        <v/>
      </c>
      <c r="U120" s="7">
        <f>1-(1-_xlfn.EXPON.DIST(N120,$U$1,TRUE))</f>
        <v/>
      </c>
      <c r="V120" s="8">
        <f>SUM(S120:U120)</f>
        <v/>
      </c>
    </row>
    <row r="121">
      <c r="N121" t="n">
        <v>117</v>
      </c>
      <c r="O121" s="4">
        <f>1-_xlfn.EXPON.DIST(N121,$O$1,TRUE)</f>
        <v/>
      </c>
      <c r="P121" s="5">
        <f>(1-Q121)-O121</f>
        <v/>
      </c>
      <c r="Q121" s="4">
        <f>1-(1-_xlfn.EXPON.DIST(N121,$Q$1,TRUE))</f>
        <v/>
      </c>
      <c r="R121" s="5">
        <f>SUM(O121:Q121)</f>
        <v/>
      </c>
      <c r="S121" s="7">
        <f>1-_xlfn.EXPON.DIST(N121,$S$1,TRUE)</f>
        <v/>
      </c>
      <c r="T121" s="8">
        <f>(1-U121)-S121</f>
        <v/>
      </c>
      <c r="U121" s="7">
        <f>1-(1-_xlfn.EXPON.DIST(N121,$U$1,TRUE))</f>
        <v/>
      </c>
      <c r="V121" s="8">
        <f>SUM(S121:U121)</f>
        <v/>
      </c>
    </row>
    <row r="122">
      <c r="N122" t="n">
        <v>118</v>
      </c>
      <c r="O122" s="4">
        <f>1-_xlfn.EXPON.DIST(N122,$O$1,TRUE)</f>
        <v/>
      </c>
      <c r="P122" s="5">
        <f>(1-Q122)-O122</f>
        <v/>
      </c>
      <c r="Q122" s="4">
        <f>1-(1-_xlfn.EXPON.DIST(N122,$Q$1,TRUE))</f>
        <v/>
      </c>
      <c r="R122" s="5">
        <f>SUM(O122:Q122)</f>
        <v/>
      </c>
      <c r="S122" s="7">
        <f>1-_xlfn.EXPON.DIST(N122,$S$1,TRUE)</f>
        <v/>
      </c>
      <c r="T122" s="8">
        <f>(1-U122)-S122</f>
        <v/>
      </c>
      <c r="U122" s="7">
        <f>1-(1-_xlfn.EXPON.DIST(N122,$U$1,TRUE))</f>
        <v/>
      </c>
      <c r="V122" s="8">
        <f>SUM(S122:U122)</f>
        <v/>
      </c>
    </row>
    <row r="123">
      <c r="N123" t="n">
        <v>119</v>
      </c>
      <c r="O123" s="4">
        <f>1-_xlfn.EXPON.DIST(N123,$O$1,TRUE)</f>
        <v/>
      </c>
      <c r="P123" s="5">
        <f>(1-Q123)-O123</f>
        <v/>
      </c>
      <c r="Q123" s="4">
        <f>1-(1-_xlfn.EXPON.DIST(N123,$Q$1,TRUE))</f>
        <v/>
      </c>
      <c r="R123" s="5">
        <f>SUM(O123:Q123)</f>
        <v/>
      </c>
      <c r="S123" s="7">
        <f>1-_xlfn.EXPON.DIST(N123,$S$1,TRUE)</f>
        <v/>
      </c>
      <c r="T123" s="8">
        <f>(1-U123)-S123</f>
        <v/>
      </c>
      <c r="U123" s="7">
        <f>1-(1-_xlfn.EXPON.DIST(N123,$U$1,TRUE))</f>
        <v/>
      </c>
      <c r="V123" s="8">
        <f>SUM(S123:U123)</f>
        <v/>
      </c>
    </row>
    <row r="124">
      <c r="N124" t="n">
        <v>120</v>
      </c>
      <c r="O124" s="4">
        <f>1-_xlfn.EXPON.DIST(N124,$O$1,TRUE)</f>
        <v/>
      </c>
      <c r="P124" s="5">
        <f>(1-Q124)-O124</f>
        <v/>
      </c>
      <c r="Q124" s="4">
        <f>1-(1-_xlfn.EXPON.DIST(N124,$Q$1,TRUE))</f>
        <v/>
      </c>
      <c r="R124" s="5">
        <f>SUM(O124:Q124)</f>
        <v/>
      </c>
      <c r="S124" s="7">
        <f>1-_xlfn.EXPON.DIST(N124,$S$1,TRUE)</f>
        <v/>
      </c>
      <c r="T124" s="8">
        <f>(1-U124)-S124</f>
        <v/>
      </c>
      <c r="U124" s="7">
        <f>1-(1-_xlfn.EXPON.DIST(N124,$U$1,TRUE))</f>
        <v/>
      </c>
      <c r="V124" s="8">
        <f>SUM(S124:U124)</f>
        <v/>
      </c>
    </row>
  </sheetData>
  <mergeCells count="2">
    <mergeCell ref="O2:R2"/>
    <mergeCell ref="S2:V2"/>
  </mergeCells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C6:F9"/>
  <sheetViews>
    <sheetView workbookViewId="0">
      <selection activeCell="D12" sqref="D12"/>
    </sheetView>
  </sheetViews>
  <sheetFormatPr baseColWidth="8" defaultRowHeight="14.4"/>
  <cols>
    <col width="28.88671875" bestFit="1" customWidth="1" style="20" min="4" max="4"/>
    <col width="11.6640625" bestFit="1" customWidth="1" style="20" min="5" max="5"/>
  </cols>
  <sheetData>
    <row r="6">
      <c r="E6" t="inlineStr">
        <is>
          <t>Intervention</t>
        </is>
      </c>
      <c r="F6" t="inlineStr">
        <is>
          <t>Comparator</t>
        </is>
      </c>
    </row>
    <row r="7">
      <c r="C7" t="inlineStr">
        <is>
          <t>PFS</t>
        </is>
      </c>
      <c r="D7" t="inlineStr">
        <is>
          <t>Treatment cost</t>
        </is>
      </c>
      <c r="E7" t="n">
        <v>500</v>
      </c>
      <c r="F7" t="n">
        <v>80</v>
      </c>
    </row>
    <row r="8">
      <c r="C8" t="inlineStr">
        <is>
          <t>PD</t>
        </is>
      </c>
      <c r="D8" t="inlineStr">
        <is>
          <t>Disease management cost in PD</t>
        </is>
      </c>
      <c r="E8" t="n">
        <v>50</v>
      </c>
      <c r="F8" t="n">
        <v>70</v>
      </c>
    </row>
    <row r="9">
      <c r="C9" t="inlineStr">
        <is>
          <t>Death</t>
        </is>
      </c>
      <c r="D9" t="inlineStr">
        <is>
          <t>Terminal care cost</t>
        </is>
      </c>
      <c r="E9" t="n">
        <v>30</v>
      </c>
      <c r="F9" t="n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D5:F7"/>
  <sheetViews>
    <sheetView workbookViewId="0">
      <selection activeCell="E6" sqref="E6:F7"/>
    </sheetView>
  </sheetViews>
  <sheetFormatPr baseColWidth="8" defaultRowHeight="14.4"/>
  <cols>
    <col width="11.6640625" bestFit="1" customWidth="1" style="20" min="5" max="5"/>
    <col width="11.109375" bestFit="1" customWidth="1" style="20" min="6" max="6"/>
  </cols>
  <sheetData>
    <row r="5">
      <c r="E5" t="inlineStr">
        <is>
          <t>Intervention</t>
        </is>
      </c>
      <c r="F5" t="inlineStr">
        <is>
          <t>Comparator</t>
        </is>
      </c>
    </row>
    <row r="6">
      <c r="D6" t="inlineStr">
        <is>
          <t>PFS</t>
        </is>
      </c>
      <c r="E6" t="n">
        <v>0.8</v>
      </c>
      <c r="F6" t="n">
        <v>0.7</v>
      </c>
    </row>
    <row r="7">
      <c r="D7" t="inlineStr">
        <is>
          <t>PD</t>
        </is>
      </c>
      <c r="E7" t="n">
        <v>0.5</v>
      </c>
      <c r="F7" t="n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C00000"/>
    <outlinePr summaryBelow="1" summaryRight="1"/>
    <pageSetUpPr/>
  </sheetPr>
  <dimension ref="E2:X130"/>
  <sheetViews>
    <sheetView topLeftCell="A4" workbookViewId="0">
      <selection activeCell="B18" sqref="B18"/>
    </sheetView>
  </sheetViews>
  <sheetFormatPr baseColWidth="8" defaultRowHeight="14.4"/>
  <cols>
    <col width="21.88671875" bestFit="1" customWidth="1" style="20" min="6" max="6"/>
    <col width="14.6640625" bestFit="1" customWidth="1" style="20" min="15" max="15"/>
    <col width="12.6640625" bestFit="1" customWidth="1" style="20" min="17" max="17"/>
    <col width="14.6640625" customWidth="1" style="20" min="18" max="18"/>
    <col width="12.6640625" bestFit="1" customWidth="1" style="20" min="20" max="20"/>
    <col width="14.6640625" bestFit="1" customWidth="1" style="20" min="21" max="21"/>
    <col width="14.6640625" bestFit="1" customWidth="1" style="20" min="23" max="23"/>
    <col width="15.21875" customWidth="1" style="20" min="24" max="24"/>
  </cols>
  <sheetData>
    <row r="2">
      <c r="O2" s="3" t="inlineStr">
        <is>
          <t>Acquisition cost</t>
        </is>
      </c>
      <c r="P2">
        <f>Cost!E7</f>
        <v/>
      </c>
      <c r="R2" s="3" t="inlineStr">
        <is>
          <t>Acquisition cost</t>
        </is>
      </c>
      <c r="S2">
        <f>Cost!F7</f>
        <v/>
      </c>
    </row>
    <row r="3">
      <c r="O3" s="3" t="inlineStr">
        <is>
          <t>DM</t>
        </is>
      </c>
      <c r="P3">
        <f>Cost!E8</f>
        <v/>
      </c>
      <c r="R3" s="3" t="inlineStr">
        <is>
          <t>DM</t>
        </is>
      </c>
      <c r="S3">
        <f>Cost!F8</f>
        <v/>
      </c>
    </row>
    <row r="4">
      <c r="O4" s="3" t="inlineStr">
        <is>
          <t>Terminal care</t>
        </is>
      </c>
      <c r="P4">
        <f>Cost!E9</f>
        <v/>
      </c>
      <c r="R4" s="3" t="inlineStr">
        <is>
          <t>Terminal care</t>
        </is>
      </c>
      <c r="S4">
        <f>Cost!F9</f>
        <v/>
      </c>
    </row>
    <row r="6">
      <c r="O6" s="10">
        <f>SUMIF($F$10:$F$130,1,O10:O130)</f>
        <v/>
      </c>
      <c r="P6" s="10">
        <f>SUMIF($F$10:$F$130,1,P10:P130)</f>
        <v/>
      </c>
      <c r="Q6" s="10">
        <f>SUMIF($F$10:$F$130,1,Q10:Q130)</f>
        <v/>
      </c>
      <c r="R6" s="10">
        <f>SUMIF($F$10:$F$130,1,R10:R130)</f>
        <v/>
      </c>
      <c r="S6" s="10">
        <f>SUMIF($F$10:$F$130,1,S10:S130)</f>
        <v/>
      </c>
      <c r="T6" s="10">
        <f>SUMIF($F$10:$F$130,1,T10:T130)</f>
        <v/>
      </c>
      <c r="U6" s="11">
        <f>SUMIF($F$10:$F$130,1,U10:U130)/12</f>
        <v/>
      </c>
      <c r="V6" s="11">
        <f>SUMIF($F$10:$F$130,1,V10:V130)/12</f>
        <v/>
      </c>
      <c r="W6" s="11">
        <f>SUMIF($F$10:$F$130,1,W10:W130)/12</f>
        <v/>
      </c>
      <c r="X6" s="11">
        <f>SUMIF($F$10:$F$130,1,X10:X130)/12</f>
        <v/>
      </c>
    </row>
    <row r="7">
      <c r="G7" s="22" t="inlineStr">
        <is>
          <t>HSO</t>
        </is>
      </c>
      <c r="O7" s="24" t="inlineStr">
        <is>
          <t>Cost</t>
        </is>
      </c>
      <c r="U7" s="23" t="inlineStr">
        <is>
          <t>Utility</t>
        </is>
      </c>
    </row>
    <row r="8">
      <c r="G8" s="19" t="inlineStr">
        <is>
          <t>Intervention</t>
        </is>
      </c>
      <c r="K8" s="21" t="inlineStr">
        <is>
          <t>Comparator</t>
        </is>
      </c>
      <c r="O8" s="19" t="inlineStr">
        <is>
          <t>Intervention</t>
        </is>
      </c>
      <c r="R8" s="21" t="inlineStr">
        <is>
          <t>Comparator</t>
        </is>
      </c>
      <c r="U8" s="19" t="inlineStr">
        <is>
          <t>Intervention</t>
        </is>
      </c>
      <c r="W8" s="21" t="inlineStr">
        <is>
          <t>Comparator</t>
        </is>
      </c>
    </row>
    <row r="9" ht="43.2" customFormat="1" customHeight="1" s="16">
      <c r="E9" s="16" t="inlineStr">
        <is>
          <t>Cycle</t>
        </is>
      </c>
      <c r="F9" s="16" t="inlineStr">
        <is>
          <t>Included in timehorizon</t>
        </is>
      </c>
      <c r="G9" s="15" t="inlineStr">
        <is>
          <t>HSO_Intervention_PFS</t>
        </is>
      </c>
      <c r="H9" s="15" t="inlineStr">
        <is>
          <t>HSO_Intervention_PD</t>
        </is>
      </c>
      <c r="I9" s="15" t="inlineStr">
        <is>
          <t>HSO_Intervention_Death</t>
        </is>
      </c>
      <c r="J9" s="15" t="inlineStr">
        <is>
          <t>HSO_Intervention_Check</t>
        </is>
      </c>
      <c r="K9" s="17" t="inlineStr">
        <is>
          <t>HSO_Comparator_PFS</t>
        </is>
      </c>
      <c r="L9" s="17" t="inlineStr">
        <is>
          <t>HSO_Comparator_PD</t>
        </is>
      </c>
      <c r="M9" s="17" t="inlineStr">
        <is>
          <t>HSO_Comparator_Death</t>
        </is>
      </c>
      <c r="N9" s="17" t="inlineStr">
        <is>
          <t>HSO_Comparator_Check</t>
        </is>
      </c>
      <c r="O9" s="15" t="inlineStr">
        <is>
          <t>cost_Intervention_Acquisition_cost</t>
        </is>
      </c>
      <c r="P9" s="15" t="inlineStr">
        <is>
          <t>cost_Intervention_DM</t>
        </is>
      </c>
      <c r="Q9" s="15" t="inlineStr">
        <is>
          <t>cost_Intervention_Terminal_care</t>
        </is>
      </c>
      <c r="R9" s="15" t="inlineStr">
        <is>
          <t>cost_Comparator_Acquisition_cost</t>
        </is>
      </c>
      <c r="S9" s="15" t="inlineStr">
        <is>
          <t>cost_Comparator_DM</t>
        </is>
      </c>
      <c r="T9" s="15" t="inlineStr">
        <is>
          <t>cost_Comparator_Terminal_care</t>
        </is>
      </c>
      <c r="U9" s="15" t="inlineStr">
        <is>
          <t>Utility_Intervention_PF</t>
        </is>
      </c>
      <c r="V9" s="15" t="inlineStr">
        <is>
          <t>Utility_Intervention_PD</t>
        </is>
      </c>
      <c r="W9" s="15" t="inlineStr">
        <is>
          <t>Utility_Comparator_PF</t>
        </is>
      </c>
      <c r="X9" s="15" t="inlineStr">
        <is>
          <t>Utility_Comparator_PD</t>
        </is>
      </c>
    </row>
    <row r="10">
      <c r="E10">
        <f>Efficacy!N4</f>
        <v/>
      </c>
      <c r="F10">
        <f>IF(E10&lt;=General!$B$2*12,1,0)</f>
        <v/>
      </c>
      <c r="G10" s="2">
        <f>Efficacy!O4</f>
        <v/>
      </c>
      <c r="H10" s="2">
        <f>Efficacy!P4</f>
        <v/>
      </c>
      <c r="I10" s="2">
        <f>Efficacy!Q4</f>
        <v/>
      </c>
      <c r="J10" s="2">
        <f>Efficacy!R4</f>
        <v/>
      </c>
      <c r="K10" s="2">
        <f>Efficacy!S4</f>
        <v/>
      </c>
      <c r="L10" s="2">
        <f>Efficacy!T4</f>
        <v/>
      </c>
      <c r="M10" s="2">
        <f>Efficacy!U4</f>
        <v/>
      </c>
      <c r="N10" s="2">
        <f>Efficacy!V4</f>
        <v/>
      </c>
      <c r="O10" s="9">
        <f>$P$2*G10</f>
        <v/>
      </c>
      <c r="P10" s="9">
        <f>$P$3*H10</f>
        <v/>
      </c>
      <c r="Q10" s="9">
        <f>$P$4*I10</f>
        <v/>
      </c>
      <c r="R10" s="9">
        <f>$S$2*K10</f>
        <v/>
      </c>
      <c r="S10" s="9">
        <f>$S$3*L10</f>
        <v/>
      </c>
      <c r="T10" s="9">
        <f>$S$4*M10</f>
        <v/>
      </c>
      <c r="U10" s="1">
        <f>G10*Utilities!$E$6</f>
        <v/>
      </c>
      <c r="V10" s="1">
        <f>H10*Utilities!$E$7</f>
        <v/>
      </c>
      <c r="W10" s="1">
        <f>K10*Utilities!$F$6</f>
        <v/>
      </c>
      <c r="X10" s="1">
        <f>L10*Utilities!$F$7</f>
        <v/>
      </c>
    </row>
    <row r="11">
      <c r="E11">
        <f>Efficacy!N5</f>
        <v/>
      </c>
      <c r="F11">
        <f>IF(E11&lt;=General!$B$2*12,1,0)</f>
        <v/>
      </c>
      <c r="G11" s="2">
        <f>Efficacy!O5</f>
        <v/>
      </c>
      <c r="H11" s="2">
        <f>Efficacy!P5</f>
        <v/>
      </c>
      <c r="I11" s="2">
        <f>Efficacy!Q5</f>
        <v/>
      </c>
      <c r="J11" s="2">
        <f>Efficacy!R5</f>
        <v/>
      </c>
      <c r="K11" s="2">
        <f>Efficacy!S5</f>
        <v/>
      </c>
      <c r="L11" s="2">
        <f>Efficacy!T5</f>
        <v/>
      </c>
      <c r="M11" s="2">
        <f>Efficacy!U5</f>
        <v/>
      </c>
      <c r="N11" s="2">
        <f>Efficacy!V5</f>
        <v/>
      </c>
      <c r="O11" s="9">
        <f>$P$2*G11</f>
        <v/>
      </c>
      <c r="P11" s="9">
        <f>$P$3*H11</f>
        <v/>
      </c>
      <c r="Q11" s="9">
        <f>$P$4*I11</f>
        <v/>
      </c>
      <c r="R11" s="9">
        <f>$S$2*K11</f>
        <v/>
      </c>
      <c r="S11" s="9">
        <f>$S$3*L11</f>
        <v/>
      </c>
      <c r="T11" s="9">
        <f>$S$4*M11</f>
        <v/>
      </c>
      <c r="U11" s="1">
        <f>G11*Utilities!$E$6</f>
        <v/>
      </c>
      <c r="V11" s="1">
        <f>H11*Utilities!$E$7</f>
        <v/>
      </c>
      <c r="W11" s="1">
        <f>K11*Utilities!$F$6</f>
        <v/>
      </c>
      <c r="X11" s="1">
        <f>L11*Utilities!$F$7</f>
        <v/>
      </c>
    </row>
    <row r="12">
      <c r="E12">
        <f>Efficacy!N6</f>
        <v/>
      </c>
      <c r="F12">
        <f>IF(E12&lt;=General!$B$2*12,1,0)</f>
        <v/>
      </c>
      <c r="G12" s="2">
        <f>Efficacy!O6</f>
        <v/>
      </c>
      <c r="H12" s="2">
        <f>Efficacy!P6</f>
        <v/>
      </c>
      <c r="I12" s="2">
        <f>Efficacy!Q6</f>
        <v/>
      </c>
      <c r="J12" s="2">
        <f>Efficacy!R6</f>
        <v/>
      </c>
      <c r="K12" s="2">
        <f>Efficacy!S6</f>
        <v/>
      </c>
      <c r="L12" s="2">
        <f>Efficacy!T6</f>
        <v/>
      </c>
      <c r="M12" s="2">
        <f>Efficacy!U6</f>
        <v/>
      </c>
      <c r="N12" s="2">
        <f>Efficacy!V6</f>
        <v/>
      </c>
      <c r="O12" s="9">
        <f>$P$2*G12</f>
        <v/>
      </c>
      <c r="P12" s="9">
        <f>$P$3*H12</f>
        <v/>
      </c>
      <c r="Q12" s="9">
        <f>$P$4*I12</f>
        <v/>
      </c>
      <c r="R12" s="9">
        <f>$S$2*K12</f>
        <v/>
      </c>
      <c r="S12" s="9">
        <f>$S$3*L12</f>
        <v/>
      </c>
      <c r="T12" s="9">
        <f>$S$4*M12</f>
        <v/>
      </c>
      <c r="U12" s="1">
        <f>G12*Utilities!$E$6</f>
        <v/>
      </c>
      <c r="V12" s="1">
        <f>H12*Utilities!$E$7</f>
        <v/>
      </c>
      <c r="W12" s="1">
        <f>K12*Utilities!$F$6</f>
        <v/>
      </c>
      <c r="X12" s="1">
        <f>L12*Utilities!$F$7</f>
        <v/>
      </c>
    </row>
    <row r="13">
      <c r="E13">
        <f>Efficacy!N7</f>
        <v/>
      </c>
      <c r="F13">
        <f>IF(E13&lt;=General!$B$2*12,1,0)</f>
        <v/>
      </c>
      <c r="G13" s="2">
        <f>Efficacy!O7</f>
        <v/>
      </c>
      <c r="H13" s="2">
        <f>Efficacy!P7</f>
        <v/>
      </c>
      <c r="I13" s="2">
        <f>Efficacy!Q7</f>
        <v/>
      </c>
      <c r="J13" s="2">
        <f>Efficacy!R7</f>
        <v/>
      </c>
      <c r="K13" s="2">
        <f>Efficacy!S7</f>
        <v/>
      </c>
      <c r="L13" s="2">
        <f>Efficacy!T7</f>
        <v/>
      </c>
      <c r="M13" s="2">
        <f>Efficacy!U7</f>
        <v/>
      </c>
      <c r="N13" s="2">
        <f>Efficacy!V7</f>
        <v/>
      </c>
      <c r="O13" s="9">
        <f>$P$2*G13</f>
        <v/>
      </c>
      <c r="P13" s="9">
        <f>$P$3*H13</f>
        <v/>
      </c>
      <c r="Q13" s="9">
        <f>$P$4*I13</f>
        <v/>
      </c>
      <c r="R13" s="9">
        <f>$S$2*K13</f>
        <v/>
      </c>
      <c r="S13" s="9">
        <f>$S$3*L13</f>
        <v/>
      </c>
      <c r="T13" s="9">
        <f>$S$4*M13</f>
        <v/>
      </c>
      <c r="U13" s="1">
        <f>G13*Utilities!$E$6</f>
        <v/>
      </c>
      <c r="V13" s="1">
        <f>H13*Utilities!$E$7</f>
        <v/>
      </c>
      <c r="W13" s="1">
        <f>K13*Utilities!$F$6</f>
        <v/>
      </c>
      <c r="X13" s="1">
        <f>L13*Utilities!$F$7</f>
        <v/>
      </c>
    </row>
    <row r="14">
      <c r="E14">
        <f>Efficacy!N8</f>
        <v/>
      </c>
      <c r="F14">
        <f>IF(E14&lt;=General!$B$2*12,1,0)</f>
        <v/>
      </c>
      <c r="G14" s="2">
        <f>Efficacy!O8</f>
        <v/>
      </c>
      <c r="H14" s="2">
        <f>Efficacy!P8</f>
        <v/>
      </c>
      <c r="I14" s="2">
        <f>Efficacy!Q8</f>
        <v/>
      </c>
      <c r="J14" s="2">
        <f>Efficacy!R8</f>
        <v/>
      </c>
      <c r="K14" s="2">
        <f>Efficacy!S8</f>
        <v/>
      </c>
      <c r="L14" s="2">
        <f>Efficacy!T8</f>
        <v/>
      </c>
      <c r="M14" s="2">
        <f>Efficacy!U8</f>
        <v/>
      </c>
      <c r="N14" s="2">
        <f>Efficacy!V8</f>
        <v/>
      </c>
      <c r="O14" s="9">
        <f>$P$2*G14</f>
        <v/>
      </c>
      <c r="P14" s="9">
        <f>$P$3*H14</f>
        <v/>
      </c>
      <c r="Q14" s="9">
        <f>$P$4*I14</f>
        <v/>
      </c>
      <c r="R14" s="9">
        <f>$S$2*K14</f>
        <v/>
      </c>
      <c r="S14" s="9">
        <f>$S$3*L14</f>
        <v/>
      </c>
      <c r="T14" s="9">
        <f>$S$4*M14</f>
        <v/>
      </c>
      <c r="U14" s="1">
        <f>G14*Utilities!$E$6</f>
        <v/>
      </c>
      <c r="V14" s="1">
        <f>H14*Utilities!$E$7</f>
        <v/>
      </c>
      <c r="W14" s="1">
        <f>K14*Utilities!$F$6</f>
        <v/>
      </c>
      <c r="X14" s="1">
        <f>L14*Utilities!$F$7</f>
        <v/>
      </c>
    </row>
    <row r="15">
      <c r="E15">
        <f>Efficacy!N9</f>
        <v/>
      </c>
      <c r="F15">
        <f>IF(E15&lt;=General!$B$2*12,1,0)</f>
        <v/>
      </c>
      <c r="G15" s="2">
        <f>Efficacy!O9</f>
        <v/>
      </c>
      <c r="H15" s="2">
        <f>Efficacy!P9</f>
        <v/>
      </c>
      <c r="I15" s="2">
        <f>Efficacy!Q9</f>
        <v/>
      </c>
      <c r="J15" s="2">
        <f>Efficacy!R9</f>
        <v/>
      </c>
      <c r="K15" s="2">
        <f>Efficacy!S9</f>
        <v/>
      </c>
      <c r="L15" s="2">
        <f>Efficacy!T9</f>
        <v/>
      </c>
      <c r="M15" s="2">
        <f>Efficacy!U9</f>
        <v/>
      </c>
      <c r="N15" s="2">
        <f>Efficacy!V9</f>
        <v/>
      </c>
      <c r="O15" s="9">
        <f>$P$2*G15</f>
        <v/>
      </c>
      <c r="P15" s="9">
        <f>$P$3*H15</f>
        <v/>
      </c>
      <c r="Q15" s="9">
        <f>$P$4*I15</f>
        <v/>
      </c>
      <c r="R15" s="9">
        <f>$S$2*K15</f>
        <v/>
      </c>
      <c r="S15" s="9">
        <f>$S$3*L15</f>
        <v/>
      </c>
      <c r="T15" s="9">
        <f>$S$4*M15</f>
        <v/>
      </c>
      <c r="U15" s="1">
        <f>G15*Utilities!$E$6</f>
        <v/>
      </c>
      <c r="V15" s="1">
        <f>H15*Utilities!$E$7</f>
        <v/>
      </c>
      <c r="W15" s="1">
        <f>K15*Utilities!$F$6</f>
        <v/>
      </c>
      <c r="X15" s="1">
        <f>L15*Utilities!$F$7</f>
        <v/>
      </c>
    </row>
    <row r="16">
      <c r="E16">
        <f>Efficacy!N10</f>
        <v/>
      </c>
      <c r="F16">
        <f>IF(E16&lt;=General!$B$2*12,1,0)</f>
        <v/>
      </c>
      <c r="G16" s="2">
        <f>Efficacy!O10</f>
        <v/>
      </c>
      <c r="H16" s="2">
        <f>Efficacy!P10</f>
        <v/>
      </c>
      <c r="I16" s="2">
        <f>Efficacy!Q10</f>
        <v/>
      </c>
      <c r="J16" s="2">
        <f>Efficacy!R10</f>
        <v/>
      </c>
      <c r="K16" s="2">
        <f>Efficacy!S10</f>
        <v/>
      </c>
      <c r="L16" s="2">
        <f>Efficacy!T10</f>
        <v/>
      </c>
      <c r="M16" s="2">
        <f>Efficacy!U10</f>
        <v/>
      </c>
      <c r="N16" s="2">
        <f>Efficacy!V10</f>
        <v/>
      </c>
      <c r="O16" s="9">
        <f>$P$2*G16</f>
        <v/>
      </c>
      <c r="P16" s="9">
        <f>$P$3*H16</f>
        <v/>
      </c>
      <c r="Q16" s="9">
        <f>$P$4*I16</f>
        <v/>
      </c>
      <c r="R16" s="9">
        <f>$S$2*K16</f>
        <v/>
      </c>
      <c r="S16" s="9">
        <f>$S$3*L16</f>
        <v/>
      </c>
      <c r="T16" s="9">
        <f>$S$4*M16</f>
        <v/>
      </c>
      <c r="U16" s="1">
        <f>G16*Utilities!$E$6</f>
        <v/>
      </c>
      <c r="V16" s="1">
        <f>H16*Utilities!$E$7</f>
        <v/>
      </c>
      <c r="W16" s="1">
        <f>K16*Utilities!$F$6</f>
        <v/>
      </c>
      <c r="X16" s="1">
        <f>L16*Utilities!$F$7</f>
        <v/>
      </c>
    </row>
    <row r="17">
      <c r="E17">
        <f>Efficacy!N11</f>
        <v/>
      </c>
      <c r="F17">
        <f>IF(E17&lt;=General!$B$2*12,1,0)</f>
        <v/>
      </c>
      <c r="G17" s="2">
        <f>Efficacy!O11</f>
        <v/>
      </c>
      <c r="H17" s="2">
        <f>Efficacy!P11</f>
        <v/>
      </c>
      <c r="I17" s="2">
        <f>Efficacy!Q11</f>
        <v/>
      </c>
      <c r="J17" s="2">
        <f>Efficacy!R11</f>
        <v/>
      </c>
      <c r="K17" s="2">
        <f>Efficacy!S11</f>
        <v/>
      </c>
      <c r="L17" s="2">
        <f>Efficacy!T11</f>
        <v/>
      </c>
      <c r="M17" s="2">
        <f>Efficacy!U11</f>
        <v/>
      </c>
      <c r="N17" s="2">
        <f>Efficacy!V11</f>
        <v/>
      </c>
      <c r="O17" s="9">
        <f>$P$2*G17</f>
        <v/>
      </c>
      <c r="P17" s="9">
        <f>$P$3*H17</f>
        <v/>
      </c>
      <c r="Q17" s="9">
        <f>$P$4*I17</f>
        <v/>
      </c>
      <c r="R17" s="9">
        <f>$S$2*K17</f>
        <v/>
      </c>
      <c r="S17" s="9">
        <f>$S$3*L17</f>
        <v/>
      </c>
      <c r="T17" s="9">
        <f>$S$4*M17</f>
        <v/>
      </c>
      <c r="U17" s="1">
        <f>G17*Utilities!$E$6</f>
        <v/>
      </c>
      <c r="V17" s="1">
        <f>H17*Utilities!$E$7</f>
        <v/>
      </c>
      <c r="W17" s="1">
        <f>K17*Utilities!$F$6</f>
        <v/>
      </c>
      <c r="X17" s="1">
        <f>L17*Utilities!$F$7</f>
        <v/>
      </c>
    </row>
    <row r="18">
      <c r="E18">
        <f>Efficacy!N12</f>
        <v/>
      </c>
      <c r="F18">
        <f>IF(E18&lt;=General!$B$2*12,1,0)</f>
        <v/>
      </c>
      <c r="G18" s="2">
        <f>Efficacy!O12</f>
        <v/>
      </c>
      <c r="H18" s="2">
        <f>Efficacy!P12</f>
        <v/>
      </c>
      <c r="I18" s="2">
        <f>Efficacy!Q12</f>
        <v/>
      </c>
      <c r="J18" s="2">
        <f>Efficacy!R12</f>
        <v/>
      </c>
      <c r="K18" s="2">
        <f>Efficacy!S12</f>
        <v/>
      </c>
      <c r="L18" s="2">
        <f>Efficacy!T12</f>
        <v/>
      </c>
      <c r="M18" s="2">
        <f>Efficacy!U12</f>
        <v/>
      </c>
      <c r="N18" s="2">
        <f>Efficacy!V12</f>
        <v/>
      </c>
      <c r="O18" s="9">
        <f>$P$2*G18</f>
        <v/>
      </c>
      <c r="P18" s="9">
        <f>$P$3*H18</f>
        <v/>
      </c>
      <c r="Q18" s="9">
        <f>$P$4*I18</f>
        <v/>
      </c>
      <c r="R18" s="9">
        <f>$S$2*K18</f>
        <v/>
      </c>
      <c r="S18" s="9">
        <f>$S$3*L18</f>
        <v/>
      </c>
      <c r="T18" s="9">
        <f>$S$4*M18</f>
        <v/>
      </c>
      <c r="U18" s="1">
        <f>G18*Utilities!$E$6</f>
        <v/>
      </c>
      <c r="V18" s="1">
        <f>H18*Utilities!$E$7</f>
        <v/>
      </c>
      <c r="W18" s="1">
        <f>K18*Utilities!$F$6</f>
        <v/>
      </c>
      <c r="X18" s="1">
        <f>L18*Utilities!$F$7</f>
        <v/>
      </c>
    </row>
    <row r="19">
      <c r="E19">
        <f>Efficacy!N13</f>
        <v/>
      </c>
      <c r="F19">
        <f>IF(E19&lt;=General!$B$2*12,1,0)</f>
        <v/>
      </c>
      <c r="G19" s="2">
        <f>Efficacy!O13</f>
        <v/>
      </c>
      <c r="H19" s="2">
        <f>Efficacy!P13</f>
        <v/>
      </c>
      <c r="I19" s="2">
        <f>Efficacy!Q13</f>
        <v/>
      </c>
      <c r="J19" s="2">
        <f>Efficacy!R13</f>
        <v/>
      </c>
      <c r="K19" s="2">
        <f>Efficacy!S13</f>
        <v/>
      </c>
      <c r="L19" s="2">
        <f>Efficacy!T13</f>
        <v/>
      </c>
      <c r="M19" s="2">
        <f>Efficacy!U13</f>
        <v/>
      </c>
      <c r="N19" s="2">
        <f>Efficacy!V13</f>
        <v/>
      </c>
      <c r="O19" s="9">
        <f>$P$2*G19</f>
        <v/>
      </c>
      <c r="P19" s="9">
        <f>$P$3*H19</f>
        <v/>
      </c>
      <c r="Q19" s="9">
        <f>$P$4*I19</f>
        <v/>
      </c>
      <c r="R19" s="9">
        <f>$S$2*K19</f>
        <v/>
      </c>
      <c r="S19" s="9">
        <f>$S$3*L19</f>
        <v/>
      </c>
      <c r="T19" s="9">
        <f>$S$4*M19</f>
        <v/>
      </c>
      <c r="U19" s="1">
        <f>G19*Utilities!$E$6</f>
        <v/>
      </c>
      <c r="V19" s="1">
        <f>H19*Utilities!$E$7</f>
        <v/>
      </c>
      <c r="W19" s="1">
        <f>K19*Utilities!$F$6</f>
        <v/>
      </c>
      <c r="X19" s="1">
        <f>L19*Utilities!$F$7</f>
        <v/>
      </c>
    </row>
    <row r="20">
      <c r="E20">
        <f>Efficacy!N14</f>
        <v/>
      </c>
      <c r="F20">
        <f>IF(E20&lt;=General!$B$2*12,1,0)</f>
        <v/>
      </c>
      <c r="G20" s="2">
        <f>Efficacy!O14</f>
        <v/>
      </c>
      <c r="H20" s="2">
        <f>Efficacy!P14</f>
        <v/>
      </c>
      <c r="I20" s="2">
        <f>Efficacy!Q14</f>
        <v/>
      </c>
      <c r="J20" s="2">
        <f>Efficacy!R14</f>
        <v/>
      </c>
      <c r="K20" s="2">
        <f>Efficacy!S14</f>
        <v/>
      </c>
      <c r="L20" s="2">
        <f>Efficacy!T14</f>
        <v/>
      </c>
      <c r="M20" s="2">
        <f>Efficacy!U14</f>
        <v/>
      </c>
      <c r="N20" s="2">
        <f>Efficacy!V14</f>
        <v/>
      </c>
      <c r="O20" s="9">
        <f>$P$2*G20</f>
        <v/>
      </c>
      <c r="P20" s="9">
        <f>$P$3*H20</f>
        <v/>
      </c>
      <c r="Q20" s="9">
        <f>$P$4*I20</f>
        <v/>
      </c>
      <c r="R20" s="9">
        <f>$S$2*K20</f>
        <v/>
      </c>
      <c r="S20" s="9">
        <f>$S$3*L20</f>
        <v/>
      </c>
      <c r="T20" s="9">
        <f>$S$4*M20</f>
        <v/>
      </c>
      <c r="U20" s="1">
        <f>G20*Utilities!$E$6</f>
        <v/>
      </c>
      <c r="V20" s="1">
        <f>H20*Utilities!$E$7</f>
        <v/>
      </c>
      <c r="W20" s="1">
        <f>K20*Utilities!$F$6</f>
        <v/>
      </c>
      <c r="X20" s="1">
        <f>L20*Utilities!$F$7</f>
        <v/>
      </c>
    </row>
    <row r="21">
      <c r="E21">
        <f>Efficacy!N15</f>
        <v/>
      </c>
      <c r="F21">
        <f>IF(E21&lt;=General!$B$2*12,1,0)</f>
        <v/>
      </c>
      <c r="G21" s="2">
        <f>Efficacy!O15</f>
        <v/>
      </c>
      <c r="H21" s="2">
        <f>Efficacy!P15</f>
        <v/>
      </c>
      <c r="I21" s="2">
        <f>Efficacy!Q15</f>
        <v/>
      </c>
      <c r="J21" s="2">
        <f>Efficacy!R15</f>
        <v/>
      </c>
      <c r="K21" s="2">
        <f>Efficacy!S15</f>
        <v/>
      </c>
      <c r="L21" s="2">
        <f>Efficacy!T15</f>
        <v/>
      </c>
      <c r="M21" s="2">
        <f>Efficacy!U15</f>
        <v/>
      </c>
      <c r="N21" s="2">
        <f>Efficacy!V15</f>
        <v/>
      </c>
      <c r="O21" s="9">
        <f>$P$2*G21</f>
        <v/>
      </c>
      <c r="P21" s="9">
        <f>$P$3*H21</f>
        <v/>
      </c>
      <c r="Q21" s="9">
        <f>$P$4*I21</f>
        <v/>
      </c>
      <c r="R21" s="9">
        <f>$S$2*K21</f>
        <v/>
      </c>
      <c r="S21" s="9">
        <f>$S$3*L21</f>
        <v/>
      </c>
      <c r="T21" s="9">
        <f>$S$4*M21</f>
        <v/>
      </c>
      <c r="U21" s="1">
        <f>G21*Utilities!$E$6</f>
        <v/>
      </c>
      <c r="V21" s="1">
        <f>H21*Utilities!$E$7</f>
        <v/>
      </c>
      <c r="W21" s="1">
        <f>K21*Utilities!$F$6</f>
        <v/>
      </c>
      <c r="X21" s="1">
        <f>L21*Utilities!$F$7</f>
        <v/>
      </c>
    </row>
    <row r="22">
      <c r="E22">
        <f>Efficacy!N16</f>
        <v/>
      </c>
      <c r="F22">
        <f>IF(E22&lt;=General!$B$2*12,1,0)</f>
        <v/>
      </c>
      <c r="G22" s="2">
        <f>Efficacy!O16</f>
        <v/>
      </c>
      <c r="H22" s="2">
        <f>Efficacy!P16</f>
        <v/>
      </c>
      <c r="I22" s="2">
        <f>Efficacy!Q16</f>
        <v/>
      </c>
      <c r="J22" s="2">
        <f>Efficacy!R16</f>
        <v/>
      </c>
      <c r="K22" s="2">
        <f>Efficacy!S16</f>
        <v/>
      </c>
      <c r="L22" s="2">
        <f>Efficacy!T16</f>
        <v/>
      </c>
      <c r="M22" s="2">
        <f>Efficacy!U16</f>
        <v/>
      </c>
      <c r="N22" s="2">
        <f>Efficacy!V16</f>
        <v/>
      </c>
      <c r="O22" s="9">
        <f>$P$2*G22</f>
        <v/>
      </c>
      <c r="P22" s="9">
        <f>$P$3*H22</f>
        <v/>
      </c>
      <c r="Q22" s="9">
        <f>$P$4*I22</f>
        <v/>
      </c>
      <c r="R22" s="9">
        <f>$S$2*K22</f>
        <v/>
      </c>
      <c r="S22" s="9">
        <f>$S$3*L22</f>
        <v/>
      </c>
      <c r="T22" s="9">
        <f>$S$4*M22</f>
        <v/>
      </c>
      <c r="U22" s="1">
        <f>G22*Utilities!$E$6</f>
        <v/>
      </c>
      <c r="V22" s="1">
        <f>H22*Utilities!$E$7</f>
        <v/>
      </c>
      <c r="W22" s="1">
        <f>K22*Utilities!$F$6</f>
        <v/>
      </c>
      <c r="X22" s="1">
        <f>L22*Utilities!$F$7</f>
        <v/>
      </c>
    </row>
    <row r="23">
      <c r="E23">
        <f>Efficacy!N17</f>
        <v/>
      </c>
      <c r="F23">
        <f>IF(E23&lt;=General!$B$2*12,1,0)</f>
        <v/>
      </c>
      <c r="G23" s="2">
        <f>Efficacy!O17</f>
        <v/>
      </c>
      <c r="H23" s="2">
        <f>Efficacy!P17</f>
        <v/>
      </c>
      <c r="I23" s="2">
        <f>Efficacy!Q17</f>
        <v/>
      </c>
      <c r="J23" s="2">
        <f>Efficacy!R17</f>
        <v/>
      </c>
      <c r="K23" s="2">
        <f>Efficacy!S17</f>
        <v/>
      </c>
      <c r="L23" s="2">
        <f>Efficacy!T17</f>
        <v/>
      </c>
      <c r="M23" s="2">
        <f>Efficacy!U17</f>
        <v/>
      </c>
      <c r="N23" s="2">
        <f>Efficacy!V17</f>
        <v/>
      </c>
      <c r="O23" s="9">
        <f>$P$2*G23</f>
        <v/>
      </c>
      <c r="P23" s="9">
        <f>$P$3*H23</f>
        <v/>
      </c>
      <c r="Q23" s="9">
        <f>$P$4*I23</f>
        <v/>
      </c>
      <c r="R23" s="9">
        <f>$S$2*K23</f>
        <v/>
      </c>
      <c r="S23" s="9">
        <f>$S$3*L23</f>
        <v/>
      </c>
      <c r="T23" s="9">
        <f>$S$4*M23</f>
        <v/>
      </c>
      <c r="U23" s="1">
        <f>G23*Utilities!$E$6</f>
        <v/>
      </c>
      <c r="V23" s="1">
        <f>H23*Utilities!$E$7</f>
        <v/>
      </c>
      <c r="W23" s="1">
        <f>K23*Utilities!$F$6</f>
        <v/>
      </c>
      <c r="X23" s="1">
        <f>L23*Utilities!$F$7</f>
        <v/>
      </c>
    </row>
    <row r="24">
      <c r="E24">
        <f>Efficacy!N18</f>
        <v/>
      </c>
      <c r="F24">
        <f>IF(E24&lt;=General!$B$2*12,1,0)</f>
        <v/>
      </c>
      <c r="G24" s="2">
        <f>Efficacy!O18</f>
        <v/>
      </c>
      <c r="H24" s="2">
        <f>Efficacy!P18</f>
        <v/>
      </c>
      <c r="I24" s="2">
        <f>Efficacy!Q18</f>
        <v/>
      </c>
      <c r="J24" s="2">
        <f>Efficacy!R18</f>
        <v/>
      </c>
      <c r="K24" s="2">
        <f>Efficacy!S18</f>
        <v/>
      </c>
      <c r="L24" s="2">
        <f>Efficacy!T18</f>
        <v/>
      </c>
      <c r="M24" s="2">
        <f>Efficacy!U18</f>
        <v/>
      </c>
      <c r="N24" s="2">
        <f>Efficacy!V18</f>
        <v/>
      </c>
      <c r="O24" s="9">
        <f>$P$2*G24</f>
        <v/>
      </c>
      <c r="P24" s="9">
        <f>$P$3*H24</f>
        <v/>
      </c>
      <c r="Q24" s="9">
        <f>$P$4*I24</f>
        <v/>
      </c>
      <c r="R24" s="9">
        <f>$S$2*K24</f>
        <v/>
      </c>
      <c r="S24" s="9">
        <f>$S$3*L24</f>
        <v/>
      </c>
      <c r="T24" s="9">
        <f>$S$4*M24</f>
        <v/>
      </c>
      <c r="U24" s="1">
        <f>G24*Utilities!$E$6</f>
        <v/>
      </c>
      <c r="V24" s="1">
        <f>H24*Utilities!$E$7</f>
        <v/>
      </c>
      <c r="W24" s="1">
        <f>K24*Utilities!$F$6</f>
        <v/>
      </c>
      <c r="X24" s="1">
        <f>L24*Utilities!$F$7</f>
        <v/>
      </c>
    </row>
    <row r="25">
      <c r="E25">
        <f>Efficacy!N19</f>
        <v/>
      </c>
      <c r="F25">
        <f>IF(E25&lt;=General!$B$2*12,1,0)</f>
        <v/>
      </c>
      <c r="G25" s="2">
        <f>Efficacy!O19</f>
        <v/>
      </c>
      <c r="H25" s="2">
        <f>Efficacy!P19</f>
        <v/>
      </c>
      <c r="I25" s="2">
        <f>Efficacy!Q19</f>
        <v/>
      </c>
      <c r="J25" s="2">
        <f>Efficacy!R19</f>
        <v/>
      </c>
      <c r="K25" s="2">
        <f>Efficacy!S19</f>
        <v/>
      </c>
      <c r="L25" s="2">
        <f>Efficacy!T19</f>
        <v/>
      </c>
      <c r="M25" s="2">
        <f>Efficacy!U19</f>
        <v/>
      </c>
      <c r="N25" s="2">
        <f>Efficacy!V19</f>
        <v/>
      </c>
      <c r="O25" s="9">
        <f>$P$2*G25</f>
        <v/>
      </c>
      <c r="P25" s="9">
        <f>$P$3*H25</f>
        <v/>
      </c>
      <c r="Q25" s="9">
        <f>$P$4*I25</f>
        <v/>
      </c>
      <c r="R25" s="9">
        <f>$S$2*K25</f>
        <v/>
      </c>
      <c r="S25" s="9">
        <f>$S$3*L25</f>
        <v/>
      </c>
      <c r="T25" s="9">
        <f>$S$4*M25</f>
        <v/>
      </c>
      <c r="U25" s="1">
        <f>G25*Utilities!$E$6</f>
        <v/>
      </c>
      <c r="V25" s="1">
        <f>H25*Utilities!$E$7</f>
        <v/>
      </c>
      <c r="W25" s="1">
        <f>K25*Utilities!$F$6</f>
        <v/>
      </c>
      <c r="X25" s="1">
        <f>L25*Utilities!$F$7</f>
        <v/>
      </c>
    </row>
    <row r="26">
      <c r="E26">
        <f>Efficacy!N20</f>
        <v/>
      </c>
      <c r="F26">
        <f>IF(E26&lt;=General!$B$2*12,1,0)</f>
        <v/>
      </c>
      <c r="G26" s="2">
        <f>Efficacy!O20</f>
        <v/>
      </c>
      <c r="H26" s="2">
        <f>Efficacy!P20</f>
        <v/>
      </c>
      <c r="I26" s="2">
        <f>Efficacy!Q20</f>
        <v/>
      </c>
      <c r="J26" s="2">
        <f>Efficacy!R20</f>
        <v/>
      </c>
      <c r="K26" s="2">
        <f>Efficacy!S20</f>
        <v/>
      </c>
      <c r="L26" s="2">
        <f>Efficacy!T20</f>
        <v/>
      </c>
      <c r="M26" s="2">
        <f>Efficacy!U20</f>
        <v/>
      </c>
      <c r="N26" s="2">
        <f>Efficacy!V20</f>
        <v/>
      </c>
      <c r="O26" s="9">
        <f>$P$2*G26</f>
        <v/>
      </c>
      <c r="P26" s="9">
        <f>$P$3*H26</f>
        <v/>
      </c>
      <c r="Q26" s="9">
        <f>$P$4*I26</f>
        <v/>
      </c>
      <c r="R26" s="9">
        <f>$S$2*K26</f>
        <v/>
      </c>
      <c r="S26" s="9">
        <f>$S$3*L26</f>
        <v/>
      </c>
      <c r="T26" s="9">
        <f>$S$4*M26</f>
        <v/>
      </c>
      <c r="U26" s="1">
        <f>G26*Utilities!$E$6</f>
        <v/>
      </c>
      <c r="V26" s="1">
        <f>H26*Utilities!$E$7</f>
        <v/>
      </c>
      <c r="W26" s="1">
        <f>K26*Utilities!$F$6</f>
        <v/>
      </c>
      <c r="X26" s="1">
        <f>L26*Utilities!$F$7</f>
        <v/>
      </c>
    </row>
    <row r="27">
      <c r="E27">
        <f>Efficacy!N21</f>
        <v/>
      </c>
      <c r="F27">
        <f>IF(E27&lt;=General!$B$2*12,1,0)</f>
        <v/>
      </c>
      <c r="G27" s="2">
        <f>Efficacy!O21</f>
        <v/>
      </c>
      <c r="H27" s="2">
        <f>Efficacy!P21</f>
        <v/>
      </c>
      <c r="I27" s="2">
        <f>Efficacy!Q21</f>
        <v/>
      </c>
      <c r="J27" s="2">
        <f>Efficacy!R21</f>
        <v/>
      </c>
      <c r="K27" s="2">
        <f>Efficacy!S21</f>
        <v/>
      </c>
      <c r="L27" s="2">
        <f>Efficacy!T21</f>
        <v/>
      </c>
      <c r="M27" s="2">
        <f>Efficacy!U21</f>
        <v/>
      </c>
      <c r="N27" s="2">
        <f>Efficacy!V21</f>
        <v/>
      </c>
      <c r="O27" s="9">
        <f>$P$2*G27</f>
        <v/>
      </c>
      <c r="P27" s="9">
        <f>$P$3*H27</f>
        <v/>
      </c>
      <c r="Q27" s="9">
        <f>$P$4*I27</f>
        <v/>
      </c>
      <c r="R27" s="9">
        <f>$S$2*K27</f>
        <v/>
      </c>
      <c r="S27" s="9">
        <f>$S$3*L27</f>
        <v/>
      </c>
      <c r="T27" s="9">
        <f>$S$4*M27</f>
        <v/>
      </c>
      <c r="U27" s="1">
        <f>G27*Utilities!$E$6</f>
        <v/>
      </c>
      <c r="V27" s="1">
        <f>H27*Utilities!$E$7</f>
        <v/>
      </c>
      <c r="W27" s="1">
        <f>K27*Utilities!$F$6</f>
        <v/>
      </c>
      <c r="X27" s="1">
        <f>L27*Utilities!$F$7</f>
        <v/>
      </c>
    </row>
    <row r="28">
      <c r="E28">
        <f>Efficacy!N22</f>
        <v/>
      </c>
      <c r="F28">
        <f>IF(E28&lt;=General!$B$2*12,1,0)</f>
        <v/>
      </c>
      <c r="G28" s="2">
        <f>Efficacy!O22</f>
        <v/>
      </c>
      <c r="H28" s="2">
        <f>Efficacy!P22</f>
        <v/>
      </c>
      <c r="I28" s="2">
        <f>Efficacy!Q22</f>
        <v/>
      </c>
      <c r="J28" s="2">
        <f>Efficacy!R22</f>
        <v/>
      </c>
      <c r="K28" s="2">
        <f>Efficacy!S22</f>
        <v/>
      </c>
      <c r="L28" s="2">
        <f>Efficacy!T22</f>
        <v/>
      </c>
      <c r="M28" s="2">
        <f>Efficacy!U22</f>
        <v/>
      </c>
      <c r="N28" s="2">
        <f>Efficacy!V22</f>
        <v/>
      </c>
      <c r="O28" s="9">
        <f>$P$2*G28</f>
        <v/>
      </c>
      <c r="P28" s="9">
        <f>$P$3*H28</f>
        <v/>
      </c>
      <c r="Q28" s="9">
        <f>$P$4*I28</f>
        <v/>
      </c>
      <c r="R28" s="9">
        <f>$S$2*K28</f>
        <v/>
      </c>
      <c r="S28" s="9">
        <f>$S$3*L28</f>
        <v/>
      </c>
      <c r="T28" s="9">
        <f>$S$4*M28</f>
        <v/>
      </c>
      <c r="U28" s="1">
        <f>G28*Utilities!$E$6</f>
        <v/>
      </c>
      <c r="V28" s="1">
        <f>H28*Utilities!$E$7</f>
        <v/>
      </c>
      <c r="W28" s="1">
        <f>K28*Utilities!$F$6</f>
        <v/>
      </c>
      <c r="X28" s="1">
        <f>L28*Utilities!$F$7</f>
        <v/>
      </c>
    </row>
    <row r="29">
      <c r="E29">
        <f>Efficacy!N23</f>
        <v/>
      </c>
      <c r="F29">
        <f>IF(E29&lt;=General!$B$2*12,1,0)</f>
        <v/>
      </c>
      <c r="G29" s="2">
        <f>Efficacy!O23</f>
        <v/>
      </c>
      <c r="H29" s="2">
        <f>Efficacy!P23</f>
        <v/>
      </c>
      <c r="I29" s="2">
        <f>Efficacy!Q23</f>
        <v/>
      </c>
      <c r="J29" s="2">
        <f>Efficacy!R23</f>
        <v/>
      </c>
      <c r="K29" s="2">
        <f>Efficacy!S23</f>
        <v/>
      </c>
      <c r="L29" s="2">
        <f>Efficacy!T23</f>
        <v/>
      </c>
      <c r="M29" s="2">
        <f>Efficacy!U23</f>
        <v/>
      </c>
      <c r="N29" s="2">
        <f>Efficacy!V23</f>
        <v/>
      </c>
      <c r="O29" s="9">
        <f>$P$2*G29</f>
        <v/>
      </c>
      <c r="P29" s="9">
        <f>$P$3*H29</f>
        <v/>
      </c>
      <c r="Q29" s="9">
        <f>$P$4*I29</f>
        <v/>
      </c>
      <c r="R29" s="9">
        <f>$S$2*K29</f>
        <v/>
      </c>
      <c r="S29" s="9">
        <f>$S$3*L29</f>
        <v/>
      </c>
      <c r="T29" s="9">
        <f>$S$4*M29</f>
        <v/>
      </c>
      <c r="U29" s="1">
        <f>G29*Utilities!$E$6</f>
        <v/>
      </c>
      <c r="V29" s="1">
        <f>H29*Utilities!$E$7</f>
        <v/>
      </c>
      <c r="W29" s="1">
        <f>K29*Utilities!$F$6</f>
        <v/>
      </c>
      <c r="X29" s="1">
        <f>L29*Utilities!$F$7</f>
        <v/>
      </c>
    </row>
    <row r="30">
      <c r="E30">
        <f>Efficacy!N24</f>
        <v/>
      </c>
      <c r="F30">
        <f>IF(E30&lt;=General!$B$2*12,1,0)</f>
        <v/>
      </c>
      <c r="G30" s="2">
        <f>Efficacy!O24</f>
        <v/>
      </c>
      <c r="H30" s="2">
        <f>Efficacy!P24</f>
        <v/>
      </c>
      <c r="I30" s="2">
        <f>Efficacy!Q24</f>
        <v/>
      </c>
      <c r="J30" s="2">
        <f>Efficacy!R24</f>
        <v/>
      </c>
      <c r="K30" s="2">
        <f>Efficacy!S24</f>
        <v/>
      </c>
      <c r="L30" s="2">
        <f>Efficacy!T24</f>
        <v/>
      </c>
      <c r="M30" s="2">
        <f>Efficacy!U24</f>
        <v/>
      </c>
      <c r="N30" s="2">
        <f>Efficacy!V24</f>
        <v/>
      </c>
      <c r="O30" s="9">
        <f>$P$2*G30</f>
        <v/>
      </c>
      <c r="P30" s="9">
        <f>$P$3*H30</f>
        <v/>
      </c>
      <c r="Q30" s="9">
        <f>$P$4*I30</f>
        <v/>
      </c>
      <c r="R30" s="9">
        <f>$S$2*K30</f>
        <v/>
      </c>
      <c r="S30" s="9">
        <f>$S$3*L30</f>
        <v/>
      </c>
      <c r="T30" s="9">
        <f>$S$4*M30</f>
        <v/>
      </c>
      <c r="U30" s="1">
        <f>G30*Utilities!$E$6</f>
        <v/>
      </c>
      <c r="V30" s="1">
        <f>H30*Utilities!$E$7</f>
        <v/>
      </c>
      <c r="W30" s="1">
        <f>K30*Utilities!$F$6</f>
        <v/>
      </c>
      <c r="X30" s="1">
        <f>L30*Utilities!$F$7</f>
        <v/>
      </c>
    </row>
    <row r="31">
      <c r="E31">
        <f>Efficacy!N25</f>
        <v/>
      </c>
      <c r="F31">
        <f>IF(E31&lt;=General!$B$2*12,1,0)</f>
        <v/>
      </c>
      <c r="G31" s="2">
        <f>Efficacy!O25</f>
        <v/>
      </c>
      <c r="H31" s="2">
        <f>Efficacy!P25</f>
        <v/>
      </c>
      <c r="I31" s="2">
        <f>Efficacy!Q25</f>
        <v/>
      </c>
      <c r="J31" s="2">
        <f>Efficacy!R25</f>
        <v/>
      </c>
      <c r="K31" s="2">
        <f>Efficacy!S25</f>
        <v/>
      </c>
      <c r="L31" s="2">
        <f>Efficacy!T25</f>
        <v/>
      </c>
      <c r="M31" s="2">
        <f>Efficacy!U25</f>
        <v/>
      </c>
      <c r="N31" s="2">
        <f>Efficacy!V25</f>
        <v/>
      </c>
      <c r="O31" s="9">
        <f>$P$2*G31</f>
        <v/>
      </c>
      <c r="P31" s="9">
        <f>$P$3*H31</f>
        <v/>
      </c>
      <c r="Q31" s="9">
        <f>$P$4*I31</f>
        <v/>
      </c>
      <c r="R31" s="9">
        <f>$S$2*K31</f>
        <v/>
      </c>
      <c r="S31" s="9">
        <f>$S$3*L31</f>
        <v/>
      </c>
      <c r="T31" s="9">
        <f>$S$4*M31</f>
        <v/>
      </c>
      <c r="U31" s="1">
        <f>G31*Utilities!$E$6</f>
        <v/>
      </c>
      <c r="V31" s="1">
        <f>H31*Utilities!$E$7</f>
        <v/>
      </c>
      <c r="W31" s="1">
        <f>K31*Utilities!$F$6</f>
        <v/>
      </c>
      <c r="X31" s="1">
        <f>L31*Utilities!$F$7</f>
        <v/>
      </c>
    </row>
    <row r="32">
      <c r="E32">
        <f>Efficacy!N26</f>
        <v/>
      </c>
      <c r="F32">
        <f>IF(E32&lt;=General!$B$2*12,1,0)</f>
        <v/>
      </c>
      <c r="G32" s="2">
        <f>Efficacy!O26</f>
        <v/>
      </c>
      <c r="H32" s="2">
        <f>Efficacy!P26</f>
        <v/>
      </c>
      <c r="I32" s="2">
        <f>Efficacy!Q26</f>
        <v/>
      </c>
      <c r="J32" s="2">
        <f>Efficacy!R26</f>
        <v/>
      </c>
      <c r="K32" s="2">
        <f>Efficacy!S26</f>
        <v/>
      </c>
      <c r="L32" s="2">
        <f>Efficacy!T26</f>
        <v/>
      </c>
      <c r="M32" s="2">
        <f>Efficacy!U26</f>
        <v/>
      </c>
      <c r="N32" s="2">
        <f>Efficacy!V26</f>
        <v/>
      </c>
      <c r="O32" s="9">
        <f>$P$2*G32</f>
        <v/>
      </c>
      <c r="P32" s="9">
        <f>$P$3*H32</f>
        <v/>
      </c>
      <c r="Q32" s="9">
        <f>$P$4*I32</f>
        <v/>
      </c>
      <c r="R32" s="9">
        <f>$S$2*K32</f>
        <v/>
      </c>
      <c r="S32" s="9">
        <f>$S$3*L32</f>
        <v/>
      </c>
      <c r="T32" s="9">
        <f>$S$4*M32</f>
        <v/>
      </c>
      <c r="U32" s="1">
        <f>G32*Utilities!$E$6</f>
        <v/>
      </c>
      <c r="V32" s="1">
        <f>H32*Utilities!$E$7</f>
        <v/>
      </c>
      <c r="W32" s="1">
        <f>K32*Utilities!$F$6</f>
        <v/>
      </c>
      <c r="X32" s="1">
        <f>L32*Utilities!$F$7</f>
        <v/>
      </c>
    </row>
    <row r="33">
      <c r="E33">
        <f>Efficacy!N27</f>
        <v/>
      </c>
      <c r="F33">
        <f>IF(E33&lt;=General!$B$2*12,1,0)</f>
        <v/>
      </c>
      <c r="G33" s="2">
        <f>Efficacy!O27</f>
        <v/>
      </c>
      <c r="H33" s="2">
        <f>Efficacy!P27</f>
        <v/>
      </c>
      <c r="I33" s="2">
        <f>Efficacy!Q27</f>
        <v/>
      </c>
      <c r="J33" s="2">
        <f>Efficacy!R27</f>
        <v/>
      </c>
      <c r="K33" s="2">
        <f>Efficacy!S27</f>
        <v/>
      </c>
      <c r="L33" s="2">
        <f>Efficacy!T27</f>
        <v/>
      </c>
      <c r="M33" s="2">
        <f>Efficacy!U27</f>
        <v/>
      </c>
      <c r="N33" s="2">
        <f>Efficacy!V27</f>
        <v/>
      </c>
      <c r="O33" s="9">
        <f>$P$2*G33</f>
        <v/>
      </c>
      <c r="P33" s="9">
        <f>$P$3*H33</f>
        <v/>
      </c>
      <c r="Q33" s="9">
        <f>$P$4*I33</f>
        <v/>
      </c>
      <c r="R33" s="9">
        <f>$S$2*K33</f>
        <v/>
      </c>
      <c r="S33" s="9">
        <f>$S$3*L33</f>
        <v/>
      </c>
      <c r="T33" s="9">
        <f>$S$4*M33</f>
        <v/>
      </c>
      <c r="U33" s="1">
        <f>G33*Utilities!$E$6</f>
        <v/>
      </c>
      <c r="V33" s="1">
        <f>H33*Utilities!$E$7</f>
        <v/>
      </c>
      <c r="W33" s="1">
        <f>K33*Utilities!$F$6</f>
        <v/>
      </c>
      <c r="X33" s="1">
        <f>L33*Utilities!$F$7</f>
        <v/>
      </c>
    </row>
    <row r="34">
      <c r="E34">
        <f>Efficacy!N28</f>
        <v/>
      </c>
      <c r="F34">
        <f>IF(E34&lt;=General!$B$2*12,1,0)</f>
        <v/>
      </c>
      <c r="G34" s="2">
        <f>Efficacy!O28</f>
        <v/>
      </c>
      <c r="H34" s="2">
        <f>Efficacy!P28</f>
        <v/>
      </c>
      <c r="I34" s="2">
        <f>Efficacy!Q28</f>
        <v/>
      </c>
      <c r="J34" s="2">
        <f>Efficacy!R28</f>
        <v/>
      </c>
      <c r="K34" s="2">
        <f>Efficacy!S28</f>
        <v/>
      </c>
      <c r="L34" s="2">
        <f>Efficacy!T28</f>
        <v/>
      </c>
      <c r="M34" s="2">
        <f>Efficacy!U28</f>
        <v/>
      </c>
      <c r="N34" s="2">
        <f>Efficacy!V28</f>
        <v/>
      </c>
      <c r="O34" s="9">
        <f>$P$2*G34</f>
        <v/>
      </c>
      <c r="P34" s="9">
        <f>$P$3*H34</f>
        <v/>
      </c>
      <c r="Q34" s="9">
        <f>$P$4*I34</f>
        <v/>
      </c>
      <c r="R34" s="9">
        <f>$S$2*K34</f>
        <v/>
      </c>
      <c r="S34" s="9">
        <f>$S$3*L34</f>
        <v/>
      </c>
      <c r="T34" s="9">
        <f>$S$4*M34</f>
        <v/>
      </c>
      <c r="U34" s="1">
        <f>G34*Utilities!$E$6</f>
        <v/>
      </c>
      <c r="V34" s="1">
        <f>H34*Utilities!$E$7</f>
        <v/>
      </c>
      <c r="W34" s="1">
        <f>K34*Utilities!$F$6</f>
        <v/>
      </c>
      <c r="X34" s="1">
        <f>L34*Utilities!$F$7</f>
        <v/>
      </c>
    </row>
    <row r="35">
      <c r="E35">
        <f>Efficacy!N29</f>
        <v/>
      </c>
      <c r="F35">
        <f>IF(E35&lt;=General!$B$2*12,1,0)</f>
        <v/>
      </c>
      <c r="G35" s="2">
        <f>Efficacy!O29</f>
        <v/>
      </c>
      <c r="H35" s="2">
        <f>Efficacy!P29</f>
        <v/>
      </c>
      <c r="I35" s="2">
        <f>Efficacy!Q29</f>
        <v/>
      </c>
      <c r="J35" s="2">
        <f>Efficacy!R29</f>
        <v/>
      </c>
      <c r="K35" s="2">
        <f>Efficacy!S29</f>
        <v/>
      </c>
      <c r="L35" s="2">
        <f>Efficacy!T29</f>
        <v/>
      </c>
      <c r="M35" s="2">
        <f>Efficacy!U29</f>
        <v/>
      </c>
      <c r="N35" s="2">
        <f>Efficacy!V29</f>
        <v/>
      </c>
      <c r="O35" s="9">
        <f>$P$2*G35</f>
        <v/>
      </c>
      <c r="P35" s="9">
        <f>$P$3*H35</f>
        <v/>
      </c>
      <c r="Q35" s="9">
        <f>$P$4*I35</f>
        <v/>
      </c>
      <c r="R35" s="9">
        <f>$S$2*K35</f>
        <v/>
      </c>
      <c r="S35" s="9">
        <f>$S$3*L35</f>
        <v/>
      </c>
      <c r="T35" s="9">
        <f>$S$4*M35</f>
        <v/>
      </c>
      <c r="U35" s="1">
        <f>G35*Utilities!$E$6</f>
        <v/>
      </c>
      <c r="V35" s="1">
        <f>H35*Utilities!$E$7</f>
        <v/>
      </c>
      <c r="W35" s="1">
        <f>K35*Utilities!$F$6</f>
        <v/>
      </c>
      <c r="X35" s="1">
        <f>L35*Utilities!$F$7</f>
        <v/>
      </c>
    </row>
    <row r="36">
      <c r="E36">
        <f>Efficacy!N30</f>
        <v/>
      </c>
      <c r="F36">
        <f>IF(E36&lt;=General!$B$2*12,1,0)</f>
        <v/>
      </c>
      <c r="G36" s="2">
        <f>Efficacy!O30</f>
        <v/>
      </c>
      <c r="H36" s="2">
        <f>Efficacy!P30</f>
        <v/>
      </c>
      <c r="I36" s="2">
        <f>Efficacy!Q30</f>
        <v/>
      </c>
      <c r="J36" s="2">
        <f>Efficacy!R30</f>
        <v/>
      </c>
      <c r="K36" s="2">
        <f>Efficacy!S30</f>
        <v/>
      </c>
      <c r="L36" s="2">
        <f>Efficacy!T30</f>
        <v/>
      </c>
      <c r="M36" s="2">
        <f>Efficacy!U30</f>
        <v/>
      </c>
      <c r="N36" s="2">
        <f>Efficacy!V30</f>
        <v/>
      </c>
      <c r="O36" s="9">
        <f>$P$2*G36</f>
        <v/>
      </c>
      <c r="P36" s="9">
        <f>$P$3*H36</f>
        <v/>
      </c>
      <c r="Q36" s="9">
        <f>$P$4*I36</f>
        <v/>
      </c>
      <c r="R36" s="9">
        <f>$S$2*K36</f>
        <v/>
      </c>
      <c r="S36" s="9">
        <f>$S$3*L36</f>
        <v/>
      </c>
      <c r="T36" s="9">
        <f>$S$4*M36</f>
        <v/>
      </c>
      <c r="U36" s="1">
        <f>G36*Utilities!$E$6</f>
        <v/>
      </c>
      <c r="V36" s="1">
        <f>H36*Utilities!$E$7</f>
        <v/>
      </c>
      <c r="W36" s="1">
        <f>K36*Utilities!$F$6</f>
        <v/>
      </c>
      <c r="X36" s="1">
        <f>L36*Utilities!$F$7</f>
        <v/>
      </c>
    </row>
    <row r="37">
      <c r="E37">
        <f>Efficacy!N31</f>
        <v/>
      </c>
      <c r="F37">
        <f>IF(E37&lt;=General!$B$2*12,1,0)</f>
        <v/>
      </c>
      <c r="G37" s="2">
        <f>Efficacy!O31</f>
        <v/>
      </c>
      <c r="H37" s="2">
        <f>Efficacy!P31</f>
        <v/>
      </c>
      <c r="I37" s="2">
        <f>Efficacy!Q31</f>
        <v/>
      </c>
      <c r="J37" s="2">
        <f>Efficacy!R31</f>
        <v/>
      </c>
      <c r="K37" s="2">
        <f>Efficacy!S31</f>
        <v/>
      </c>
      <c r="L37" s="2">
        <f>Efficacy!T31</f>
        <v/>
      </c>
      <c r="M37" s="2">
        <f>Efficacy!U31</f>
        <v/>
      </c>
      <c r="N37" s="2">
        <f>Efficacy!V31</f>
        <v/>
      </c>
      <c r="O37" s="9">
        <f>$P$2*G37</f>
        <v/>
      </c>
      <c r="P37" s="9">
        <f>$P$3*H37</f>
        <v/>
      </c>
      <c r="Q37" s="9">
        <f>$P$4*I37</f>
        <v/>
      </c>
      <c r="R37" s="9">
        <f>$S$2*K37</f>
        <v/>
      </c>
      <c r="S37" s="9">
        <f>$S$3*L37</f>
        <v/>
      </c>
      <c r="T37" s="9">
        <f>$S$4*M37</f>
        <v/>
      </c>
      <c r="U37" s="1">
        <f>G37*Utilities!$E$6</f>
        <v/>
      </c>
      <c r="V37" s="1">
        <f>H37*Utilities!$E$7</f>
        <v/>
      </c>
      <c r="W37" s="1">
        <f>K37*Utilities!$F$6</f>
        <v/>
      </c>
      <c r="X37" s="1">
        <f>L37*Utilities!$F$7</f>
        <v/>
      </c>
    </row>
    <row r="38">
      <c r="E38">
        <f>Efficacy!N32</f>
        <v/>
      </c>
      <c r="F38">
        <f>IF(E38&lt;=General!$B$2*12,1,0)</f>
        <v/>
      </c>
      <c r="G38" s="2">
        <f>Efficacy!O32</f>
        <v/>
      </c>
      <c r="H38" s="2">
        <f>Efficacy!P32</f>
        <v/>
      </c>
      <c r="I38" s="2">
        <f>Efficacy!Q32</f>
        <v/>
      </c>
      <c r="J38" s="2">
        <f>Efficacy!R32</f>
        <v/>
      </c>
      <c r="K38" s="2">
        <f>Efficacy!S32</f>
        <v/>
      </c>
      <c r="L38" s="2">
        <f>Efficacy!T32</f>
        <v/>
      </c>
      <c r="M38" s="2">
        <f>Efficacy!U32</f>
        <v/>
      </c>
      <c r="N38" s="2">
        <f>Efficacy!V32</f>
        <v/>
      </c>
      <c r="O38" s="9">
        <f>$P$2*G38</f>
        <v/>
      </c>
      <c r="P38" s="9">
        <f>$P$3*H38</f>
        <v/>
      </c>
      <c r="Q38" s="9">
        <f>$P$4*I38</f>
        <v/>
      </c>
      <c r="R38" s="9">
        <f>$S$2*K38</f>
        <v/>
      </c>
      <c r="S38" s="9">
        <f>$S$3*L38</f>
        <v/>
      </c>
      <c r="T38" s="9">
        <f>$S$4*M38</f>
        <v/>
      </c>
      <c r="U38" s="1">
        <f>G38*Utilities!$E$6</f>
        <v/>
      </c>
      <c r="V38" s="1">
        <f>H38*Utilities!$E$7</f>
        <v/>
      </c>
      <c r="W38" s="1">
        <f>K38*Utilities!$F$6</f>
        <v/>
      </c>
      <c r="X38" s="1">
        <f>L38*Utilities!$F$7</f>
        <v/>
      </c>
    </row>
    <row r="39">
      <c r="E39">
        <f>Efficacy!N33</f>
        <v/>
      </c>
      <c r="F39">
        <f>IF(E39&lt;=General!$B$2*12,1,0)</f>
        <v/>
      </c>
      <c r="G39" s="2">
        <f>Efficacy!O33</f>
        <v/>
      </c>
      <c r="H39" s="2">
        <f>Efficacy!P33</f>
        <v/>
      </c>
      <c r="I39" s="2">
        <f>Efficacy!Q33</f>
        <v/>
      </c>
      <c r="J39" s="2">
        <f>Efficacy!R33</f>
        <v/>
      </c>
      <c r="K39" s="2">
        <f>Efficacy!S33</f>
        <v/>
      </c>
      <c r="L39" s="2">
        <f>Efficacy!T33</f>
        <v/>
      </c>
      <c r="M39" s="2">
        <f>Efficacy!U33</f>
        <v/>
      </c>
      <c r="N39" s="2">
        <f>Efficacy!V33</f>
        <v/>
      </c>
      <c r="O39" s="9">
        <f>$P$2*G39</f>
        <v/>
      </c>
      <c r="P39" s="9">
        <f>$P$3*H39</f>
        <v/>
      </c>
      <c r="Q39" s="9">
        <f>$P$4*I39</f>
        <v/>
      </c>
      <c r="R39" s="9">
        <f>$S$2*K39</f>
        <v/>
      </c>
      <c r="S39" s="9">
        <f>$S$3*L39</f>
        <v/>
      </c>
      <c r="T39" s="9">
        <f>$S$4*M39</f>
        <v/>
      </c>
      <c r="U39" s="1">
        <f>G39*Utilities!$E$6</f>
        <v/>
      </c>
      <c r="V39" s="1">
        <f>H39*Utilities!$E$7</f>
        <v/>
      </c>
      <c r="W39" s="1">
        <f>K39*Utilities!$F$6</f>
        <v/>
      </c>
      <c r="X39" s="1">
        <f>L39*Utilities!$F$7</f>
        <v/>
      </c>
    </row>
    <row r="40">
      <c r="E40">
        <f>Efficacy!N34</f>
        <v/>
      </c>
      <c r="F40">
        <f>IF(E40&lt;=General!$B$2*12,1,0)</f>
        <v/>
      </c>
      <c r="G40" s="2">
        <f>Efficacy!O34</f>
        <v/>
      </c>
      <c r="H40" s="2">
        <f>Efficacy!P34</f>
        <v/>
      </c>
      <c r="I40" s="2">
        <f>Efficacy!Q34</f>
        <v/>
      </c>
      <c r="J40" s="2">
        <f>Efficacy!R34</f>
        <v/>
      </c>
      <c r="K40" s="2">
        <f>Efficacy!S34</f>
        <v/>
      </c>
      <c r="L40" s="2">
        <f>Efficacy!T34</f>
        <v/>
      </c>
      <c r="M40" s="2">
        <f>Efficacy!U34</f>
        <v/>
      </c>
      <c r="N40" s="2">
        <f>Efficacy!V34</f>
        <v/>
      </c>
      <c r="O40" s="9">
        <f>$P$2*G40</f>
        <v/>
      </c>
      <c r="P40" s="9">
        <f>$P$3*H40</f>
        <v/>
      </c>
      <c r="Q40" s="9">
        <f>$P$4*I40</f>
        <v/>
      </c>
      <c r="R40" s="9">
        <f>$S$2*K40</f>
        <v/>
      </c>
      <c r="S40" s="9">
        <f>$S$3*L40</f>
        <v/>
      </c>
      <c r="T40" s="9">
        <f>$S$4*M40</f>
        <v/>
      </c>
      <c r="U40" s="1">
        <f>G40*Utilities!$E$6</f>
        <v/>
      </c>
      <c r="V40" s="1">
        <f>H40*Utilities!$E$7</f>
        <v/>
      </c>
      <c r="W40" s="1">
        <f>K40*Utilities!$F$6</f>
        <v/>
      </c>
      <c r="X40" s="1">
        <f>L40*Utilities!$F$7</f>
        <v/>
      </c>
    </row>
    <row r="41">
      <c r="E41">
        <f>Efficacy!N35</f>
        <v/>
      </c>
      <c r="F41">
        <f>IF(E41&lt;=General!$B$2*12,1,0)</f>
        <v/>
      </c>
      <c r="G41" s="2">
        <f>Efficacy!O35</f>
        <v/>
      </c>
      <c r="H41" s="2">
        <f>Efficacy!P35</f>
        <v/>
      </c>
      <c r="I41" s="2">
        <f>Efficacy!Q35</f>
        <v/>
      </c>
      <c r="J41" s="2">
        <f>Efficacy!R35</f>
        <v/>
      </c>
      <c r="K41" s="2">
        <f>Efficacy!S35</f>
        <v/>
      </c>
      <c r="L41" s="2">
        <f>Efficacy!T35</f>
        <v/>
      </c>
      <c r="M41" s="2">
        <f>Efficacy!U35</f>
        <v/>
      </c>
      <c r="N41" s="2">
        <f>Efficacy!V35</f>
        <v/>
      </c>
      <c r="O41" s="9">
        <f>$P$2*G41</f>
        <v/>
      </c>
      <c r="P41" s="9">
        <f>$P$3*H41</f>
        <v/>
      </c>
      <c r="Q41" s="9">
        <f>$P$4*I41</f>
        <v/>
      </c>
      <c r="R41" s="9">
        <f>$S$2*K41</f>
        <v/>
      </c>
      <c r="S41" s="9">
        <f>$S$3*L41</f>
        <v/>
      </c>
      <c r="T41" s="9">
        <f>$S$4*M41</f>
        <v/>
      </c>
      <c r="U41" s="1">
        <f>G41*Utilities!$E$6</f>
        <v/>
      </c>
      <c r="V41" s="1">
        <f>H41*Utilities!$E$7</f>
        <v/>
      </c>
      <c r="W41" s="1">
        <f>K41*Utilities!$F$6</f>
        <v/>
      </c>
      <c r="X41" s="1">
        <f>L41*Utilities!$F$7</f>
        <v/>
      </c>
    </row>
    <row r="42">
      <c r="E42">
        <f>Efficacy!N36</f>
        <v/>
      </c>
      <c r="F42">
        <f>IF(E42&lt;=General!$B$2*12,1,0)</f>
        <v/>
      </c>
      <c r="G42" s="2">
        <f>Efficacy!O36</f>
        <v/>
      </c>
      <c r="H42" s="2">
        <f>Efficacy!P36</f>
        <v/>
      </c>
      <c r="I42" s="2">
        <f>Efficacy!Q36</f>
        <v/>
      </c>
      <c r="J42" s="2">
        <f>Efficacy!R36</f>
        <v/>
      </c>
      <c r="K42" s="2">
        <f>Efficacy!S36</f>
        <v/>
      </c>
      <c r="L42" s="2">
        <f>Efficacy!T36</f>
        <v/>
      </c>
      <c r="M42" s="2">
        <f>Efficacy!U36</f>
        <v/>
      </c>
      <c r="N42" s="2">
        <f>Efficacy!V36</f>
        <v/>
      </c>
      <c r="O42" s="9">
        <f>$P$2*G42</f>
        <v/>
      </c>
      <c r="P42" s="9">
        <f>$P$3*H42</f>
        <v/>
      </c>
      <c r="Q42" s="9">
        <f>$P$4*I42</f>
        <v/>
      </c>
      <c r="R42" s="9">
        <f>$S$2*K42</f>
        <v/>
      </c>
      <c r="S42" s="9">
        <f>$S$3*L42</f>
        <v/>
      </c>
      <c r="T42" s="9">
        <f>$S$4*M42</f>
        <v/>
      </c>
      <c r="U42" s="1">
        <f>G42*Utilities!$E$6</f>
        <v/>
      </c>
      <c r="V42" s="1">
        <f>H42*Utilities!$E$7</f>
        <v/>
      </c>
      <c r="W42" s="1">
        <f>K42*Utilities!$F$6</f>
        <v/>
      </c>
      <c r="X42" s="1">
        <f>L42*Utilities!$F$7</f>
        <v/>
      </c>
    </row>
    <row r="43">
      <c r="E43">
        <f>Efficacy!N37</f>
        <v/>
      </c>
      <c r="F43">
        <f>IF(E43&lt;=General!$B$2*12,1,0)</f>
        <v/>
      </c>
      <c r="G43" s="2">
        <f>Efficacy!O37</f>
        <v/>
      </c>
      <c r="H43" s="2">
        <f>Efficacy!P37</f>
        <v/>
      </c>
      <c r="I43" s="2">
        <f>Efficacy!Q37</f>
        <v/>
      </c>
      <c r="J43" s="2">
        <f>Efficacy!R37</f>
        <v/>
      </c>
      <c r="K43" s="2">
        <f>Efficacy!S37</f>
        <v/>
      </c>
      <c r="L43" s="2">
        <f>Efficacy!T37</f>
        <v/>
      </c>
      <c r="M43" s="2">
        <f>Efficacy!U37</f>
        <v/>
      </c>
      <c r="N43" s="2">
        <f>Efficacy!V37</f>
        <v/>
      </c>
      <c r="O43" s="9">
        <f>$P$2*G43</f>
        <v/>
      </c>
      <c r="P43" s="9">
        <f>$P$3*H43</f>
        <v/>
      </c>
      <c r="Q43" s="9">
        <f>$P$4*I43</f>
        <v/>
      </c>
      <c r="R43" s="9">
        <f>$S$2*K43</f>
        <v/>
      </c>
      <c r="S43" s="9">
        <f>$S$3*L43</f>
        <v/>
      </c>
      <c r="T43" s="9">
        <f>$S$4*M43</f>
        <v/>
      </c>
      <c r="U43" s="1">
        <f>G43*Utilities!$E$6</f>
        <v/>
      </c>
      <c r="V43" s="1">
        <f>H43*Utilities!$E$7</f>
        <v/>
      </c>
      <c r="W43" s="1">
        <f>K43*Utilities!$F$6</f>
        <v/>
      </c>
      <c r="X43" s="1">
        <f>L43*Utilities!$F$7</f>
        <v/>
      </c>
    </row>
    <row r="44">
      <c r="E44">
        <f>Efficacy!N38</f>
        <v/>
      </c>
      <c r="F44">
        <f>IF(E44&lt;=General!$B$2*12,1,0)</f>
        <v/>
      </c>
      <c r="G44" s="2">
        <f>Efficacy!O38</f>
        <v/>
      </c>
      <c r="H44" s="2">
        <f>Efficacy!P38</f>
        <v/>
      </c>
      <c r="I44" s="2">
        <f>Efficacy!Q38</f>
        <v/>
      </c>
      <c r="J44" s="2">
        <f>Efficacy!R38</f>
        <v/>
      </c>
      <c r="K44" s="2">
        <f>Efficacy!S38</f>
        <v/>
      </c>
      <c r="L44" s="2">
        <f>Efficacy!T38</f>
        <v/>
      </c>
      <c r="M44" s="2">
        <f>Efficacy!U38</f>
        <v/>
      </c>
      <c r="N44" s="2">
        <f>Efficacy!V38</f>
        <v/>
      </c>
      <c r="O44" s="9">
        <f>$P$2*G44</f>
        <v/>
      </c>
      <c r="P44" s="9">
        <f>$P$3*H44</f>
        <v/>
      </c>
      <c r="Q44" s="9">
        <f>$P$4*I44</f>
        <v/>
      </c>
      <c r="R44" s="9">
        <f>$S$2*K44</f>
        <v/>
      </c>
      <c r="S44" s="9">
        <f>$S$3*L44</f>
        <v/>
      </c>
      <c r="T44" s="9">
        <f>$S$4*M44</f>
        <v/>
      </c>
      <c r="U44" s="1">
        <f>G44*Utilities!$E$6</f>
        <v/>
      </c>
      <c r="V44" s="1">
        <f>H44*Utilities!$E$7</f>
        <v/>
      </c>
      <c r="W44" s="1">
        <f>K44*Utilities!$F$6</f>
        <v/>
      </c>
      <c r="X44" s="1">
        <f>L44*Utilities!$F$7</f>
        <v/>
      </c>
    </row>
    <row r="45">
      <c r="E45">
        <f>Efficacy!N39</f>
        <v/>
      </c>
      <c r="F45">
        <f>IF(E45&lt;=General!$B$2*12,1,0)</f>
        <v/>
      </c>
      <c r="G45" s="2">
        <f>Efficacy!O39</f>
        <v/>
      </c>
      <c r="H45" s="2">
        <f>Efficacy!P39</f>
        <v/>
      </c>
      <c r="I45" s="2">
        <f>Efficacy!Q39</f>
        <v/>
      </c>
      <c r="J45" s="2">
        <f>Efficacy!R39</f>
        <v/>
      </c>
      <c r="K45" s="2">
        <f>Efficacy!S39</f>
        <v/>
      </c>
      <c r="L45" s="2">
        <f>Efficacy!T39</f>
        <v/>
      </c>
      <c r="M45" s="2">
        <f>Efficacy!U39</f>
        <v/>
      </c>
      <c r="N45" s="2">
        <f>Efficacy!V39</f>
        <v/>
      </c>
      <c r="O45" s="9">
        <f>$P$2*G45</f>
        <v/>
      </c>
      <c r="P45" s="9">
        <f>$P$3*H45</f>
        <v/>
      </c>
      <c r="Q45" s="9">
        <f>$P$4*I45</f>
        <v/>
      </c>
      <c r="R45" s="9">
        <f>$S$2*K45</f>
        <v/>
      </c>
      <c r="S45" s="9">
        <f>$S$3*L45</f>
        <v/>
      </c>
      <c r="T45" s="9">
        <f>$S$4*M45</f>
        <v/>
      </c>
      <c r="U45" s="1">
        <f>G45*Utilities!$E$6</f>
        <v/>
      </c>
      <c r="V45" s="1">
        <f>H45*Utilities!$E$7</f>
        <v/>
      </c>
      <c r="W45" s="1">
        <f>K45*Utilities!$F$6</f>
        <v/>
      </c>
      <c r="X45" s="1">
        <f>L45*Utilities!$F$7</f>
        <v/>
      </c>
    </row>
    <row r="46">
      <c r="E46">
        <f>Efficacy!N40</f>
        <v/>
      </c>
      <c r="F46">
        <f>IF(E46&lt;=General!$B$2*12,1,0)</f>
        <v/>
      </c>
      <c r="G46" s="2">
        <f>Efficacy!O40</f>
        <v/>
      </c>
      <c r="H46" s="2">
        <f>Efficacy!P40</f>
        <v/>
      </c>
      <c r="I46" s="2">
        <f>Efficacy!Q40</f>
        <v/>
      </c>
      <c r="J46" s="2">
        <f>Efficacy!R40</f>
        <v/>
      </c>
      <c r="K46" s="2">
        <f>Efficacy!S40</f>
        <v/>
      </c>
      <c r="L46" s="2">
        <f>Efficacy!T40</f>
        <v/>
      </c>
      <c r="M46" s="2">
        <f>Efficacy!U40</f>
        <v/>
      </c>
      <c r="N46" s="2">
        <f>Efficacy!V40</f>
        <v/>
      </c>
      <c r="O46" s="9">
        <f>$P$2*G46</f>
        <v/>
      </c>
      <c r="P46" s="9">
        <f>$P$3*H46</f>
        <v/>
      </c>
      <c r="Q46" s="9">
        <f>$P$4*I46</f>
        <v/>
      </c>
      <c r="R46" s="9">
        <f>$S$2*K46</f>
        <v/>
      </c>
      <c r="S46" s="9">
        <f>$S$3*L46</f>
        <v/>
      </c>
      <c r="T46" s="9">
        <f>$S$4*M46</f>
        <v/>
      </c>
      <c r="U46" s="1">
        <f>G46*Utilities!$E$6</f>
        <v/>
      </c>
      <c r="V46" s="1">
        <f>H46*Utilities!$E$7</f>
        <v/>
      </c>
      <c r="W46" s="1">
        <f>K46*Utilities!$F$6</f>
        <v/>
      </c>
      <c r="X46" s="1">
        <f>L46*Utilities!$F$7</f>
        <v/>
      </c>
    </row>
    <row r="47">
      <c r="E47">
        <f>Efficacy!N41</f>
        <v/>
      </c>
      <c r="F47">
        <f>IF(E47&lt;=General!$B$2*12,1,0)</f>
        <v/>
      </c>
      <c r="G47" s="2">
        <f>Efficacy!O41</f>
        <v/>
      </c>
      <c r="H47" s="2">
        <f>Efficacy!P41</f>
        <v/>
      </c>
      <c r="I47" s="2">
        <f>Efficacy!Q41</f>
        <v/>
      </c>
      <c r="J47" s="2">
        <f>Efficacy!R41</f>
        <v/>
      </c>
      <c r="K47" s="2">
        <f>Efficacy!S41</f>
        <v/>
      </c>
      <c r="L47" s="2">
        <f>Efficacy!T41</f>
        <v/>
      </c>
      <c r="M47" s="2">
        <f>Efficacy!U41</f>
        <v/>
      </c>
      <c r="N47" s="2">
        <f>Efficacy!V41</f>
        <v/>
      </c>
      <c r="O47" s="9">
        <f>$P$2*G47</f>
        <v/>
      </c>
      <c r="P47" s="9">
        <f>$P$3*H47</f>
        <v/>
      </c>
      <c r="Q47" s="9">
        <f>$P$4*I47</f>
        <v/>
      </c>
      <c r="R47" s="9">
        <f>$S$2*K47</f>
        <v/>
      </c>
      <c r="S47" s="9">
        <f>$S$3*L47</f>
        <v/>
      </c>
      <c r="T47" s="9">
        <f>$S$4*M47</f>
        <v/>
      </c>
      <c r="U47" s="1">
        <f>G47*Utilities!$E$6</f>
        <v/>
      </c>
      <c r="V47" s="1">
        <f>H47*Utilities!$E$7</f>
        <v/>
      </c>
      <c r="W47" s="1">
        <f>K47*Utilities!$F$6</f>
        <v/>
      </c>
      <c r="X47" s="1">
        <f>L47*Utilities!$F$7</f>
        <v/>
      </c>
    </row>
    <row r="48">
      <c r="E48">
        <f>Efficacy!N42</f>
        <v/>
      </c>
      <c r="F48">
        <f>IF(E48&lt;=General!$B$2*12,1,0)</f>
        <v/>
      </c>
      <c r="G48" s="2">
        <f>Efficacy!O42</f>
        <v/>
      </c>
      <c r="H48" s="2">
        <f>Efficacy!P42</f>
        <v/>
      </c>
      <c r="I48" s="2">
        <f>Efficacy!Q42</f>
        <v/>
      </c>
      <c r="J48" s="2">
        <f>Efficacy!R42</f>
        <v/>
      </c>
      <c r="K48" s="2">
        <f>Efficacy!S42</f>
        <v/>
      </c>
      <c r="L48" s="2">
        <f>Efficacy!T42</f>
        <v/>
      </c>
      <c r="M48" s="2">
        <f>Efficacy!U42</f>
        <v/>
      </c>
      <c r="N48" s="2">
        <f>Efficacy!V42</f>
        <v/>
      </c>
      <c r="O48" s="9">
        <f>$P$2*G48</f>
        <v/>
      </c>
      <c r="P48" s="9">
        <f>$P$3*H48</f>
        <v/>
      </c>
      <c r="Q48" s="9">
        <f>$P$4*I48</f>
        <v/>
      </c>
      <c r="R48" s="9">
        <f>$S$2*K48</f>
        <v/>
      </c>
      <c r="S48" s="9">
        <f>$S$3*L48</f>
        <v/>
      </c>
      <c r="T48" s="9">
        <f>$S$4*M48</f>
        <v/>
      </c>
      <c r="U48" s="1">
        <f>G48*Utilities!$E$6</f>
        <v/>
      </c>
      <c r="V48" s="1">
        <f>H48*Utilities!$E$7</f>
        <v/>
      </c>
      <c r="W48" s="1">
        <f>K48*Utilities!$F$6</f>
        <v/>
      </c>
      <c r="X48" s="1">
        <f>L48*Utilities!$F$7</f>
        <v/>
      </c>
    </row>
    <row r="49">
      <c r="E49">
        <f>Efficacy!N43</f>
        <v/>
      </c>
      <c r="F49">
        <f>IF(E49&lt;=General!$B$2*12,1,0)</f>
        <v/>
      </c>
      <c r="G49" s="2">
        <f>Efficacy!O43</f>
        <v/>
      </c>
      <c r="H49" s="2">
        <f>Efficacy!P43</f>
        <v/>
      </c>
      <c r="I49" s="2">
        <f>Efficacy!Q43</f>
        <v/>
      </c>
      <c r="J49" s="2">
        <f>Efficacy!R43</f>
        <v/>
      </c>
      <c r="K49" s="2">
        <f>Efficacy!S43</f>
        <v/>
      </c>
      <c r="L49" s="2">
        <f>Efficacy!T43</f>
        <v/>
      </c>
      <c r="M49" s="2">
        <f>Efficacy!U43</f>
        <v/>
      </c>
      <c r="N49" s="2">
        <f>Efficacy!V43</f>
        <v/>
      </c>
      <c r="O49" s="9">
        <f>$P$2*G49</f>
        <v/>
      </c>
      <c r="P49" s="9">
        <f>$P$3*H49</f>
        <v/>
      </c>
      <c r="Q49" s="9">
        <f>$P$4*I49</f>
        <v/>
      </c>
      <c r="R49" s="9">
        <f>$S$2*K49</f>
        <v/>
      </c>
      <c r="S49" s="9">
        <f>$S$3*L49</f>
        <v/>
      </c>
      <c r="T49" s="9">
        <f>$S$4*M49</f>
        <v/>
      </c>
      <c r="U49" s="1">
        <f>G49*Utilities!$E$6</f>
        <v/>
      </c>
      <c r="V49" s="1">
        <f>H49*Utilities!$E$7</f>
        <v/>
      </c>
      <c r="W49" s="1">
        <f>K49*Utilities!$F$6</f>
        <v/>
      </c>
      <c r="X49" s="1">
        <f>L49*Utilities!$F$7</f>
        <v/>
      </c>
    </row>
    <row r="50">
      <c r="E50">
        <f>Efficacy!N44</f>
        <v/>
      </c>
      <c r="F50">
        <f>IF(E50&lt;=General!$B$2*12,1,0)</f>
        <v/>
      </c>
      <c r="G50" s="2">
        <f>Efficacy!O44</f>
        <v/>
      </c>
      <c r="H50" s="2">
        <f>Efficacy!P44</f>
        <v/>
      </c>
      <c r="I50" s="2">
        <f>Efficacy!Q44</f>
        <v/>
      </c>
      <c r="J50" s="2">
        <f>Efficacy!R44</f>
        <v/>
      </c>
      <c r="K50" s="2">
        <f>Efficacy!S44</f>
        <v/>
      </c>
      <c r="L50" s="2">
        <f>Efficacy!T44</f>
        <v/>
      </c>
      <c r="M50" s="2">
        <f>Efficacy!U44</f>
        <v/>
      </c>
      <c r="N50" s="2">
        <f>Efficacy!V44</f>
        <v/>
      </c>
      <c r="O50" s="9">
        <f>$P$2*G50</f>
        <v/>
      </c>
      <c r="P50" s="9">
        <f>$P$3*H50</f>
        <v/>
      </c>
      <c r="Q50" s="9">
        <f>$P$4*I50</f>
        <v/>
      </c>
      <c r="R50" s="9">
        <f>$S$2*K50</f>
        <v/>
      </c>
      <c r="S50" s="9">
        <f>$S$3*L50</f>
        <v/>
      </c>
      <c r="T50" s="9">
        <f>$S$4*M50</f>
        <v/>
      </c>
      <c r="U50" s="1">
        <f>G50*Utilities!$E$6</f>
        <v/>
      </c>
      <c r="V50" s="1">
        <f>H50*Utilities!$E$7</f>
        <v/>
      </c>
      <c r="W50" s="1">
        <f>K50*Utilities!$F$6</f>
        <v/>
      </c>
      <c r="X50" s="1">
        <f>L50*Utilities!$F$7</f>
        <v/>
      </c>
    </row>
    <row r="51">
      <c r="E51">
        <f>Efficacy!N45</f>
        <v/>
      </c>
      <c r="F51">
        <f>IF(E51&lt;=General!$B$2*12,1,0)</f>
        <v/>
      </c>
      <c r="G51" s="2">
        <f>Efficacy!O45</f>
        <v/>
      </c>
      <c r="H51" s="2">
        <f>Efficacy!P45</f>
        <v/>
      </c>
      <c r="I51" s="2">
        <f>Efficacy!Q45</f>
        <v/>
      </c>
      <c r="J51" s="2">
        <f>Efficacy!R45</f>
        <v/>
      </c>
      <c r="K51" s="2">
        <f>Efficacy!S45</f>
        <v/>
      </c>
      <c r="L51" s="2">
        <f>Efficacy!T45</f>
        <v/>
      </c>
      <c r="M51" s="2">
        <f>Efficacy!U45</f>
        <v/>
      </c>
      <c r="N51" s="2">
        <f>Efficacy!V45</f>
        <v/>
      </c>
      <c r="O51" s="9">
        <f>$P$2*G51</f>
        <v/>
      </c>
      <c r="P51" s="9">
        <f>$P$3*H51</f>
        <v/>
      </c>
      <c r="Q51" s="9">
        <f>$P$4*I51</f>
        <v/>
      </c>
      <c r="R51" s="9">
        <f>$S$2*K51</f>
        <v/>
      </c>
      <c r="S51" s="9">
        <f>$S$3*L51</f>
        <v/>
      </c>
      <c r="T51" s="9">
        <f>$S$4*M51</f>
        <v/>
      </c>
      <c r="U51" s="1">
        <f>G51*Utilities!$E$6</f>
        <v/>
      </c>
      <c r="V51" s="1">
        <f>H51*Utilities!$E$7</f>
        <v/>
      </c>
      <c r="W51" s="1">
        <f>K51*Utilities!$F$6</f>
        <v/>
      </c>
      <c r="X51" s="1">
        <f>L51*Utilities!$F$7</f>
        <v/>
      </c>
    </row>
    <row r="52">
      <c r="E52">
        <f>Efficacy!N46</f>
        <v/>
      </c>
      <c r="F52">
        <f>IF(E52&lt;=General!$B$2*12,1,0)</f>
        <v/>
      </c>
      <c r="G52" s="2">
        <f>Efficacy!O46</f>
        <v/>
      </c>
      <c r="H52" s="2">
        <f>Efficacy!P46</f>
        <v/>
      </c>
      <c r="I52" s="2">
        <f>Efficacy!Q46</f>
        <v/>
      </c>
      <c r="J52" s="2">
        <f>Efficacy!R46</f>
        <v/>
      </c>
      <c r="K52" s="2">
        <f>Efficacy!S46</f>
        <v/>
      </c>
      <c r="L52" s="2">
        <f>Efficacy!T46</f>
        <v/>
      </c>
      <c r="M52" s="2">
        <f>Efficacy!U46</f>
        <v/>
      </c>
      <c r="N52" s="2">
        <f>Efficacy!V46</f>
        <v/>
      </c>
      <c r="O52" s="9">
        <f>$P$2*G52</f>
        <v/>
      </c>
      <c r="P52" s="9">
        <f>$P$3*H52</f>
        <v/>
      </c>
      <c r="Q52" s="9">
        <f>$P$4*I52</f>
        <v/>
      </c>
      <c r="R52" s="9">
        <f>$S$2*K52</f>
        <v/>
      </c>
      <c r="S52" s="9">
        <f>$S$3*L52</f>
        <v/>
      </c>
      <c r="T52" s="9">
        <f>$S$4*M52</f>
        <v/>
      </c>
      <c r="U52" s="1">
        <f>G52*Utilities!$E$6</f>
        <v/>
      </c>
      <c r="V52" s="1">
        <f>H52*Utilities!$E$7</f>
        <v/>
      </c>
      <c r="W52" s="1">
        <f>K52*Utilities!$F$6</f>
        <v/>
      </c>
      <c r="X52" s="1">
        <f>L52*Utilities!$F$7</f>
        <v/>
      </c>
    </row>
    <row r="53">
      <c r="E53">
        <f>Efficacy!N47</f>
        <v/>
      </c>
      <c r="F53">
        <f>IF(E53&lt;=General!$B$2*12,1,0)</f>
        <v/>
      </c>
      <c r="G53" s="2">
        <f>Efficacy!O47</f>
        <v/>
      </c>
      <c r="H53" s="2">
        <f>Efficacy!P47</f>
        <v/>
      </c>
      <c r="I53" s="2">
        <f>Efficacy!Q47</f>
        <v/>
      </c>
      <c r="J53" s="2">
        <f>Efficacy!R47</f>
        <v/>
      </c>
      <c r="K53" s="2">
        <f>Efficacy!S47</f>
        <v/>
      </c>
      <c r="L53" s="2">
        <f>Efficacy!T47</f>
        <v/>
      </c>
      <c r="M53" s="2">
        <f>Efficacy!U47</f>
        <v/>
      </c>
      <c r="N53" s="2">
        <f>Efficacy!V47</f>
        <v/>
      </c>
      <c r="O53" s="9">
        <f>$P$2*G53</f>
        <v/>
      </c>
      <c r="P53" s="9">
        <f>$P$3*H53</f>
        <v/>
      </c>
      <c r="Q53" s="9">
        <f>$P$4*I53</f>
        <v/>
      </c>
      <c r="R53" s="9">
        <f>$S$2*K53</f>
        <v/>
      </c>
      <c r="S53" s="9">
        <f>$S$3*L53</f>
        <v/>
      </c>
      <c r="T53" s="9">
        <f>$S$4*M53</f>
        <v/>
      </c>
      <c r="U53" s="1">
        <f>G53*Utilities!$E$6</f>
        <v/>
      </c>
      <c r="V53" s="1">
        <f>H53*Utilities!$E$7</f>
        <v/>
      </c>
      <c r="W53" s="1">
        <f>K53*Utilities!$F$6</f>
        <v/>
      </c>
      <c r="X53" s="1">
        <f>L53*Utilities!$F$7</f>
        <v/>
      </c>
    </row>
    <row r="54">
      <c r="E54">
        <f>Efficacy!N48</f>
        <v/>
      </c>
      <c r="F54">
        <f>IF(E54&lt;=General!$B$2*12,1,0)</f>
        <v/>
      </c>
      <c r="G54" s="2">
        <f>Efficacy!O48</f>
        <v/>
      </c>
      <c r="H54" s="2">
        <f>Efficacy!P48</f>
        <v/>
      </c>
      <c r="I54" s="2">
        <f>Efficacy!Q48</f>
        <v/>
      </c>
      <c r="J54" s="2">
        <f>Efficacy!R48</f>
        <v/>
      </c>
      <c r="K54" s="2">
        <f>Efficacy!S48</f>
        <v/>
      </c>
      <c r="L54" s="2">
        <f>Efficacy!T48</f>
        <v/>
      </c>
      <c r="M54" s="2">
        <f>Efficacy!U48</f>
        <v/>
      </c>
      <c r="N54" s="2">
        <f>Efficacy!V48</f>
        <v/>
      </c>
      <c r="O54" s="9">
        <f>$P$2*G54</f>
        <v/>
      </c>
      <c r="P54" s="9">
        <f>$P$3*H54</f>
        <v/>
      </c>
      <c r="Q54" s="9">
        <f>$P$4*I54</f>
        <v/>
      </c>
      <c r="R54" s="9">
        <f>$S$2*K54</f>
        <v/>
      </c>
      <c r="S54" s="9">
        <f>$S$3*L54</f>
        <v/>
      </c>
      <c r="T54" s="9">
        <f>$S$4*M54</f>
        <v/>
      </c>
      <c r="U54" s="1">
        <f>G54*Utilities!$E$6</f>
        <v/>
      </c>
      <c r="V54" s="1">
        <f>H54*Utilities!$E$7</f>
        <v/>
      </c>
      <c r="W54" s="1">
        <f>K54*Utilities!$F$6</f>
        <v/>
      </c>
      <c r="X54" s="1">
        <f>L54*Utilities!$F$7</f>
        <v/>
      </c>
    </row>
    <row r="55">
      <c r="E55">
        <f>Efficacy!N49</f>
        <v/>
      </c>
      <c r="F55">
        <f>IF(E55&lt;=General!$B$2*12,1,0)</f>
        <v/>
      </c>
      <c r="G55" s="2">
        <f>Efficacy!O49</f>
        <v/>
      </c>
      <c r="H55" s="2">
        <f>Efficacy!P49</f>
        <v/>
      </c>
      <c r="I55" s="2">
        <f>Efficacy!Q49</f>
        <v/>
      </c>
      <c r="J55" s="2">
        <f>Efficacy!R49</f>
        <v/>
      </c>
      <c r="K55" s="2">
        <f>Efficacy!S49</f>
        <v/>
      </c>
      <c r="L55" s="2">
        <f>Efficacy!T49</f>
        <v/>
      </c>
      <c r="M55" s="2">
        <f>Efficacy!U49</f>
        <v/>
      </c>
      <c r="N55" s="2">
        <f>Efficacy!V49</f>
        <v/>
      </c>
      <c r="O55" s="9">
        <f>$P$2*G55</f>
        <v/>
      </c>
      <c r="P55" s="9">
        <f>$P$3*H55</f>
        <v/>
      </c>
      <c r="Q55" s="9">
        <f>$P$4*I55</f>
        <v/>
      </c>
      <c r="R55" s="9">
        <f>$S$2*K55</f>
        <v/>
      </c>
      <c r="S55" s="9">
        <f>$S$3*L55</f>
        <v/>
      </c>
      <c r="T55" s="9">
        <f>$S$4*M55</f>
        <v/>
      </c>
      <c r="U55" s="1">
        <f>G55*Utilities!$E$6</f>
        <v/>
      </c>
      <c r="V55" s="1">
        <f>H55*Utilities!$E$7</f>
        <v/>
      </c>
      <c r="W55" s="1">
        <f>K55*Utilities!$F$6</f>
        <v/>
      </c>
      <c r="X55" s="1">
        <f>L55*Utilities!$F$7</f>
        <v/>
      </c>
    </row>
    <row r="56">
      <c r="E56">
        <f>Efficacy!N50</f>
        <v/>
      </c>
      <c r="F56">
        <f>IF(E56&lt;=General!$B$2*12,1,0)</f>
        <v/>
      </c>
      <c r="G56" s="2">
        <f>Efficacy!O50</f>
        <v/>
      </c>
      <c r="H56" s="2">
        <f>Efficacy!P50</f>
        <v/>
      </c>
      <c r="I56" s="2">
        <f>Efficacy!Q50</f>
        <v/>
      </c>
      <c r="J56" s="2">
        <f>Efficacy!R50</f>
        <v/>
      </c>
      <c r="K56" s="2">
        <f>Efficacy!S50</f>
        <v/>
      </c>
      <c r="L56" s="2">
        <f>Efficacy!T50</f>
        <v/>
      </c>
      <c r="M56" s="2">
        <f>Efficacy!U50</f>
        <v/>
      </c>
      <c r="N56" s="2">
        <f>Efficacy!V50</f>
        <v/>
      </c>
      <c r="O56" s="9">
        <f>$P$2*G56</f>
        <v/>
      </c>
      <c r="P56" s="9">
        <f>$P$3*H56</f>
        <v/>
      </c>
      <c r="Q56" s="9">
        <f>$P$4*I56</f>
        <v/>
      </c>
      <c r="R56" s="9">
        <f>$S$2*K56</f>
        <v/>
      </c>
      <c r="S56" s="9">
        <f>$S$3*L56</f>
        <v/>
      </c>
      <c r="T56" s="9">
        <f>$S$4*M56</f>
        <v/>
      </c>
      <c r="U56" s="1">
        <f>G56*Utilities!$E$6</f>
        <v/>
      </c>
      <c r="V56" s="1">
        <f>H56*Utilities!$E$7</f>
        <v/>
      </c>
      <c r="W56" s="1">
        <f>K56*Utilities!$F$6</f>
        <v/>
      </c>
      <c r="X56" s="1">
        <f>L56*Utilities!$F$7</f>
        <v/>
      </c>
    </row>
    <row r="57">
      <c r="E57">
        <f>Efficacy!N51</f>
        <v/>
      </c>
      <c r="F57">
        <f>IF(E57&lt;=General!$B$2*12,1,0)</f>
        <v/>
      </c>
      <c r="G57" s="2">
        <f>Efficacy!O51</f>
        <v/>
      </c>
      <c r="H57" s="2">
        <f>Efficacy!P51</f>
        <v/>
      </c>
      <c r="I57" s="2">
        <f>Efficacy!Q51</f>
        <v/>
      </c>
      <c r="J57" s="2">
        <f>Efficacy!R51</f>
        <v/>
      </c>
      <c r="K57" s="2">
        <f>Efficacy!S51</f>
        <v/>
      </c>
      <c r="L57" s="2">
        <f>Efficacy!T51</f>
        <v/>
      </c>
      <c r="M57" s="2">
        <f>Efficacy!U51</f>
        <v/>
      </c>
      <c r="N57" s="2">
        <f>Efficacy!V51</f>
        <v/>
      </c>
      <c r="O57" s="9">
        <f>$P$2*G57</f>
        <v/>
      </c>
      <c r="P57" s="9">
        <f>$P$3*H57</f>
        <v/>
      </c>
      <c r="Q57" s="9">
        <f>$P$4*I57</f>
        <v/>
      </c>
      <c r="R57" s="9">
        <f>$S$2*K57</f>
        <v/>
      </c>
      <c r="S57" s="9">
        <f>$S$3*L57</f>
        <v/>
      </c>
      <c r="T57" s="9">
        <f>$S$4*M57</f>
        <v/>
      </c>
      <c r="U57" s="1">
        <f>G57*Utilities!$E$6</f>
        <v/>
      </c>
      <c r="V57" s="1">
        <f>H57*Utilities!$E$7</f>
        <v/>
      </c>
      <c r="W57" s="1">
        <f>K57*Utilities!$F$6</f>
        <v/>
      </c>
      <c r="X57" s="1">
        <f>L57*Utilities!$F$7</f>
        <v/>
      </c>
    </row>
    <row r="58">
      <c r="E58">
        <f>Efficacy!N52</f>
        <v/>
      </c>
      <c r="F58">
        <f>IF(E58&lt;=General!$B$2*12,1,0)</f>
        <v/>
      </c>
      <c r="G58" s="2">
        <f>Efficacy!O52</f>
        <v/>
      </c>
      <c r="H58" s="2">
        <f>Efficacy!P52</f>
        <v/>
      </c>
      <c r="I58" s="2">
        <f>Efficacy!Q52</f>
        <v/>
      </c>
      <c r="J58" s="2">
        <f>Efficacy!R52</f>
        <v/>
      </c>
      <c r="K58" s="2">
        <f>Efficacy!S52</f>
        <v/>
      </c>
      <c r="L58" s="2">
        <f>Efficacy!T52</f>
        <v/>
      </c>
      <c r="M58" s="2">
        <f>Efficacy!U52</f>
        <v/>
      </c>
      <c r="N58" s="2">
        <f>Efficacy!V52</f>
        <v/>
      </c>
      <c r="O58" s="9">
        <f>$P$2*G58</f>
        <v/>
      </c>
      <c r="P58" s="9">
        <f>$P$3*H58</f>
        <v/>
      </c>
      <c r="Q58" s="9">
        <f>$P$4*I58</f>
        <v/>
      </c>
      <c r="R58" s="9">
        <f>$S$2*K58</f>
        <v/>
      </c>
      <c r="S58" s="9">
        <f>$S$3*L58</f>
        <v/>
      </c>
      <c r="T58" s="9">
        <f>$S$4*M58</f>
        <v/>
      </c>
      <c r="U58" s="1">
        <f>G58*Utilities!$E$6</f>
        <v/>
      </c>
      <c r="V58" s="1">
        <f>H58*Utilities!$E$7</f>
        <v/>
      </c>
      <c r="W58" s="1">
        <f>K58*Utilities!$F$6</f>
        <v/>
      </c>
      <c r="X58" s="1">
        <f>L58*Utilities!$F$7</f>
        <v/>
      </c>
    </row>
    <row r="59">
      <c r="E59">
        <f>Efficacy!N53</f>
        <v/>
      </c>
      <c r="F59">
        <f>IF(E59&lt;=General!$B$2*12,1,0)</f>
        <v/>
      </c>
      <c r="G59" s="2">
        <f>Efficacy!O53</f>
        <v/>
      </c>
      <c r="H59" s="2">
        <f>Efficacy!P53</f>
        <v/>
      </c>
      <c r="I59" s="2">
        <f>Efficacy!Q53</f>
        <v/>
      </c>
      <c r="J59" s="2">
        <f>Efficacy!R53</f>
        <v/>
      </c>
      <c r="K59" s="2">
        <f>Efficacy!S53</f>
        <v/>
      </c>
      <c r="L59" s="2">
        <f>Efficacy!T53</f>
        <v/>
      </c>
      <c r="M59" s="2">
        <f>Efficacy!U53</f>
        <v/>
      </c>
      <c r="N59" s="2">
        <f>Efficacy!V53</f>
        <v/>
      </c>
      <c r="O59" s="9">
        <f>$P$2*G59</f>
        <v/>
      </c>
      <c r="P59" s="9">
        <f>$P$3*H59</f>
        <v/>
      </c>
      <c r="Q59" s="9">
        <f>$P$4*I59</f>
        <v/>
      </c>
      <c r="R59" s="9">
        <f>$S$2*K59</f>
        <v/>
      </c>
      <c r="S59" s="9">
        <f>$S$3*L59</f>
        <v/>
      </c>
      <c r="T59" s="9">
        <f>$S$4*M59</f>
        <v/>
      </c>
      <c r="U59" s="1">
        <f>G59*Utilities!$E$6</f>
        <v/>
      </c>
      <c r="V59" s="1">
        <f>H59*Utilities!$E$7</f>
        <v/>
      </c>
      <c r="W59" s="1">
        <f>K59*Utilities!$F$6</f>
        <v/>
      </c>
      <c r="X59" s="1">
        <f>L59*Utilities!$F$7</f>
        <v/>
      </c>
    </row>
    <row r="60">
      <c r="E60">
        <f>Efficacy!N54</f>
        <v/>
      </c>
      <c r="F60">
        <f>IF(E60&lt;=General!$B$2*12,1,0)</f>
        <v/>
      </c>
      <c r="G60" s="2">
        <f>Efficacy!O54</f>
        <v/>
      </c>
      <c r="H60" s="2">
        <f>Efficacy!P54</f>
        <v/>
      </c>
      <c r="I60" s="2">
        <f>Efficacy!Q54</f>
        <v/>
      </c>
      <c r="J60" s="2">
        <f>Efficacy!R54</f>
        <v/>
      </c>
      <c r="K60" s="2">
        <f>Efficacy!S54</f>
        <v/>
      </c>
      <c r="L60" s="2">
        <f>Efficacy!T54</f>
        <v/>
      </c>
      <c r="M60" s="2">
        <f>Efficacy!U54</f>
        <v/>
      </c>
      <c r="N60" s="2">
        <f>Efficacy!V54</f>
        <v/>
      </c>
      <c r="O60" s="9">
        <f>$P$2*G60</f>
        <v/>
      </c>
      <c r="P60" s="9">
        <f>$P$3*H60</f>
        <v/>
      </c>
      <c r="Q60" s="9">
        <f>$P$4*I60</f>
        <v/>
      </c>
      <c r="R60" s="9">
        <f>$S$2*K60</f>
        <v/>
      </c>
      <c r="S60" s="9">
        <f>$S$3*L60</f>
        <v/>
      </c>
      <c r="T60" s="9">
        <f>$S$4*M60</f>
        <v/>
      </c>
      <c r="U60" s="1">
        <f>G60*Utilities!$E$6</f>
        <v/>
      </c>
      <c r="V60" s="1">
        <f>H60*Utilities!$E$7</f>
        <v/>
      </c>
      <c r="W60" s="1">
        <f>K60*Utilities!$F$6</f>
        <v/>
      </c>
      <c r="X60" s="1">
        <f>L60*Utilities!$F$7</f>
        <v/>
      </c>
    </row>
    <row r="61">
      <c r="E61">
        <f>Efficacy!N55</f>
        <v/>
      </c>
      <c r="F61">
        <f>IF(E61&lt;=General!$B$2*12,1,0)</f>
        <v/>
      </c>
      <c r="G61" s="2">
        <f>Efficacy!O55</f>
        <v/>
      </c>
      <c r="H61" s="2">
        <f>Efficacy!P55</f>
        <v/>
      </c>
      <c r="I61" s="2">
        <f>Efficacy!Q55</f>
        <v/>
      </c>
      <c r="J61" s="2">
        <f>Efficacy!R55</f>
        <v/>
      </c>
      <c r="K61" s="2">
        <f>Efficacy!S55</f>
        <v/>
      </c>
      <c r="L61" s="2">
        <f>Efficacy!T55</f>
        <v/>
      </c>
      <c r="M61" s="2">
        <f>Efficacy!U55</f>
        <v/>
      </c>
      <c r="N61" s="2">
        <f>Efficacy!V55</f>
        <v/>
      </c>
      <c r="O61" s="9">
        <f>$P$2*G61</f>
        <v/>
      </c>
      <c r="P61" s="9">
        <f>$P$3*H61</f>
        <v/>
      </c>
      <c r="Q61" s="9">
        <f>$P$4*I61</f>
        <v/>
      </c>
      <c r="R61" s="9">
        <f>$S$2*K61</f>
        <v/>
      </c>
      <c r="S61" s="9">
        <f>$S$3*L61</f>
        <v/>
      </c>
      <c r="T61" s="9">
        <f>$S$4*M61</f>
        <v/>
      </c>
      <c r="U61" s="1">
        <f>G61*Utilities!$E$6</f>
        <v/>
      </c>
      <c r="V61" s="1">
        <f>H61*Utilities!$E$7</f>
        <v/>
      </c>
      <c r="W61" s="1">
        <f>K61*Utilities!$F$6</f>
        <v/>
      </c>
      <c r="X61" s="1">
        <f>L61*Utilities!$F$7</f>
        <v/>
      </c>
    </row>
    <row r="62">
      <c r="E62">
        <f>Efficacy!N56</f>
        <v/>
      </c>
      <c r="F62">
        <f>IF(E62&lt;=General!$B$2*12,1,0)</f>
        <v/>
      </c>
      <c r="G62" s="2">
        <f>Efficacy!O56</f>
        <v/>
      </c>
      <c r="H62" s="2">
        <f>Efficacy!P56</f>
        <v/>
      </c>
      <c r="I62" s="2">
        <f>Efficacy!Q56</f>
        <v/>
      </c>
      <c r="J62" s="2">
        <f>Efficacy!R56</f>
        <v/>
      </c>
      <c r="K62" s="2">
        <f>Efficacy!S56</f>
        <v/>
      </c>
      <c r="L62" s="2">
        <f>Efficacy!T56</f>
        <v/>
      </c>
      <c r="M62" s="2">
        <f>Efficacy!U56</f>
        <v/>
      </c>
      <c r="N62" s="2">
        <f>Efficacy!V56</f>
        <v/>
      </c>
      <c r="O62" s="9">
        <f>$P$2*G62</f>
        <v/>
      </c>
      <c r="P62" s="9">
        <f>$P$3*H62</f>
        <v/>
      </c>
      <c r="Q62" s="9">
        <f>$P$4*I62</f>
        <v/>
      </c>
      <c r="R62" s="9">
        <f>$S$2*K62</f>
        <v/>
      </c>
      <c r="S62" s="9">
        <f>$S$3*L62</f>
        <v/>
      </c>
      <c r="T62" s="9">
        <f>$S$4*M62</f>
        <v/>
      </c>
      <c r="U62" s="1">
        <f>G62*Utilities!$E$6</f>
        <v/>
      </c>
      <c r="V62" s="1">
        <f>H62*Utilities!$E$7</f>
        <v/>
      </c>
      <c r="W62" s="1">
        <f>K62*Utilities!$F$6</f>
        <v/>
      </c>
      <c r="X62" s="1">
        <f>L62*Utilities!$F$7</f>
        <v/>
      </c>
    </row>
    <row r="63">
      <c r="E63">
        <f>Efficacy!N57</f>
        <v/>
      </c>
      <c r="F63">
        <f>IF(E63&lt;=General!$B$2*12,1,0)</f>
        <v/>
      </c>
      <c r="G63" s="2">
        <f>Efficacy!O57</f>
        <v/>
      </c>
      <c r="H63" s="2">
        <f>Efficacy!P57</f>
        <v/>
      </c>
      <c r="I63" s="2">
        <f>Efficacy!Q57</f>
        <v/>
      </c>
      <c r="J63" s="2">
        <f>Efficacy!R57</f>
        <v/>
      </c>
      <c r="K63" s="2">
        <f>Efficacy!S57</f>
        <v/>
      </c>
      <c r="L63" s="2">
        <f>Efficacy!T57</f>
        <v/>
      </c>
      <c r="M63" s="2">
        <f>Efficacy!U57</f>
        <v/>
      </c>
      <c r="N63" s="2">
        <f>Efficacy!V57</f>
        <v/>
      </c>
      <c r="O63" s="9">
        <f>$P$2*G63</f>
        <v/>
      </c>
      <c r="P63" s="9">
        <f>$P$3*H63</f>
        <v/>
      </c>
      <c r="Q63" s="9">
        <f>$P$4*I63</f>
        <v/>
      </c>
      <c r="R63" s="9">
        <f>$S$2*K63</f>
        <v/>
      </c>
      <c r="S63" s="9">
        <f>$S$3*L63</f>
        <v/>
      </c>
      <c r="T63" s="9">
        <f>$S$4*M63</f>
        <v/>
      </c>
      <c r="U63" s="1">
        <f>G63*Utilities!$E$6</f>
        <v/>
      </c>
      <c r="V63" s="1">
        <f>H63*Utilities!$E$7</f>
        <v/>
      </c>
      <c r="W63" s="1">
        <f>K63*Utilities!$F$6</f>
        <v/>
      </c>
      <c r="X63" s="1">
        <f>L63*Utilities!$F$7</f>
        <v/>
      </c>
    </row>
    <row r="64">
      <c r="E64">
        <f>Efficacy!N58</f>
        <v/>
      </c>
      <c r="F64">
        <f>IF(E64&lt;=General!$B$2*12,1,0)</f>
        <v/>
      </c>
      <c r="G64" s="2">
        <f>Efficacy!O58</f>
        <v/>
      </c>
      <c r="H64" s="2">
        <f>Efficacy!P58</f>
        <v/>
      </c>
      <c r="I64" s="2">
        <f>Efficacy!Q58</f>
        <v/>
      </c>
      <c r="J64" s="2">
        <f>Efficacy!R58</f>
        <v/>
      </c>
      <c r="K64" s="2">
        <f>Efficacy!S58</f>
        <v/>
      </c>
      <c r="L64" s="2">
        <f>Efficacy!T58</f>
        <v/>
      </c>
      <c r="M64" s="2">
        <f>Efficacy!U58</f>
        <v/>
      </c>
      <c r="N64" s="2">
        <f>Efficacy!V58</f>
        <v/>
      </c>
      <c r="O64" s="9">
        <f>$P$2*G64</f>
        <v/>
      </c>
      <c r="P64" s="9">
        <f>$P$3*H64</f>
        <v/>
      </c>
      <c r="Q64" s="9">
        <f>$P$4*I64</f>
        <v/>
      </c>
      <c r="R64" s="9">
        <f>$S$2*K64</f>
        <v/>
      </c>
      <c r="S64" s="9">
        <f>$S$3*L64</f>
        <v/>
      </c>
      <c r="T64" s="9">
        <f>$S$4*M64</f>
        <v/>
      </c>
      <c r="U64" s="1">
        <f>G64*Utilities!$E$6</f>
        <v/>
      </c>
      <c r="V64" s="1">
        <f>H64*Utilities!$E$7</f>
        <v/>
      </c>
      <c r="W64" s="1">
        <f>K64*Utilities!$F$6</f>
        <v/>
      </c>
      <c r="X64" s="1">
        <f>L64*Utilities!$F$7</f>
        <v/>
      </c>
    </row>
    <row r="65">
      <c r="E65">
        <f>Efficacy!N59</f>
        <v/>
      </c>
      <c r="F65">
        <f>IF(E65&lt;=General!$B$2*12,1,0)</f>
        <v/>
      </c>
      <c r="G65" s="2">
        <f>Efficacy!O59</f>
        <v/>
      </c>
      <c r="H65" s="2">
        <f>Efficacy!P59</f>
        <v/>
      </c>
      <c r="I65" s="2">
        <f>Efficacy!Q59</f>
        <v/>
      </c>
      <c r="J65" s="2">
        <f>Efficacy!R59</f>
        <v/>
      </c>
      <c r="K65" s="2">
        <f>Efficacy!S59</f>
        <v/>
      </c>
      <c r="L65" s="2">
        <f>Efficacy!T59</f>
        <v/>
      </c>
      <c r="M65" s="2">
        <f>Efficacy!U59</f>
        <v/>
      </c>
      <c r="N65" s="2">
        <f>Efficacy!V59</f>
        <v/>
      </c>
      <c r="O65" s="9">
        <f>$P$2*G65</f>
        <v/>
      </c>
      <c r="P65" s="9">
        <f>$P$3*H65</f>
        <v/>
      </c>
      <c r="Q65" s="9">
        <f>$P$4*I65</f>
        <v/>
      </c>
      <c r="R65" s="9">
        <f>$S$2*K65</f>
        <v/>
      </c>
      <c r="S65" s="9">
        <f>$S$3*L65</f>
        <v/>
      </c>
      <c r="T65" s="9">
        <f>$S$4*M65</f>
        <v/>
      </c>
      <c r="U65" s="1">
        <f>G65*Utilities!$E$6</f>
        <v/>
      </c>
      <c r="V65" s="1">
        <f>H65*Utilities!$E$7</f>
        <v/>
      </c>
      <c r="W65" s="1">
        <f>K65*Utilities!$F$6</f>
        <v/>
      </c>
      <c r="X65" s="1">
        <f>L65*Utilities!$F$7</f>
        <v/>
      </c>
    </row>
    <row r="66">
      <c r="E66">
        <f>Efficacy!N60</f>
        <v/>
      </c>
      <c r="F66">
        <f>IF(E66&lt;=General!$B$2*12,1,0)</f>
        <v/>
      </c>
      <c r="G66" s="2">
        <f>Efficacy!O60</f>
        <v/>
      </c>
      <c r="H66" s="2">
        <f>Efficacy!P60</f>
        <v/>
      </c>
      <c r="I66" s="2">
        <f>Efficacy!Q60</f>
        <v/>
      </c>
      <c r="J66" s="2">
        <f>Efficacy!R60</f>
        <v/>
      </c>
      <c r="K66" s="2">
        <f>Efficacy!S60</f>
        <v/>
      </c>
      <c r="L66" s="2">
        <f>Efficacy!T60</f>
        <v/>
      </c>
      <c r="M66" s="2">
        <f>Efficacy!U60</f>
        <v/>
      </c>
      <c r="N66" s="2">
        <f>Efficacy!V60</f>
        <v/>
      </c>
      <c r="O66" s="9">
        <f>$P$2*G66</f>
        <v/>
      </c>
      <c r="P66" s="9">
        <f>$P$3*H66</f>
        <v/>
      </c>
      <c r="Q66" s="9">
        <f>$P$4*I66</f>
        <v/>
      </c>
      <c r="R66" s="9">
        <f>$S$2*K66</f>
        <v/>
      </c>
      <c r="S66" s="9">
        <f>$S$3*L66</f>
        <v/>
      </c>
      <c r="T66" s="9">
        <f>$S$4*M66</f>
        <v/>
      </c>
      <c r="U66" s="1">
        <f>G66*Utilities!$E$6</f>
        <v/>
      </c>
      <c r="V66" s="1">
        <f>H66*Utilities!$E$7</f>
        <v/>
      </c>
      <c r="W66" s="1">
        <f>K66*Utilities!$F$6</f>
        <v/>
      </c>
      <c r="X66" s="1">
        <f>L66*Utilities!$F$7</f>
        <v/>
      </c>
    </row>
    <row r="67">
      <c r="E67">
        <f>Efficacy!N61</f>
        <v/>
      </c>
      <c r="F67">
        <f>IF(E67&lt;=General!$B$2*12,1,0)</f>
        <v/>
      </c>
      <c r="G67" s="2">
        <f>Efficacy!O61</f>
        <v/>
      </c>
      <c r="H67" s="2">
        <f>Efficacy!P61</f>
        <v/>
      </c>
      <c r="I67" s="2">
        <f>Efficacy!Q61</f>
        <v/>
      </c>
      <c r="J67" s="2">
        <f>Efficacy!R61</f>
        <v/>
      </c>
      <c r="K67" s="2">
        <f>Efficacy!S61</f>
        <v/>
      </c>
      <c r="L67" s="2">
        <f>Efficacy!T61</f>
        <v/>
      </c>
      <c r="M67" s="2">
        <f>Efficacy!U61</f>
        <v/>
      </c>
      <c r="N67" s="2">
        <f>Efficacy!V61</f>
        <v/>
      </c>
      <c r="O67" s="9">
        <f>$P$2*G67</f>
        <v/>
      </c>
      <c r="P67" s="9">
        <f>$P$3*H67</f>
        <v/>
      </c>
      <c r="Q67" s="9">
        <f>$P$4*I67</f>
        <v/>
      </c>
      <c r="R67" s="9">
        <f>$S$2*K67</f>
        <v/>
      </c>
      <c r="S67" s="9">
        <f>$S$3*L67</f>
        <v/>
      </c>
      <c r="T67" s="9">
        <f>$S$4*M67</f>
        <v/>
      </c>
      <c r="U67" s="1">
        <f>G67*Utilities!$E$6</f>
        <v/>
      </c>
      <c r="V67" s="1">
        <f>H67*Utilities!$E$7</f>
        <v/>
      </c>
      <c r="W67" s="1">
        <f>K67*Utilities!$F$6</f>
        <v/>
      </c>
      <c r="X67" s="1">
        <f>L67*Utilities!$F$7</f>
        <v/>
      </c>
    </row>
    <row r="68">
      <c r="E68">
        <f>Efficacy!N62</f>
        <v/>
      </c>
      <c r="F68">
        <f>IF(E68&lt;=General!$B$2*12,1,0)</f>
        <v/>
      </c>
      <c r="G68" s="2">
        <f>Efficacy!O62</f>
        <v/>
      </c>
      <c r="H68" s="2">
        <f>Efficacy!P62</f>
        <v/>
      </c>
      <c r="I68" s="2">
        <f>Efficacy!Q62</f>
        <v/>
      </c>
      <c r="J68" s="2">
        <f>Efficacy!R62</f>
        <v/>
      </c>
      <c r="K68" s="2">
        <f>Efficacy!S62</f>
        <v/>
      </c>
      <c r="L68" s="2">
        <f>Efficacy!T62</f>
        <v/>
      </c>
      <c r="M68" s="2">
        <f>Efficacy!U62</f>
        <v/>
      </c>
      <c r="N68" s="2">
        <f>Efficacy!V62</f>
        <v/>
      </c>
      <c r="O68" s="9">
        <f>$P$2*G68</f>
        <v/>
      </c>
      <c r="P68" s="9">
        <f>$P$3*H68</f>
        <v/>
      </c>
      <c r="Q68" s="9">
        <f>$P$4*I68</f>
        <v/>
      </c>
      <c r="R68" s="9">
        <f>$S$2*K68</f>
        <v/>
      </c>
      <c r="S68" s="9">
        <f>$S$3*L68</f>
        <v/>
      </c>
      <c r="T68" s="9">
        <f>$S$4*M68</f>
        <v/>
      </c>
      <c r="U68" s="1">
        <f>G68*Utilities!$E$6</f>
        <v/>
      </c>
      <c r="V68" s="1">
        <f>H68*Utilities!$E$7</f>
        <v/>
      </c>
      <c r="W68" s="1">
        <f>K68*Utilities!$F$6</f>
        <v/>
      </c>
      <c r="X68" s="1">
        <f>L68*Utilities!$F$7</f>
        <v/>
      </c>
    </row>
    <row r="69">
      <c r="E69">
        <f>Efficacy!N63</f>
        <v/>
      </c>
      <c r="F69">
        <f>IF(E69&lt;=General!$B$2*12,1,0)</f>
        <v/>
      </c>
      <c r="G69" s="2">
        <f>Efficacy!O63</f>
        <v/>
      </c>
      <c r="H69" s="2">
        <f>Efficacy!P63</f>
        <v/>
      </c>
      <c r="I69" s="2">
        <f>Efficacy!Q63</f>
        <v/>
      </c>
      <c r="J69" s="2">
        <f>Efficacy!R63</f>
        <v/>
      </c>
      <c r="K69" s="2">
        <f>Efficacy!S63</f>
        <v/>
      </c>
      <c r="L69" s="2">
        <f>Efficacy!T63</f>
        <v/>
      </c>
      <c r="M69" s="2">
        <f>Efficacy!U63</f>
        <v/>
      </c>
      <c r="N69" s="2">
        <f>Efficacy!V63</f>
        <v/>
      </c>
      <c r="O69" s="9">
        <f>$P$2*G69</f>
        <v/>
      </c>
      <c r="P69" s="9">
        <f>$P$3*H69</f>
        <v/>
      </c>
      <c r="Q69" s="9">
        <f>$P$4*I69</f>
        <v/>
      </c>
      <c r="R69" s="9">
        <f>$S$2*K69</f>
        <v/>
      </c>
      <c r="S69" s="9">
        <f>$S$3*L69</f>
        <v/>
      </c>
      <c r="T69" s="9">
        <f>$S$4*M69</f>
        <v/>
      </c>
      <c r="U69" s="1">
        <f>G69*Utilities!$E$6</f>
        <v/>
      </c>
      <c r="V69" s="1">
        <f>H69*Utilities!$E$7</f>
        <v/>
      </c>
      <c r="W69" s="1">
        <f>K69*Utilities!$F$6</f>
        <v/>
      </c>
      <c r="X69" s="1">
        <f>L69*Utilities!$F$7</f>
        <v/>
      </c>
    </row>
    <row r="70">
      <c r="E70">
        <f>Efficacy!N64</f>
        <v/>
      </c>
      <c r="F70">
        <f>IF(E70&lt;=General!$B$2*12,1,0)</f>
        <v/>
      </c>
      <c r="G70" s="2">
        <f>Efficacy!O64</f>
        <v/>
      </c>
      <c r="H70" s="2">
        <f>Efficacy!P64</f>
        <v/>
      </c>
      <c r="I70" s="2">
        <f>Efficacy!Q64</f>
        <v/>
      </c>
      <c r="J70" s="2">
        <f>Efficacy!R64</f>
        <v/>
      </c>
      <c r="K70" s="2">
        <f>Efficacy!S64</f>
        <v/>
      </c>
      <c r="L70" s="2">
        <f>Efficacy!T64</f>
        <v/>
      </c>
      <c r="M70" s="2">
        <f>Efficacy!U64</f>
        <v/>
      </c>
      <c r="N70" s="2">
        <f>Efficacy!V64</f>
        <v/>
      </c>
      <c r="O70" s="9">
        <f>$P$2*G70</f>
        <v/>
      </c>
      <c r="P70" s="9">
        <f>$P$3*H70</f>
        <v/>
      </c>
      <c r="Q70" s="9">
        <f>$P$4*I70</f>
        <v/>
      </c>
      <c r="R70" s="9">
        <f>$S$2*K70</f>
        <v/>
      </c>
      <c r="S70" s="9">
        <f>$S$3*L70</f>
        <v/>
      </c>
      <c r="T70" s="9">
        <f>$S$4*M70</f>
        <v/>
      </c>
      <c r="U70" s="1">
        <f>G70*Utilities!$E$6</f>
        <v/>
      </c>
      <c r="V70" s="1">
        <f>H70*Utilities!$E$7</f>
        <v/>
      </c>
      <c r="W70" s="1">
        <f>K70*Utilities!$F$6</f>
        <v/>
      </c>
      <c r="X70" s="1">
        <f>L70*Utilities!$F$7</f>
        <v/>
      </c>
    </row>
    <row r="71">
      <c r="E71">
        <f>Efficacy!N65</f>
        <v/>
      </c>
      <c r="F71">
        <f>IF(E71&lt;=General!$B$2*12,1,0)</f>
        <v/>
      </c>
      <c r="G71" s="2">
        <f>Efficacy!O65</f>
        <v/>
      </c>
      <c r="H71" s="2">
        <f>Efficacy!P65</f>
        <v/>
      </c>
      <c r="I71" s="2">
        <f>Efficacy!Q65</f>
        <v/>
      </c>
      <c r="J71" s="2">
        <f>Efficacy!R65</f>
        <v/>
      </c>
      <c r="K71" s="2">
        <f>Efficacy!S65</f>
        <v/>
      </c>
      <c r="L71" s="2">
        <f>Efficacy!T65</f>
        <v/>
      </c>
      <c r="M71" s="2">
        <f>Efficacy!U65</f>
        <v/>
      </c>
      <c r="N71" s="2">
        <f>Efficacy!V65</f>
        <v/>
      </c>
      <c r="O71" s="9">
        <f>$P$2*G71</f>
        <v/>
      </c>
      <c r="P71" s="9">
        <f>$P$3*H71</f>
        <v/>
      </c>
      <c r="Q71" s="9">
        <f>$P$4*I71</f>
        <v/>
      </c>
      <c r="R71" s="9">
        <f>$S$2*K71</f>
        <v/>
      </c>
      <c r="S71" s="9">
        <f>$S$3*L71</f>
        <v/>
      </c>
      <c r="T71" s="9">
        <f>$S$4*M71</f>
        <v/>
      </c>
      <c r="U71" s="1">
        <f>G71*Utilities!$E$6</f>
        <v/>
      </c>
      <c r="V71" s="1">
        <f>H71*Utilities!$E$7</f>
        <v/>
      </c>
      <c r="W71" s="1">
        <f>K71*Utilities!$F$6</f>
        <v/>
      </c>
      <c r="X71" s="1">
        <f>L71*Utilities!$F$7</f>
        <v/>
      </c>
    </row>
    <row r="72">
      <c r="E72">
        <f>Efficacy!N66</f>
        <v/>
      </c>
      <c r="F72">
        <f>IF(E72&lt;=General!$B$2*12,1,0)</f>
        <v/>
      </c>
      <c r="G72" s="2">
        <f>Efficacy!O66</f>
        <v/>
      </c>
      <c r="H72" s="2">
        <f>Efficacy!P66</f>
        <v/>
      </c>
      <c r="I72" s="2">
        <f>Efficacy!Q66</f>
        <v/>
      </c>
      <c r="J72" s="2">
        <f>Efficacy!R66</f>
        <v/>
      </c>
      <c r="K72" s="2">
        <f>Efficacy!S66</f>
        <v/>
      </c>
      <c r="L72" s="2">
        <f>Efficacy!T66</f>
        <v/>
      </c>
      <c r="M72" s="2">
        <f>Efficacy!U66</f>
        <v/>
      </c>
      <c r="N72" s="2">
        <f>Efficacy!V66</f>
        <v/>
      </c>
      <c r="O72" s="9">
        <f>$P$2*G72</f>
        <v/>
      </c>
      <c r="P72" s="9">
        <f>$P$3*H72</f>
        <v/>
      </c>
      <c r="Q72" s="9">
        <f>$P$4*I72</f>
        <v/>
      </c>
      <c r="R72" s="9">
        <f>$S$2*K72</f>
        <v/>
      </c>
      <c r="S72" s="9">
        <f>$S$3*L72</f>
        <v/>
      </c>
      <c r="T72" s="9">
        <f>$S$4*M72</f>
        <v/>
      </c>
      <c r="U72" s="1">
        <f>G72*Utilities!$E$6</f>
        <v/>
      </c>
      <c r="V72" s="1">
        <f>H72*Utilities!$E$7</f>
        <v/>
      </c>
      <c r="W72" s="1">
        <f>K72*Utilities!$F$6</f>
        <v/>
      </c>
      <c r="X72" s="1">
        <f>L72*Utilities!$F$7</f>
        <v/>
      </c>
    </row>
    <row r="73">
      <c r="E73">
        <f>Efficacy!N67</f>
        <v/>
      </c>
      <c r="F73">
        <f>IF(E73&lt;=General!$B$2*12,1,0)</f>
        <v/>
      </c>
      <c r="G73" s="2">
        <f>Efficacy!O67</f>
        <v/>
      </c>
      <c r="H73" s="2">
        <f>Efficacy!P67</f>
        <v/>
      </c>
      <c r="I73" s="2">
        <f>Efficacy!Q67</f>
        <v/>
      </c>
      <c r="J73" s="2">
        <f>Efficacy!R67</f>
        <v/>
      </c>
      <c r="K73" s="2">
        <f>Efficacy!S67</f>
        <v/>
      </c>
      <c r="L73" s="2">
        <f>Efficacy!T67</f>
        <v/>
      </c>
      <c r="M73" s="2">
        <f>Efficacy!U67</f>
        <v/>
      </c>
      <c r="N73" s="2">
        <f>Efficacy!V67</f>
        <v/>
      </c>
      <c r="O73" s="9">
        <f>$P$2*G73</f>
        <v/>
      </c>
      <c r="P73" s="9">
        <f>$P$3*H73</f>
        <v/>
      </c>
      <c r="Q73" s="9">
        <f>$P$4*I73</f>
        <v/>
      </c>
      <c r="R73" s="9">
        <f>$S$2*K73</f>
        <v/>
      </c>
      <c r="S73" s="9">
        <f>$S$3*L73</f>
        <v/>
      </c>
      <c r="T73" s="9">
        <f>$S$4*M73</f>
        <v/>
      </c>
      <c r="U73" s="1">
        <f>G73*Utilities!$E$6</f>
        <v/>
      </c>
      <c r="V73" s="1">
        <f>H73*Utilities!$E$7</f>
        <v/>
      </c>
      <c r="W73" s="1">
        <f>K73*Utilities!$F$6</f>
        <v/>
      </c>
      <c r="X73" s="1">
        <f>L73*Utilities!$F$7</f>
        <v/>
      </c>
    </row>
    <row r="74">
      <c r="E74">
        <f>Efficacy!N68</f>
        <v/>
      </c>
      <c r="F74">
        <f>IF(E74&lt;=General!$B$2*12,1,0)</f>
        <v/>
      </c>
      <c r="G74" s="2">
        <f>Efficacy!O68</f>
        <v/>
      </c>
      <c r="H74" s="2">
        <f>Efficacy!P68</f>
        <v/>
      </c>
      <c r="I74" s="2">
        <f>Efficacy!Q68</f>
        <v/>
      </c>
      <c r="J74" s="2">
        <f>Efficacy!R68</f>
        <v/>
      </c>
      <c r="K74" s="2">
        <f>Efficacy!S68</f>
        <v/>
      </c>
      <c r="L74" s="2">
        <f>Efficacy!T68</f>
        <v/>
      </c>
      <c r="M74" s="2">
        <f>Efficacy!U68</f>
        <v/>
      </c>
      <c r="N74" s="2">
        <f>Efficacy!V68</f>
        <v/>
      </c>
      <c r="O74" s="9">
        <f>$P$2*G74</f>
        <v/>
      </c>
      <c r="P74" s="9">
        <f>$P$3*H74</f>
        <v/>
      </c>
      <c r="Q74" s="9">
        <f>$P$4*I74</f>
        <v/>
      </c>
      <c r="R74" s="9">
        <f>$S$2*K74</f>
        <v/>
      </c>
      <c r="S74" s="9">
        <f>$S$3*L74</f>
        <v/>
      </c>
      <c r="T74" s="9">
        <f>$S$4*M74</f>
        <v/>
      </c>
      <c r="U74" s="1">
        <f>G74*Utilities!$E$6</f>
        <v/>
      </c>
      <c r="V74" s="1">
        <f>H74*Utilities!$E$7</f>
        <v/>
      </c>
      <c r="W74" s="1">
        <f>K74*Utilities!$F$6</f>
        <v/>
      </c>
      <c r="X74" s="1">
        <f>L74*Utilities!$F$7</f>
        <v/>
      </c>
    </row>
    <row r="75">
      <c r="E75">
        <f>Efficacy!N69</f>
        <v/>
      </c>
      <c r="F75">
        <f>IF(E75&lt;=General!$B$2*12,1,0)</f>
        <v/>
      </c>
      <c r="G75" s="2">
        <f>Efficacy!O69</f>
        <v/>
      </c>
      <c r="H75" s="2">
        <f>Efficacy!P69</f>
        <v/>
      </c>
      <c r="I75" s="2">
        <f>Efficacy!Q69</f>
        <v/>
      </c>
      <c r="J75" s="2">
        <f>Efficacy!R69</f>
        <v/>
      </c>
      <c r="K75" s="2">
        <f>Efficacy!S69</f>
        <v/>
      </c>
      <c r="L75" s="2">
        <f>Efficacy!T69</f>
        <v/>
      </c>
      <c r="M75" s="2">
        <f>Efficacy!U69</f>
        <v/>
      </c>
      <c r="N75" s="2">
        <f>Efficacy!V69</f>
        <v/>
      </c>
      <c r="O75" s="9">
        <f>$P$2*G75</f>
        <v/>
      </c>
      <c r="P75" s="9">
        <f>$P$3*H75</f>
        <v/>
      </c>
      <c r="Q75" s="9">
        <f>$P$4*I75</f>
        <v/>
      </c>
      <c r="R75" s="9">
        <f>$S$2*K75</f>
        <v/>
      </c>
      <c r="S75" s="9">
        <f>$S$3*L75</f>
        <v/>
      </c>
      <c r="T75" s="9">
        <f>$S$4*M75</f>
        <v/>
      </c>
      <c r="U75" s="1">
        <f>G75*Utilities!$E$6</f>
        <v/>
      </c>
      <c r="V75" s="1">
        <f>H75*Utilities!$E$7</f>
        <v/>
      </c>
      <c r="W75" s="1">
        <f>K75*Utilities!$F$6</f>
        <v/>
      </c>
      <c r="X75" s="1">
        <f>L75*Utilities!$F$7</f>
        <v/>
      </c>
    </row>
    <row r="76">
      <c r="E76">
        <f>Efficacy!N70</f>
        <v/>
      </c>
      <c r="F76">
        <f>IF(E76&lt;=General!$B$2*12,1,0)</f>
        <v/>
      </c>
      <c r="G76" s="2">
        <f>Efficacy!O70</f>
        <v/>
      </c>
      <c r="H76" s="2">
        <f>Efficacy!P70</f>
        <v/>
      </c>
      <c r="I76" s="2">
        <f>Efficacy!Q70</f>
        <v/>
      </c>
      <c r="J76" s="2">
        <f>Efficacy!R70</f>
        <v/>
      </c>
      <c r="K76" s="2">
        <f>Efficacy!S70</f>
        <v/>
      </c>
      <c r="L76" s="2">
        <f>Efficacy!T70</f>
        <v/>
      </c>
      <c r="M76" s="2">
        <f>Efficacy!U70</f>
        <v/>
      </c>
      <c r="N76" s="2">
        <f>Efficacy!V70</f>
        <v/>
      </c>
      <c r="O76" s="9">
        <f>$P$2*G76</f>
        <v/>
      </c>
      <c r="P76" s="9">
        <f>$P$3*H76</f>
        <v/>
      </c>
      <c r="Q76" s="9">
        <f>$P$4*I76</f>
        <v/>
      </c>
      <c r="R76" s="9">
        <f>$S$2*K76</f>
        <v/>
      </c>
      <c r="S76" s="9">
        <f>$S$3*L76</f>
        <v/>
      </c>
      <c r="T76" s="9">
        <f>$S$4*M76</f>
        <v/>
      </c>
      <c r="U76" s="1">
        <f>G76*Utilities!$E$6</f>
        <v/>
      </c>
      <c r="V76" s="1">
        <f>H76*Utilities!$E$7</f>
        <v/>
      </c>
      <c r="W76" s="1">
        <f>K76*Utilities!$F$6</f>
        <v/>
      </c>
      <c r="X76" s="1">
        <f>L76*Utilities!$F$7</f>
        <v/>
      </c>
    </row>
    <row r="77">
      <c r="E77">
        <f>Efficacy!N71</f>
        <v/>
      </c>
      <c r="F77">
        <f>IF(E77&lt;=General!$B$2*12,1,0)</f>
        <v/>
      </c>
      <c r="G77" s="2">
        <f>Efficacy!O71</f>
        <v/>
      </c>
      <c r="H77" s="2">
        <f>Efficacy!P71</f>
        <v/>
      </c>
      <c r="I77" s="2">
        <f>Efficacy!Q71</f>
        <v/>
      </c>
      <c r="J77" s="2">
        <f>Efficacy!R71</f>
        <v/>
      </c>
      <c r="K77" s="2">
        <f>Efficacy!S71</f>
        <v/>
      </c>
      <c r="L77" s="2">
        <f>Efficacy!T71</f>
        <v/>
      </c>
      <c r="M77" s="2">
        <f>Efficacy!U71</f>
        <v/>
      </c>
      <c r="N77" s="2">
        <f>Efficacy!V71</f>
        <v/>
      </c>
      <c r="O77" s="9">
        <f>$P$2*G77</f>
        <v/>
      </c>
      <c r="P77" s="9">
        <f>$P$3*H77</f>
        <v/>
      </c>
      <c r="Q77" s="9">
        <f>$P$4*I77</f>
        <v/>
      </c>
      <c r="R77" s="9">
        <f>$S$2*K77</f>
        <v/>
      </c>
      <c r="S77" s="9">
        <f>$S$3*L77</f>
        <v/>
      </c>
      <c r="T77" s="9">
        <f>$S$4*M77</f>
        <v/>
      </c>
      <c r="U77" s="1">
        <f>G77*Utilities!$E$6</f>
        <v/>
      </c>
      <c r="V77" s="1">
        <f>H77*Utilities!$E$7</f>
        <v/>
      </c>
      <c r="W77" s="1">
        <f>K77*Utilities!$F$6</f>
        <v/>
      </c>
      <c r="X77" s="1">
        <f>L77*Utilities!$F$7</f>
        <v/>
      </c>
    </row>
    <row r="78">
      <c r="E78">
        <f>Efficacy!N72</f>
        <v/>
      </c>
      <c r="F78">
        <f>IF(E78&lt;=General!$B$2*12,1,0)</f>
        <v/>
      </c>
      <c r="G78" s="2">
        <f>Efficacy!O72</f>
        <v/>
      </c>
      <c r="H78" s="2">
        <f>Efficacy!P72</f>
        <v/>
      </c>
      <c r="I78" s="2">
        <f>Efficacy!Q72</f>
        <v/>
      </c>
      <c r="J78" s="2">
        <f>Efficacy!R72</f>
        <v/>
      </c>
      <c r="K78" s="2">
        <f>Efficacy!S72</f>
        <v/>
      </c>
      <c r="L78" s="2">
        <f>Efficacy!T72</f>
        <v/>
      </c>
      <c r="M78" s="2">
        <f>Efficacy!U72</f>
        <v/>
      </c>
      <c r="N78" s="2">
        <f>Efficacy!V72</f>
        <v/>
      </c>
      <c r="O78" s="9">
        <f>$P$2*G78</f>
        <v/>
      </c>
      <c r="P78" s="9">
        <f>$P$3*H78</f>
        <v/>
      </c>
      <c r="Q78" s="9">
        <f>$P$4*I78</f>
        <v/>
      </c>
      <c r="R78" s="9">
        <f>$S$2*K78</f>
        <v/>
      </c>
      <c r="S78" s="9">
        <f>$S$3*L78</f>
        <v/>
      </c>
      <c r="T78" s="9">
        <f>$S$4*M78</f>
        <v/>
      </c>
      <c r="U78" s="1">
        <f>G78*Utilities!$E$6</f>
        <v/>
      </c>
      <c r="V78" s="1">
        <f>H78*Utilities!$E$7</f>
        <v/>
      </c>
      <c r="W78" s="1">
        <f>K78*Utilities!$F$6</f>
        <v/>
      </c>
      <c r="X78" s="1">
        <f>L78*Utilities!$F$7</f>
        <v/>
      </c>
    </row>
    <row r="79">
      <c r="E79">
        <f>Efficacy!N73</f>
        <v/>
      </c>
      <c r="F79">
        <f>IF(E79&lt;=General!$B$2*12,1,0)</f>
        <v/>
      </c>
      <c r="G79" s="2">
        <f>Efficacy!O73</f>
        <v/>
      </c>
      <c r="H79" s="2">
        <f>Efficacy!P73</f>
        <v/>
      </c>
      <c r="I79" s="2">
        <f>Efficacy!Q73</f>
        <v/>
      </c>
      <c r="J79" s="2">
        <f>Efficacy!R73</f>
        <v/>
      </c>
      <c r="K79" s="2">
        <f>Efficacy!S73</f>
        <v/>
      </c>
      <c r="L79" s="2">
        <f>Efficacy!T73</f>
        <v/>
      </c>
      <c r="M79" s="2">
        <f>Efficacy!U73</f>
        <v/>
      </c>
      <c r="N79" s="2">
        <f>Efficacy!V73</f>
        <v/>
      </c>
      <c r="O79" s="9">
        <f>$P$2*G79</f>
        <v/>
      </c>
      <c r="P79" s="9">
        <f>$P$3*H79</f>
        <v/>
      </c>
      <c r="Q79" s="9">
        <f>$P$4*I79</f>
        <v/>
      </c>
      <c r="R79" s="9">
        <f>$S$2*K79</f>
        <v/>
      </c>
      <c r="S79" s="9">
        <f>$S$3*L79</f>
        <v/>
      </c>
      <c r="T79" s="9">
        <f>$S$4*M79</f>
        <v/>
      </c>
      <c r="U79" s="1">
        <f>G79*Utilities!$E$6</f>
        <v/>
      </c>
      <c r="V79" s="1">
        <f>H79*Utilities!$E$7</f>
        <v/>
      </c>
      <c r="W79" s="1">
        <f>K79*Utilities!$F$6</f>
        <v/>
      </c>
      <c r="X79" s="1">
        <f>L79*Utilities!$F$7</f>
        <v/>
      </c>
    </row>
    <row r="80">
      <c r="E80">
        <f>Efficacy!N74</f>
        <v/>
      </c>
      <c r="F80">
        <f>IF(E80&lt;=General!$B$2*12,1,0)</f>
        <v/>
      </c>
      <c r="G80" s="2">
        <f>Efficacy!O74</f>
        <v/>
      </c>
      <c r="H80" s="2">
        <f>Efficacy!P74</f>
        <v/>
      </c>
      <c r="I80" s="2">
        <f>Efficacy!Q74</f>
        <v/>
      </c>
      <c r="J80" s="2">
        <f>Efficacy!R74</f>
        <v/>
      </c>
      <c r="K80" s="2">
        <f>Efficacy!S74</f>
        <v/>
      </c>
      <c r="L80" s="2">
        <f>Efficacy!T74</f>
        <v/>
      </c>
      <c r="M80" s="2">
        <f>Efficacy!U74</f>
        <v/>
      </c>
      <c r="N80" s="2">
        <f>Efficacy!V74</f>
        <v/>
      </c>
      <c r="O80" s="9">
        <f>$P$2*G80</f>
        <v/>
      </c>
      <c r="P80" s="9">
        <f>$P$3*H80</f>
        <v/>
      </c>
      <c r="Q80" s="9">
        <f>$P$4*I80</f>
        <v/>
      </c>
      <c r="R80" s="9">
        <f>$S$2*K80</f>
        <v/>
      </c>
      <c r="S80" s="9">
        <f>$S$3*L80</f>
        <v/>
      </c>
      <c r="T80" s="9">
        <f>$S$4*M80</f>
        <v/>
      </c>
      <c r="U80" s="1">
        <f>G80*Utilities!$E$6</f>
        <v/>
      </c>
      <c r="V80" s="1">
        <f>H80*Utilities!$E$7</f>
        <v/>
      </c>
      <c r="W80" s="1">
        <f>K80*Utilities!$F$6</f>
        <v/>
      </c>
      <c r="X80" s="1">
        <f>L80*Utilities!$F$7</f>
        <v/>
      </c>
    </row>
    <row r="81">
      <c r="E81">
        <f>Efficacy!N75</f>
        <v/>
      </c>
      <c r="F81">
        <f>IF(E81&lt;=General!$B$2*12,1,0)</f>
        <v/>
      </c>
      <c r="G81" s="2">
        <f>Efficacy!O75</f>
        <v/>
      </c>
      <c r="H81" s="2">
        <f>Efficacy!P75</f>
        <v/>
      </c>
      <c r="I81" s="2">
        <f>Efficacy!Q75</f>
        <v/>
      </c>
      <c r="J81" s="2">
        <f>Efficacy!R75</f>
        <v/>
      </c>
      <c r="K81" s="2">
        <f>Efficacy!S75</f>
        <v/>
      </c>
      <c r="L81" s="2">
        <f>Efficacy!T75</f>
        <v/>
      </c>
      <c r="M81" s="2">
        <f>Efficacy!U75</f>
        <v/>
      </c>
      <c r="N81" s="2">
        <f>Efficacy!V75</f>
        <v/>
      </c>
      <c r="O81" s="9">
        <f>$P$2*G81</f>
        <v/>
      </c>
      <c r="P81" s="9">
        <f>$P$3*H81</f>
        <v/>
      </c>
      <c r="Q81" s="9">
        <f>$P$4*I81</f>
        <v/>
      </c>
      <c r="R81" s="9">
        <f>$S$2*K81</f>
        <v/>
      </c>
      <c r="S81" s="9">
        <f>$S$3*L81</f>
        <v/>
      </c>
      <c r="T81" s="9">
        <f>$S$4*M81</f>
        <v/>
      </c>
      <c r="U81" s="1">
        <f>G81*Utilities!$E$6</f>
        <v/>
      </c>
      <c r="V81" s="1">
        <f>H81*Utilities!$E$7</f>
        <v/>
      </c>
      <c r="W81" s="1">
        <f>K81*Utilities!$F$6</f>
        <v/>
      </c>
      <c r="X81" s="1">
        <f>L81*Utilities!$F$7</f>
        <v/>
      </c>
    </row>
    <row r="82">
      <c r="E82">
        <f>Efficacy!N76</f>
        <v/>
      </c>
      <c r="F82">
        <f>IF(E82&lt;=General!$B$2*12,1,0)</f>
        <v/>
      </c>
      <c r="G82" s="2">
        <f>Efficacy!O76</f>
        <v/>
      </c>
      <c r="H82" s="2">
        <f>Efficacy!P76</f>
        <v/>
      </c>
      <c r="I82" s="2">
        <f>Efficacy!Q76</f>
        <v/>
      </c>
      <c r="J82" s="2">
        <f>Efficacy!R76</f>
        <v/>
      </c>
      <c r="K82" s="2">
        <f>Efficacy!S76</f>
        <v/>
      </c>
      <c r="L82" s="2">
        <f>Efficacy!T76</f>
        <v/>
      </c>
      <c r="M82" s="2">
        <f>Efficacy!U76</f>
        <v/>
      </c>
      <c r="N82" s="2">
        <f>Efficacy!V76</f>
        <v/>
      </c>
      <c r="O82" s="9">
        <f>$P$2*G82</f>
        <v/>
      </c>
      <c r="P82" s="9">
        <f>$P$3*H82</f>
        <v/>
      </c>
      <c r="Q82" s="9">
        <f>$P$4*I82</f>
        <v/>
      </c>
      <c r="R82" s="9">
        <f>$S$2*K82</f>
        <v/>
      </c>
      <c r="S82" s="9">
        <f>$S$3*L82</f>
        <v/>
      </c>
      <c r="T82" s="9">
        <f>$S$4*M82</f>
        <v/>
      </c>
      <c r="U82" s="1">
        <f>G82*Utilities!$E$6</f>
        <v/>
      </c>
      <c r="V82" s="1">
        <f>H82*Utilities!$E$7</f>
        <v/>
      </c>
      <c r="W82" s="1">
        <f>K82*Utilities!$F$6</f>
        <v/>
      </c>
      <c r="X82" s="1">
        <f>L82*Utilities!$F$7</f>
        <v/>
      </c>
    </row>
    <row r="83">
      <c r="E83">
        <f>Efficacy!N77</f>
        <v/>
      </c>
      <c r="F83">
        <f>IF(E83&lt;=General!$B$2*12,1,0)</f>
        <v/>
      </c>
      <c r="G83" s="2">
        <f>Efficacy!O77</f>
        <v/>
      </c>
      <c r="H83" s="2">
        <f>Efficacy!P77</f>
        <v/>
      </c>
      <c r="I83" s="2">
        <f>Efficacy!Q77</f>
        <v/>
      </c>
      <c r="J83" s="2">
        <f>Efficacy!R77</f>
        <v/>
      </c>
      <c r="K83" s="2">
        <f>Efficacy!S77</f>
        <v/>
      </c>
      <c r="L83" s="2">
        <f>Efficacy!T77</f>
        <v/>
      </c>
      <c r="M83" s="2">
        <f>Efficacy!U77</f>
        <v/>
      </c>
      <c r="N83" s="2">
        <f>Efficacy!V77</f>
        <v/>
      </c>
      <c r="O83" s="9">
        <f>$P$2*G83</f>
        <v/>
      </c>
      <c r="P83" s="9">
        <f>$P$3*H83</f>
        <v/>
      </c>
      <c r="Q83" s="9">
        <f>$P$4*I83</f>
        <v/>
      </c>
      <c r="R83" s="9">
        <f>$S$2*K83</f>
        <v/>
      </c>
      <c r="S83" s="9">
        <f>$S$3*L83</f>
        <v/>
      </c>
      <c r="T83" s="9">
        <f>$S$4*M83</f>
        <v/>
      </c>
      <c r="U83" s="1">
        <f>G83*Utilities!$E$6</f>
        <v/>
      </c>
      <c r="V83" s="1">
        <f>H83*Utilities!$E$7</f>
        <v/>
      </c>
      <c r="W83" s="1">
        <f>K83*Utilities!$F$6</f>
        <v/>
      </c>
      <c r="X83" s="1">
        <f>L83*Utilities!$F$7</f>
        <v/>
      </c>
    </row>
    <row r="84">
      <c r="E84">
        <f>Efficacy!N78</f>
        <v/>
      </c>
      <c r="F84">
        <f>IF(E84&lt;=General!$B$2*12,1,0)</f>
        <v/>
      </c>
      <c r="G84" s="2">
        <f>Efficacy!O78</f>
        <v/>
      </c>
      <c r="H84" s="2">
        <f>Efficacy!P78</f>
        <v/>
      </c>
      <c r="I84" s="2">
        <f>Efficacy!Q78</f>
        <v/>
      </c>
      <c r="J84" s="2">
        <f>Efficacy!R78</f>
        <v/>
      </c>
      <c r="K84" s="2">
        <f>Efficacy!S78</f>
        <v/>
      </c>
      <c r="L84" s="2">
        <f>Efficacy!T78</f>
        <v/>
      </c>
      <c r="M84" s="2">
        <f>Efficacy!U78</f>
        <v/>
      </c>
      <c r="N84" s="2">
        <f>Efficacy!V78</f>
        <v/>
      </c>
      <c r="O84" s="9">
        <f>$P$2*G84</f>
        <v/>
      </c>
      <c r="P84" s="9">
        <f>$P$3*H84</f>
        <v/>
      </c>
      <c r="Q84" s="9">
        <f>$P$4*I84</f>
        <v/>
      </c>
      <c r="R84" s="9">
        <f>$S$2*K84</f>
        <v/>
      </c>
      <c r="S84" s="9">
        <f>$S$3*L84</f>
        <v/>
      </c>
      <c r="T84" s="9">
        <f>$S$4*M84</f>
        <v/>
      </c>
      <c r="U84" s="1">
        <f>G84*Utilities!$E$6</f>
        <v/>
      </c>
      <c r="V84" s="1">
        <f>H84*Utilities!$E$7</f>
        <v/>
      </c>
      <c r="W84" s="1">
        <f>K84*Utilities!$F$6</f>
        <v/>
      </c>
      <c r="X84" s="1">
        <f>L84*Utilities!$F$7</f>
        <v/>
      </c>
    </row>
    <row r="85">
      <c r="E85">
        <f>Efficacy!N79</f>
        <v/>
      </c>
      <c r="F85">
        <f>IF(E85&lt;=General!$B$2*12,1,0)</f>
        <v/>
      </c>
      <c r="G85" s="2">
        <f>Efficacy!O79</f>
        <v/>
      </c>
      <c r="H85" s="2">
        <f>Efficacy!P79</f>
        <v/>
      </c>
      <c r="I85" s="2">
        <f>Efficacy!Q79</f>
        <v/>
      </c>
      <c r="J85" s="2">
        <f>Efficacy!R79</f>
        <v/>
      </c>
      <c r="K85" s="2">
        <f>Efficacy!S79</f>
        <v/>
      </c>
      <c r="L85" s="2">
        <f>Efficacy!T79</f>
        <v/>
      </c>
      <c r="M85" s="2">
        <f>Efficacy!U79</f>
        <v/>
      </c>
      <c r="N85" s="2">
        <f>Efficacy!V79</f>
        <v/>
      </c>
      <c r="O85" s="9">
        <f>$P$2*G85</f>
        <v/>
      </c>
      <c r="P85" s="9">
        <f>$P$3*H85</f>
        <v/>
      </c>
      <c r="Q85" s="9">
        <f>$P$4*I85</f>
        <v/>
      </c>
      <c r="R85" s="9">
        <f>$S$2*K85</f>
        <v/>
      </c>
      <c r="S85" s="9">
        <f>$S$3*L85</f>
        <v/>
      </c>
      <c r="T85" s="9">
        <f>$S$4*M85</f>
        <v/>
      </c>
      <c r="U85" s="1">
        <f>G85*Utilities!$E$6</f>
        <v/>
      </c>
      <c r="V85" s="1">
        <f>H85*Utilities!$E$7</f>
        <v/>
      </c>
      <c r="W85" s="1">
        <f>K85*Utilities!$F$6</f>
        <v/>
      </c>
      <c r="X85" s="1">
        <f>L85*Utilities!$F$7</f>
        <v/>
      </c>
    </row>
    <row r="86">
      <c r="E86">
        <f>Efficacy!N80</f>
        <v/>
      </c>
      <c r="F86">
        <f>IF(E86&lt;=General!$B$2*12,1,0)</f>
        <v/>
      </c>
      <c r="G86" s="2">
        <f>Efficacy!O80</f>
        <v/>
      </c>
      <c r="H86" s="2">
        <f>Efficacy!P80</f>
        <v/>
      </c>
      <c r="I86" s="2">
        <f>Efficacy!Q80</f>
        <v/>
      </c>
      <c r="J86" s="2">
        <f>Efficacy!R80</f>
        <v/>
      </c>
      <c r="K86" s="2">
        <f>Efficacy!S80</f>
        <v/>
      </c>
      <c r="L86" s="2">
        <f>Efficacy!T80</f>
        <v/>
      </c>
      <c r="M86" s="2">
        <f>Efficacy!U80</f>
        <v/>
      </c>
      <c r="N86" s="2">
        <f>Efficacy!V80</f>
        <v/>
      </c>
      <c r="O86" s="9">
        <f>$P$2*G86</f>
        <v/>
      </c>
      <c r="P86" s="9">
        <f>$P$3*H86</f>
        <v/>
      </c>
      <c r="Q86" s="9">
        <f>$P$4*I86</f>
        <v/>
      </c>
      <c r="R86" s="9">
        <f>$S$2*K86</f>
        <v/>
      </c>
      <c r="S86" s="9">
        <f>$S$3*L86</f>
        <v/>
      </c>
      <c r="T86" s="9">
        <f>$S$4*M86</f>
        <v/>
      </c>
      <c r="U86" s="1">
        <f>G86*Utilities!$E$6</f>
        <v/>
      </c>
      <c r="V86" s="1">
        <f>H86*Utilities!$E$7</f>
        <v/>
      </c>
      <c r="W86" s="1">
        <f>K86*Utilities!$F$6</f>
        <v/>
      </c>
      <c r="X86" s="1">
        <f>L86*Utilities!$F$7</f>
        <v/>
      </c>
    </row>
    <row r="87">
      <c r="E87">
        <f>Efficacy!N81</f>
        <v/>
      </c>
      <c r="F87">
        <f>IF(E87&lt;=General!$B$2*12,1,0)</f>
        <v/>
      </c>
      <c r="G87" s="2">
        <f>Efficacy!O81</f>
        <v/>
      </c>
      <c r="H87" s="2">
        <f>Efficacy!P81</f>
        <v/>
      </c>
      <c r="I87" s="2">
        <f>Efficacy!Q81</f>
        <v/>
      </c>
      <c r="J87" s="2">
        <f>Efficacy!R81</f>
        <v/>
      </c>
      <c r="K87" s="2">
        <f>Efficacy!S81</f>
        <v/>
      </c>
      <c r="L87" s="2">
        <f>Efficacy!T81</f>
        <v/>
      </c>
      <c r="M87" s="2">
        <f>Efficacy!U81</f>
        <v/>
      </c>
      <c r="N87" s="2">
        <f>Efficacy!V81</f>
        <v/>
      </c>
      <c r="O87" s="9">
        <f>$P$2*G87</f>
        <v/>
      </c>
      <c r="P87" s="9">
        <f>$P$3*H87</f>
        <v/>
      </c>
      <c r="Q87" s="9">
        <f>$P$4*I87</f>
        <v/>
      </c>
      <c r="R87" s="9">
        <f>$S$2*K87</f>
        <v/>
      </c>
      <c r="S87" s="9">
        <f>$S$3*L87</f>
        <v/>
      </c>
      <c r="T87" s="9">
        <f>$S$4*M87</f>
        <v/>
      </c>
      <c r="U87" s="1">
        <f>G87*Utilities!$E$6</f>
        <v/>
      </c>
      <c r="V87" s="1">
        <f>H87*Utilities!$E$7</f>
        <v/>
      </c>
      <c r="W87" s="1">
        <f>K87*Utilities!$F$6</f>
        <v/>
      </c>
      <c r="X87" s="1">
        <f>L87*Utilities!$F$7</f>
        <v/>
      </c>
    </row>
    <row r="88">
      <c r="E88">
        <f>Efficacy!N82</f>
        <v/>
      </c>
      <c r="F88">
        <f>IF(E88&lt;=General!$B$2*12,1,0)</f>
        <v/>
      </c>
      <c r="G88" s="2">
        <f>Efficacy!O82</f>
        <v/>
      </c>
      <c r="H88" s="2">
        <f>Efficacy!P82</f>
        <v/>
      </c>
      <c r="I88" s="2">
        <f>Efficacy!Q82</f>
        <v/>
      </c>
      <c r="J88" s="2">
        <f>Efficacy!R82</f>
        <v/>
      </c>
      <c r="K88" s="2">
        <f>Efficacy!S82</f>
        <v/>
      </c>
      <c r="L88" s="2">
        <f>Efficacy!T82</f>
        <v/>
      </c>
      <c r="M88" s="2">
        <f>Efficacy!U82</f>
        <v/>
      </c>
      <c r="N88" s="2">
        <f>Efficacy!V82</f>
        <v/>
      </c>
      <c r="O88" s="9">
        <f>$P$2*G88</f>
        <v/>
      </c>
      <c r="P88" s="9">
        <f>$P$3*H88</f>
        <v/>
      </c>
      <c r="Q88" s="9">
        <f>$P$4*I88</f>
        <v/>
      </c>
      <c r="R88" s="9">
        <f>$S$2*K88</f>
        <v/>
      </c>
      <c r="S88" s="9">
        <f>$S$3*L88</f>
        <v/>
      </c>
      <c r="T88" s="9">
        <f>$S$4*M88</f>
        <v/>
      </c>
      <c r="U88" s="1">
        <f>G88*Utilities!$E$6</f>
        <v/>
      </c>
      <c r="V88" s="1">
        <f>H88*Utilities!$E$7</f>
        <v/>
      </c>
      <c r="W88" s="1">
        <f>K88*Utilities!$F$6</f>
        <v/>
      </c>
      <c r="X88" s="1">
        <f>L88*Utilities!$F$7</f>
        <v/>
      </c>
    </row>
    <row r="89">
      <c r="E89">
        <f>Efficacy!N83</f>
        <v/>
      </c>
      <c r="F89">
        <f>IF(E89&lt;=General!$B$2*12,1,0)</f>
        <v/>
      </c>
      <c r="G89" s="2">
        <f>Efficacy!O83</f>
        <v/>
      </c>
      <c r="H89" s="2">
        <f>Efficacy!P83</f>
        <v/>
      </c>
      <c r="I89" s="2">
        <f>Efficacy!Q83</f>
        <v/>
      </c>
      <c r="J89" s="2">
        <f>Efficacy!R83</f>
        <v/>
      </c>
      <c r="K89" s="2">
        <f>Efficacy!S83</f>
        <v/>
      </c>
      <c r="L89" s="2">
        <f>Efficacy!T83</f>
        <v/>
      </c>
      <c r="M89" s="2">
        <f>Efficacy!U83</f>
        <v/>
      </c>
      <c r="N89" s="2">
        <f>Efficacy!V83</f>
        <v/>
      </c>
      <c r="O89" s="9">
        <f>$P$2*G89</f>
        <v/>
      </c>
      <c r="P89" s="9">
        <f>$P$3*H89</f>
        <v/>
      </c>
      <c r="Q89" s="9">
        <f>$P$4*I89</f>
        <v/>
      </c>
      <c r="R89" s="9">
        <f>$S$2*K89</f>
        <v/>
      </c>
      <c r="S89" s="9">
        <f>$S$3*L89</f>
        <v/>
      </c>
      <c r="T89" s="9">
        <f>$S$4*M89</f>
        <v/>
      </c>
      <c r="U89" s="1">
        <f>G89*Utilities!$E$6</f>
        <v/>
      </c>
      <c r="V89" s="1">
        <f>H89*Utilities!$E$7</f>
        <v/>
      </c>
      <c r="W89" s="1">
        <f>K89*Utilities!$F$6</f>
        <v/>
      </c>
      <c r="X89" s="1">
        <f>L89*Utilities!$F$7</f>
        <v/>
      </c>
    </row>
    <row r="90">
      <c r="E90">
        <f>Efficacy!N84</f>
        <v/>
      </c>
      <c r="F90">
        <f>IF(E90&lt;=General!$B$2*12,1,0)</f>
        <v/>
      </c>
      <c r="G90" s="2">
        <f>Efficacy!O84</f>
        <v/>
      </c>
      <c r="H90" s="2">
        <f>Efficacy!P84</f>
        <v/>
      </c>
      <c r="I90" s="2">
        <f>Efficacy!Q84</f>
        <v/>
      </c>
      <c r="J90" s="2">
        <f>Efficacy!R84</f>
        <v/>
      </c>
      <c r="K90" s="2">
        <f>Efficacy!S84</f>
        <v/>
      </c>
      <c r="L90" s="2">
        <f>Efficacy!T84</f>
        <v/>
      </c>
      <c r="M90" s="2">
        <f>Efficacy!U84</f>
        <v/>
      </c>
      <c r="N90" s="2">
        <f>Efficacy!V84</f>
        <v/>
      </c>
      <c r="O90" s="9">
        <f>$P$2*G90</f>
        <v/>
      </c>
      <c r="P90" s="9">
        <f>$P$3*H90</f>
        <v/>
      </c>
      <c r="Q90" s="9">
        <f>$P$4*I90</f>
        <v/>
      </c>
      <c r="R90" s="9">
        <f>$S$2*K90</f>
        <v/>
      </c>
      <c r="S90" s="9">
        <f>$S$3*L90</f>
        <v/>
      </c>
      <c r="T90" s="9">
        <f>$S$4*M90</f>
        <v/>
      </c>
      <c r="U90" s="1">
        <f>G90*Utilities!$E$6</f>
        <v/>
      </c>
      <c r="V90" s="1">
        <f>H90*Utilities!$E$7</f>
        <v/>
      </c>
      <c r="W90" s="1">
        <f>K90*Utilities!$F$6</f>
        <v/>
      </c>
      <c r="X90" s="1">
        <f>L90*Utilities!$F$7</f>
        <v/>
      </c>
    </row>
    <row r="91">
      <c r="E91">
        <f>Efficacy!N85</f>
        <v/>
      </c>
      <c r="F91">
        <f>IF(E91&lt;=General!$B$2*12,1,0)</f>
        <v/>
      </c>
      <c r="G91" s="2">
        <f>Efficacy!O85</f>
        <v/>
      </c>
      <c r="H91" s="2">
        <f>Efficacy!P85</f>
        <v/>
      </c>
      <c r="I91" s="2">
        <f>Efficacy!Q85</f>
        <v/>
      </c>
      <c r="J91" s="2">
        <f>Efficacy!R85</f>
        <v/>
      </c>
      <c r="K91" s="2">
        <f>Efficacy!S85</f>
        <v/>
      </c>
      <c r="L91" s="2">
        <f>Efficacy!T85</f>
        <v/>
      </c>
      <c r="M91" s="2">
        <f>Efficacy!U85</f>
        <v/>
      </c>
      <c r="N91" s="2">
        <f>Efficacy!V85</f>
        <v/>
      </c>
      <c r="O91" s="9">
        <f>$P$2*G91</f>
        <v/>
      </c>
      <c r="P91" s="9">
        <f>$P$3*H91</f>
        <v/>
      </c>
      <c r="Q91" s="9">
        <f>$P$4*I91</f>
        <v/>
      </c>
      <c r="R91" s="9">
        <f>$S$2*K91</f>
        <v/>
      </c>
      <c r="S91" s="9">
        <f>$S$3*L91</f>
        <v/>
      </c>
      <c r="T91" s="9">
        <f>$S$4*M91</f>
        <v/>
      </c>
      <c r="U91" s="1">
        <f>G91*Utilities!$E$6</f>
        <v/>
      </c>
      <c r="V91" s="1">
        <f>H91*Utilities!$E$7</f>
        <v/>
      </c>
      <c r="W91" s="1">
        <f>K91*Utilities!$F$6</f>
        <v/>
      </c>
      <c r="X91" s="1">
        <f>L91*Utilities!$F$7</f>
        <v/>
      </c>
    </row>
    <row r="92">
      <c r="E92">
        <f>Efficacy!N86</f>
        <v/>
      </c>
      <c r="F92">
        <f>IF(E92&lt;=General!$B$2*12,1,0)</f>
        <v/>
      </c>
      <c r="G92" s="2">
        <f>Efficacy!O86</f>
        <v/>
      </c>
      <c r="H92" s="2">
        <f>Efficacy!P86</f>
        <v/>
      </c>
      <c r="I92" s="2">
        <f>Efficacy!Q86</f>
        <v/>
      </c>
      <c r="J92" s="2">
        <f>Efficacy!R86</f>
        <v/>
      </c>
      <c r="K92" s="2">
        <f>Efficacy!S86</f>
        <v/>
      </c>
      <c r="L92" s="2">
        <f>Efficacy!T86</f>
        <v/>
      </c>
      <c r="M92" s="2">
        <f>Efficacy!U86</f>
        <v/>
      </c>
      <c r="N92" s="2">
        <f>Efficacy!V86</f>
        <v/>
      </c>
      <c r="O92" s="9">
        <f>$P$2*G92</f>
        <v/>
      </c>
      <c r="P92" s="9">
        <f>$P$3*H92</f>
        <v/>
      </c>
      <c r="Q92" s="9">
        <f>$P$4*I92</f>
        <v/>
      </c>
      <c r="R92" s="9">
        <f>$S$2*K92</f>
        <v/>
      </c>
      <c r="S92" s="9">
        <f>$S$3*L92</f>
        <v/>
      </c>
      <c r="T92" s="9">
        <f>$S$4*M92</f>
        <v/>
      </c>
      <c r="U92" s="1">
        <f>G92*Utilities!$E$6</f>
        <v/>
      </c>
      <c r="V92" s="1">
        <f>H92*Utilities!$E$7</f>
        <v/>
      </c>
      <c r="W92" s="1">
        <f>K92*Utilities!$F$6</f>
        <v/>
      </c>
      <c r="X92" s="1">
        <f>L92*Utilities!$F$7</f>
        <v/>
      </c>
    </row>
    <row r="93">
      <c r="E93">
        <f>Efficacy!N87</f>
        <v/>
      </c>
      <c r="F93">
        <f>IF(E93&lt;=General!$B$2*12,1,0)</f>
        <v/>
      </c>
      <c r="G93" s="2">
        <f>Efficacy!O87</f>
        <v/>
      </c>
      <c r="H93" s="2">
        <f>Efficacy!P87</f>
        <v/>
      </c>
      <c r="I93" s="2">
        <f>Efficacy!Q87</f>
        <v/>
      </c>
      <c r="J93" s="2">
        <f>Efficacy!R87</f>
        <v/>
      </c>
      <c r="K93" s="2">
        <f>Efficacy!S87</f>
        <v/>
      </c>
      <c r="L93" s="2">
        <f>Efficacy!T87</f>
        <v/>
      </c>
      <c r="M93" s="2">
        <f>Efficacy!U87</f>
        <v/>
      </c>
      <c r="N93" s="2">
        <f>Efficacy!V87</f>
        <v/>
      </c>
      <c r="O93" s="9">
        <f>$P$2*G93</f>
        <v/>
      </c>
      <c r="P93" s="9">
        <f>$P$3*H93</f>
        <v/>
      </c>
      <c r="Q93" s="9">
        <f>$P$4*I93</f>
        <v/>
      </c>
      <c r="R93" s="9">
        <f>$S$2*K93</f>
        <v/>
      </c>
      <c r="S93" s="9">
        <f>$S$3*L93</f>
        <v/>
      </c>
      <c r="T93" s="9">
        <f>$S$4*M93</f>
        <v/>
      </c>
      <c r="U93" s="1">
        <f>G93*Utilities!$E$6</f>
        <v/>
      </c>
      <c r="V93" s="1">
        <f>H93*Utilities!$E$7</f>
        <v/>
      </c>
      <c r="W93" s="1">
        <f>K93*Utilities!$F$6</f>
        <v/>
      </c>
      <c r="X93" s="1">
        <f>L93*Utilities!$F$7</f>
        <v/>
      </c>
    </row>
    <row r="94">
      <c r="E94">
        <f>Efficacy!N88</f>
        <v/>
      </c>
      <c r="F94">
        <f>IF(E94&lt;=General!$B$2*12,1,0)</f>
        <v/>
      </c>
      <c r="G94" s="2">
        <f>Efficacy!O88</f>
        <v/>
      </c>
      <c r="H94" s="2">
        <f>Efficacy!P88</f>
        <v/>
      </c>
      <c r="I94" s="2">
        <f>Efficacy!Q88</f>
        <v/>
      </c>
      <c r="J94" s="2">
        <f>Efficacy!R88</f>
        <v/>
      </c>
      <c r="K94" s="2">
        <f>Efficacy!S88</f>
        <v/>
      </c>
      <c r="L94" s="2">
        <f>Efficacy!T88</f>
        <v/>
      </c>
      <c r="M94" s="2">
        <f>Efficacy!U88</f>
        <v/>
      </c>
      <c r="N94" s="2">
        <f>Efficacy!V88</f>
        <v/>
      </c>
      <c r="O94" s="9">
        <f>$P$2*G94</f>
        <v/>
      </c>
      <c r="P94" s="9">
        <f>$P$3*H94</f>
        <v/>
      </c>
      <c r="Q94" s="9">
        <f>$P$4*I94</f>
        <v/>
      </c>
      <c r="R94" s="9">
        <f>$S$2*K94</f>
        <v/>
      </c>
      <c r="S94" s="9">
        <f>$S$3*L94</f>
        <v/>
      </c>
      <c r="T94" s="9">
        <f>$S$4*M94</f>
        <v/>
      </c>
      <c r="U94" s="1">
        <f>G94*Utilities!$E$6</f>
        <v/>
      </c>
      <c r="V94" s="1">
        <f>H94*Utilities!$E$7</f>
        <v/>
      </c>
      <c r="W94" s="1">
        <f>K94*Utilities!$F$6</f>
        <v/>
      </c>
      <c r="X94" s="1">
        <f>L94*Utilities!$F$7</f>
        <v/>
      </c>
    </row>
    <row r="95">
      <c r="E95">
        <f>Efficacy!N89</f>
        <v/>
      </c>
      <c r="F95">
        <f>IF(E95&lt;=General!$B$2*12,1,0)</f>
        <v/>
      </c>
      <c r="G95" s="2">
        <f>Efficacy!O89</f>
        <v/>
      </c>
      <c r="H95" s="2">
        <f>Efficacy!P89</f>
        <v/>
      </c>
      <c r="I95" s="2">
        <f>Efficacy!Q89</f>
        <v/>
      </c>
      <c r="J95" s="2">
        <f>Efficacy!R89</f>
        <v/>
      </c>
      <c r="K95" s="2">
        <f>Efficacy!S89</f>
        <v/>
      </c>
      <c r="L95" s="2">
        <f>Efficacy!T89</f>
        <v/>
      </c>
      <c r="M95" s="2">
        <f>Efficacy!U89</f>
        <v/>
      </c>
      <c r="N95" s="2">
        <f>Efficacy!V89</f>
        <v/>
      </c>
      <c r="O95" s="9">
        <f>$P$2*G95</f>
        <v/>
      </c>
      <c r="P95" s="9">
        <f>$P$3*H95</f>
        <v/>
      </c>
      <c r="Q95" s="9">
        <f>$P$4*I95</f>
        <v/>
      </c>
      <c r="R95" s="9">
        <f>$S$2*K95</f>
        <v/>
      </c>
      <c r="S95" s="9">
        <f>$S$3*L95</f>
        <v/>
      </c>
      <c r="T95" s="9">
        <f>$S$4*M95</f>
        <v/>
      </c>
      <c r="U95" s="1">
        <f>G95*Utilities!$E$6</f>
        <v/>
      </c>
      <c r="V95" s="1">
        <f>H95*Utilities!$E$7</f>
        <v/>
      </c>
      <c r="W95" s="1">
        <f>K95*Utilities!$F$6</f>
        <v/>
      </c>
      <c r="X95" s="1">
        <f>L95*Utilities!$F$7</f>
        <v/>
      </c>
    </row>
    <row r="96">
      <c r="E96">
        <f>Efficacy!N90</f>
        <v/>
      </c>
      <c r="F96">
        <f>IF(E96&lt;=General!$B$2*12,1,0)</f>
        <v/>
      </c>
      <c r="G96" s="2">
        <f>Efficacy!O90</f>
        <v/>
      </c>
      <c r="H96" s="2">
        <f>Efficacy!P90</f>
        <v/>
      </c>
      <c r="I96" s="2">
        <f>Efficacy!Q90</f>
        <v/>
      </c>
      <c r="J96" s="2">
        <f>Efficacy!R90</f>
        <v/>
      </c>
      <c r="K96" s="2">
        <f>Efficacy!S90</f>
        <v/>
      </c>
      <c r="L96" s="2">
        <f>Efficacy!T90</f>
        <v/>
      </c>
      <c r="M96" s="2">
        <f>Efficacy!U90</f>
        <v/>
      </c>
      <c r="N96" s="2">
        <f>Efficacy!V90</f>
        <v/>
      </c>
      <c r="O96" s="9">
        <f>$P$2*G96</f>
        <v/>
      </c>
      <c r="P96" s="9">
        <f>$P$3*H96</f>
        <v/>
      </c>
      <c r="Q96" s="9">
        <f>$P$4*I96</f>
        <v/>
      </c>
      <c r="R96" s="9">
        <f>$S$2*K96</f>
        <v/>
      </c>
      <c r="S96" s="9">
        <f>$S$3*L96</f>
        <v/>
      </c>
      <c r="T96" s="9">
        <f>$S$4*M96</f>
        <v/>
      </c>
      <c r="U96" s="1">
        <f>G96*Utilities!$E$6</f>
        <v/>
      </c>
      <c r="V96" s="1">
        <f>H96*Utilities!$E$7</f>
        <v/>
      </c>
      <c r="W96" s="1">
        <f>K96*Utilities!$F$6</f>
        <v/>
      </c>
      <c r="X96" s="1">
        <f>L96*Utilities!$F$7</f>
        <v/>
      </c>
    </row>
    <row r="97">
      <c r="E97">
        <f>Efficacy!N91</f>
        <v/>
      </c>
      <c r="F97">
        <f>IF(E97&lt;=General!$B$2*12,1,0)</f>
        <v/>
      </c>
      <c r="G97" s="2">
        <f>Efficacy!O91</f>
        <v/>
      </c>
      <c r="H97" s="2">
        <f>Efficacy!P91</f>
        <v/>
      </c>
      <c r="I97" s="2">
        <f>Efficacy!Q91</f>
        <v/>
      </c>
      <c r="J97" s="2">
        <f>Efficacy!R91</f>
        <v/>
      </c>
      <c r="K97" s="2">
        <f>Efficacy!S91</f>
        <v/>
      </c>
      <c r="L97" s="2">
        <f>Efficacy!T91</f>
        <v/>
      </c>
      <c r="M97" s="2">
        <f>Efficacy!U91</f>
        <v/>
      </c>
      <c r="N97" s="2">
        <f>Efficacy!V91</f>
        <v/>
      </c>
      <c r="O97" s="9">
        <f>$P$2*G97</f>
        <v/>
      </c>
      <c r="P97" s="9">
        <f>$P$3*H97</f>
        <v/>
      </c>
      <c r="Q97" s="9">
        <f>$P$4*I97</f>
        <v/>
      </c>
      <c r="R97" s="9">
        <f>$S$2*K97</f>
        <v/>
      </c>
      <c r="S97" s="9">
        <f>$S$3*L97</f>
        <v/>
      </c>
      <c r="T97" s="9">
        <f>$S$4*M97</f>
        <v/>
      </c>
      <c r="U97" s="1">
        <f>G97*Utilities!$E$6</f>
        <v/>
      </c>
      <c r="V97" s="1">
        <f>H97*Utilities!$E$7</f>
        <v/>
      </c>
      <c r="W97" s="1">
        <f>K97*Utilities!$F$6</f>
        <v/>
      </c>
      <c r="X97" s="1">
        <f>L97*Utilities!$F$7</f>
        <v/>
      </c>
    </row>
    <row r="98">
      <c r="E98">
        <f>Efficacy!N92</f>
        <v/>
      </c>
      <c r="F98">
        <f>IF(E98&lt;=General!$B$2*12,1,0)</f>
        <v/>
      </c>
      <c r="G98" s="2">
        <f>Efficacy!O92</f>
        <v/>
      </c>
      <c r="H98" s="2">
        <f>Efficacy!P92</f>
        <v/>
      </c>
      <c r="I98" s="2">
        <f>Efficacy!Q92</f>
        <v/>
      </c>
      <c r="J98" s="2">
        <f>Efficacy!R92</f>
        <v/>
      </c>
      <c r="K98" s="2">
        <f>Efficacy!S92</f>
        <v/>
      </c>
      <c r="L98" s="2">
        <f>Efficacy!T92</f>
        <v/>
      </c>
      <c r="M98" s="2">
        <f>Efficacy!U92</f>
        <v/>
      </c>
      <c r="N98" s="2">
        <f>Efficacy!V92</f>
        <v/>
      </c>
      <c r="O98" s="9">
        <f>$P$2*G98</f>
        <v/>
      </c>
      <c r="P98" s="9">
        <f>$P$3*H98</f>
        <v/>
      </c>
      <c r="Q98" s="9">
        <f>$P$4*I98</f>
        <v/>
      </c>
      <c r="R98" s="9">
        <f>$S$2*K98</f>
        <v/>
      </c>
      <c r="S98" s="9">
        <f>$S$3*L98</f>
        <v/>
      </c>
      <c r="T98" s="9">
        <f>$S$4*M98</f>
        <v/>
      </c>
      <c r="U98" s="1">
        <f>G98*Utilities!$E$6</f>
        <v/>
      </c>
      <c r="V98" s="1">
        <f>H98*Utilities!$E$7</f>
        <v/>
      </c>
      <c r="W98" s="1">
        <f>K98*Utilities!$F$6</f>
        <v/>
      </c>
      <c r="X98" s="1">
        <f>L98*Utilities!$F$7</f>
        <v/>
      </c>
    </row>
    <row r="99">
      <c r="E99">
        <f>Efficacy!N93</f>
        <v/>
      </c>
      <c r="F99">
        <f>IF(E99&lt;=General!$B$2*12,1,0)</f>
        <v/>
      </c>
      <c r="G99" s="2">
        <f>Efficacy!O93</f>
        <v/>
      </c>
      <c r="H99" s="2">
        <f>Efficacy!P93</f>
        <v/>
      </c>
      <c r="I99" s="2">
        <f>Efficacy!Q93</f>
        <v/>
      </c>
      <c r="J99" s="2">
        <f>Efficacy!R93</f>
        <v/>
      </c>
      <c r="K99" s="2">
        <f>Efficacy!S93</f>
        <v/>
      </c>
      <c r="L99" s="2">
        <f>Efficacy!T93</f>
        <v/>
      </c>
      <c r="M99" s="2">
        <f>Efficacy!U93</f>
        <v/>
      </c>
      <c r="N99" s="2">
        <f>Efficacy!V93</f>
        <v/>
      </c>
      <c r="O99" s="9">
        <f>$P$2*G99</f>
        <v/>
      </c>
      <c r="P99" s="9">
        <f>$P$3*H99</f>
        <v/>
      </c>
      <c r="Q99" s="9">
        <f>$P$4*I99</f>
        <v/>
      </c>
      <c r="R99" s="9">
        <f>$S$2*K99</f>
        <v/>
      </c>
      <c r="S99" s="9">
        <f>$S$3*L99</f>
        <v/>
      </c>
      <c r="T99" s="9">
        <f>$S$4*M99</f>
        <v/>
      </c>
      <c r="U99" s="1">
        <f>G99*Utilities!$E$6</f>
        <v/>
      </c>
      <c r="V99" s="1">
        <f>H99*Utilities!$E$7</f>
        <v/>
      </c>
      <c r="W99" s="1">
        <f>K99*Utilities!$F$6</f>
        <v/>
      </c>
      <c r="X99" s="1">
        <f>L99*Utilities!$F$7</f>
        <v/>
      </c>
    </row>
    <row r="100">
      <c r="E100">
        <f>Efficacy!N94</f>
        <v/>
      </c>
      <c r="F100">
        <f>IF(E100&lt;=General!$B$2*12,1,0)</f>
        <v/>
      </c>
      <c r="G100" s="2">
        <f>Efficacy!O94</f>
        <v/>
      </c>
      <c r="H100" s="2">
        <f>Efficacy!P94</f>
        <v/>
      </c>
      <c r="I100" s="2">
        <f>Efficacy!Q94</f>
        <v/>
      </c>
      <c r="J100" s="2">
        <f>Efficacy!R94</f>
        <v/>
      </c>
      <c r="K100" s="2">
        <f>Efficacy!S94</f>
        <v/>
      </c>
      <c r="L100" s="2">
        <f>Efficacy!T94</f>
        <v/>
      </c>
      <c r="M100" s="2">
        <f>Efficacy!U94</f>
        <v/>
      </c>
      <c r="N100" s="2">
        <f>Efficacy!V94</f>
        <v/>
      </c>
      <c r="O100" s="9">
        <f>$P$2*G100</f>
        <v/>
      </c>
      <c r="P100" s="9">
        <f>$P$3*H100</f>
        <v/>
      </c>
      <c r="Q100" s="9">
        <f>$P$4*I100</f>
        <v/>
      </c>
      <c r="R100" s="9">
        <f>$S$2*K100</f>
        <v/>
      </c>
      <c r="S100" s="9">
        <f>$S$3*L100</f>
        <v/>
      </c>
      <c r="T100" s="9">
        <f>$S$4*M100</f>
        <v/>
      </c>
      <c r="U100" s="1">
        <f>G100*Utilities!$E$6</f>
        <v/>
      </c>
      <c r="V100" s="1">
        <f>H100*Utilities!$E$7</f>
        <v/>
      </c>
      <c r="W100" s="1">
        <f>K100*Utilities!$F$6</f>
        <v/>
      </c>
      <c r="X100" s="1">
        <f>L100*Utilities!$F$7</f>
        <v/>
      </c>
    </row>
    <row r="101">
      <c r="E101">
        <f>Efficacy!N95</f>
        <v/>
      </c>
      <c r="F101">
        <f>IF(E101&lt;=General!$B$2*12,1,0)</f>
        <v/>
      </c>
      <c r="G101" s="2">
        <f>Efficacy!O95</f>
        <v/>
      </c>
      <c r="H101" s="2">
        <f>Efficacy!P95</f>
        <v/>
      </c>
      <c r="I101" s="2">
        <f>Efficacy!Q95</f>
        <v/>
      </c>
      <c r="J101" s="2">
        <f>Efficacy!R95</f>
        <v/>
      </c>
      <c r="K101" s="2">
        <f>Efficacy!S95</f>
        <v/>
      </c>
      <c r="L101" s="2">
        <f>Efficacy!T95</f>
        <v/>
      </c>
      <c r="M101" s="2">
        <f>Efficacy!U95</f>
        <v/>
      </c>
      <c r="N101" s="2">
        <f>Efficacy!V95</f>
        <v/>
      </c>
      <c r="O101" s="9">
        <f>$P$2*G101</f>
        <v/>
      </c>
      <c r="P101" s="9">
        <f>$P$3*H101</f>
        <v/>
      </c>
      <c r="Q101" s="9">
        <f>$P$4*I101</f>
        <v/>
      </c>
      <c r="R101" s="9">
        <f>$S$2*K101</f>
        <v/>
      </c>
      <c r="S101" s="9">
        <f>$S$3*L101</f>
        <v/>
      </c>
      <c r="T101" s="9">
        <f>$S$4*M101</f>
        <v/>
      </c>
      <c r="U101" s="1">
        <f>G101*Utilities!$E$6</f>
        <v/>
      </c>
      <c r="V101" s="1">
        <f>H101*Utilities!$E$7</f>
        <v/>
      </c>
      <c r="W101" s="1">
        <f>K101*Utilities!$F$6</f>
        <v/>
      </c>
      <c r="X101" s="1">
        <f>L101*Utilities!$F$7</f>
        <v/>
      </c>
    </row>
    <row r="102">
      <c r="E102">
        <f>Efficacy!N96</f>
        <v/>
      </c>
      <c r="F102">
        <f>IF(E102&lt;=General!$B$2*12,1,0)</f>
        <v/>
      </c>
      <c r="G102" s="2">
        <f>Efficacy!O96</f>
        <v/>
      </c>
      <c r="H102" s="2">
        <f>Efficacy!P96</f>
        <v/>
      </c>
      <c r="I102" s="2">
        <f>Efficacy!Q96</f>
        <v/>
      </c>
      <c r="J102" s="2">
        <f>Efficacy!R96</f>
        <v/>
      </c>
      <c r="K102" s="2">
        <f>Efficacy!S96</f>
        <v/>
      </c>
      <c r="L102" s="2">
        <f>Efficacy!T96</f>
        <v/>
      </c>
      <c r="M102" s="2">
        <f>Efficacy!U96</f>
        <v/>
      </c>
      <c r="N102" s="2">
        <f>Efficacy!V96</f>
        <v/>
      </c>
      <c r="O102" s="9">
        <f>$P$2*G102</f>
        <v/>
      </c>
      <c r="P102" s="9">
        <f>$P$3*H102</f>
        <v/>
      </c>
      <c r="Q102" s="9">
        <f>$P$4*I102</f>
        <v/>
      </c>
      <c r="R102" s="9">
        <f>$S$2*K102</f>
        <v/>
      </c>
      <c r="S102" s="9">
        <f>$S$3*L102</f>
        <v/>
      </c>
      <c r="T102" s="9">
        <f>$S$4*M102</f>
        <v/>
      </c>
      <c r="U102" s="1">
        <f>G102*Utilities!$E$6</f>
        <v/>
      </c>
      <c r="V102" s="1">
        <f>H102*Utilities!$E$7</f>
        <v/>
      </c>
      <c r="W102" s="1">
        <f>K102*Utilities!$F$6</f>
        <v/>
      </c>
      <c r="X102" s="1">
        <f>L102*Utilities!$F$7</f>
        <v/>
      </c>
    </row>
    <row r="103">
      <c r="E103">
        <f>Efficacy!N97</f>
        <v/>
      </c>
      <c r="F103">
        <f>IF(E103&lt;=General!$B$2*12,1,0)</f>
        <v/>
      </c>
      <c r="G103" s="2">
        <f>Efficacy!O97</f>
        <v/>
      </c>
      <c r="H103" s="2">
        <f>Efficacy!P97</f>
        <v/>
      </c>
      <c r="I103" s="2">
        <f>Efficacy!Q97</f>
        <v/>
      </c>
      <c r="J103" s="2">
        <f>Efficacy!R97</f>
        <v/>
      </c>
      <c r="K103" s="2">
        <f>Efficacy!S97</f>
        <v/>
      </c>
      <c r="L103" s="2">
        <f>Efficacy!T97</f>
        <v/>
      </c>
      <c r="M103" s="2">
        <f>Efficacy!U97</f>
        <v/>
      </c>
      <c r="N103" s="2">
        <f>Efficacy!V97</f>
        <v/>
      </c>
      <c r="O103" s="9">
        <f>$P$2*G103</f>
        <v/>
      </c>
      <c r="P103" s="9">
        <f>$P$3*H103</f>
        <v/>
      </c>
      <c r="Q103" s="9">
        <f>$P$4*I103</f>
        <v/>
      </c>
      <c r="R103" s="9">
        <f>$S$2*K103</f>
        <v/>
      </c>
      <c r="S103" s="9">
        <f>$S$3*L103</f>
        <v/>
      </c>
      <c r="T103" s="9">
        <f>$S$4*M103</f>
        <v/>
      </c>
      <c r="U103" s="1">
        <f>G103*Utilities!$E$6</f>
        <v/>
      </c>
      <c r="V103" s="1">
        <f>H103*Utilities!$E$7</f>
        <v/>
      </c>
      <c r="W103" s="1">
        <f>K103*Utilities!$F$6</f>
        <v/>
      </c>
      <c r="X103" s="1">
        <f>L103*Utilities!$F$7</f>
        <v/>
      </c>
    </row>
    <row r="104">
      <c r="E104">
        <f>Efficacy!N98</f>
        <v/>
      </c>
      <c r="F104">
        <f>IF(E104&lt;=General!$B$2*12,1,0)</f>
        <v/>
      </c>
      <c r="G104" s="2">
        <f>Efficacy!O98</f>
        <v/>
      </c>
      <c r="H104" s="2">
        <f>Efficacy!P98</f>
        <v/>
      </c>
      <c r="I104" s="2">
        <f>Efficacy!Q98</f>
        <v/>
      </c>
      <c r="J104" s="2">
        <f>Efficacy!R98</f>
        <v/>
      </c>
      <c r="K104" s="2">
        <f>Efficacy!S98</f>
        <v/>
      </c>
      <c r="L104" s="2">
        <f>Efficacy!T98</f>
        <v/>
      </c>
      <c r="M104" s="2">
        <f>Efficacy!U98</f>
        <v/>
      </c>
      <c r="N104" s="2">
        <f>Efficacy!V98</f>
        <v/>
      </c>
      <c r="O104" s="9">
        <f>$P$2*G104</f>
        <v/>
      </c>
      <c r="P104" s="9">
        <f>$P$3*H104</f>
        <v/>
      </c>
      <c r="Q104" s="9">
        <f>$P$4*I104</f>
        <v/>
      </c>
      <c r="R104" s="9">
        <f>$S$2*K104</f>
        <v/>
      </c>
      <c r="S104" s="9">
        <f>$S$3*L104</f>
        <v/>
      </c>
      <c r="T104" s="9">
        <f>$S$4*M104</f>
        <v/>
      </c>
      <c r="U104" s="1">
        <f>G104*Utilities!$E$6</f>
        <v/>
      </c>
      <c r="V104" s="1">
        <f>H104*Utilities!$E$7</f>
        <v/>
      </c>
      <c r="W104" s="1">
        <f>K104*Utilities!$F$6</f>
        <v/>
      </c>
      <c r="X104" s="1">
        <f>L104*Utilities!$F$7</f>
        <v/>
      </c>
    </row>
    <row r="105">
      <c r="E105">
        <f>Efficacy!N99</f>
        <v/>
      </c>
      <c r="F105">
        <f>IF(E105&lt;=General!$B$2*12,1,0)</f>
        <v/>
      </c>
      <c r="G105" s="2">
        <f>Efficacy!O99</f>
        <v/>
      </c>
      <c r="H105" s="2">
        <f>Efficacy!P99</f>
        <v/>
      </c>
      <c r="I105" s="2">
        <f>Efficacy!Q99</f>
        <v/>
      </c>
      <c r="J105" s="2">
        <f>Efficacy!R99</f>
        <v/>
      </c>
      <c r="K105" s="2">
        <f>Efficacy!S99</f>
        <v/>
      </c>
      <c r="L105" s="2">
        <f>Efficacy!T99</f>
        <v/>
      </c>
      <c r="M105" s="2">
        <f>Efficacy!U99</f>
        <v/>
      </c>
      <c r="N105" s="2">
        <f>Efficacy!V99</f>
        <v/>
      </c>
      <c r="O105" s="9">
        <f>$P$2*G105</f>
        <v/>
      </c>
      <c r="P105" s="9">
        <f>$P$3*H105</f>
        <v/>
      </c>
      <c r="Q105" s="9">
        <f>$P$4*I105</f>
        <v/>
      </c>
      <c r="R105" s="9">
        <f>$S$2*K105</f>
        <v/>
      </c>
      <c r="S105" s="9">
        <f>$S$3*L105</f>
        <v/>
      </c>
      <c r="T105" s="9">
        <f>$S$4*M105</f>
        <v/>
      </c>
      <c r="U105" s="1">
        <f>G105*Utilities!$E$6</f>
        <v/>
      </c>
      <c r="V105" s="1">
        <f>H105*Utilities!$E$7</f>
        <v/>
      </c>
      <c r="W105" s="1">
        <f>K105*Utilities!$F$6</f>
        <v/>
      </c>
      <c r="X105" s="1">
        <f>L105*Utilities!$F$7</f>
        <v/>
      </c>
    </row>
    <row r="106">
      <c r="E106">
        <f>Efficacy!N100</f>
        <v/>
      </c>
      <c r="F106">
        <f>IF(E106&lt;=General!$B$2*12,1,0)</f>
        <v/>
      </c>
      <c r="G106" s="2">
        <f>Efficacy!O100</f>
        <v/>
      </c>
      <c r="H106" s="2">
        <f>Efficacy!P100</f>
        <v/>
      </c>
      <c r="I106" s="2">
        <f>Efficacy!Q100</f>
        <v/>
      </c>
      <c r="J106" s="2">
        <f>Efficacy!R100</f>
        <v/>
      </c>
      <c r="K106" s="2">
        <f>Efficacy!S100</f>
        <v/>
      </c>
      <c r="L106" s="2">
        <f>Efficacy!T100</f>
        <v/>
      </c>
      <c r="M106" s="2">
        <f>Efficacy!U100</f>
        <v/>
      </c>
      <c r="N106" s="2">
        <f>Efficacy!V100</f>
        <v/>
      </c>
      <c r="O106" s="9">
        <f>$P$2*G106</f>
        <v/>
      </c>
      <c r="P106" s="9">
        <f>$P$3*H106</f>
        <v/>
      </c>
      <c r="Q106" s="9">
        <f>$P$4*I106</f>
        <v/>
      </c>
      <c r="R106" s="9">
        <f>$S$2*K106</f>
        <v/>
      </c>
      <c r="S106" s="9">
        <f>$S$3*L106</f>
        <v/>
      </c>
      <c r="T106" s="9">
        <f>$S$4*M106</f>
        <v/>
      </c>
      <c r="U106" s="1">
        <f>G106*Utilities!$E$6</f>
        <v/>
      </c>
      <c r="V106" s="1">
        <f>H106*Utilities!$E$7</f>
        <v/>
      </c>
      <c r="W106" s="1">
        <f>K106*Utilities!$F$6</f>
        <v/>
      </c>
      <c r="X106" s="1">
        <f>L106*Utilities!$F$7</f>
        <v/>
      </c>
    </row>
    <row r="107">
      <c r="E107">
        <f>Efficacy!N101</f>
        <v/>
      </c>
      <c r="F107">
        <f>IF(E107&lt;=General!$B$2*12,1,0)</f>
        <v/>
      </c>
      <c r="G107" s="2">
        <f>Efficacy!O101</f>
        <v/>
      </c>
      <c r="H107" s="2">
        <f>Efficacy!P101</f>
        <v/>
      </c>
      <c r="I107" s="2">
        <f>Efficacy!Q101</f>
        <v/>
      </c>
      <c r="J107" s="2">
        <f>Efficacy!R101</f>
        <v/>
      </c>
      <c r="K107" s="2">
        <f>Efficacy!S101</f>
        <v/>
      </c>
      <c r="L107" s="2">
        <f>Efficacy!T101</f>
        <v/>
      </c>
      <c r="M107" s="2">
        <f>Efficacy!U101</f>
        <v/>
      </c>
      <c r="N107" s="2">
        <f>Efficacy!V101</f>
        <v/>
      </c>
      <c r="O107" s="9">
        <f>$P$2*G107</f>
        <v/>
      </c>
      <c r="P107" s="9">
        <f>$P$3*H107</f>
        <v/>
      </c>
      <c r="Q107" s="9">
        <f>$P$4*I107</f>
        <v/>
      </c>
      <c r="R107" s="9">
        <f>$S$2*K107</f>
        <v/>
      </c>
      <c r="S107" s="9">
        <f>$S$3*L107</f>
        <v/>
      </c>
      <c r="T107" s="9">
        <f>$S$4*M107</f>
        <v/>
      </c>
      <c r="U107" s="1">
        <f>G107*Utilities!$E$6</f>
        <v/>
      </c>
      <c r="V107" s="1">
        <f>H107*Utilities!$E$7</f>
        <v/>
      </c>
      <c r="W107" s="1">
        <f>K107*Utilities!$F$6</f>
        <v/>
      </c>
      <c r="X107" s="1">
        <f>L107*Utilities!$F$7</f>
        <v/>
      </c>
    </row>
    <row r="108">
      <c r="E108">
        <f>Efficacy!N102</f>
        <v/>
      </c>
      <c r="F108">
        <f>IF(E108&lt;=General!$B$2*12,1,0)</f>
        <v/>
      </c>
      <c r="G108" s="2">
        <f>Efficacy!O102</f>
        <v/>
      </c>
      <c r="H108" s="2">
        <f>Efficacy!P102</f>
        <v/>
      </c>
      <c r="I108" s="2">
        <f>Efficacy!Q102</f>
        <v/>
      </c>
      <c r="J108" s="2">
        <f>Efficacy!R102</f>
        <v/>
      </c>
      <c r="K108" s="2">
        <f>Efficacy!S102</f>
        <v/>
      </c>
      <c r="L108" s="2">
        <f>Efficacy!T102</f>
        <v/>
      </c>
      <c r="M108" s="2">
        <f>Efficacy!U102</f>
        <v/>
      </c>
      <c r="N108" s="2">
        <f>Efficacy!V102</f>
        <v/>
      </c>
      <c r="O108" s="9">
        <f>$P$2*G108</f>
        <v/>
      </c>
      <c r="P108" s="9">
        <f>$P$3*H108</f>
        <v/>
      </c>
      <c r="Q108" s="9">
        <f>$P$4*I108</f>
        <v/>
      </c>
      <c r="R108" s="9">
        <f>$S$2*K108</f>
        <v/>
      </c>
      <c r="S108" s="9">
        <f>$S$3*L108</f>
        <v/>
      </c>
      <c r="T108" s="9">
        <f>$S$4*M108</f>
        <v/>
      </c>
      <c r="U108" s="1">
        <f>G108*Utilities!$E$6</f>
        <v/>
      </c>
      <c r="V108" s="1">
        <f>H108*Utilities!$E$7</f>
        <v/>
      </c>
      <c r="W108" s="1">
        <f>K108*Utilities!$F$6</f>
        <v/>
      </c>
      <c r="X108" s="1">
        <f>L108*Utilities!$F$7</f>
        <v/>
      </c>
    </row>
    <row r="109">
      <c r="E109">
        <f>Efficacy!N103</f>
        <v/>
      </c>
      <c r="F109">
        <f>IF(E109&lt;=General!$B$2*12,1,0)</f>
        <v/>
      </c>
      <c r="G109" s="2">
        <f>Efficacy!O103</f>
        <v/>
      </c>
      <c r="H109" s="2">
        <f>Efficacy!P103</f>
        <v/>
      </c>
      <c r="I109" s="2">
        <f>Efficacy!Q103</f>
        <v/>
      </c>
      <c r="J109" s="2">
        <f>Efficacy!R103</f>
        <v/>
      </c>
      <c r="K109" s="2">
        <f>Efficacy!S103</f>
        <v/>
      </c>
      <c r="L109" s="2">
        <f>Efficacy!T103</f>
        <v/>
      </c>
      <c r="M109" s="2">
        <f>Efficacy!U103</f>
        <v/>
      </c>
      <c r="N109" s="2">
        <f>Efficacy!V103</f>
        <v/>
      </c>
      <c r="O109" s="9">
        <f>$P$2*G109</f>
        <v/>
      </c>
      <c r="P109" s="9">
        <f>$P$3*H109</f>
        <v/>
      </c>
      <c r="Q109" s="9">
        <f>$P$4*I109</f>
        <v/>
      </c>
      <c r="R109" s="9">
        <f>$S$2*K109</f>
        <v/>
      </c>
      <c r="S109" s="9">
        <f>$S$3*L109</f>
        <v/>
      </c>
      <c r="T109" s="9">
        <f>$S$4*M109</f>
        <v/>
      </c>
      <c r="U109" s="1">
        <f>G109*Utilities!$E$6</f>
        <v/>
      </c>
      <c r="V109" s="1">
        <f>H109*Utilities!$E$7</f>
        <v/>
      </c>
      <c r="W109" s="1">
        <f>K109*Utilities!$F$6</f>
        <v/>
      </c>
      <c r="X109" s="1">
        <f>L109*Utilities!$F$7</f>
        <v/>
      </c>
    </row>
    <row r="110">
      <c r="E110">
        <f>Efficacy!N104</f>
        <v/>
      </c>
      <c r="F110">
        <f>IF(E110&lt;=General!$B$2*12,1,0)</f>
        <v/>
      </c>
      <c r="G110" s="2">
        <f>Efficacy!O104</f>
        <v/>
      </c>
      <c r="H110" s="2">
        <f>Efficacy!P104</f>
        <v/>
      </c>
      <c r="I110" s="2">
        <f>Efficacy!Q104</f>
        <v/>
      </c>
      <c r="J110" s="2">
        <f>Efficacy!R104</f>
        <v/>
      </c>
      <c r="K110" s="2">
        <f>Efficacy!S104</f>
        <v/>
      </c>
      <c r="L110" s="2">
        <f>Efficacy!T104</f>
        <v/>
      </c>
      <c r="M110" s="2">
        <f>Efficacy!U104</f>
        <v/>
      </c>
      <c r="N110" s="2">
        <f>Efficacy!V104</f>
        <v/>
      </c>
      <c r="O110" s="9">
        <f>$P$2*G110</f>
        <v/>
      </c>
      <c r="P110" s="9">
        <f>$P$3*H110</f>
        <v/>
      </c>
      <c r="Q110" s="9">
        <f>$P$4*I110</f>
        <v/>
      </c>
      <c r="R110" s="9">
        <f>$S$2*K110</f>
        <v/>
      </c>
      <c r="S110" s="9">
        <f>$S$3*L110</f>
        <v/>
      </c>
      <c r="T110" s="9">
        <f>$S$4*M110</f>
        <v/>
      </c>
      <c r="U110" s="1">
        <f>G110*Utilities!$E$6</f>
        <v/>
      </c>
      <c r="V110" s="1">
        <f>H110*Utilities!$E$7</f>
        <v/>
      </c>
      <c r="W110" s="1">
        <f>K110*Utilities!$F$6</f>
        <v/>
      </c>
      <c r="X110" s="1">
        <f>L110*Utilities!$F$7</f>
        <v/>
      </c>
    </row>
    <row r="111">
      <c r="E111">
        <f>Efficacy!N105</f>
        <v/>
      </c>
      <c r="F111">
        <f>IF(E111&lt;=General!$B$2*12,1,0)</f>
        <v/>
      </c>
      <c r="G111" s="2">
        <f>Efficacy!O105</f>
        <v/>
      </c>
      <c r="H111" s="2">
        <f>Efficacy!P105</f>
        <v/>
      </c>
      <c r="I111" s="2">
        <f>Efficacy!Q105</f>
        <v/>
      </c>
      <c r="J111" s="2">
        <f>Efficacy!R105</f>
        <v/>
      </c>
      <c r="K111" s="2">
        <f>Efficacy!S105</f>
        <v/>
      </c>
      <c r="L111" s="2">
        <f>Efficacy!T105</f>
        <v/>
      </c>
      <c r="M111" s="2">
        <f>Efficacy!U105</f>
        <v/>
      </c>
      <c r="N111" s="2">
        <f>Efficacy!V105</f>
        <v/>
      </c>
      <c r="O111" s="9">
        <f>$P$2*G111</f>
        <v/>
      </c>
      <c r="P111" s="9">
        <f>$P$3*H111</f>
        <v/>
      </c>
      <c r="Q111" s="9">
        <f>$P$4*I111</f>
        <v/>
      </c>
      <c r="R111" s="9">
        <f>$S$2*K111</f>
        <v/>
      </c>
      <c r="S111" s="9">
        <f>$S$3*L111</f>
        <v/>
      </c>
      <c r="T111" s="9">
        <f>$S$4*M111</f>
        <v/>
      </c>
      <c r="U111" s="1">
        <f>G111*Utilities!$E$6</f>
        <v/>
      </c>
      <c r="V111" s="1">
        <f>H111*Utilities!$E$7</f>
        <v/>
      </c>
      <c r="W111" s="1">
        <f>K111*Utilities!$F$6</f>
        <v/>
      </c>
      <c r="X111" s="1">
        <f>L111*Utilities!$F$7</f>
        <v/>
      </c>
    </row>
    <row r="112">
      <c r="E112">
        <f>Efficacy!N106</f>
        <v/>
      </c>
      <c r="F112">
        <f>IF(E112&lt;=General!$B$2*12,1,0)</f>
        <v/>
      </c>
      <c r="G112" s="2">
        <f>Efficacy!O106</f>
        <v/>
      </c>
      <c r="H112" s="2">
        <f>Efficacy!P106</f>
        <v/>
      </c>
      <c r="I112" s="2">
        <f>Efficacy!Q106</f>
        <v/>
      </c>
      <c r="J112" s="2">
        <f>Efficacy!R106</f>
        <v/>
      </c>
      <c r="K112" s="2">
        <f>Efficacy!S106</f>
        <v/>
      </c>
      <c r="L112" s="2">
        <f>Efficacy!T106</f>
        <v/>
      </c>
      <c r="M112" s="2">
        <f>Efficacy!U106</f>
        <v/>
      </c>
      <c r="N112" s="2">
        <f>Efficacy!V106</f>
        <v/>
      </c>
      <c r="O112" s="9">
        <f>$P$2*G112</f>
        <v/>
      </c>
      <c r="P112" s="9">
        <f>$P$3*H112</f>
        <v/>
      </c>
      <c r="Q112" s="9">
        <f>$P$4*I112</f>
        <v/>
      </c>
      <c r="R112" s="9">
        <f>$S$2*K112</f>
        <v/>
      </c>
      <c r="S112" s="9">
        <f>$S$3*L112</f>
        <v/>
      </c>
      <c r="T112" s="9">
        <f>$S$4*M112</f>
        <v/>
      </c>
      <c r="U112" s="1">
        <f>G112*Utilities!$E$6</f>
        <v/>
      </c>
      <c r="V112" s="1">
        <f>H112*Utilities!$E$7</f>
        <v/>
      </c>
      <c r="W112" s="1">
        <f>K112*Utilities!$F$6</f>
        <v/>
      </c>
      <c r="X112" s="1">
        <f>L112*Utilities!$F$7</f>
        <v/>
      </c>
    </row>
    <row r="113">
      <c r="E113">
        <f>Efficacy!N107</f>
        <v/>
      </c>
      <c r="F113">
        <f>IF(E113&lt;=General!$B$2*12,1,0)</f>
        <v/>
      </c>
      <c r="G113" s="2">
        <f>Efficacy!O107</f>
        <v/>
      </c>
      <c r="H113" s="2">
        <f>Efficacy!P107</f>
        <v/>
      </c>
      <c r="I113" s="2">
        <f>Efficacy!Q107</f>
        <v/>
      </c>
      <c r="J113" s="2">
        <f>Efficacy!R107</f>
        <v/>
      </c>
      <c r="K113" s="2">
        <f>Efficacy!S107</f>
        <v/>
      </c>
      <c r="L113" s="2">
        <f>Efficacy!T107</f>
        <v/>
      </c>
      <c r="M113" s="2">
        <f>Efficacy!U107</f>
        <v/>
      </c>
      <c r="N113" s="2">
        <f>Efficacy!V107</f>
        <v/>
      </c>
      <c r="O113" s="9">
        <f>$P$2*G113</f>
        <v/>
      </c>
      <c r="P113" s="9">
        <f>$P$3*H113</f>
        <v/>
      </c>
      <c r="Q113" s="9">
        <f>$P$4*I113</f>
        <v/>
      </c>
      <c r="R113" s="9">
        <f>$S$2*K113</f>
        <v/>
      </c>
      <c r="S113" s="9">
        <f>$S$3*L113</f>
        <v/>
      </c>
      <c r="T113" s="9">
        <f>$S$4*M113</f>
        <v/>
      </c>
      <c r="U113" s="1">
        <f>G113*Utilities!$E$6</f>
        <v/>
      </c>
      <c r="V113" s="1">
        <f>H113*Utilities!$E$7</f>
        <v/>
      </c>
      <c r="W113" s="1">
        <f>K113*Utilities!$F$6</f>
        <v/>
      </c>
      <c r="X113" s="1">
        <f>L113*Utilities!$F$7</f>
        <v/>
      </c>
    </row>
    <row r="114">
      <c r="E114">
        <f>Efficacy!N108</f>
        <v/>
      </c>
      <c r="F114">
        <f>IF(E114&lt;=General!$B$2*12,1,0)</f>
        <v/>
      </c>
      <c r="G114" s="2">
        <f>Efficacy!O108</f>
        <v/>
      </c>
      <c r="H114" s="2">
        <f>Efficacy!P108</f>
        <v/>
      </c>
      <c r="I114" s="2">
        <f>Efficacy!Q108</f>
        <v/>
      </c>
      <c r="J114" s="2">
        <f>Efficacy!R108</f>
        <v/>
      </c>
      <c r="K114" s="2">
        <f>Efficacy!S108</f>
        <v/>
      </c>
      <c r="L114" s="2">
        <f>Efficacy!T108</f>
        <v/>
      </c>
      <c r="M114" s="2">
        <f>Efficacy!U108</f>
        <v/>
      </c>
      <c r="N114" s="2">
        <f>Efficacy!V108</f>
        <v/>
      </c>
      <c r="O114" s="9">
        <f>$P$2*G114</f>
        <v/>
      </c>
      <c r="P114" s="9">
        <f>$P$3*H114</f>
        <v/>
      </c>
      <c r="Q114" s="9">
        <f>$P$4*I114</f>
        <v/>
      </c>
      <c r="R114" s="9">
        <f>$S$2*K114</f>
        <v/>
      </c>
      <c r="S114" s="9">
        <f>$S$3*L114</f>
        <v/>
      </c>
      <c r="T114" s="9">
        <f>$S$4*M114</f>
        <v/>
      </c>
      <c r="U114" s="1">
        <f>G114*Utilities!$E$6</f>
        <v/>
      </c>
      <c r="V114" s="1">
        <f>H114*Utilities!$E$7</f>
        <v/>
      </c>
      <c r="W114" s="1">
        <f>K114*Utilities!$F$6</f>
        <v/>
      </c>
      <c r="X114" s="1">
        <f>L114*Utilities!$F$7</f>
        <v/>
      </c>
    </row>
    <row r="115">
      <c r="E115">
        <f>Efficacy!N109</f>
        <v/>
      </c>
      <c r="F115">
        <f>IF(E115&lt;=General!$B$2*12,1,0)</f>
        <v/>
      </c>
      <c r="G115" s="2">
        <f>Efficacy!O109</f>
        <v/>
      </c>
      <c r="H115" s="2">
        <f>Efficacy!P109</f>
        <v/>
      </c>
      <c r="I115" s="2">
        <f>Efficacy!Q109</f>
        <v/>
      </c>
      <c r="J115" s="2">
        <f>Efficacy!R109</f>
        <v/>
      </c>
      <c r="K115" s="2">
        <f>Efficacy!S109</f>
        <v/>
      </c>
      <c r="L115" s="2">
        <f>Efficacy!T109</f>
        <v/>
      </c>
      <c r="M115" s="2">
        <f>Efficacy!U109</f>
        <v/>
      </c>
      <c r="N115" s="2">
        <f>Efficacy!V109</f>
        <v/>
      </c>
      <c r="O115" s="9">
        <f>$P$2*G115</f>
        <v/>
      </c>
      <c r="P115" s="9">
        <f>$P$3*H115</f>
        <v/>
      </c>
      <c r="Q115" s="9">
        <f>$P$4*I115</f>
        <v/>
      </c>
      <c r="R115" s="9">
        <f>$S$2*K115</f>
        <v/>
      </c>
      <c r="S115" s="9">
        <f>$S$3*L115</f>
        <v/>
      </c>
      <c r="T115" s="9">
        <f>$S$4*M115</f>
        <v/>
      </c>
      <c r="U115" s="1">
        <f>G115*Utilities!$E$6</f>
        <v/>
      </c>
      <c r="V115" s="1">
        <f>H115*Utilities!$E$7</f>
        <v/>
      </c>
      <c r="W115" s="1">
        <f>K115*Utilities!$F$6</f>
        <v/>
      </c>
      <c r="X115" s="1">
        <f>L115*Utilities!$F$7</f>
        <v/>
      </c>
    </row>
    <row r="116">
      <c r="E116">
        <f>Efficacy!N110</f>
        <v/>
      </c>
      <c r="F116">
        <f>IF(E116&lt;=General!$B$2*12,1,0)</f>
        <v/>
      </c>
      <c r="G116" s="2">
        <f>Efficacy!O110</f>
        <v/>
      </c>
      <c r="H116" s="2">
        <f>Efficacy!P110</f>
        <v/>
      </c>
      <c r="I116" s="2">
        <f>Efficacy!Q110</f>
        <v/>
      </c>
      <c r="J116" s="2">
        <f>Efficacy!R110</f>
        <v/>
      </c>
      <c r="K116" s="2">
        <f>Efficacy!S110</f>
        <v/>
      </c>
      <c r="L116" s="2">
        <f>Efficacy!T110</f>
        <v/>
      </c>
      <c r="M116" s="2">
        <f>Efficacy!U110</f>
        <v/>
      </c>
      <c r="N116" s="2">
        <f>Efficacy!V110</f>
        <v/>
      </c>
      <c r="O116" s="9">
        <f>$P$2*G116</f>
        <v/>
      </c>
      <c r="P116" s="9">
        <f>$P$3*H116</f>
        <v/>
      </c>
      <c r="Q116" s="9">
        <f>$P$4*I116</f>
        <v/>
      </c>
      <c r="R116" s="9">
        <f>$S$2*K116</f>
        <v/>
      </c>
      <c r="S116" s="9">
        <f>$S$3*L116</f>
        <v/>
      </c>
      <c r="T116" s="9">
        <f>$S$4*M116</f>
        <v/>
      </c>
      <c r="U116" s="1">
        <f>G116*Utilities!$E$6</f>
        <v/>
      </c>
      <c r="V116" s="1">
        <f>H116*Utilities!$E$7</f>
        <v/>
      </c>
      <c r="W116" s="1">
        <f>K116*Utilities!$F$6</f>
        <v/>
      </c>
      <c r="X116" s="1">
        <f>L116*Utilities!$F$7</f>
        <v/>
      </c>
    </row>
    <row r="117">
      <c r="E117">
        <f>Efficacy!N111</f>
        <v/>
      </c>
      <c r="F117">
        <f>IF(E117&lt;=General!$B$2*12,1,0)</f>
        <v/>
      </c>
      <c r="G117" s="2">
        <f>Efficacy!O111</f>
        <v/>
      </c>
      <c r="H117" s="2">
        <f>Efficacy!P111</f>
        <v/>
      </c>
      <c r="I117" s="2">
        <f>Efficacy!Q111</f>
        <v/>
      </c>
      <c r="J117" s="2">
        <f>Efficacy!R111</f>
        <v/>
      </c>
      <c r="K117" s="2">
        <f>Efficacy!S111</f>
        <v/>
      </c>
      <c r="L117" s="2">
        <f>Efficacy!T111</f>
        <v/>
      </c>
      <c r="M117" s="2">
        <f>Efficacy!U111</f>
        <v/>
      </c>
      <c r="N117" s="2">
        <f>Efficacy!V111</f>
        <v/>
      </c>
      <c r="O117" s="9">
        <f>$P$2*G117</f>
        <v/>
      </c>
      <c r="P117" s="9">
        <f>$P$3*H117</f>
        <v/>
      </c>
      <c r="Q117" s="9">
        <f>$P$4*I117</f>
        <v/>
      </c>
      <c r="R117" s="9">
        <f>$S$2*K117</f>
        <v/>
      </c>
      <c r="S117" s="9">
        <f>$S$3*L117</f>
        <v/>
      </c>
      <c r="T117" s="9">
        <f>$S$4*M117</f>
        <v/>
      </c>
      <c r="U117" s="1">
        <f>G117*Utilities!$E$6</f>
        <v/>
      </c>
      <c r="V117" s="1">
        <f>H117*Utilities!$E$7</f>
        <v/>
      </c>
      <c r="W117" s="1">
        <f>K117*Utilities!$F$6</f>
        <v/>
      </c>
      <c r="X117" s="1">
        <f>L117*Utilities!$F$7</f>
        <v/>
      </c>
    </row>
    <row r="118">
      <c r="E118">
        <f>Efficacy!N112</f>
        <v/>
      </c>
      <c r="F118">
        <f>IF(E118&lt;=General!$B$2*12,1,0)</f>
        <v/>
      </c>
      <c r="G118" s="2">
        <f>Efficacy!O112</f>
        <v/>
      </c>
      <c r="H118" s="2">
        <f>Efficacy!P112</f>
        <v/>
      </c>
      <c r="I118" s="2">
        <f>Efficacy!Q112</f>
        <v/>
      </c>
      <c r="J118" s="2">
        <f>Efficacy!R112</f>
        <v/>
      </c>
      <c r="K118" s="2">
        <f>Efficacy!S112</f>
        <v/>
      </c>
      <c r="L118" s="2">
        <f>Efficacy!T112</f>
        <v/>
      </c>
      <c r="M118" s="2">
        <f>Efficacy!U112</f>
        <v/>
      </c>
      <c r="N118" s="2">
        <f>Efficacy!V112</f>
        <v/>
      </c>
      <c r="O118" s="9">
        <f>$P$2*G118</f>
        <v/>
      </c>
      <c r="P118" s="9">
        <f>$P$3*H118</f>
        <v/>
      </c>
      <c r="Q118" s="9">
        <f>$P$4*I118</f>
        <v/>
      </c>
      <c r="R118" s="9">
        <f>$S$2*K118</f>
        <v/>
      </c>
      <c r="S118" s="9">
        <f>$S$3*L118</f>
        <v/>
      </c>
      <c r="T118" s="9">
        <f>$S$4*M118</f>
        <v/>
      </c>
      <c r="U118" s="1">
        <f>G118*Utilities!$E$6</f>
        <v/>
      </c>
      <c r="V118" s="1">
        <f>H118*Utilities!$E$7</f>
        <v/>
      </c>
      <c r="W118" s="1">
        <f>K118*Utilities!$F$6</f>
        <v/>
      </c>
      <c r="X118" s="1">
        <f>L118*Utilities!$F$7</f>
        <v/>
      </c>
    </row>
    <row r="119">
      <c r="E119">
        <f>Efficacy!N113</f>
        <v/>
      </c>
      <c r="F119">
        <f>IF(E119&lt;=General!$B$2*12,1,0)</f>
        <v/>
      </c>
      <c r="G119" s="2">
        <f>Efficacy!O113</f>
        <v/>
      </c>
      <c r="H119" s="2">
        <f>Efficacy!P113</f>
        <v/>
      </c>
      <c r="I119" s="2">
        <f>Efficacy!Q113</f>
        <v/>
      </c>
      <c r="J119" s="2">
        <f>Efficacy!R113</f>
        <v/>
      </c>
      <c r="K119" s="2">
        <f>Efficacy!S113</f>
        <v/>
      </c>
      <c r="L119" s="2">
        <f>Efficacy!T113</f>
        <v/>
      </c>
      <c r="M119" s="2">
        <f>Efficacy!U113</f>
        <v/>
      </c>
      <c r="N119" s="2">
        <f>Efficacy!V113</f>
        <v/>
      </c>
      <c r="O119" s="9">
        <f>$P$2*G119</f>
        <v/>
      </c>
      <c r="P119" s="9">
        <f>$P$3*H119</f>
        <v/>
      </c>
      <c r="Q119" s="9">
        <f>$P$4*I119</f>
        <v/>
      </c>
      <c r="R119" s="9">
        <f>$S$2*K119</f>
        <v/>
      </c>
      <c r="S119" s="9">
        <f>$S$3*L119</f>
        <v/>
      </c>
      <c r="T119" s="9">
        <f>$S$4*M119</f>
        <v/>
      </c>
      <c r="U119" s="1">
        <f>G119*Utilities!$E$6</f>
        <v/>
      </c>
      <c r="V119" s="1">
        <f>H119*Utilities!$E$7</f>
        <v/>
      </c>
      <c r="W119" s="1">
        <f>K119*Utilities!$F$6</f>
        <v/>
      </c>
      <c r="X119" s="1">
        <f>L119*Utilities!$F$7</f>
        <v/>
      </c>
    </row>
    <row r="120">
      <c r="E120">
        <f>Efficacy!N114</f>
        <v/>
      </c>
      <c r="F120">
        <f>IF(E120&lt;=General!$B$2*12,1,0)</f>
        <v/>
      </c>
      <c r="G120" s="2">
        <f>Efficacy!O114</f>
        <v/>
      </c>
      <c r="H120" s="2">
        <f>Efficacy!P114</f>
        <v/>
      </c>
      <c r="I120" s="2">
        <f>Efficacy!Q114</f>
        <v/>
      </c>
      <c r="J120" s="2">
        <f>Efficacy!R114</f>
        <v/>
      </c>
      <c r="K120" s="2">
        <f>Efficacy!S114</f>
        <v/>
      </c>
      <c r="L120" s="2">
        <f>Efficacy!T114</f>
        <v/>
      </c>
      <c r="M120" s="2">
        <f>Efficacy!U114</f>
        <v/>
      </c>
      <c r="N120" s="2">
        <f>Efficacy!V114</f>
        <v/>
      </c>
      <c r="O120" s="9">
        <f>$P$2*G120</f>
        <v/>
      </c>
      <c r="P120" s="9">
        <f>$P$3*H120</f>
        <v/>
      </c>
      <c r="Q120" s="9">
        <f>$P$4*I120</f>
        <v/>
      </c>
      <c r="R120" s="9">
        <f>$S$2*K120</f>
        <v/>
      </c>
      <c r="S120" s="9">
        <f>$S$3*L120</f>
        <v/>
      </c>
      <c r="T120" s="9">
        <f>$S$4*M120</f>
        <v/>
      </c>
      <c r="U120" s="1">
        <f>G120*Utilities!$E$6</f>
        <v/>
      </c>
      <c r="V120" s="1">
        <f>H120*Utilities!$E$7</f>
        <v/>
      </c>
      <c r="W120" s="1">
        <f>K120*Utilities!$F$6</f>
        <v/>
      </c>
      <c r="X120" s="1">
        <f>L120*Utilities!$F$7</f>
        <v/>
      </c>
    </row>
    <row r="121">
      <c r="E121">
        <f>Efficacy!N115</f>
        <v/>
      </c>
      <c r="F121">
        <f>IF(E121&lt;=General!$B$2*12,1,0)</f>
        <v/>
      </c>
      <c r="G121" s="2">
        <f>Efficacy!O115</f>
        <v/>
      </c>
      <c r="H121" s="2">
        <f>Efficacy!P115</f>
        <v/>
      </c>
      <c r="I121" s="2">
        <f>Efficacy!Q115</f>
        <v/>
      </c>
      <c r="J121" s="2">
        <f>Efficacy!R115</f>
        <v/>
      </c>
      <c r="K121" s="2">
        <f>Efficacy!S115</f>
        <v/>
      </c>
      <c r="L121" s="2">
        <f>Efficacy!T115</f>
        <v/>
      </c>
      <c r="M121" s="2">
        <f>Efficacy!U115</f>
        <v/>
      </c>
      <c r="N121" s="2">
        <f>Efficacy!V115</f>
        <v/>
      </c>
      <c r="O121" s="9">
        <f>$P$2*G121</f>
        <v/>
      </c>
      <c r="P121" s="9">
        <f>$P$3*H121</f>
        <v/>
      </c>
      <c r="Q121" s="9">
        <f>$P$4*I121</f>
        <v/>
      </c>
      <c r="R121" s="9">
        <f>$S$2*K121</f>
        <v/>
      </c>
      <c r="S121" s="9">
        <f>$S$3*L121</f>
        <v/>
      </c>
      <c r="T121" s="9">
        <f>$S$4*M121</f>
        <v/>
      </c>
      <c r="U121" s="1">
        <f>G121*Utilities!$E$6</f>
        <v/>
      </c>
      <c r="V121" s="1">
        <f>H121*Utilities!$E$7</f>
        <v/>
      </c>
      <c r="W121" s="1">
        <f>K121*Utilities!$F$6</f>
        <v/>
      </c>
      <c r="X121" s="1">
        <f>L121*Utilities!$F$7</f>
        <v/>
      </c>
    </row>
    <row r="122">
      <c r="E122">
        <f>Efficacy!N116</f>
        <v/>
      </c>
      <c r="F122">
        <f>IF(E122&lt;=General!$B$2*12,1,0)</f>
        <v/>
      </c>
      <c r="G122" s="2">
        <f>Efficacy!O116</f>
        <v/>
      </c>
      <c r="H122" s="2">
        <f>Efficacy!P116</f>
        <v/>
      </c>
      <c r="I122" s="2">
        <f>Efficacy!Q116</f>
        <v/>
      </c>
      <c r="J122" s="2">
        <f>Efficacy!R116</f>
        <v/>
      </c>
      <c r="K122" s="2">
        <f>Efficacy!S116</f>
        <v/>
      </c>
      <c r="L122" s="2">
        <f>Efficacy!T116</f>
        <v/>
      </c>
      <c r="M122" s="2">
        <f>Efficacy!U116</f>
        <v/>
      </c>
      <c r="N122" s="2">
        <f>Efficacy!V116</f>
        <v/>
      </c>
      <c r="O122" s="9">
        <f>$P$2*G122</f>
        <v/>
      </c>
      <c r="P122" s="9">
        <f>$P$3*H122</f>
        <v/>
      </c>
      <c r="Q122" s="9">
        <f>$P$4*I122</f>
        <v/>
      </c>
      <c r="R122" s="9">
        <f>$S$2*K122</f>
        <v/>
      </c>
      <c r="S122" s="9">
        <f>$S$3*L122</f>
        <v/>
      </c>
      <c r="T122" s="9">
        <f>$S$4*M122</f>
        <v/>
      </c>
      <c r="U122" s="1">
        <f>G122*Utilities!$E$6</f>
        <v/>
      </c>
      <c r="V122" s="1">
        <f>H122*Utilities!$E$7</f>
        <v/>
      </c>
      <c r="W122" s="1">
        <f>K122*Utilities!$F$6</f>
        <v/>
      </c>
      <c r="X122" s="1">
        <f>L122*Utilities!$F$7</f>
        <v/>
      </c>
    </row>
    <row r="123">
      <c r="E123">
        <f>Efficacy!N117</f>
        <v/>
      </c>
      <c r="F123">
        <f>IF(E123&lt;=General!$B$2*12,1,0)</f>
        <v/>
      </c>
      <c r="G123" s="2">
        <f>Efficacy!O117</f>
        <v/>
      </c>
      <c r="H123" s="2">
        <f>Efficacy!P117</f>
        <v/>
      </c>
      <c r="I123" s="2">
        <f>Efficacy!Q117</f>
        <v/>
      </c>
      <c r="J123" s="2">
        <f>Efficacy!R117</f>
        <v/>
      </c>
      <c r="K123" s="2">
        <f>Efficacy!S117</f>
        <v/>
      </c>
      <c r="L123" s="2">
        <f>Efficacy!T117</f>
        <v/>
      </c>
      <c r="M123" s="2">
        <f>Efficacy!U117</f>
        <v/>
      </c>
      <c r="N123" s="2">
        <f>Efficacy!V117</f>
        <v/>
      </c>
      <c r="O123" s="9">
        <f>$P$2*G123</f>
        <v/>
      </c>
      <c r="P123" s="9">
        <f>$P$3*H123</f>
        <v/>
      </c>
      <c r="Q123" s="9">
        <f>$P$4*I123</f>
        <v/>
      </c>
      <c r="R123" s="9">
        <f>$S$2*K123</f>
        <v/>
      </c>
      <c r="S123" s="9">
        <f>$S$3*L123</f>
        <v/>
      </c>
      <c r="T123" s="9">
        <f>$S$4*M123</f>
        <v/>
      </c>
      <c r="U123" s="1">
        <f>G123*Utilities!$E$6</f>
        <v/>
      </c>
      <c r="V123" s="1">
        <f>H123*Utilities!$E$7</f>
        <v/>
      </c>
      <c r="W123" s="1">
        <f>K123*Utilities!$F$6</f>
        <v/>
      </c>
      <c r="X123" s="1">
        <f>L123*Utilities!$F$7</f>
        <v/>
      </c>
    </row>
    <row r="124">
      <c r="E124">
        <f>Efficacy!N118</f>
        <v/>
      </c>
      <c r="F124">
        <f>IF(E124&lt;=General!$B$2*12,1,0)</f>
        <v/>
      </c>
      <c r="G124" s="2">
        <f>Efficacy!O118</f>
        <v/>
      </c>
      <c r="H124" s="2">
        <f>Efficacy!P118</f>
        <v/>
      </c>
      <c r="I124" s="2">
        <f>Efficacy!Q118</f>
        <v/>
      </c>
      <c r="J124" s="2">
        <f>Efficacy!R118</f>
        <v/>
      </c>
      <c r="K124" s="2">
        <f>Efficacy!S118</f>
        <v/>
      </c>
      <c r="L124" s="2">
        <f>Efficacy!T118</f>
        <v/>
      </c>
      <c r="M124" s="2">
        <f>Efficacy!U118</f>
        <v/>
      </c>
      <c r="N124" s="2">
        <f>Efficacy!V118</f>
        <v/>
      </c>
      <c r="O124" s="9">
        <f>$P$2*G124</f>
        <v/>
      </c>
      <c r="P124" s="9">
        <f>$P$3*H124</f>
        <v/>
      </c>
      <c r="Q124" s="9">
        <f>$P$4*I124</f>
        <v/>
      </c>
      <c r="R124" s="9">
        <f>$S$2*K124</f>
        <v/>
      </c>
      <c r="S124" s="9">
        <f>$S$3*L124</f>
        <v/>
      </c>
      <c r="T124" s="9">
        <f>$S$4*M124</f>
        <v/>
      </c>
      <c r="U124" s="1">
        <f>G124*Utilities!$E$6</f>
        <v/>
      </c>
      <c r="V124" s="1">
        <f>H124*Utilities!$E$7</f>
        <v/>
      </c>
      <c r="W124" s="1">
        <f>K124*Utilities!$F$6</f>
        <v/>
      </c>
      <c r="X124" s="1">
        <f>L124*Utilities!$F$7</f>
        <v/>
      </c>
    </row>
    <row r="125">
      <c r="E125">
        <f>Efficacy!N119</f>
        <v/>
      </c>
      <c r="F125">
        <f>IF(E125&lt;=General!$B$2*12,1,0)</f>
        <v/>
      </c>
      <c r="G125" s="2">
        <f>Efficacy!O119</f>
        <v/>
      </c>
      <c r="H125" s="2">
        <f>Efficacy!P119</f>
        <v/>
      </c>
      <c r="I125" s="2">
        <f>Efficacy!Q119</f>
        <v/>
      </c>
      <c r="J125" s="2">
        <f>Efficacy!R119</f>
        <v/>
      </c>
      <c r="K125" s="2">
        <f>Efficacy!S119</f>
        <v/>
      </c>
      <c r="L125" s="2">
        <f>Efficacy!T119</f>
        <v/>
      </c>
      <c r="M125" s="2">
        <f>Efficacy!U119</f>
        <v/>
      </c>
      <c r="N125" s="2">
        <f>Efficacy!V119</f>
        <v/>
      </c>
      <c r="O125" s="9">
        <f>$P$2*G125</f>
        <v/>
      </c>
      <c r="P125" s="9">
        <f>$P$3*H125</f>
        <v/>
      </c>
      <c r="Q125" s="9">
        <f>$P$4*I125</f>
        <v/>
      </c>
      <c r="R125" s="9">
        <f>$S$2*K125</f>
        <v/>
      </c>
      <c r="S125" s="9">
        <f>$S$3*L125</f>
        <v/>
      </c>
      <c r="T125" s="9">
        <f>$S$4*M125</f>
        <v/>
      </c>
      <c r="U125" s="1">
        <f>G125*Utilities!$E$6</f>
        <v/>
      </c>
      <c r="V125" s="1">
        <f>H125*Utilities!$E$7</f>
        <v/>
      </c>
      <c r="W125" s="1">
        <f>K125*Utilities!$F$6</f>
        <v/>
      </c>
      <c r="X125" s="1">
        <f>L125*Utilities!$F$7</f>
        <v/>
      </c>
    </row>
    <row r="126">
      <c r="E126">
        <f>Efficacy!N120</f>
        <v/>
      </c>
      <c r="F126">
        <f>IF(E126&lt;=General!$B$2*12,1,0)</f>
        <v/>
      </c>
      <c r="G126" s="2">
        <f>Efficacy!O120</f>
        <v/>
      </c>
      <c r="H126" s="2">
        <f>Efficacy!P120</f>
        <v/>
      </c>
      <c r="I126" s="2">
        <f>Efficacy!Q120</f>
        <v/>
      </c>
      <c r="J126" s="2">
        <f>Efficacy!R120</f>
        <v/>
      </c>
      <c r="K126" s="2">
        <f>Efficacy!S120</f>
        <v/>
      </c>
      <c r="L126" s="2">
        <f>Efficacy!T120</f>
        <v/>
      </c>
      <c r="M126" s="2">
        <f>Efficacy!U120</f>
        <v/>
      </c>
      <c r="N126" s="2">
        <f>Efficacy!V120</f>
        <v/>
      </c>
      <c r="O126" s="9">
        <f>$P$2*G126</f>
        <v/>
      </c>
      <c r="P126" s="9">
        <f>$P$3*H126</f>
        <v/>
      </c>
      <c r="Q126" s="9">
        <f>$P$4*I126</f>
        <v/>
      </c>
      <c r="R126" s="9">
        <f>$S$2*K126</f>
        <v/>
      </c>
      <c r="S126" s="9">
        <f>$S$3*L126</f>
        <v/>
      </c>
      <c r="T126" s="9">
        <f>$S$4*M126</f>
        <v/>
      </c>
      <c r="U126" s="1">
        <f>G126*Utilities!$E$6</f>
        <v/>
      </c>
      <c r="V126" s="1">
        <f>H126*Utilities!$E$7</f>
        <v/>
      </c>
      <c r="W126" s="1">
        <f>K126*Utilities!$F$6</f>
        <v/>
      </c>
      <c r="X126" s="1">
        <f>L126*Utilities!$F$7</f>
        <v/>
      </c>
    </row>
    <row r="127">
      <c r="E127">
        <f>Efficacy!N121</f>
        <v/>
      </c>
      <c r="F127">
        <f>IF(E127&lt;=General!$B$2*12,1,0)</f>
        <v/>
      </c>
      <c r="G127" s="2">
        <f>Efficacy!O121</f>
        <v/>
      </c>
      <c r="H127" s="2">
        <f>Efficacy!P121</f>
        <v/>
      </c>
      <c r="I127" s="2">
        <f>Efficacy!Q121</f>
        <v/>
      </c>
      <c r="J127" s="2">
        <f>Efficacy!R121</f>
        <v/>
      </c>
      <c r="K127" s="2">
        <f>Efficacy!S121</f>
        <v/>
      </c>
      <c r="L127" s="2">
        <f>Efficacy!T121</f>
        <v/>
      </c>
      <c r="M127" s="2">
        <f>Efficacy!U121</f>
        <v/>
      </c>
      <c r="N127" s="2">
        <f>Efficacy!V121</f>
        <v/>
      </c>
      <c r="O127" s="9">
        <f>$P$2*G127</f>
        <v/>
      </c>
      <c r="P127" s="9">
        <f>$P$3*H127</f>
        <v/>
      </c>
      <c r="Q127" s="9">
        <f>$P$4*I127</f>
        <v/>
      </c>
      <c r="R127" s="9">
        <f>$S$2*K127</f>
        <v/>
      </c>
      <c r="S127" s="9">
        <f>$S$3*L127</f>
        <v/>
      </c>
      <c r="T127" s="9">
        <f>$S$4*M127</f>
        <v/>
      </c>
      <c r="U127" s="1">
        <f>G127*Utilities!$E$6</f>
        <v/>
      </c>
      <c r="V127" s="1">
        <f>H127*Utilities!$E$7</f>
        <v/>
      </c>
      <c r="W127" s="1">
        <f>K127*Utilities!$F$6</f>
        <v/>
      </c>
      <c r="X127" s="1">
        <f>L127*Utilities!$F$7</f>
        <v/>
      </c>
    </row>
    <row r="128">
      <c r="E128">
        <f>Efficacy!N122</f>
        <v/>
      </c>
      <c r="F128">
        <f>IF(E128&lt;=General!$B$2*12,1,0)</f>
        <v/>
      </c>
      <c r="G128" s="2">
        <f>Efficacy!O122</f>
        <v/>
      </c>
      <c r="H128" s="2">
        <f>Efficacy!P122</f>
        <v/>
      </c>
      <c r="I128" s="2">
        <f>Efficacy!Q122</f>
        <v/>
      </c>
      <c r="J128" s="2">
        <f>Efficacy!R122</f>
        <v/>
      </c>
      <c r="K128" s="2">
        <f>Efficacy!S122</f>
        <v/>
      </c>
      <c r="L128" s="2">
        <f>Efficacy!T122</f>
        <v/>
      </c>
      <c r="M128" s="2">
        <f>Efficacy!U122</f>
        <v/>
      </c>
      <c r="N128" s="2">
        <f>Efficacy!V122</f>
        <v/>
      </c>
      <c r="O128" s="9">
        <f>$P$2*G128</f>
        <v/>
      </c>
      <c r="P128" s="9">
        <f>$P$3*H128</f>
        <v/>
      </c>
      <c r="Q128" s="9">
        <f>$P$4*I128</f>
        <v/>
      </c>
      <c r="R128" s="9">
        <f>$S$2*K128</f>
        <v/>
      </c>
      <c r="S128" s="9">
        <f>$S$3*L128</f>
        <v/>
      </c>
      <c r="T128" s="9">
        <f>$S$4*M128</f>
        <v/>
      </c>
      <c r="U128" s="1">
        <f>G128*Utilities!$E$6</f>
        <v/>
      </c>
      <c r="V128" s="1">
        <f>H128*Utilities!$E$7</f>
        <v/>
      </c>
      <c r="W128" s="1">
        <f>K128*Utilities!$F$6</f>
        <v/>
      </c>
      <c r="X128" s="1">
        <f>L128*Utilities!$F$7</f>
        <v/>
      </c>
    </row>
    <row r="129">
      <c r="E129">
        <f>Efficacy!N123</f>
        <v/>
      </c>
      <c r="F129">
        <f>IF(E129&lt;=General!$B$2*12,1,0)</f>
        <v/>
      </c>
      <c r="G129" s="2">
        <f>Efficacy!O123</f>
        <v/>
      </c>
      <c r="H129" s="2">
        <f>Efficacy!P123</f>
        <v/>
      </c>
      <c r="I129" s="2">
        <f>Efficacy!Q123</f>
        <v/>
      </c>
      <c r="J129" s="2">
        <f>Efficacy!R123</f>
        <v/>
      </c>
      <c r="K129" s="2">
        <f>Efficacy!S123</f>
        <v/>
      </c>
      <c r="L129" s="2">
        <f>Efficacy!T123</f>
        <v/>
      </c>
      <c r="M129" s="2">
        <f>Efficacy!U123</f>
        <v/>
      </c>
      <c r="N129" s="2">
        <f>Efficacy!V123</f>
        <v/>
      </c>
      <c r="O129" s="9">
        <f>$P$2*G129</f>
        <v/>
      </c>
      <c r="P129" s="9">
        <f>$P$3*H129</f>
        <v/>
      </c>
      <c r="Q129" s="9">
        <f>$P$4*I129</f>
        <v/>
      </c>
      <c r="R129" s="9">
        <f>$S$2*K129</f>
        <v/>
      </c>
      <c r="S129" s="9">
        <f>$S$3*L129</f>
        <v/>
      </c>
      <c r="T129" s="9">
        <f>$S$4*M129</f>
        <v/>
      </c>
      <c r="U129" s="1">
        <f>G129*Utilities!$E$6</f>
        <v/>
      </c>
      <c r="V129" s="1">
        <f>H129*Utilities!$E$7</f>
        <v/>
      </c>
      <c r="W129" s="1">
        <f>K129*Utilities!$F$6</f>
        <v/>
      </c>
      <c r="X129" s="1">
        <f>L129*Utilities!$F$7</f>
        <v/>
      </c>
    </row>
    <row r="130">
      <c r="E130">
        <f>Efficacy!N124</f>
        <v/>
      </c>
      <c r="F130">
        <f>IF(E130&lt;=General!$B$2*12,1,0)</f>
        <v/>
      </c>
      <c r="G130" s="2">
        <f>Efficacy!O124</f>
        <v/>
      </c>
      <c r="H130" s="2">
        <f>Efficacy!P124</f>
        <v/>
      </c>
      <c r="I130" s="2">
        <f>Efficacy!Q124</f>
        <v/>
      </c>
      <c r="J130" s="2">
        <f>Efficacy!R124</f>
        <v/>
      </c>
      <c r="K130" s="2">
        <f>Efficacy!S124</f>
        <v/>
      </c>
      <c r="L130" s="2">
        <f>Efficacy!T124</f>
        <v/>
      </c>
      <c r="M130" s="2">
        <f>Efficacy!U124</f>
        <v/>
      </c>
      <c r="N130" s="2">
        <f>Efficacy!V124</f>
        <v/>
      </c>
      <c r="O130" s="9">
        <f>$P$2*G130</f>
        <v/>
      </c>
      <c r="P130" s="9">
        <f>$P$3*H130</f>
        <v/>
      </c>
      <c r="Q130" s="9">
        <f>$P$4*I130</f>
        <v/>
      </c>
      <c r="R130" s="9">
        <f>$S$2*K130</f>
        <v/>
      </c>
      <c r="S130" s="9">
        <f>$S$3*L130</f>
        <v/>
      </c>
      <c r="T130" s="9">
        <f>$S$4*M130</f>
        <v/>
      </c>
      <c r="U130" s="1">
        <f>G130*Utilities!$E$6</f>
        <v/>
      </c>
      <c r="V130" s="1">
        <f>H130*Utilities!$E$7</f>
        <v/>
      </c>
      <c r="W130" s="1">
        <f>K130*Utilities!$F$6</f>
        <v/>
      </c>
      <c r="X130" s="1">
        <f>L130*Utilities!$F$7</f>
        <v/>
      </c>
    </row>
  </sheetData>
  <mergeCells count="9">
    <mergeCell ref="U8:V8"/>
    <mergeCell ref="W8:X8"/>
    <mergeCell ref="G7:N7"/>
    <mergeCell ref="G8:J8"/>
    <mergeCell ref="U7:X7"/>
    <mergeCell ref="R8:T8"/>
    <mergeCell ref="K8:N8"/>
    <mergeCell ref="O7:T7"/>
    <mergeCell ref="O8:Q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G7:K17"/>
  <sheetViews>
    <sheetView workbookViewId="0">
      <selection activeCell="E22" sqref="E22"/>
    </sheetView>
  </sheetViews>
  <sheetFormatPr baseColWidth="8" defaultRowHeight="14.4"/>
  <cols>
    <col width="17.33203125" bestFit="1" customWidth="1" style="20" min="7" max="7"/>
    <col width="11.6640625" bestFit="1" customWidth="1" style="20" min="8" max="8"/>
    <col width="11.33203125" bestFit="1" customWidth="1" style="20" min="10" max="10"/>
  </cols>
  <sheetData>
    <row r="7">
      <c r="H7" s="13" t="inlineStr">
        <is>
          <t>Intervention</t>
        </is>
      </c>
      <c r="I7" s="13" t="inlineStr">
        <is>
          <t>Comparator</t>
        </is>
      </c>
      <c r="J7" s="13" t="inlineStr">
        <is>
          <t>Incremental</t>
        </is>
      </c>
      <c r="K7" s="13" t="inlineStr">
        <is>
          <t>ICER</t>
        </is>
      </c>
    </row>
    <row r="8">
      <c r="G8" s="13" t="inlineStr">
        <is>
          <t>Utilities</t>
        </is>
      </c>
    </row>
    <row r="9">
      <c r="G9" s="14" t="inlineStr">
        <is>
          <t>PF</t>
        </is>
      </c>
      <c r="H9" s="1">
        <f>Engine!U6</f>
        <v/>
      </c>
      <c r="I9" s="1">
        <f>Engine!W6</f>
        <v/>
      </c>
    </row>
    <row r="10">
      <c r="G10" s="14" t="inlineStr">
        <is>
          <t>PD</t>
        </is>
      </c>
      <c r="H10" s="1">
        <f>Engine!V6</f>
        <v/>
      </c>
      <c r="I10" s="1">
        <f>Engine!X6</f>
        <v/>
      </c>
    </row>
    <row r="11">
      <c r="G11" s="13" t="inlineStr">
        <is>
          <t>Cost</t>
        </is>
      </c>
    </row>
    <row r="12">
      <c r="G12" s="14" t="inlineStr">
        <is>
          <t>Acq</t>
        </is>
      </c>
      <c r="H12" s="9">
        <f>Engine!O6</f>
        <v/>
      </c>
      <c r="I12" s="9">
        <f>Engine!R6</f>
        <v/>
      </c>
    </row>
    <row r="13">
      <c r="G13" s="14" t="inlineStr">
        <is>
          <t>DM</t>
        </is>
      </c>
      <c r="H13" s="9">
        <f>Engine!P6</f>
        <v/>
      </c>
      <c r="I13" s="9">
        <f>Engine!S6</f>
        <v/>
      </c>
    </row>
    <row r="14">
      <c r="G14" s="14" t="inlineStr">
        <is>
          <t>Terminal care</t>
        </is>
      </c>
      <c r="H14" s="9">
        <f>Engine!Q6</f>
        <v/>
      </c>
      <c r="I14" s="9">
        <f>Engine!T6</f>
        <v/>
      </c>
    </row>
    <row r="15">
      <c r="G15" s="13" t="n"/>
    </row>
    <row r="16">
      <c r="G16" s="14" t="inlineStr">
        <is>
          <t>Total cost</t>
        </is>
      </c>
      <c r="H16" s="9">
        <f>SUM(H12:H14)</f>
        <v/>
      </c>
      <c r="I16" s="9">
        <f>SUM(I12:I14)</f>
        <v/>
      </c>
      <c r="J16" s="9">
        <f>H16-I16</f>
        <v/>
      </c>
    </row>
    <row r="17">
      <c r="G17" s="14" t="inlineStr">
        <is>
          <t>Total QALYs</t>
        </is>
      </c>
      <c r="H17" s="1">
        <f>SUM(H9:H10)</f>
        <v/>
      </c>
      <c r="I17" s="1">
        <f>SUM(I9:I10)</f>
        <v/>
      </c>
      <c r="J17" s="1">
        <f>H17-I17</f>
        <v/>
      </c>
      <c r="K17" s="12">
        <f>J16/J17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Shubhram Pandey</dc:creator>
  <dcterms:created xsi:type="dcterms:W3CDTF">2023-12-01T06:58:07Z</dcterms:created>
  <dcterms:modified xsi:type="dcterms:W3CDTF">2024-01-15T14:45:55Z</dcterms:modified>
  <cp:lastModifiedBy>Mrinal Mayank IC</cp:lastModifiedBy>
</cp:coreProperties>
</file>