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K11" i="1"/>
  <c r="K10" i="1"/>
  <c r="K9" i="1"/>
  <c r="K8" i="1"/>
  <c r="K7" i="1"/>
  <c r="K6" i="1"/>
  <c r="K5" i="1"/>
  <c r="K4" i="1"/>
  <c r="K3" i="1"/>
  <c r="K2" i="1"/>
  <c r="J11" i="1"/>
  <c r="J10" i="1"/>
  <c r="J9" i="1"/>
  <c r="J8" i="1"/>
  <c r="J7" i="1"/>
  <c r="J6" i="1"/>
  <c r="J5" i="1"/>
  <c r="J4" i="1"/>
  <c r="J3" i="1"/>
  <c r="J2" i="1"/>
  <c r="I11" i="1"/>
  <c r="I10" i="1"/>
  <c r="I9" i="1"/>
  <c r="I8" i="1"/>
  <c r="I7" i="1"/>
  <c r="I6" i="1"/>
  <c r="I5" i="1"/>
  <c r="I4" i="1"/>
  <c r="I3" i="1"/>
  <c r="I2" i="1"/>
  <c r="H8" i="1"/>
  <c r="H7" i="1"/>
  <c r="H6" i="1"/>
  <c r="H9" i="1"/>
  <c r="H11" i="1"/>
  <c r="H10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G2" i="1"/>
  <c r="F11" i="1"/>
  <c r="F10" i="1"/>
  <c r="F9" i="1"/>
  <c r="F8" i="1"/>
  <c r="F7" i="1"/>
  <c r="F6" i="1"/>
  <c r="F5" i="1"/>
  <c r="F3" i="1"/>
  <c r="F4" i="1"/>
  <c r="F2" i="1"/>
  <c r="E11" i="1"/>
  <c r="E10" i="1"/>
  <c r="E9" i="1"/>
  <c r="E8" i="1"/>
  <c r="E7" i="1"/>
  <c r="E6" i="1"/>
  <c r="E5" i="1"/>
  <c r="E4" i="1"/>
  <c r="E3" i="1"/>
  <c r="E2" i="1"/>
  <c r="D11" i="1"/>
  <c r="D10" i="1"/>
  <c r="D9" i="1"/>
  <c r="D8" i="1"/>
  <c r="D7" i="1"/>
  <c r="D6" i="1"/>
  <c r="D5" i="1"/>
  <c r="D4" i="1"/>
  <c r="D2" i="1"/>
  <c r="D3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<sst xmlns="http://schemas.openxmlformats.org/spreadsheetml/2006/main" count="11" uniqueCount="11">
  <si>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X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</si>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</sst>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30" zoomScaleNormal="130" workbookViewId="0">
      <selection activeCell="M12" sqref="M12"/>
    </sheetView>
  </sheetViews>
  <sheetFormatPr defaultRowHeight="15" x14ac:dyDescent="0.25"/>
  <cols>
    <col min="2" max="2" width="12" bestFit="1" customWidth="1"/>
    <col min="9" max="9" width="12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>
        <f>POWER(1.5,10)</f>
        <v>57.6650390625</v>
      </c>
      <c r="C2">
        <f>POWER(10,3)</f>
        <v>1000</v>
      </c>
      <c r="D2">
        <f>POWER(2,LOG(10))</f>
        <v>2</v>
      </c>
      <c r="E2">
        <f>POWER(LOG(10),LOG(10))</f>
        <v>1</v>
      </c>
      <c r="F2">
        <f>10*LOG(10)</f>
        <v>10</v>
      </c>
      <c r="G2">
        <f>LOG(LOG(10))</f>
        <v>0</v>
      </c>
      <c r="H2">
        <f>LOG(10)</f>
        <v>1</v>
      </c>
      <c r="I2">
        <f>POWER(2,10)</f>
        <v>1024</v>
      </c>
      <c r="J2" t="e">
        <f>POWER(2,POWER(10,10))</f>
        <v>#NUM!</v>
      </c>
      <c r="K2">
        <f>EXP(10)</f>
        <v>22026.465794806718</v>
      </c>
    </row>
    <row r="3" spans="1:11" x14ac:dyDescent="0.25">
      <c r="A3">
        <v>20</v>
      </c>
      <c r="B3">
        <f>POWER(1.5,20)</f>
        <v>3325.2567300796509</v>
      </c>
      <c r="C3">
        <f>POWER(20,3)</f>
        <v>8000</v>
      </c>
      <c r="D3">
        <f>POWER(2,LOG(20))</f>
        <v>2.4640473773780123</v>
      </c>
      <c r="E3">
        <f>POWER(LOG(20),LOG(20))</f>
        <v>1.4082871538726354</v>
      </c>
      <c r="F3">
        <f>20*LOG(20)</f>
        <v>26.020599913279625</v>
      </c>
      <c r="G3">
        <f>LOG(LOG(20))</f>
        <v>0.11428730947563441</v>
      </c>
      <c r="H3">
        <f>LOG(20)</f>
        <v>1.3010299956639813</v>
      </c>
      <c r="I3">
        <f>POWER(2,20)</f>
        <v>1048576</v>
      </c>
      <c r="J3" t="e">
        <f>POWER(2,POWER(20,20))</f>
        <v>#NUM!</v>
      </c>
      <c r="K3">
        <f>EXP(20)</f>
        <v>485165195.40979028</v>
      </c>
    </row>
    <row r="4" spans="1:11" x14ac:dyDescent="0.25">
      <c r="A4">
        <v>30</v>
      </c>
      <c r="B4">
        <f>POWER(1.5,30)</f>
        <v>191751.05923288409</v>
      </c>
      <c r="C4">
        <f>POWER(30,3)</f>
        <v>27000</v>
      </c>
      <c r="D4">
        <f>POWER(2,LOG(30))</f>
        <v>2.783926755543606</v>
      </c>
      <c r="E4">
        <f>POWER(LOG(30),LOG(30))</f>
        <v>1.7792959580145695</v>
      </c>
      <c r="F4">
        <f>30*LOG(30)</f>
        <v>44.313637641589871</v>
      </c>
      <c r="G4">
        <f>LOG(LOG(30))</f>
        <v>0.16941614737301472</v>
      </c>
      <c r="H4">
        <f>LOG(30)</f>
        <v>1.4771212547196624</v>
      </c>
      <c r="I4">
        <f>POWER(2,30)</f>
        <v>1073741824</v>
      </c>
      <c r="J4" t="e">
        <f t="shared" ref="J4:J10" si="0">POWER(2,POWER(10,10))</f>
        <v>#NUM!</v>
      </c>
      <c r="K4">
        <f>EXP(40)</f>
        <v>2.3538526683702E+17</v>
      </c>
    </row>
    <row r="5" spans="1:11" x14ac:dyDescent="0.25">
      <c r="A5">
        <v>40</v>
      </c>
      <c r="B5">
        <f>POWER(1.5,40)</f>
        <v>11057332.320940012</v>
      </c>
      <c r="C5">
        <f>POWER(40,3)</f>
        <v>64000</v>
      </c>
      <c r="D5">
        <f>POWER(2,LOG(40))</f>
        <v>3.0357647389817299</v>
      </c>
      <c r="E5">
        <f>POWER(LOG(40),LOG(40))</f>
        <v>2.1276866869568773</v>
      </c>
      <c r="F5">
        <f>40*LOG(40)</f>
        <v>64.082399653118486</v>
      </c>
      <c r="G5">
        <f>LOG(LOG(40))</f>
        <v>0.20467877480369823</v>
      </c>
      <c r="H5">
        <f>LOG(40)</f>
        <v>1.6020599913279623</v>
      </c>
      <c r="I5">
        <f>POWER(2,40)</f>
        <v>1099511627776</v>
      </c>
      <c r="J5" t="e">
        <f t="shared" si="0"/>
        <v>#NUM!</v>
      </c>
      <c r="K5">
        <f>EXP(50)</f>
        <v>5.184705528587072E+21</v>
      </c>
    </row>
    <row r="6" spans="1:11" x14ac:dyDescent="0.25">
      <c r="A6">
        <v>50</v>
      </c>
      <c r="B6">
        <f>POWER(1.5,50)</f>
        <v>637621500.21404958</v>
      </c>
      <c r="C6">
        <f>POWER(50,3)</f>
        <v>125000</v>
      </c>
      <c r="D6">
        <f>POWER(2,LOG(50))</f>
        <v>3.2466908199276521</v>
      </c>
      <c r="E6">
        <f>POWER(LOG(50),LOG(50))</f>
        <v>2.4608130376102419</v>
      </c>
      <c r="F6">
        <f>50*LOG(50)</f>
        <v>84.948500216800937</v>
      </c>
      <c r="G6">
        <f>LOG(LOG(50))</f>
        <v>0.23018571137855465</v>
      </c>
      <c r="H6">
        <f>LOG(50)</f>
        <v>1.6989700043360187</v>
      </c>
      <c r="I6">
        <f>POWER(2,50)</f>
        <v>1125899906842624</v>
      </c>
      <c r="J6" t="e">
        <f t="shared" si="0"/>
        <v>#NUM!</v>
      </c>
      <c r="K6">
        <f>EXP(60)</f>
        <v>1.1420073898156842E+26</v>
      </c>
    </row>
    <row r="7" spans="1:11" x14ac:dyDescent="0.25">
      <c r="A7">
        <v>60</v>
      </c>
      <c r="B7">
        <f>POWER(1.5,60)</f>
        <v>36768468716.933022</v>
      </c>
      <c r="C7">
        <f>POWER(60,3)</f>
        <v>216000</v>
      </c>
      <c r="D7">
        <f>POWER(2,LOG(60))</f>
        <v>3.4298637104048502</v>
      </c>
      <c r="E7">
        <f>POWER(LOG(60),LOG(60))</f>
        <v>2.7828010308918101</v>
      </c>
      <c r="F7">
        <f>60*LOG(60)</f>
        <v>106.68907502301862</v>
      </c>
      <c r="G7">
        <f>LOG(LOG(60))</f>
        <v>0.24996869949877901</v>
      </c>
      <c r="H7">
        <f>LOG(60)</f>
        <v>1.7781512503836436</v>
      </c>
      <c r="I7">
        <f>POWER(2,60)</f>
        <v>1.152921504606847E+18</v>
      </c>
      <c r="J7" t="e">
        <f t="shared" si="0"/>
        <v>#NUM!</v>
      </c>
      <c r="K7">
        <f>EXP(70)</f>
        <v>2.5154386709191669E+30</v>
      </c>
    </row>
    <row r="8" spans="1:11" x14ac:dyDescent="0.25">
      <c r="A8">
        <v>70</v>
      </c>
      <c r="B8">
        <f>POWER(1.5,70)</f>
        <v>2120255184830.252</v>
      </c>
      <c r="C8">
        <f>POWER(70,3)</f>
        <v>343000</v>
      </c>
      <c r="D8">
        <f>POWER(2,LOG(70))</f>
        <v>3.5927736343381529</v>
      </c>
      <c r="E8">
        <f>POWER(LOG(70),LOG(70))</f>
        <v>3.0962210664479133</v>
      </c>
      <c r="F8">
        <f>70*LOG(70)</f>
        <v>129.156862800998</v>
      </c>
      <c r="G8">
        <f>LOG(LOG(70))</f>
        <v>0.26601944751728607</v>
      </c>
      <c r="H8">
        <f>LOG(70)</f>
        <v>1.8450980400142569</v>
      </c>
      <c r="I8">
        <f>POWER(2,70)</f>
        <v>1.1805916207174113E+21</v>
      </c>
      <c r="J8" t="e">
        <f t="shared" si="0"/>
        <v>#NUM!</v>
      </c>
      <c r="K8">
        <f>EXP(180)</f>
        <v>1.4893842007818383E+78</v>
      </c>
    </row>
    <row r="9" spans="1:11" x14ac:dyDescent="0.25">
      <c r="A9">
        <v>80</v>
      </c>
      <c r="B9" s="1">
        <f>POWER(1.5,80)</f>
        <v>122264598055704.64</v>
      </c>
      <c r="C9">
        <f>POWER(80,3)</f>
        <v>512000</v>
      </c>
      <c r="D9">
        <f>POWER(2,LOG(80))</f>
        <v>3.7401340717122888</v>
      </c>
      <c r="E9">
        <f>POWER(LOG(80),LOG(80))</f>
        <v>3.4027985709421755</v>
      </c>
      <c r="F9">
        <f>80*LOG(80)</f>
        <v>152.24719895935547</v>
      </c>
      <c r="G9">
        <f>LOG(LOG(80))</f>
        <v>0.27945932424606768</v>
      </c>
      <c r="H9">
        <f>LOG(80)</f>
        <v>1.9030899869919435</v>
      </c>
      <c r="I9">
        <f>POWER(2,80)</f>
        <v>1.2089258196146292E+24</v>
      </c>
      <c r="J9" t="e">
        <f t="shared" si="0"/>
        <v>#NUM!</v>
      </c>
      <c r="K9">
        <f>EXP(80)</f>
        <v>5.5406223843935098E+34</v>
      </c>
    </row>
    <row r="10" spans="1:11" x14ac:dyDescent="0.25">
      <c r="A10">
        <v>90</v>
      </c>
      <c r="B10">
        <f>POWER(1.5,90)</f>
        <v>7050392822843069</v>
      </c>
      <c r="C10">
        <f>POWER(90,3)</f>
        <v>729000</v>
      </c>
      <c r="D10">
        <f>POWER(2,LOG(90))</f>
        <v>3.8751240901157735</v>
      </c>
      <c r="E10">
        <f>POWER(LOG(90),LOG(90))</f>
        <v>3.7037568527919387</v>
      </c>
      <c r="F10">
        <f>90*LOG(90)</f>
        <v>175.88182584953924</v>
      </c>
      <c r="G10">
        <f>LOG(LOG(90))</f>
        <v>0.29097845599290018</v>
      </c>
      <c r="H10">
        <f>LOG(90)</f>
        <v>1.954242509439325</v>
      </c>
      <c r="I10">
        <f>POWER(2,90)</f>
        <v>1.2379400392853803E+27</v>
      </c>
      <c r="J10" t="e">
        <f t="shared" si="0"/>
        <v>#NUM!</v>
      </c>
      <c r="K10">
        <f>EXP(90)</f>
        <v>1.2204032943178408E+39</v>
      </c>
    </row>
    <row r="11" spans="1:11" x14ac:dyDescent="0.25">
      <c r="A11">
        <v>100</v>
      </c>
      <c r="B11">
        <f>POWER(1.5,1000)</f>
        <v>1.2338405969061734E+176</v>
      </c>
      <c r="C11">
        <v>1000000</v>
      </c>
      <c r="D11">
        <f>POWER(2,LOG(100))</f>
        <v>4</v>
      </c>
      <c r="E11">
        <f>POWER(LOG(100),LOG(100))</f>
        <v>4</v>
      </c>
      <c r="F11">
        <f>100*LOG(100)</f>
        <v>200</v>
      </c>
      <c r="G11">
        <f>LOG(LOG(100))</f>
        <v>0.3010299956639812</v>
      </c>
      <c r="H11">
        <f>LOG(100)</f>
        <v>2</v>
      </c>
      <c r="I11">
        <f>POWER(2,100)</f>
        <v>1.2676506002282294E+30</v>
      </c>
      <c r="J11" t="e">
        <f>POWER(2,POWER(100,100))</f>
        <v>#NUM!</v>
      </c>
      <c r="K11">
        <f>EXP(100)</f>
        <v>2.6881171418161356E+43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Lnovo</dc:creator>
  <cp:lastModifiedBy>Lnovo</cp:lastModifiedBy>
  <dcterms:created xsi:type="dcterms:W3CDTF">2023-01-30T17:01:25Z</dcterms:created>
  <dcterms:modified xsi:type="dcterms:W3CDTF">2023-02-13T02:15:15Z</dcterms:modified>
</cp:coreProperties>
</file>