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Trainity\"/>
    </mc:Choice>
  </mc:AlternateContent>
  <xr:revisionPtr revIDLastSave="0" documentId="8_{8B3AD480-0EA8-47B3-89C8-D185DAC79BA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DB_Movies" sheetId="1" r:id="rId1"/>
    <sheet name="task 1" sheetId="6" r:id="rId2"/>
    <sheet name="task 2" sheetId="7" r:id="rId3"/>
    <sheet name="task 3" sheetId="11" r:id="rId4"/>
    <sheet name="task 4" sheetId="16" r:id="rId5"/>
    <sheet name="task 5" sheetId="18" r:id="rId6"/>
  </sheets>
  <definedNames>
    <definedName name="_xlcn.WorksheetConnection_cleaned_imdb_data.xlsxTable_11" hidden="1">Table_1[]</definedName>
    <definedName name="_xlcn.WorksheetConnection_IMDB_MoviesBB1" hidden="1">IMDB_Movies!$A:$A</definedName>
  </definedNames>
  <calcPr calcId="191029"/>
  <pivotCaches>
    <pivotCache cacheId="5" r:id="rId7"/>
    <pivotCache cacheId="117" r:id="rId8"/>
    <pivotCache cacheId="120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IMDB_Movies!$B:$B"/>
          <x15:modelTable id="Table_1" name="Table_1" connection="WorksheetConnection_cleaned_imdb_data.xlsx!Table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18" l="1"/>
  <c r="G3" i="18"/>
  <c r="G2" i="18"/>
  <c r="D3618" i="18"/>
  <c r="D3619" i="18"/>
  <c r="D3620" i="18"/>
  <c r="D3621" i="18"/>
  <c r="D3622" i="18"/>
  <c r="D3623" i="18"/>
  <c r="D3624" i="18"/>
  <c r="D3625" i="18"/>
  <c r="D3626" i="18"/>
  <c r="D3627" i="18"/>
  <c r="D3628" i="18"/>
  <c r="D3629" i="18"/>
  <c r="D3630" i="18"/>
  <c r="D3631" i="18"/>
  <c r="D3632" i="18"/>
  <c r="D3633" i="18"/>
  <c r="D3634" i="18"/>
  <c r="D3635" i="18"/>
  <c r="D3636" i="18"/>
  <c r="D3637" i="18"/>
  <c r="D3638" i="18"/>
  <c r="D3639" i="18"/>
  <c r="D3640" i="18"/>
  <c r="D3641" i="18"/>
  <c r="D3642" i="18"/>
  <c r="D3643" i="18"/>
  <c r="D3644" i="18"/>
  <c r="D3645" i="18"/>
  <c r="D3646" i="18"/>
  <c r="D3647" i="18"/>
  <c r="D3648" i="18"/>
  <c r="D3649" i="18"/>
  <c r="D3650" i="18"/>
  <c r="D3651" i="18"/>
  <c r="D3652" i="18"/>
  <c r="D3653" i="18"/>
  <c r="D3654" i="18"/>
  <c r="D3655" i="18"/>
  <c r="D3656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D2925" i="18"/>
  <c r="D2926" i="18"/>
  <c r="D2927" i="18"/>
  <c r="D2928" i="18"/>
  <c r="D2929" i="18"/>
  <c r="D2930" i="18"/>
  <c r="D2931" i="18"/>
  <c r="D2932" i="18"/>
  <c r="D2933" i="18"/>
  <c r="D2934" i="18"/>
  <c r="D2935" i="18"/>
  <c r="D2936" i="18"/>
  <c r="D2937" i="18"/>
  <c r="D2938" i="18"/>
  <c r="D2939" i="18"/>
  <c r="D2940" i="18"/>
  <c r="D2941" i="18"/>
  <c r="D2942" i="18"/>
  <c r="D2943" i="18"/>
  <c r="D2944" i="18"/>
  <c r="D2945" i="18"/>
  <c r="D2946" i="18"/>
  <c r="D2947" i="18"/>
  <c r="D2948" i="18"/>
  <c r="D2949" i="18"/>
  <c r="D2950" i="18"/>
  <c r="D2951" i="18"/>
  <c r="D2952" i="18"/>
  <c r="D2953" i="18"/>
  <c r="D2954" i="18"/>
  <c r="D2955" i="18"/>
  <c r="D2956" i="18"/>
  <c r="D2957" i="18"/>
  <c r="D2958" i="18"/>
  <c r="D2959" i="18"/>
  <c r="D2960" i="18"/>
  <c r="D2961" i="18"/>
  <c r="D2962" i="18"/>
  <c r="D2963" i="18"/>
  <c r="D2964" i="18"/>
  <c r="D2965" i="18"/>
  <c r="D2966" i="18"/>
  <c r="D2967" i="18"/>
  <c r="D2968" i="18"/>
  <c r="D2969" i="18"/>
  <c r="D2970" i="18"/>
  <c r="D2971" i="18"/>
  <c r="D2972" i="18"/>
  <c r="D2973" i="18"/>
  <c r="D2974" i="18"/>
  <c r="D2975" i="18"/>
  <c r="D2976" i="18"/>
  <c r="D2977" i="18"/>
  <c r="D2978" i="18"/>
  <c r="D2979" i="18"/>
  <c r="D2980" i="18"/>
  <c r="D2981" i="18"/>
  <c r="D2982" i="18"/>
  <c r="D2983" i="18"/>
  <c r="D2984" i="18"/>
  <c r="D2985" i="18"/>
  <c r="D2986" i="18"/>
  <c r="D2987" i="18"/>
  <c r="D2988" i="18"/>
  <c r="D2989" i="18"/>
  <c r="D2990" i="18"/>
  <c r="D2991" i="18"/>
  <c r="D2992" i="18"/>
  <c r="D2993" i="18"/>
  <c r="D2994" i="18"/>
  <c r="D2995" i="18"/>
  <c r="D2996" i="18"/>
  <c r="D2997" i="18"/>
  <c r="D2998" i="18"/>
  <c r="D2999" i="18"/>
  <c r="D3000" i="18"/>
  <c r="D3001" i="18"/>
  <c r="D3002" i="18"/>
  <c r="D3003" i="18"/>
  <c r="D3004" i="18"/>
  <c r="D3005" i="18"/>
  <c r="D3006" i="18"/>
  <c r="D3007" i="18"/>
  <c r="D3008" i="18"/>
  <c r="D3009" i="18"/>
  <c r="D3010" i="18"/>
  <c r="D3011" i="18"/>
  <c r="D3012" i="18"/>
  <c r="D3013" i="18"/>
  <c r="D3014" i="18"/>
  <c r="D3015" i="18"/>
  <c r="D3016" i="18"/>
  <c r="D3017" i="18"/>
  <c r="D3018" i="18"/>
  <c r="D3019" i="18"/>
  <c r="D3020" i="18"/>
  <c r="D3021" i="18"/>
  <c r="D3022" i="18"/>
  <c r="D3023" i="18"/>
  <c r="D3024" i="18"/>
  <c r="D3025" i="18"/>
  <c r="D3026" i="18"/>
  <c r="D3027" i="18"/>
  <c r="D3028" i="18"/>
  <c r="D3029" i="18"/>
  <c r="D3030" i="18"/>
  <c r="D3031" i="18"/>
  <c r="D3032" i="18"/>
  <c r="D3033" i="18"/>
  <c r="D3034" i="18"/>
  <c r="D3035" i="18"/>
  <c r="D3036" i="18"/>
  <c r="D3037" i="18"/>
  <c r="D3038" i="18"/>
  <c r="D3039" i="18"/>
  <c r="D3040" i="18"/>
  <c r="D3041" i="18"/>
  <c r="D3042" i="18"/>
  <c r="D3043" i="18"/>
  <c r="D3044" i="18"/>
  <c r="D3045" i="18"/>
  <c r="D3046" i="18"/>
  <c r="D3047" i="18"/>
  <c r="D3048" i="18"/>
  <c r="D3049" i="18"/>
  <c r="D3050" i="18"/>
  <c r="D3051" i="18"/>
  <c r="D3052" i="18"/>
  <c r="D3053" i="18"/>
  <c r="D3054" i="18"/>
  <c r="D3055" i="18"/>
  <c r="D3056" i="18"/>
  <c r="D3057" i="18"/>
  <c r="D3058" i="18"/>
  <c r="D3059" i="18"/>
  <c r="D3060" i="18"/>
  <c r="D3061" i="18"/>
  <c r="D3062" i="18"/>
  <c r="D3063" i="18"/>
  <c r="D3064" i="18"/>
  <c r="D3065" i="18"/>
  <c r="D3066" i="18"/>
  <c r="D3067" i="18"/>
  <c r="D3068" i="18"/>
  <c r="D3069" i="18"/>
  <c r="D3070" i="18"/>
  <c r="D3071" i="18"/>
  <c r="D3072" i="18"/>
  <c r="D3073" i="18"/>
  <c r="D3074" i="18"/>
  <c r="D3075" i="18"/>
  <c r="D3076" i="18"/>
  <c r="D3077" i="18"/>
  <c r="D3078" i="18"/>
  <c r="D3079" i="18"/>
  <c r="D3080" i="18"/>
  <c r="D3081" i="18"/>
  <c r="D3082" i="18"/>
  <c r="D3083" i="18"/>
  <c r="D3084" i="18"/>
  <c r="D3085" i="18"/>
  <c r="D3086" i="18"/>
  <c r="D3087" i="18"/>
  <c r="D3088" i="18"/>
  <c r="D3089" i="18"/>
  <c r="D3090" i="18"/>
  <c r="D3091" i="18"/>
  <c r="D3092" i="18"/>
  <c r="D3093" i="18"/>
  <c r="D3094" i="18"/>
  <c r="D3095" i="18"/>
  <c r="D3096" i="18"/>
  <c r="D3097" i="18"/>
  <c r="D3098" i="18"/>
  <c r="D3099" i="18"/>
  <c r="D3100" i="18"/>
  <c r="D3101" i="18"/>
  <c r="D3102" i="18"/>
  <c r="D3103" i="18"/>
  <c r="D3104" i="18"/>
  <c r="D3105" i="18"/>
  <c r="D3106" i="18"/>
  <c r="D3107" i="18"/>
  <c r="D3108" i="18"/>
  <c r="D3109" i="18"/>
  <c r="D3110" i="18"/>
  <c r="D3111" i="18"/>
  <c r="D3112" i="18"/>
  <c r="D3113" i="18"/>
  <c r="D3114" i="18"/>
  <c r="D3115" i="18"/>
  <c r="D3116" i="18"/>
  <c r="D3117" i="18"/>
  <c r="D3118" i="18"/>
  <c r="D3119" i="18"/>
  <c r="D3120" i="18"/>
  <c r="D3121" i="18"/>
  <c r="D3122" i="18"/>
  <c r="D3123" i="18"/>
  <c r="D3124" i="18"/>
  <c r="D3125" i="18"/>
  <c r="D3126" i="18"/>
  <c r="D3127" i="18"/>
  <c r="D3128" i="18"/>
  <c r="D3129" i="18"/>
  <c r="D3130" i="18"/>
  <c r="D3131" i="18"/>
  <c r="D3132" i="18"/>
  <c r="D3133" i="18"/>
  <c r="D3134" i="18"/>
  <c r="D3135" i="18"/>
  <c r="D3136" i="18"/>
  <c r="D3137" i="18"/>
  <c r="D3138" i="18"/>
  <c r="D3139" i="18"/>
  <c r="D3140" i="18"/>
  <c r="D3141" i="18"/>
  <c r="D3142" i="18"/>
  <c r="D3143" i="18"/>
  <c r="D3144" i="18"/>
  <c r="D3145" i="18"/>
  <c r="D3146" i="18"/>
  <c r="D3147" i="18"/>
  <c r="D3148" i="18"/>
  <c r="D3149" i="18"/>
  <c r="D3150" i="18"/>
  <c r="D3151" i="18"/>
  <c r="D3152" i="18"/>
  <c r="D3153" i="18"/>
  <c r="D3154" i="18"/>
  <c r="D3155" i="18"/>
  <c r="D3156" i="18"/>
  <c r="D3157" i="18"/>
  <c r="D3158" i="18"/>
  <c r="D3159" i="18"/>
  <c r="D3160" i="18"/>
  <c r="D3161" i="18"/>
  <c r="D3162" i="18"/>
  <c r="D3163" i="18"/>
  <c r="D3164" i="18"/>
  <c r="D3165" i="18"/>
  <c r="D3166" i="18"/>
  <c r="D3167" i="18"/>
  <c r="D3168" i="18"/>
  <c r="D3169" i="18"/>
  <c r="D3170" i="18"/>
  <c r="D3171" i="18"/>
  <c r="D3172" i="18"/>
  <c r="D3173" i="18"/>
  <c r="D3174" i="18"/>
  <c r="D3175" i="18"/>
  <c r="D3176" i="18"/>
  <c r="D3177" i="18"/>
  <c r="D3178" i="18"/>
  <c r="D3179" i="18"/>
  <c r="D3180" i="18"/>
  <c r="D3181" i="18"/>
  <c r="D3182" i="18"/>
  <c r="D3183" i="18"/>
  <c r="D3184" i="18"/>
  <c r="D3185" i="18"/>
  <c r="D3186" i="18"/>
  <c r="D3187" i="18"/>
  <c r="D3188" i="18"/>
  <c r="D3189" i="18"/>
  <c r="D3190" i="18"/>
  <c r="D3191" i="18"/>
  <c r="D3192" i="18"/>
  <c r="D3193" i="18"/>
  <c r="D3194" i="18"/>
  <c r="D3195" i="18"/>
  <c r="D3196" i="18"/>
  <c r="D3197" i="18"/>
  <c r="D3198" i="18"/>
  <c r="D3199" i="18"/>
  <c r="D3200" i="18"/>
  <c r="D3201" i="18"/>
  <c r="D3202" i="18"/>
  <c r="D3203" i="18"/>
  <c r="D3204" i="18"/>
  <c r="D3205" i="18"/>
  <c r="D3206" i="18"/>
  <c r="D3207" i="18"/>
  <c r="D3208" i="18"/>
  <c r="D3209" i="18"/>
  <c r="D3210" i="18"/>
  <c r="D3211" i="18"/>
  <c r="D3212" i="18"/>
  <c r="D3213" i="18"/>
  <c r="D3214" i="18"/>
  <c r="D3215" i="18"/>
  <c r="D3216" i="18"/>
  <c r="D3217" i="18"/>
  <c r="D3218" i="18"/>
  <c r="D3219" i="18"/>
  <c r="D3220" i="18"/>
  <c r="D3221" i="18"/>
  <c r="D3222" i="18"/>
  <c r="D3223" i="18"/>
  <c r="D3224" i="18"/>
  <c r="D3225" i="18"/>
  <c r="D3226" i="18"/>
  <c r="D3227" i="18"/>
  <c r="D3228" i="18"/>
  <c r="D3229" i="18"/>
  <c r="D3230" i="18"/>
  <c r="D3231" i="18"/>
  <c r="D3232" i="18"/>
  <c r="D3233" i="18"/>
  <c r="D3234" i="18"/>
  <c r="D3235" i="18"/>
  <c r="D3236" i="18"/>
  <c r="D3237" i="18"/>
  <c r="D3238" i="18"/>
  <c r="D3239" i="18"/>
  <c r="D3240" i="18"/>
  <c r="D3241" i="18"/>
  <c r="D3242" i="18"/>
  <c r="D3243" i="18"/>
  <c r="D3244" i="18"/>
  <c r="D3245" i="18"/>
  <c r="D3246" i="18"/>
  <c r="D3247" i="18"/>
  <c r="D3248" i="18"/>
  <c r="D3249" i="18"/>
  <c r="D3250" i="18"/>
  <c r="D3251" i="18"/>
  <c r="D3252" i="18"/>
  <c r="D3253" i="18"/>
  <c r="D3254" i="18"/>
  <c r="D3255" i="18"/>
  <c r="D3256" i="18"/>
  <c r="D3257" i="18"/>
  <c r="D3258" i="18"/>
  <c r="D3259" i="18"/>
  <c r="D3260" i="18"/>
  <c r="D3261" i="18"/>
  <c r="D3262" i="18"/>
  <c r="D3263" i="18"/>
  <c r="D3264" i="18"/>
  <c r="D3265" i="18"/>
  <c r="D3266" i="18"/>
  <c r="D3267" i="18"/>
  <c r="D3268" i="18"/>
  <c r="D3269" i="18"/>
  <c r="D3270" i="18"/>
  <c r="D3271" i="18"/>
  <c r="D3272" i="18"/>
  <c r="D3273" i="18"/>
  <c r="D3274" i="18"/>
  <c r="D3275" i="18"/>
  <c r="D3276" i="18"/>
  <c r="D3277" i="18"/>
  <c r="D3278" i="18"/>
  <c r="D3279" i="18"/>
  <c r="D3280" i="18"/>
  <c r="D3281" i="18"/>
  <c r="D3282" i="18"/>
  <c r="D3283" i="18"/>
  <c r="D3284" i="18"/>
  <c r="D3285" i="18"/>
  <c r="D3286" i="18"/>
  <c r="D3287" i="18"/>
  <c r="D3288" i="18"/>
  <c r="D3289" i="18"/>
  <c r="D3290" i="18"/>
  <c r="D3291" i="18"/>
  <c r="D3292" i="18"/>
  <c r="D3293" i="18"/>
  <c r="D3294" i="18"/>
  <c r="D3295" i="18"/>
  <c r="D3296" i="18"/>
  <c r="D3297" i="18"/>
  <c r="D3298" i="18"/>
  <c r="D3299" i="18"/>
  <c r="D3300" i="18"/>
  <c r="D3301" i="18"/>
  <c r="D3302" i="18"/>
  <c r="D3303" i="18"/>
  <c r="D3304" i="18"/>
  <c r="D3305" i="18"/>
  <c r="D3306" i="18"/>
  <c r="D3307" i="18"/>
  <c r="D3308" i="18"/>
  <c r="D3309" i="18"/>
  <c r="D3310" i="18"/>
  <c r="D3311" i="18"/>
  <c r="D3312" i="18"/>
  <c r="D3313" i="18"/>
  <c r="D3314" i="18"/>
  <c r="D3315" i="18"/>
  <c r="D3316" i="18"/>
  <c r="D3317" i="18"/>
  <c r="D3318" i="18"/>
  <c r="D3319" i="18"/>
  <c r="D3320" i="18"/>
  <c r="D3321" i="18"/>
  <c r="D3322" i="18"/>
  <c r="D3323" i="18"/>
  <c r="D3324" i="18"/>
  <c r="D3325" i="18"/>
  <c r="D3326" i="18"/>
  <c r="D3327" i="18"/>
  <c r="D3328" i="18"/>
  <c r="D3329" i="18"/>
  <c r="D3330" i="18"/>
  <c r="D3331" i="18"/>
  <c r="D3332" i="18"/>
  <c r="D3333" i="18"/>
  <c r="D3334" i="18"/>
  <c r="D3335" i="18"/>
  <c r="D3336" i="18"/>
  <c r="D3337" i="18"/>
  <c r="D3338" i="18"/>
  <c r="D3339" i="18"/>
  <c r="D3340" i="18"/>
  <c r="D3341" i="18"/>
  <c r="D3342" i="18"/>
  <c r="D3343" i="18"/>
  <c r="D3344" i="18"/>
  <c r="D3345" i="18"/>
  <c r="D3346" i="18"/>
  <c r="D3347" i="18"/>
  <c r="D3348" i="18"/>
  <c r="D3349" i="18"/>
  <c r="D3350" i="18"/>
  <c r="D3351" i="18"/>
  <c r="D3352" i="18"/>
  <c r="D3353" i="18"/>
  <c r="D3354" i="18"/>
  <c r="D3355" i="18"/>
  <c r="D3356" i="18"/>
  <c r="D3357" i="18"/>
  <c r="D3358" i="18"/>
  <c r="D3359" i="18"/>
  <c r="D3360" i="18"/>
  <c r="D3361" i="18"/>
  <c r="D3362" i="18"/>
  <c r="D3363" i="18"/>
  <c r="D3364" i="18"/>
  <c r="D3365" i="18"/>
  <c r="D3366" i="18"/>
  <c r="D3367" i="18"/>
  <c r="D3368" i="18"/>
  <c r="D3369" i="18"/>
  <c r="D3370" i="18"/>
  <c r="D3371" i="18"/>
  <c r="D3372" i="18"/>
  <c r="D3373" i="18"/>
  <c r="D3374" i="18"/>
  <c r="D3375" i="18"/>
  <c r="D3376" i="18"/>
  <c r="D3377" i="18"/>
  <c r="D3378" i="18"/>
  <c r="D3379" i="18"/>
  <c r="D3380" i="18"/>
  <c r="D3381" i="18"/>
  <c r="D3382" i="18"/>
  <c r="D3383" i="18"/>
  <c r="D3384" i="18"/>
  <c r="D3385" i="18"/>
  <c r="D3386" i="18"/>
  <c r="D3387" i="18"/>
  <c r="D3388" i="18"/>
  <c r="D3389" i="18"/>
  <c r="D3390" i="18"/>
  <c r="D3391" i="18"/>
  <c r="D3392" i="18"/>
  <c r="D3393" i="18"/>
  <c r="D3394" i="18"/>
  <c r="D3395" i="18"/>
  <c r="D3396" i="18"/>
  <c r="D3397" i="18"/>
  <c r="D3398" i="18"/>
  <c r="D3399" i="18"/>
  <c r="D3400" i="18"/>
  <c r="D3401" i="18"/>
  <c r="D3402" i="18"/>
  <c r="D3403" i="18"/>
  <c r="D3404" i="18"/>
  <c r="D3405" i="18"/>
  <c r="D3406" i="18"/>
  <c r="D3407" i="18"/>
  <c r="D3408" i="18"/>
  <c r="D3409" i="18"/>
  <c r="D3410" i="18"/>
  <c r="D3411" i="18"/>
  <c r="D3412" i="18"/>
  <c r="D3413" i="18"/>
  <c r="D3414" i="18"/>
  <c r="D3415" i="18"/>
  <c r="D3416" i="18"/>
  <c r="D3417" i="18"/>
  <c r="D3418" i="18"/>
  <c r="D3419" i="18"/>
  <c r="D3420" i="18"/>
  <c r="D3421" i="18"/>
  <c r="D3422" i="18"/>
  <c r="D3423" i="18"/>
  <c r="D3424" i="18"/>
  <c r="D3425" i="18"/>
  <c r="D3426" i="18"/>
  <c r="D3427" i="18"/>
  <c r="D3428" i="18"/>
  <c r="D3429" i="18"/>
  <c r="D3430" i="18"/>
  <c r="D3431" i="18"/>
  <c r="D3432" i="18"/>
  <c r="D3433" i="18"/>
  <c r="D3434" i="18"/>
  <c r="D3435" i="18"/>
  <c r="D3436" i="18"/>
  <c r="D3437" i="18"/>
  <c r="D3438" i="18"/>
  <c r="D3439" i="18"/>
  <c r="D3440" i="18"/>
  <c r="D3441" i="18"/>
  <c r="D3442" i="18"/>
  <c r="D3443" i="18"/>
  <c r="D3444" i="18"/>
  <c r="D3445" i="18"/>
  <c r="D3446" i="18"/>
  <c r="D3447" i="18"/>
  <c r="D3448" i="18"/>
  <c r="D3449" i="18"/>
  <c r="D3450" i="18"/>
  <c r="D3451" i="18"/>
  <c r="D3452" i="18"/>
  <c r="D3453" i="18"/>
  <c r="D3454" i="18"/>
  <c r="D3455" i="18"/>
  <c r="D3456" i="18"/>
  <c r="D3457" i="18"/>
  <c r="D3458" i="18"/>
  <c r="D3459" i="18"/>
  <c r="D3460" i="18"/>
  <c r="D3461" i="18"/>
  <c r="D3462" i="18"/>
  <c r="D3463" i="18"/>
  <c r="D3464" i="18"/>
  <c r="D3465" i="18"/>
  <c r="D3466" i="18"/>
  <c r="D3467" i="18"/>
  <c r="D3468" i="18"/>
  <c r="D3469" i="18"/>
  <c r="D3470" i="18"/>
  <c r="D3471" i="18"/>
  <c r="D3472" i="18"/>
  <c r="D3473" i="18"/>
  <c r="D3474" i="18"/>
  <c r="D3475" i="18"/>
  <c r="D3476" i="18"/>
  <c r="D3477" i="18"/>
  <c r="D3478" i="18"/>
  <c r="D3479" i="18"/>
  <c r="D3480" i="18"/>
  <c r="D3481" i="18"/>
  <c r="D3482" i="18"/>
  <c r="D3483" i="18"/>
  <c r="D3484" i="18"/>
  <c r="D3485" i="18"/>
  <c r="D3486" i="18"/>
  <c r="D3487" i="18"/>
  <c r="D3488" i="18"/>
  <c r="D3489" i="18"/>
  <c r="D3490" i="18"/>
  <c r="D3491" i="18"/>
  <c r="D3492" i="18"/>
  <c r="D3493" i="18"/>
  <c r="D3494" i="18"/>
  <c r="D3495" i="18"/>
  <c r="D3496" i="18"/>
  <c r="D3497" i="18"/>
  <c r="D3498" i="18"/>
  <c r="D3499" i="18"/>
  <c r="D3500" i="18"/>
  <c r="D3501" i="18"/>
  <c r="D3502" i="18"/>
  <c r="D3503" i="18"/>
  <c r="D3504" i="18"/>
  <c r="D3505" i="18"/>
  <c r="D3506" i="18"/>
  <c r="D3507" i="18"/>
  <c r="D3508" i="18"/>
  <c r="D3509" i="18"/>
  <c r="D3510" i="18"/>
  <c r="D3511" i="18"/>
  <c r="D3512" i="18"/>
  <c r="D3513" i="18"/>
  <c r="D3514" i="18"/>
  <c r="D3515" i="18"/>
  <c r="D3516" i="18"/>
  <c r="D3517" i="18"/>
  <c r="D3518" i="18"/>
  <c r="D3519" i="18"/>
  <c r="D3520" i="18"/>
  <c r="D3521" i="18"/>
  <c r="D3522" i="18"/>
  <c r="D3523" i="18"/>
  <c r="D3524" i="18"/>
  <c r="D3525" i="18"/>
  <c r="D3526" i="18"/>
  <c r="D3527" i="18"/>
  <c r="D3528" i="18"/>
  <c r="D3529" i="18"/>
  <c r="D3530" i="18"/>
  <c r="D3531" i="18"/>
  <c r="D3532" i="18"/>
  <c r="D3533" i="18"/>
  <c r="D3534" i="18"/>
  <c r="D3535" i="18"/>
  <c r="D3536" i="18"/>
  <c r="D3537" i="18"/>
  <c r="D3538" i="18"/>
  <c r="D3539" i="18"/>
  <c r="D3540" i="18"/>
  <c r="D3541" i="18"/>
  <c r="D3542" i="18"/>
  <c r="D3543" i="18"/>
  <c r="D3544" i="18"/>
  <c r="D3545" i="18"/>
  <c r="D3546" i="18"/>
  <c r="D3547" i="18"/>
  <c r="D3548" i="18"/>
  <c r="D3549" i="18"/>
  <c r="D3550" i="18"/>
  <c r="D3551" i="18"/>
  <c r="D3552" i="18"/>
  <c r="D3553" i="18"/>
  <c r="D3554" i="18"/>
  <c r="D3555" i="18"/>
  <c r="D3556" i="18"/>
  <c r="D3557" i="18"/>
  <c r="D3558" i="18"/>
  <c r="D3559" i="18"/>
  <c r="D3560" i="18"/>
  <c r="D3561" i="18"/>
  <c r="D3562" i="18"/>
  <c r="D3563" i="18"/>
  <c r="D3564" i="18"/>
  <c r="D3565" i="18"/>
  <c r="D3566" i="18"/>
  <c r="D3567" i="18"/>
  <c r="D3568" i="18"/>
  <c r="D3569" i="18"/>
  <c r="D3570" i="18"/>
  <c r="D3571" i="18"/>
  <c r="D3572" i="18"/>
  <c r="D3573" i="18"/>
  <c r="D3574" i="18"/>
  <c r="D3575" i="18"/>
  <c r="D3576" i="18"/>
  <c r="D3577" i="18"/>
  <c r="D3578" i="18"/>
  <c r="D3579" i="18"/>
  <c r="D3580" i="18"/>
  <c r="D3581" i="18"/>
  <c r="D3582" i="18"/>
  <c r="D3583" i="18"/>
  <c r="D3584" i="18"/>
  <c r="D3585" i="18"/>
  <c r="D3586" i="18"/>
  <c r="D3587" i="18"/>
  <c r="D3588" i="18"/>
  <c r="D3589" i="18"/>
  <c r="D3590" i="18"/>
  <c r="D3591" i="18"/>
  <c r="D3592" i="18"/>
  <c r="D3593" i="18"/>
  <c r="D3594" i="18"/>
  <c r="D3595" i="18"/>
  <c r="D3596" i="18"/>
  <c r="D3597" i="18"/>
  <c r="D3598" i="18"/>
  <c r="D3599" i="18"/>
  <c r="D3600" i="18"/>
  <c r="D3601" i="18"/>
  <c r="D3602" i="18"/>
  <c r="D3603" i="18"/>
  <c r="D3604" i="18"/>
  <c r="D3605" i="18"/>
  <c r="D3606" i="18"/>
  <c r="D3607" i="18"/>
  <c r="D3608" i="18"/>
  <c r="D3609" i="18"/>
  <c r="D3610" i="18"/>
  <c r="D3611" i="18"/>
  <c r="D3612" i="18"/>
  <c r="D3613" i="18"/>
  <c r="D3614" i="18"/>
  <c r="D3615" i="18"/>
  <c r="D3616" i="18"/>
  <c r="D3617" i="18"/>
  <c r="D3" i="18"/>
  <c r="D4" i="18"/>
  <c r="D5" i="18"/>
  <c r="D6" i="18"/>
  <c r="D7" i="18"/>
  <c r="D8" i="18"/>
  <c r="D9" i="18"/>
  <c r="D10" i="18"/>
  <c r="D11" i="18"/>
  <c r="D12" i="18"/>
  <c r="D13" i="18"/>
  <c r="D2" i="18"/>
  <c r="H13" i="11"/>
  <c r="H12" i="11"/>
  <c r="H11" i="11"/>
  <c r="H10" i="11"/>
  <c r="H9" i="11"/>
  <c r="H8" i="11"/>
  <c r="H7" i="11"/>
  <c r="H6" i="11"/>
  <c r="H5" i="11"/>
  <c r="H4" i="11"/>
  <c r="H3" i="11"/>
  <c r="F8" i="7"/>
  <c r="F7" i="7"/>
  <c r="F6" i="7"/>
  <c r="P10" i="1"/>
  <c r="F13" i="6"/>
  <c r="F12" i="6"/>
  <c r="F11" i="6"/>
  <c r="F10" i="6"/>
  <c r="F9" i="6"/>
  <c r="F8" i="6"/>
  <c r="F7" i="6"/>
  <c r="F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28615E-D0DE-4A6D-98CC-9F628C3C016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31D5255-9A4F-458F-AF55-1310A82E6F6F}" name="WorksheetConnection_cleaned_imdb_data.xlsx!Table_1" type="102" refreshedVersion="7" minRefreshableVersion="5">
    <extLst>
      <ext xmlns:x15="http://schemas.microsoft.com/office/spreadsheetml/2010/11/main" uri="{DE250136-89BD-433C-8126-D09CA5730AF9}">
        <x15:connection id="Table_1">
          <x15:rangePr sourceName="_xlcn.WorksheetConnection_cleaned_imdb_data.xlsxTable_11"/>
        </x15:connection>
      </ext>
    </extLst>
  </connection>
  <connection id="3" xr16:uid="{D177FDEB-27A8-4EE7-BBC2-6FA5B32DBC29}" name="WorksheetConnection_IMDB_Movies!$B:$B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MDB_MoviesBB1"/>
        </x15:connection>
      </ext>
    </extLst>
  </connection>
</connections>
</file>

<file path=xl/sharedStrings.xml><?xml version="1.0" encoding="utf-8"?>
<sst xmlns="http://schemas.openxmlformats.org/spreadsheetml/2006/main" count="25675" uniqueCount="6175">
  <si>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</si>
  <si>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</si>
  <si>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</si>
  <si>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</si>
  <si>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</si>
  <si>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</si>
  <si>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</si>
  <si>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</si>
  <si>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</si>
  <si>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</si>
  <si>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</si>
  <si>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</si>
  <si>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Avatar </t>
  </si>
  <si>
    <t>English</t>
  </si>
  <si>
    <t>USA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</si>
  <si>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</si>
  <si>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</si>
  <si>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</si>
  <si>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</si>
  <si>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</si>
  <si>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</si>
  <si>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UK</t>
  </si>
  <si>
    <t>Christopher Nolan</t>
  </si>
  <si>
    <t>Action|Thriller</t>
  </si>
  <si>
    <t>The Dark Knight Rises </t>
  </si>
  <si>
    <t>Joseph Gordon-Levitt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</si>
  <si>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</si>
  <si>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</si>
  <si>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</si>
  <si>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</si>
  <si>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</si>
  <si>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</si>
  <si>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</si>
  <si>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Action|Adventure|Sci-Fi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</si>
  <si>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</si>
  <si>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</si>
  <si>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</si>
  <si>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</si>
  <si>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</si>
  <si>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</si>
  <si>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</si>
  <si>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Kevin Spacey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</si>
  <si>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</si>
  <si>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</si>
  <si>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</si>
  <si>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</si>
  <si>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</si>
  <si>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</si>
  <si>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</si>
  <si>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</si>
  <si>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</si>
  <si>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</si>
  <si>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</si>
  <si>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</si>
  <si>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</si>
  <si>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</si>
  <si>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</si>
  <si>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</si>
  <si>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</si>
  <si>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</si>
  <si>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</si>
  <si>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</si>
  <si>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New Zealand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</si>
  <si>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</si>
  <si>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</si>
  <si>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</si>
  <si>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</si>
  <si>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</si>
  <si>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</si>
  <si>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</si>
  <si>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</si>
  <si>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</si>
  <si>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</si>
  <si>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</si>
  <si>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</si>
  <si>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</si>
  <si>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</si>
  <si>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</si>
  <si>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</si>
  <si>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</si>
  <si>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</si>
  <si>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</si>
  <si>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</si>
  <si>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</si>
  <si>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</si>
  <si>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</si>
  <si>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</si>
  <si>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Jon Favreau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</si>
  <si>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</si>
  <si>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</si>
  <si>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</si>
  <si>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</si>
  <si>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</si>
  <si>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</si>
  <si>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Canada</t>
  </si>
  <si>
    <t>Dan Scanlon</t>
  </si>
  <si>
    <t>Adventure|Animation|Comedy|Family|Fantasy</t>
  </si>
  <si>
    <t>Steve Buscemi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</si>
  <si>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</si>
  <si>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</si>
  <si>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</si>
  <si>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</si>
  <si>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</si>
  <si>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</si>
  <si>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</si>
  <si>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</si>
  <si>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</si>
  <si>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</si>
  <si>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</si>
  <si>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</si>
  <si>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</si>
  <si>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</si>
  <si>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Tom Hanks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</si>
  <si>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</si>
  <si>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</si>
  <si>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</si>
  <si>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</si>
  <si>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</si>
  <si>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</si>
  <si>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</si>
  <si>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</si>
  <si>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</si>
  <si>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</si>
  <si>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</si>
  <si>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</si>
  <si>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</si>
  <si>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</si>
  <si>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Australia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</si>
  <si>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</si>
  <si>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</si>
  <si>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</si>
  <si>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</si>
  <si>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</si>
  <si>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</si>
  <si>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</si>
  <si>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Mark Andrews</t>
  </si>
  <si>
    <t>Brave </t>
  </si>
  <si>
    <t>Justin Lin</t>
  </si>
  <si>
    <t>Star Trek Beyond </t>
  </si>
  <si>
    <t>Andrew Stanton</t>
  </si>
  <si>
    <t>Adventure|Animation|Family|Sci-Fi</t>
  </si>
  <si>
    <t>WALL·E </t>
  </si>
  <si>
    <t>Jeff Garlin</t>
  </si>
  <si>
    <t>Action|Comedy|Crime|Thriller</t>
  </si>
  <si>
    <t>Rush Hour 3 </t>
  </si>
  <si>
    <t>Roland Emmerich</t>
  </si>
  <si>
    <t>2012 </t>
  </si>
  <si>
    <t>Tom McCarthy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</si>
  <si>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</si>
  <si>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</si>
  <si>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</si>
  <si>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</si>
  <si>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</si>
  <si>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</si>
  <si>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</si>
  <si>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</si>
  <si>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</si>
  <si>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</si>
  <si>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</si>
  <si>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</si>
  <si>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</si>
  <si>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</si>
  <si>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</si>
  <si>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</si>
  <si>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</si>
  <si>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</si>
  <si>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</si>
  <si>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</si>
  <si>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</si>
  <si>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</si>
  <si>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</si>
  <si>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</si>
  <si>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</si>
  <si>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</si>
  <si>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</si>
  <si>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</si>
  <si>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</si>
  <si>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</si>
  <si>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</si>
  <si>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</si>
  <si>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</si>
  <si>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</si>
  <si>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</si>
  <si>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</si>
  <si>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</si>
  <si>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</si>
  <si>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</si>
  <si>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</si>
  <si>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</si>
  <si>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</si>
  <si>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</si>
  <si>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</si>
  <si>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</si>
  <si>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</si>
  <si>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</si>
  <si>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Angelina Jolie Pitt</t>
  </si>
  <si>
    <t>Maleficent </t>
  </si>
  <si>
    <t>Matt Reeves</t>
  </si>
  <si>
    <t>Action|Adventure|Drama|Sci-Fi</t>
  </si>
  <si>
    <t>Dawn of the Planet of the Apes 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</si>
  <si>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</si>
  <si>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</si>
  <si>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</si>
  <si>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</si>
  <si>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</si>
  <si>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</si>
  <si>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</si>
  <si>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</si>
  <si>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</si>
  <si>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</si>
  <si>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</si>
  <si>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</si>
  <si>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</si>
  <si>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</si>
  <si>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</si>
  <si>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</si>
  <si>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</si>
  <si>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</si>
  <si>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</si>
  <si>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</si>
  <si>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</si>
  <si>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</si>
  <si>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</si>
  <si>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</si>
  <si>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</si>
  <si>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</si>
  <si>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</si>
  <si>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</si>
  <si>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</si>
  <si>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</si>
  <si>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</si>
  <si>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</si>
  <si>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</si>
  <si>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</si>
  <si>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</si>
  <si>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</si>
  <si>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</si>
  <si>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</si>
  <si>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</si>
  <si>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</si>
  <si>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</si>
  <si>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</si>
  <si>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</si>
  <si>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</si>
  <si>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</si>
  <si>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</si>
  <si>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</si>
  <si>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</si>
  <si>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</si>
  <si>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</si>
  <si>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</si>
  <si>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</si>
  <si>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</si>
  <si>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</si>
  <si>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</si>
  <si>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</si>
  <si>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</si>
  <si>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Germany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</si>
  <si>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</si>
  <si>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</si>
  <si>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</si>
  <si>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</si>
  <si>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</si>
  <si>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</si>
  <si>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</si>
  <si>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</si>
  <si>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</si>
  <si>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</si>
  <si>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</si>
  <si>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</si>
  <si>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</si>
  <si>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</si>
  <si>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</si>
  <si>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</si>
  <si>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</si>
  <si>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</si>
  <si>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</si>
  <si>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</si>
  <si>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</si>
  <si>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</si>
  <si>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</si>
  <si>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</si>
  <si>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</si>
  <si>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</si>
  <si>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</si>
  <si>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</si>
  <si>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</si>
  <si>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</si>
  <si>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</si>
  <si>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</si>
  <si>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</si>
  <si>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</si>
  <si>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</si>
  <si>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</si>
  <si>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</si>
  <si>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</si>
  <si>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</si>
  <si>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</si>
  <si>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</si>
  <si>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</si>
  <si>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</si>
  <si>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</si>
  <si>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</si>
  <si>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</si>
  <si>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</si>
  <si>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</si>
  <si>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</si>
  <si>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</si>
  <si>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</si>
  <si>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</si>
  <si>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</si>
  <si>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</si>
  <si>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</si>
  <si>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</si>
  <si>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</si>
  <si>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</si>
  <si>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</si>
  <si>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</si>
  <si>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</si>
  <si>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</si>
  <si>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</si>
  <si>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</si>
  <si>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</si>
  <si>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</si>
  <si>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</si>
  <si>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</si>
  <si>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</si>
  <si>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</si>
  <si>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</si>
  <si>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</si>
  <si>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</si>
  <si>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</si>
  <si>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</si>
  <si>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</si>
  <si>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</si>
  <si>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</si>
  <si>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</si>
  <si>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</si>
  <si>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</si>
  <si>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</si>
  <si>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</si>
  <si>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</si>
  <si>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</si>
  <si>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</si>
  <si>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</si>
  <si>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</si>
  <si>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</si>
  <si>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</si>
  <si>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</si>
  <si>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</si>
  <si>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</si>
  <si>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</si>
  <si>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</si>
  <si>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</si>
  <si>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</si>
  <si>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</si>
  <si>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</si>
  <si>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</si>
  <si>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</si>
  <si>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</si>
  <si>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</si>
  <si>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</si>
  <si>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</si>
  <si>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</si>
  <si>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</si>
  <si>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</si>
  <si>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</si>
  <si>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</si>
  <si>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</si>
  <si>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</si>
  <si>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</si>
  <si>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</si>
  <si>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</si>
  <si>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</si>
  <si>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</si>
  <si>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</si>
  <si>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</si>
  <si>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</si>
  <si>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</si>
  <si>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</si>
  <si>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</si>
  <si>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</si>
  <si>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</si>
  <si>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</si>
  <si>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</si>
  <si>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</si>
  <si>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</si>
  <si>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</si>
  <si>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</si>
  <si>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</si>
  <si>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</si>
  <si>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</si>
  <si>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</si>
  <si>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</si>
  <si>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</si>
  <si>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</si>
  <si>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</si>
  <si>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</si>
  <si>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</si>
  <si>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</si>
  <si>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</si>
  <si>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</si>
  <si>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</si>
  <si>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</si>
  <si>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</si>
  <si>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</si>
  <si>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</si>
  <si>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</si>
  <si>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</si>
  <si>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</si>
  <si>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</si>
  <si>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</si>
  <si>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</si>
  <si>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</si>
  <si>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</si>
  <si>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</si>
  <si>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</si>
  <si>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</si>
  <si>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</si>
  <si>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</si>
  <si>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</si>
  <si>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</si>
  <si>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</si>
  <si>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</si>
  <si>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</si>
  <si>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</si>
  <si>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</si>
  <si>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</si>
  <si>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</si>
  <si>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</si>
  <si>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</si>
  <si>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</si>
  <si>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</si>
  <si>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</si>
  <si>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</si>
  <si>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</si>
  <si>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</si>
  <si>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</si>
  <si>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</si>
  <si>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</si>
  <si>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</si>
  <si>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</si>
  <si>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</si>
  <si>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</si>
  <si>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</si>
  <si>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</si>
  <si>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</si>
  <si>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</si>
  <si>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</si>
  <si>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</si>
  <si>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</si>
  <si>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</si>
  <si>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</si>
  <si>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</si>
  <si>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</si>
  <si>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</si>
  <si>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</si>
  <si>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</si>
  <si>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</si>
  <si>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</si>
  <si>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</si>
  <si>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</si>
  <si>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</si>
  <si>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</si>
  <si>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</si>
  <si>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</si>
  <si>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</si>
  <si>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</si>
  <si>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</si>
  <si>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</si>
  <si>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</si>
  <si>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</si>
  <si>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</si>
  <si>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</si>
  <si>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</si>
  <si>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</si>
  <si>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</si>
  <si>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</si>
  <si>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</si>
  <si>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</si>
  <si>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</si>
  <si>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</si>
  <si>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</si>
  <si>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</si>
  <si>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</si>
  <si>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</si>
  <si>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</si>
  <si>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</si>
  <si>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</si>
  <si>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</si>
  <si>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</si>
  <si>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</si>
  <si>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</si>
  <si>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</si>
  <si>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</si>
  <si>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</si>
  <si>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</si>
  <si>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</si>
  <si>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</si>
  <si>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</si>
  <si>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</si>
  <si>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</si>
  <si>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</si>
  <si>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</si>
  <si>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</si>
  <si>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Grant Heslov</t>
  </si>
  <si>
    <t>Dante's Peak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</si>
  <si>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</si>
  <si>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</si>
  <si>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</si>
  <si>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</si>
  <si>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</si>
  <si>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</si>
  <si>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</si>
  <si>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</si>
  <si>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</si>
  <si>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</si>
  <si>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</si>
  <si>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</si>
  <si>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</si>
  <si>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</si>
  <si>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</si>
  <si>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</si>
  <si>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</si>
  <si>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</si>
  <si>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</si>
  <si>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</si>
  <si>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</si>
  <si>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</si>
  <si>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</si>
  <si>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</si>
  <si>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</si>
  <si>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</si>
  <si>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</si>
  <si>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</si>
  <si>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</si>
  <si>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</si>
  <si>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</si>
  <si>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</si>
  <si>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</si>
  <si>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</si>
  <si>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</si>
  <si>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</si>
  <si>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</si>
  <si>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</si>
  <si>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</si>
  <si>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</si>
  <si>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</si>
  <si>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</si>
  <si>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</si>
  <si>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</si>
  <si>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</si>
  <si>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</si>
  <si>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</si>
  <si>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</si>
  <si>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</si>
  <si>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</si>
  <si>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</si>
  <si>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</si>
  <si>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</si>
  <si>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</si>
  <si>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</si>
  <si>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</si>
  <si>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</si>
  <si>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</si>
  <si>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</si>
  <si>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Action|Adventure|Romance|Sci-Fi|Thriller</t>
  </si>
  <si>
    <t>The Island </t>
  </si>
  <si>
    <t>Peter Chelsom</t>
  </si>
  <si>
    <t>Warren Beatty</t>
  </si>
  <si>
    <t>Comedy|Romance</t>
  </si>
  <si>
    <t>Town &amp; Country </t>
  </si>
  <si>
    <t>New Line</t>
  </si>
  <si>
    <t>Dominic Sena</t>
  </si>
  <si>
    <t>Gone in Sixty Seconds </t>
  </si>
  <si>
    <t>Robert Duvall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</si>
  <si>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</si>
  <si>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</si>
  <si>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</si>
  <si>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</si>
  <si>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</si>
  <si>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</si>
  <si>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</si>
  <si>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</si>
  <si>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</si>
  <si>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</si>
  <si>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Denzel Washington</t>
  </si>
  <si>
    <t>American Gangster </t>
  </si>
  <si>
    <t>RZA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</si>
  <si>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</si>
  <si>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</si>
  <si>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</si>
  <si>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</si>
  <si>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</si>
  <si>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</si>
  <si>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</si>
  <si>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</si>
  <si>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</si>
  <si>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</si>
  <si>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</si>
  <si>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</si>
  <si>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</si>
  <si>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</si>
  <si>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</si>
  <si>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</si>
  <si>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</si>
  <si>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</si>
  <si>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</si>
  <si>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</si>
  <si>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The Emperor's New Groove </t>
  </si>
  <si>
    <t>Simon West</t>
  </si>
  <si>
    <t>Sylvester Stallone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</si>
  <si>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</si>
  <si>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</si>
  <si>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</si>
  <si>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</si>
  <si>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</si>
  <si>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</si>
  <si>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</si>
  <si>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</si>
  <si>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</si>
  <si>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</si>
  <si>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</si>
  <si>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</si>
  <si>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</si>
  <si>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</si>
  <si>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</si>
  <si>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</si>
  <si>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</si>
  <si>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</si>
  <si>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</si>
  <si>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</si>
  <si>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</si>
  <si>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</si>
  <si>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</si>
  <si>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</si>
  <si>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</si>
  <si>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</si>
  <si>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</si>
  <si>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</si>
  <si>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</si>
  <si>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</si>
  <si>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</si>
  <si>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</si>
  <si>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</si>
  <si>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</si>
  <si>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</si>
  <si>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</si>
  <si>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</si>
  <si>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</si>
  <si>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</si>
  <si>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</si>
  <si>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</si>
  <si>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</si>
  <si>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</si>
  <si>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</si>
  <si>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</si>
  <si>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</si>
  <si>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</si>
  <si>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</si>
  <si>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</si>
  <si>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France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</si>
  <si>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</si>
  <si>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</si>
  <si>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</si>
  <si>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</si>
  <si>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</si>
  <si>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</si>
  <si>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</si>
  <si>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</si>
  <si>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</si>
  <si>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</si>
  <si>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</si>
  <si>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</si>
  <si>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</si>
  <si>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</si>
  <si>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</si>
  <si>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</si>
  <si>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</si>
  <si>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</si>
  <si>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</si>
  <si>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</si>
  <si>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</si>
  <si>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</si>
  <si>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Comedy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</si>
  <si>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</si>
  <si>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</si>
  <si>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</si>
  <si>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</si>
  <si>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</si>
  <si>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</si>
  <si>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</si>
  <si>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</si>
  <si>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</si>
  <si>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</si>
  <si>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</si>
  <si>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</si>
  <si>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</si>
  <si>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</si>
  <si>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</si>
  <si>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</si>
  <si>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</si>
  <si>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</si>
  <si>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</si>
  <si>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</si>
  <si>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</si>
  <si>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</si>
  <si>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</si>
  <si>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</si>
  <si>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</si>
  <si>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</si>
  <si>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</si>
  <si>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</si>
  <si>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</si>
  <si>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</si>
  <si>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</si>
  <si>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</si>
  <si>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</si>
  <si>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</si>
  <si>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</si>
  <si>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</si>
  <si>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</si>
  <si>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</si>
  <si>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</si>
  <si>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</si>
  <si>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</si>
  <si>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</si>
  <si>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</si>
  <si>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</si>
  <si>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</si>
  <si>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</si>
  <si>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</si>
  <si>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</si>
  <si>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</si>
  <si>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</si>
  <si>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</si>
  <si>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</si>
  <si>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</si>
  <si>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</si>
  <si>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</si>
  <si>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</si>
  <si>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</si>
  <si>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</si>
  <si>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</si>
  <si>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</si>
  <si>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</si>
  <si>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</si>
  <si>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</si>
  <si>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</si>
  <si>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</si>
  <si>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</si>
  <si>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</si>
  <si>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</si>
  <si>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</si>
  <si>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</si>
  <si>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</si>
  <si>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</si>
  <si>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</si>
  <si>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</si>
  <si>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</si>
  <si>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</si>
  <si>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</si>
  <si>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</si>
  <si>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</si>
  <si>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</si>
  <si>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</si>
  <si>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</si>
  <si>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</si>
  <si>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</si>
  <si>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</si>
  <si>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</si>
  <si>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</si>
  <si>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</si>
  <si>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</si>
  <si>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</si>
  <si>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</si>
  <si>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</si>
  <si>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</si>
  <si>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</si>
  <si>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</si>
  <si>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</si>
  <si>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</si>
  <si>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</si>
  <si>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</si>
  <si>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</si>
  <si>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</si>
  <si>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</si>
  <si>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</si>
  <si>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</si>
  <si>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</si>
  <si>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</si>
  <si>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</si>
  <si>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</si>
  <si>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</si>
  <si>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</si>
  <si>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Richard E. Grant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</si>
  <si>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</si>
  <si>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</si>
  <si>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</si>
  <si>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</si>
  <si>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</si>
  <si>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</si>
  <si>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</si>
  <si>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</si>
  <si>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</si>
  <si>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</si>
  <si>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</si>
  <si>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</si>
  <si>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</si>
  <si>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</si>
  <si>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</si>
  <si>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</si>
  <si>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</si>
  <si>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</si>
  <si>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</si>
  <si>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</si>
  <si>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</si>
  <si>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</si>
  <si>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</si>
  <si>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</si>
  <si>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</si>
  <si>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Action|Crime|Drama|Mystery|Thriller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</si>
  <si>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</si>
  <si>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</si>
  <si>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</si>
  <si>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</si>
  <si>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</si>
  <si>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</si>
  <si>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</si>
  <si>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</si>
  <si>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</si>
  <si>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</si>
  <si>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</si>
  <si>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</si>
  <si>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</si>
  <si>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</si>
  <si>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</si>
  <si>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</si>
  <si>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</si>
  <si>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</si>
  <si>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</si>
  <si>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</si>
  <si>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</si>
  <si>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</si>
  <si>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</si>
  <si>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</si>
  <si>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</si>
  <si>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</si>
  <si>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</si>
  <si>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</si>
  <si>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</si>
  <si>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</si>
  <si>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</si>
  <si>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</si>
  <si>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</si>
  <si>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</si>
  <si>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</si>
  <si>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</si>
  <si>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</si>
  <si>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</si>
  <si>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</si>
  <si>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</si>
  <si>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</si>
  <si>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</si>
  <si>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</si>
  <si>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</si>
  <si>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</si>
  <si>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</si>
  <si>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</si>
  <si>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</si>
  <si>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</si>
  <si>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</si>
  <si>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</si>
  <si>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</si>
  <si>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</si>
  <si>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</si>
  <si>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</si>
  <si>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</si>
  <si>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</si>
  <si>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</si>
  <si>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</si>
  <si>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</si>
  <si>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</si>
  <si>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</si>
  <si>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</si>
  <si>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</si>
  <si>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</si>
  <si>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</si>
  <si>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</si>
  <si>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</si>
  <si>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</si>
  <si>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</si>
  <si>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</si>
  <si>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</si>
  <si>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</si>
  <si>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</si>
  <si>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</si>
  <si>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</si>
  <si>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</si>
  <si>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</si>
  <si>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</si>
  <si>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</si>
  <si>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</si>
  <si>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</si>
  <si>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</si>
  <si>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</si>
  <si>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</si>
  <si>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</si>
  <si>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</si>
  <si>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</si>
  <si>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</si>
  <si>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</si>
  <si>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</si>
  <si>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</si>
  <si>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</si>
  <si>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</si>
  <si>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</si>
  <si>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</si>
  <si>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</si>
  <si>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</si>
  <si>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</si>
  <si>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</si>
  <si>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</si>
  <si>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</si>
  <si>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</si>
  <si>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</si>
  <si>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</si>
  <si>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</si>
  <si>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</si>
  <si>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</si>
  <si>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</si>
  <si>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</si>
  <si>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</si>
  <si>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</si>
  <si>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</si>
  <si>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</si>
  <si>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</si>
  <si>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</si>
  <si>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</si>
  <si>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</si>
  <si>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</si>
  <si>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</si>
  <si>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</si>
  <si>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</si>
  <si>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</si>
  <si>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</si>
  <si>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</si>
  <si>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</si>
  <si>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</si>
  <si>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</si>
  <si>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</si>
  <si>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</si>
  <si>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</si>
  <si>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</si>
  <si>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</si>
  <si>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</si>
  <si>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</si>
  <si>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</si>
  <si>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</si>
  <si>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</si>
  <si>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</si>
  <si>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</si>
  <si>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</si>
  <si>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</si>
  <si>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</si>
  <si>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</si>
  <si>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</si>
  <si>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</si>
  <si>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</si>
  <si>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</si>
  <si>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</si>
  <si>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</si>
  <si>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Timeline </t>
  </si>
  <si>
    <t>Kevin Costner</t>
  </si>
  <si>
    <t>The Postman </t>
  </si>
  <si>
    <t>Adam Goldberg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</si>
  <si>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</si>
  <si>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</si>
  <si>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</si>
  <si>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</si>
  <si>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</si>
  <si>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</si>
  <si>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</si>
  <si>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</si>
  <si>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French</t>
  </si>
  <si>
    <t>A Sound of Thunder </t>
  </si>
  <si>
    <t>Action|Adventure|Drama|History|Romance</t>
  </si>
  <si>
    <t>Pompeii 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</si>
  <si>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</si>
  <si>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</si>
  <si>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</si>
  <si>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</si>
  <si>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</si>
  <si>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</si>
  <si>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</si>
  <si>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</si>
  <si>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</si>
  <si>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</si>
  <si>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</si>
  <si>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</si>
  <si>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</si>
  <si>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</si>
  <si>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</si>
  <si>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</si>
  <si>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</si>
  <si>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</si>
  <si>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</si>
  <si>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</si>
  <si>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</si>
  <si>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</si>
  <si>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Albert Brooks</t>
  </si>
  <si>
    <t>Japan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</si>
  <si>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</si>
  <si>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</si>
  <si>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</si>
  <si>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</si>
  <si>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</si>
  <si>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</si>
  <si>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</si>
  <si>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</si>
  <si>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</si>
  <si>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Timur Bekmambetov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</si>
  <si>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</si>
  <si>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</si>
  <si>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</si>
  <si>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</si>
  <si>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</si>
  <si>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</si>
  <si>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</si>
  <si>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</si>
  <si>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</si>
  <si>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</si>
  <si>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</si>
  <si>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</si>
  <si>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</si>
  <si>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</si>
  <si>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</si>
  <si>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</si>
  <si>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</si>
  <si>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</si>
  <si>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</si>
  <si>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</si>
  <si>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</si>
  <si>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</si>
  <si>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</si>
  <si>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</si>
  <si>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</si>
  <si>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</si>
  <si>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</si>
  <si>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</si>
  <si>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</si>
  <si>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</si>
  <si>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</si>
  <si>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</si>
  <si>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</si>
  <si>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</si>
  <si>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</si>
  <si>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</si>
  <si>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</si>
  <si>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</si>
  <si>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</si>
  <si>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</si>
  <si>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</si>
  <si>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</si>
  <si>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</si>
  <si>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</si>
  <si>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</si>
  <si>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</si>
  <si>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</si>
  <si>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</si>
  <si>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</si>
  <si>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</si>
  <si>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</si>
  <si>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</si>
  <si>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</si>
  <si>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</si>
  <si>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</si>
  <si>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</si>
  <si>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</si>
  <si>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</si>
  <si>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</si>
  <si>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</si>
  <si>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</si>
  <si>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</si>
  <si>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</si>
  <si>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</si>
  <si>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</si>
  <si>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Action|Fantasy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</si>
  <si>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</si>
  <si>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</si>
  <si>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</si>
  <si>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</si>
  <si>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</si>
  <si>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</si>
  <si>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</si>
  <si>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</si>
  <si>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</si>
  <si>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</si>
  <si>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</si>
  <si>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</si>
  <si>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</si>
  <si>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</si>
  <si>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</si>
  <si>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</si>
  <si>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</si>
  <si>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</si>
  <si>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</si>
  <si>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</si>
  <si>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</si>
  <si>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</si>
  <si>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</si>
  <si>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</si>
  <si>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</si>
  <si>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</si>
  <si>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</si>
  <si>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</si>
  <si>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</si>
  <si>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</si>
  <si>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</si>
  <si>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</si>
  <si>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</si>
  <si>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</si>
  <si>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</si>
  <si>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</si>
  <si>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</si>
  <si>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</si>
  <si>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</si>
  <si>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</si>
  <si>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</si>
  <si>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</si>
  <si>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</si>
  <si>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</si>
  <si>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</si>
  <si>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</si>
  <si>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</si>
  <si>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</si>
  <si>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</si>
  <si>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</si>
  <si>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</si>
  <si>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</si>
  <si>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</si>
  <si>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</si>
  <si>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</si>
  <si>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</si>
  <si>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</si>
  <si>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</si>
  <si>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</si>
  <si>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</si>
  <si>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</si>
  <si>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</si>
  <si>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</si>
  <si>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</si>
  <si>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</si>
  <si>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</si>
  <si>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</si>
  <si>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</si>
  <si>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</si>
  <si>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</si>
  <si>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</si>
  <si>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</si>
  <si>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</si>
  <si>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</si>
  <si>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</si>
  <si>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</si>
  <si>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</si>
  <si>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</si>
  <si>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</si>
  <si>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</si>
  <si>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</si>
  <si>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</si>
  <si>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</si>
  <si>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</si>
  <si>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</si>
  <si>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</si>
  <si>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</si>
  <si>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</si>
  <si>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</si>
  <si>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</si>
  <si>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</si>
  <si>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</si>
  <si>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</si>
  <si>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</si>
  <si>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</si>
  <si>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</si>
  <si>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</si>
  <si>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</si>
  <si>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</si>
  <si>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</si>
  <si>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</si>
  <si>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</si>
  <si>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</si>
  <si>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</si>
  <si>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</si>
  <si>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</si>
  <si>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</si>
  <si>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</si>
  <si>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</si>
  <si>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</si>
  <si>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</si>
  <si>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</si>
  <si>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</si>
  <si>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</si>
  <si>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</si>
  <si>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</si>
  <si>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</si>
  <si>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</si>
  <si>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</si>
  <si>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</si>
  <si>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</si>
  <si>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</si>
  <si>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</si>
  <si>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</si>
  <si>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</si>
  <si>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</si>
  <si>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Ted 2 </t>
  </si>
  <si>
    <t>Alejandro Amenábar</t>
  </si>
  <si>
    <t>Adventure|Drama|History|Romance</t>
  </si>
  <si>
    <t>Agora </t>
  </si>
  <si>
    <t>Spain</t>
  </si>
  <si>
    <t>Kinka Usher</t>
  </si>
  <si>
    <t>Mystery Men </t>
  </si>
  <si>
    <t>Hall Pass </t>
  </si>
  <si>
    <t>Biography|Drama|Thriller</t>
  </si>
  <si>
    <t>The Insider </t>
  </si>
  <si>
    <t>Body of Lies </t>
  </si>
  <si>
    <t>Abraham Lincoln: Vampire Hunter </t>
  </si>
  <si>
    <t>Entrapment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</si>
  <si>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</si>
  <si>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</si>
  <si>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</si>
  <si>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</si>
  <si>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</si>
  <si>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</si>
  <si>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</si>
  <si>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</si>
  <si>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</si>
  <si>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</si>
  <si>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</si>
  <si>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</si>
  <si>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Drama|Horror|Sci-Fi|Thriller</t>
  </si>
  <si>
    <t>Dreamcatcher </t>
  </si>
  <si>
    <t>Lincoln </t>
  </si>
  <si>
    <t>The Matrix </t>
  </si>
  <si>
    <t>Adventure|Drama|History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</si>
  <si>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</si>
  <si>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</si>
  <si>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</si>
  <si>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</si>
  <si>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</si>
  <si>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</si>
  <si>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</si>
  <si>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</si>
  <si>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</si>
  <si>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</si>
  <si>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</si>
  <si>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</si>
  <si>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</si>
  <si>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</si>
  <si>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</si>
  <si>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</si>
  <si>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</si>
  <si>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</si>
  <si>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</si>
  <si>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</si>
  <si>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</si>
  <si>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</si>
  <si>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</si>
  <si>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</si>
  <si>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</si>
  <si>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</si>
  <si>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</si>
  <si>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</si>
  <si>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</si>
  <si>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</si>
  <si>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</si>
  <si>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</si>
  <si>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</si>
  <si>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</si>
  <si>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</si>
  <si>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</si>
  <si>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</si>
  <si>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</si>
  <si>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</si>
  <si>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</si>
  <si>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</si>
  <si>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</si>
  <si>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</si>
  <si>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</si>
  <si>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</si>
  <si>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</si>
  <si>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</si>
  <si>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</si>
  <si>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</si>
  <si>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</si>
  <si>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</si>
  <si>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</si>
  <si>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</si>
  <si>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</si>
  <si>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</si>
  <si>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</si>
  <si>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</si>
  <si>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</si>
  <si>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</si>
  <si>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</si>
  <si>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</si>
  <si>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</si>
  <si>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</si>
  <si>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</si>
  <si>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</si>
  <si>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</si>
  <si>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</si>
  <si>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</si>
  <si>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</si>
  <si>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</si>
  <si>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</si>
  <si>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</si>
  <si>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</si>
  <si>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</si>
  <si>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</si>
  <si>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</si>
  <si>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</si>
  <si>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</si>
  <si>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</si>
  <si>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</si>
  <si>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</si>
  <si>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</si>
  <si>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</si>
  <si>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</si>
  <si>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</si>
  <si>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</si>
  <si>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</si>
  <si>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</si>
  <si>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</si>
  <si>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</si>
  <si>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</si>
  <si>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</si>
  <si>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</si>
  <si>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</si>
  <si>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</si>
  <si>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</si>
  <si>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</si>
  <si>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</si>
  <si>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</si>
  <si>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</si>
  <si>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</si>
  <si>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</si>
  <si>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</si>
  <si>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</si>
  <si>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</si>
  <si>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</si>
  <si>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</si>
  <si>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</si>
  <si>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</si>
  <si>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</si>
  <si>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</si>
  <si>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Woody Allen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</si>
  <si>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</si>
  <si>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</si>
  <si>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</si>
  <si>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</si>
  <si>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</si>
  <si>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</si>
  <si>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</si>
  <si>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</si>
  <si>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</si>
  <si>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</si>
  <si>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</si>
  <si>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</si>
  <si>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</si>
  <si>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</si>
  <si>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</si>
  <si>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</si>
  <si>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</si>
  <si>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</si>
  <si>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</si>
  <si>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</si>
  <si>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</si>
  <si>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</si>
  <si>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</si>
  <si>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</si>
  <si>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</si>
  <si>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</si>
  <si>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</si>
  <si>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</si>
  <si>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</si>
  <si>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</si>
  <si>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</si>
  <si>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</si>
  <si>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</si>
  <si>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</si>
  <si>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</si>
  <si>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</si>
  <si>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</si>
  <si>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</si>
  <si>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</si>
  <si>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</si>
  <si>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</si>
  <si>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</si>
  <si>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</si>
  <si>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</si>
  <si>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</si>
  <si>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</si>
  <si>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</si>
  <si>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</si>
  <si>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</si>
  <si>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</si>
  <si>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</si>
  <si>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</si>
  <si>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</si>
  <si>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</si>
  <si>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</si>
  <si>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</si>
  <si>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</si>
  <si>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</si>
  <si>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</si>
  <si>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</si>
  <si>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</si>
  <si>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</si>
  <si>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</si>
  <si>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</si>
  <si>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</si>
  <si>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</si>
  <si>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</si>
  <si>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</si>
  <si>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</si>
  <si>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</si>
  <si>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</si>
  <si>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</si>
  <si>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</si>
  <si>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</si>
  <si>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</si>
  <si>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</si>
  <si>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</si>
  <si>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</si>
  <si>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</si>
  <si>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</si>
  <si>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</si>
  <si>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</si>
  <si>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</si>
  <si>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</si>
  <si>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</si>
  <si>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</si>
  <si>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</si>
  <si>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</si>
  <si>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</si>
  <si>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</si>
  <si>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</si>
  <si>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</si>
  <si>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</si>
  <si>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</si>
  <si>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</si>
  <si>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</si>
  <si>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</si>
  <si>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</si>
  <si>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</si>
  <si>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</si>
  <si>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</si>
  <si>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</si>
  <si>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</si>
  <si>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</si>
  <si>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</si>
  <si>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</si>
  <si>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</si>
  <si>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</si>
  <si>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</si>
  <si>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</si>
  <si>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</si>
  <si>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</si>
  <si>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</si>
  <si>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</si>
  <si>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</si>
  <si>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</si>
  <si>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</si>
  <si>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</si>
  <si>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</si>
  <si>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</si>
  <si>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</si>
  <si>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</si>
  <si>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</si>
  <si>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</si>
  <si>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</si>
  <si>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</si>
  <si>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</si>
  <si>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</si>
  <si>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</si>
  <si>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</si>
  <si>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</si>
  <si>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</si>
  <si>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</si>
  <si>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</si>
  <si>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</si>
  <si>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</si>
  <si>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</si>
  <si>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</si>
  <si>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</si>
  <si>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</si>
  <si>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</si>
  <si>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</si>
  <si>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</si>
  <si>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</si>
  <si>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</si>
  <si>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</si>
  <si>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</si>
  <si>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</si>
  <si>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</si>
  <si>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</si>
  <si>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</si>
  <si>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</si>
  <si>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</si>
  <si>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</si>
  <si>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</si>
  <si>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</si>
  <si>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</si>
  <si>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</si>
  <si>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</si>
  <si>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</si>
  <si>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</si>
  <si>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</si>
  <si>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</si>
  <si>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</si>
  <si>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</si>
  <si>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</si>
  <si>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</si>
  <si>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</si>
  <si>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</si>
  <si>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</si>
  <si>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</si>
  <si>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</si>
  <si>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</si>
  <si>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</si>
  <si>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</si>
  <si>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</si>
  <si>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</si>
  <si>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</si>
  <si>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</si>
  <si>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</si>
  <si>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</si>
  <si>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</si>
  <si>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</si>
  <si>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</si>
  <si>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</si>
  <si>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</si>
  <si>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</si>
  <si>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</si>
  <si>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</si>
  <si>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</si>
  <si>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</si>
  <si>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</si>
  <si>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</si>
  <si>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</si>
  <si>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</si>
  <si>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</si>
  <si>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</si>
  <si>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</si>
  <si>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</si>
  <si>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</si>
  <si>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</si>
  <si>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</si>
  <si>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</si>
  <si>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</si>
  <si>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</si>
  <si>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</si>
  <si>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</si>
  <si>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</si>
  <si>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</si>
  <si>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</si>
  <si>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</si>
  <si>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</si>
  <si>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</si>
  <si>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</si>
  <si>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</si>
  <si>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</si>
  <si>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</si>
  <si>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</si>
  <si>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</si>
  <si>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</si>
  <si>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</si>
  <si>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</si>
  <si>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</si>
  <si>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</si>
  <si>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</si>
  <si>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</si>
  <si>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</si>
  <si>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</si>
  <si>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</si>
  <si>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</si>
  <si>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</si>
  <si>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</si>
  <si>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</si>
  <si>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</si>
  <si>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</si>
  <si>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</si>
  <si>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</si>
  <si>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</si>
  <si>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</si>
  <si>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</si>
  <si>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</si>
  <si>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</si>
  <si>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</si>
  <si>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</si>
  <si>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</si>
  <si>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</si>
  <si>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</si>
  <si>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</si>
  <si>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</si>
  <si>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</si>
  <si>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</si>
  <si>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</si>
  <si>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</si>
  <si>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</si>
  <si>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</si>
  <si>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</si>
  <si>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</si>
  <si>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</si>
  <si>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</si>
  <si>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</si>
  <si>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</si>
  <si>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</si>
  <si>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</si>
  <si>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</si>
  <si>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</si>
  <si>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</si>
  <si>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</si>
  <si>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</si>
  <si>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</si>
  <si>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</si>
  <si>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</si>
  <si>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</si>
  <si>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</si>
  <si>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</si>
  <si>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</si>
  <si>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</si>
  <si>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</si>
  <si>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</si>
  <si>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Action|Adventure|Romance|Sci-Fi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</si>
  <si>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</si>
  <si>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</si>
  <si>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</si>
  <si>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</si>
  <si>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</si>
  <si>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</si>
  <si>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</si>
  <si>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</si>
  <si>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</si>
  <si>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</si>
  <si>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</si>
  <si>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</si>
  <si>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</si>
  <si>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</si>
  <si>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</si>
  <si>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</si>
  <si>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</si>
  <si>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</si>
  <si>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</si>
  <si>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</si>
  <si>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</si>
  <si>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</si>
  <si>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</si>
  <si>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</si>
  <si>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</si>
  <si>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</si>
  <si>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</si>
  <si>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</si>
  <si>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</si>
  <si>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</si>
  <si>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</si>
  <si>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</si>
  <si>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</si>
  <si>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</si>
  <si>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</si>
  <si>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</si>
  <si>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</si>
  <si>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</si>
  <si>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</si>
  <si>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</si>
  <si>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</si>
  <si>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</si>
  <si>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</si>
  <si>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The Twilight Saga: New Moon 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</si>
  <si>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</si>
  <si>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</si>
  <si>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</si>
  <si>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</si>
  <si>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</si>
  <si>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</si>
  <si>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</si>
  <si>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</si>
  <si>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</si>
  <si>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</si>
  <si>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</si>
  <si>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</si>
  <si>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</si>
  <si>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</si>
  <si>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</si>
  <si>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</si>
  <si>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</si>
  <si>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</si>
  <si>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</si>
  <si>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</si>
  <si>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</si>
  <si>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</si>
  <si>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</si>
  <si>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</si>
  <si>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</si>
  <si>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</si>
  <si>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</si>
  <si>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</si>
  <si>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</si>
  <si>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</si>
  <si>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</si>
  <si>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</si>
  <si>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</si>
  <si>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</si>
  <si>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</si>
  <si>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Congo </t>
  </si>
  <si>
    <t>Knowing </t>
  </si>
  <si>
    <t>Failure to Launch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</si>
  <si>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</si>
  <si>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</si>
  <si>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</si>
  <si>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</si>
  <si>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</si>
  <si>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</si>
  <si>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</si>
  <si>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</si>
  <si>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</si>
  <si>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</si>
  <si>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</si>
  <si>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</si>
  <si>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</si>
  <si>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</si>
  <si>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</si>
  <si>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</si>
  <si>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</si>
  <si>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</si>
  <si>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</si>
  <si>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</si>
  <si>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</si>
  <si>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</si>
  <si>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</si>
  <si>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</si>
  <si>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</si>
  <si>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</si>
  <si>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</si>
  <si>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</si>
  <si>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</si>
  <si>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</si>
  <si>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</si>
  <si>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</si>
  <si>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</si>
  <si>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</si>
  <si>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</si>
  <si>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</si>
  <si>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</si>
  <si>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</si>
  <si>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</si>
  <si>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</si>
  <si>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</si>
  <si>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</si>
  <si>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</si>
  <si>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</si>
  <si>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</si>
  <si>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</si>
  <si>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</si>
  <si>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</si>
  <si>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</si>
  <si>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</si>
  <si>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</si>
  <si>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</si>
  <si>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</si>
  <si>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</si>
  <si>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</si>
  <si>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</si>
  <si>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</si>
  <si>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</si>
  <si>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</si>
  <si>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</si>
  <si>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</si>
  <si>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</si>
  <si>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</si>
  <si>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</si>
  <si>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</si>
  <si>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</si>
  <si>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</si>
  <si>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</si>
  <si>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</si>
  <si>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</si>
  <si>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</si>
  <si>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</si>
  <si>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</si>
  <si>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</si>
  <si>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</si>
  <si>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</si>
  <si>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</si>
  <si>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</si>
  <si>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</si>
  <si>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</si>
  <si>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</si>
  <si>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</si>
  <si>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</si>
  <si>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</si>
  <si>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</si>
  <si>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</si>
  <si>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</si>
  <si>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</si>
  <si>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</si>
  <si>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</si>
  <si>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</si>
  <si>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</si>
  <si>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</si>
  <si>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</si>
  <si>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</si>
  <si>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</si>
  <si>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</si>
  <si>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</si>
  <si>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</si>
  <si>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</si>
  <si>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</si>
  <si>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</si>
  <si>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</si>
  <si>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</si>
  <si>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</si>
  <si>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</si>
  <si>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</si>
  <si>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</si>
  <si>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</si>
  <si>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</si>
  <si>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</si>
  <si>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</si>
  <si>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Roland Joffé</t>
  </si>
  <si>
    <t>The Scarlet Letter </t>
  </si>
  <si>
    <t>Fair Game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</si>
  <si>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</si>
  <si>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</si>
  <si>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</si>
  <si>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</si>
  <si>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</si>
  <si>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</si>
  <si>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</si>
  <si>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</si>
  <si>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</si>
  <si>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</si>
  <si>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</si>
  <si>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</si>
  <si>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</si>
  <si>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</si>
  <si>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</si>
  <si>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</si>
  <si>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</si>
  <si>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</si>
  <si>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</si>
  <si>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Action|Adventure|Comedy|Crime|Music|Mystery</t>
  </si>
  <si>
    <t>The Adventures of Ford Fairlane 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</si>
  <si>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</si>
  <si>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</si>
  <si>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</si>
  <si>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</si>
  <si>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</si>
  <si>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</si>
  <si>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Action|Adventure|Comedy|Drama|War</t>
  </si>
  <si>
    <t>Three Kings </t>
  </si>
  <si>
    <t>Child 44 </t>
  </si>
  <si>
    <t>Czech Republic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</si>
  <si>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</si>
  <si>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</si>
  <si>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</si>
  <si>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</si>
  <si>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</si>
  <si>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</si>
  <si>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</si>
  <si>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</si>
  <si>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</si>
  <si>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</si>
  <si>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</si>
  <si>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</si>
  <si>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</si>
  <si>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</si>
  <si>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</si>
  <si>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</si>
  <si>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</si>
  <si>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</si>
  <si>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</si>
  <si>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</si>
  <si>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</si>
  <si>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</si>
  <si>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</si>
  <si>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</si>
  <si>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</si>
  <si>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</si>
  <si>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</si>
  <si>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</si>
  <si>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</si>
  <si>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</si>
  <si>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</si>
  <si>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</si>
  <si>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</si>
  <si>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</si>
  <si>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</si>
  <si>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</si>
  <si>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</si>
  <si>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</si>
  <si>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</si>
  <si>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</si>
  <si>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</si>
  <si>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</si>
  <si>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</si>
  <si>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</si>
  <si>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</si>
  <si>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</si>
  <si>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</si>
  <si>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</si>
  <si>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</si>
  <si>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</si>
  <si>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</si>
  <si>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</si>
  <si>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</si>
  <si>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</si>
  <si>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</si>
  <si>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</si>
  <si>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</si>
  <si>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</si>
  <si>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</si>
  <si>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</si>
  <si>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</si>
  <si>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</si>
  <si>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</si>
  <si>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</si>
  <si>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</si>
  <si>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</si>
  <si>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</si>
  <si>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Richard Curtis</t>
  </si>
  <si>
    <t>Love Actually 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</si>
  <si>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</si>
  <si>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</si>
  <si>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</si>
  <si>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</si>
  <si>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</si>
  <si>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</si>
  <si>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</si>
  <si>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</si>
  <si>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</si>
  <si>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</si>
  <si>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</si>
  <si>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</si>
  <si>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</si>
  <si>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</si>
  <si>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</si>
  <si>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</si>
  <si>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</si>
  <si>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</si>
  <si>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</si>
  <si>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</si>
  <si>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</si>
  <si>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</si>
  <si>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</si>
  <si>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</si>
  <si>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</si>
  <si>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</si>
  <si>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</si>
  <si>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</si>
  <si>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</si>
  <si>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</si>
  <si>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</si>
  <si>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</si>
  <si>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</si>
  <si>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</si>
  <si>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</si>
  <si>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</si>
  <si>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</si>
  <si>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</si>
  <si>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</si>
  <si>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</si>
  <si>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</si>
  <si>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</si>
  <si>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</si>
  <si>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</si>
  <si>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</si>
  <si>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</si>
  <si>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</si>
  <si>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</si>
  <si>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</si>
  <si>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</si>
  <si>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</si>
  <si>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</si>
  <si>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</si>
  <si>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</si>
  <si>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</si>
  <si>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</si>
  <si>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</si>
  <si>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</si>
  <si>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</si>
  <si>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</si>
  <si>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</si>
  <si>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</si>
  <si>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George P. Cosmatos</t>
  </si>
  <si>
    <t>Shadow Conspiracy </t>
  </si>
  <si>
    <t>Oliver Parker</t>
  </si>
  <si>
    <t>Johnny English Reborn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</si>
  <si>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</si>
  <si>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</si>
  <si>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</si>
  <si>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</si>
  <si>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</si>
  <si>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</si>
  <si>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</si>
  <si>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</si>
  <si>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</si>
  <si>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</si>
  <si>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</si>
  <si>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</si>
  <si>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</si>
  <si>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</si>
  <si>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</si>
  <si>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</si>
  <si>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</si>
  <si>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</si>
  <si>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</si>
  <si>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</si>
  <si>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</si>
  <si>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</si>
  <si>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</si>
  <si>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</si>
  <si>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</si>
  <si>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</si>
  <si>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</si>
  <si>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</si>
  <si>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</si>
  <si>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</si>
  <si>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</si>
  <si>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</si>
  <si>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</si>
  <si>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</si>
  <si>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</si>
  <si>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</si>
  <si>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</si>
  <si>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</si>
  <si>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</si>
  <si>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</si>
  <si>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</si>
  <si>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</si>
  <si>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</si>
  <si>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</si>
  <si>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</si>
  <si>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</si>
  <si>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</si>
  <si>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</si>
  <si>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</si>
  <si>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</si>
  <si>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</si>
  <si>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</si>
  <si>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</si>
  <si>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</si>
  <si>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</si>
  <si>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</si>
  <si>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</si>
  <si>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</si>
  <si>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</si>
  <si>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</si>
  <si>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</si>
  <si>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</si>
  <si>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</si>
  <si>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</si>
  <si>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</si>
  <si>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Micmacs </t>
  </si>
  <si>
    <t>Drama|Music</t>
  </si>
  <si>
    <t>8 Mile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</si>
  <si>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</si>
  <si>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</si>
  <si>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</si>
  <si>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</si>
  <si>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</si>
  <si>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</si>
  <si>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</si>
  <si>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</si>
  <si>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</si>
  <si>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</si>
  <si>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</si>
  <si>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</si>
  <si>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</si>
  <si>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</si>
  <si>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</si>
  <si>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</si>
  <si>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</si>
  <si>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</si>
  <si>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</si>
  <si>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</si>
  <si>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</si>
  <si>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</si>
  <si>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</si>
  <si>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</si>
  <si>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</si>
  <si>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</si>
  <si>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</si>
  <si>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</si>
  <si>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</si>
  <si>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</si>
  <si>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</si>
  <si>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</si>
  <si>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</si>
  <si>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Horror|Mystery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</si>
  <si>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</si>
  <si>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</si>
  <si>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</si>
  <si>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</si>
  <si>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</si>
  <si>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</si>
  <si>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</si>
  <si>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</si>
  <si>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</si>
  <si>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</si>
  <si>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</si>
  <si>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</si>
  <si>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</si>
  <si>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</si>
  <si>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</si>
  <si>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</si>
  <si>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</si>
  <si>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</si>
  <si>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</si>
  <si>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</si>
  <si>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</si>
  <si>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</si>
  <si>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</si>
  <si>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John Whitesell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</si>
  <si>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</si>
  <si>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</si>
  <si>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</si>
  <si>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</si>
  <si>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</si>
  <si>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</si>
  <si>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</si>
  <si>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</si>
  <si>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</si>
  <si>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</si>
  <si>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</si>
  <si>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</si>
  <si>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</si>
  <si>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</si>
  <si>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</si>
  <si>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</si>
  <si>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</si>
  <si>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Brad Furman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</si>
  <si>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</si>
  <si>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</si>
  <si>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</si>
  <si>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</si>
  <si>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</si>
  <si>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</si>
  <si>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</si>
  <si>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</si>
  <si>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</si>
  <si>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</si>
  <si>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</si>
  <si>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</si>
  <si>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</si>
  <si>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</si>
  <si>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</si>
  <si>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</si>
  <si>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</si>
  <si>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</si>
  <si>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</si>
  <si>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</si>
  <si>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</si>
  <si>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</si>
  <si>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</si>
  <si>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</si>
  <si>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</si>
  <si>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</si>
  <si>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</si>
  <si>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</si>
  <si>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</si>
  <si>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</si>
  <si>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Autumn in New York 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</si>
  <si>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</si>
  <si>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</si>
  <si>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</si>
  <si>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</si>
  <si>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</si>
  <si>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</si>
  <si>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</si>
  <si>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</si>
  <si>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</si>
  <si>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</si>
  <si>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</si>
  <si>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</si>
  <si>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</si>
  <si>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</si>
  <si>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</si>
  <si>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</si>
  <si>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</si>
  <si>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Comedy|Western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</si>
  <si>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</si>
  <si>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</si>
  <si>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</si>
  <si>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</si>
  <si>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</si>
  <si>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</si>
  <si>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</si>
  <si>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</si>
  <si>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</si>
  <si>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</si>
  <si>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</si>
  <si>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</si>
  <si>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</si>
  <si>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</si>
  <si>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</si>
  <si>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</si>
  <si>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</si>
  <si>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</si>
  <si>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</si>
  <si>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</si>
  <si>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</si>
  <si>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Horror|Thriller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</si>
  <si>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</si>
  <si>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</si>
  <si>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</si>
  <si>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</si>
  <si>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</si>
  <si>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</si>
  <si>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</si>
  <si>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</si>
  <si>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</si>
  <si>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</si>
  <si>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</si>
  <si>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</si>
  <si>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</si>
  <si>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</si>
  <si>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</si>
  <si>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</si>
  <si>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</si>
  <si>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</si>
  <si>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</si>
  <si>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</si>
  <si>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</si>
  <si>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</si>
  <si>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</si>
  <si>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</si>
  <si>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</si>
  <si>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</si>
  <si>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</si>
  <si>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</si>
  <si>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</si>
  <si>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</si>
  <si>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</si>
  <si>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Bob Saget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</si>
  <si>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</si>
  <si>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</si>
  <si>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</si>
  <si>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</si>
  <si>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</si>
  <si>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</si>
  <si>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</si>
  <si>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</si>
  <si>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</si>
  <si>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</si>
  <si>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</si>
  <si>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</si>
  <si>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</si>
  <si>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</si>
  <si>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</si>
  <si>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</si>
  <si>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</si>
  <si>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</si>
  <si>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</si>
  <si>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</si>
  <si>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</si>
  <si>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</si>
  <si>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</si>
  <si>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</si>
  <si>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</si>
  <si>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</si>
  <si>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</si>
  <si>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</si>
  <si>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</si>
  <si>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</si>
  <si>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</si>
  <si>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</si>
  <si>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</si>
  <si>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</si>
  <si>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</si>
  <si>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</si>
  <si>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</si>
  <si>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</si>
  <si>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</si>
  <si>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</si>
  <si>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</si>
  <si>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</si>
  <si>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</si>
  <si>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</si>
  <si>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</si>
  <si>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</si>
  <si>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South Korea</t>
  </si>
  <si>
    <t>Action|Drama|Fantasy</t>
  </si>
  <si>
    <t>The Crow </t>
  </si>
  <si>
    <t>Drama|Fantasy|Romance|Sci-Fi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</si>
  <si>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</si>
  <si>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</si>
  <si>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</si>
  <si>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</si>
  <si>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</si>
  <si>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</si>
  <si>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</si>
  <si>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</si>
  <si>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</si>
  <si>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</si>
  <si>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</si>
  <si>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</si>
  <si>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</si>
  <si>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</si>
  <si>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</si>
  <si>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</si>
  <si>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</si>
  <si>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</si>
  <si>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</si>
  <si>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</si>
  <si>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</si>
  <si>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</si>
  <si>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</si>
  <si>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</si>
  <si>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</si>
  <si>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</si>
  <si>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</si>
  <si>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</si>
  <si>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</si>
  <si>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</si>
  <si>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</si>
  <si>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</si>
  <si>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</si>
  <si>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</si>
  <si>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</si>
  <si>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</si>
  <si>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</si>
  <si>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</si>
  <si>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</si>
  <si>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</si>
  <si>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</si>
  <si>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</si>
  <si>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</si>
  <si>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</si>
  <si>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</si>
  <si>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</si>
  <si>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</si>
  <si>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</si>
  <si>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</si>
  <si>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</si>
  <si>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</si>
  <si>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</si>
  <si>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</si>
  <si>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</si>
  <si>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</si>
  <si>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</si>
  <si>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</si>
  <si>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</si>
  <si>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</si>
  <si>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</si>
  <si>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</si>
  <si>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</si>
  <si>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</si>
  <si>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</si>
  <si>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</si>
  <si>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</si>
  <si>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</si>
  <si>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</si>
  <si>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</si>
  <si>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</si>
  <si>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</si>
  <si>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</si>
  <si>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</si>
  <si>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</si>
  <si>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</si>
  <si>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</si>
  <si>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</si>
  <si>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</si>
  <si>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</si>
  <si>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</si>
  <si>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</si>
  <si>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</si>
  <si>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</si>
  <si>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</si>
  <si>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</si>
  <si>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</si>
  <si>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</si>
  <si>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</si>
  <si>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</si>
  <si>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</si>
  <si>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</si>
  <si>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</si>
  <si>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</si>
  <si>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</si>
  <si>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</si>
  <si>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</si>
  <si>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</si>
  <si>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</si>
  <si>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</si>
  <si>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</si>
  <si>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</si>
  <si>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</si>
  <si>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</si>
  <si>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</si>
  <si>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</si>
  <si>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</si>
  <si>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</si>
  <si>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</si>
  <si>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</si>
  <si>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</si>
  <si>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</si>
  <si>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</si>
  <si>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</si>
  <si>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</si>
  <si>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</si>
  <si>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</si>
  <si>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</si>
  <si>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Drama|Romance|War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</si>
  <si>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</si>
  <si>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</si>
  <si>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</si>
  <si>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</si>
  <si>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</si>
  <si>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</si>
  <si>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</si>
  <si>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</si>
  <si>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</si>
  <si>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</si>
  <si>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</si>
  <si>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</si>
  <si>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</si>
  <si>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</si>
  <si>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</si>
  <si>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</si>
  <si>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Nicholas Stoller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</si>
  <si>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</si>
  <si>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</si>
  <si>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</si>
  <si>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</si>
  <si>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</si>
  <si>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</si>
  <si>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</si>
  <si>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</si>
  <si>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</si>
  <si>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</si>
  <si>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</si>
  <si>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</si>
  <si>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</si>
  <si>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</si>
  <si>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</si>
  <si>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</si>
  <si>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</si>
  <si>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</si>
  <si>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</si>
  <si>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</si>
  <si>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</si>
  <si>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</si>
  <si>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</si>
  <si>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</si>
  <si>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</si>
  <si>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</si>
  <si>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</si>
  <si>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</si>
  <si>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</si>
  <si>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</si>
  <si>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</si>
  <si>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</si>
  <si>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</si>
  <si>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</si>
  <si>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</si>
  <si>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</si>
  <si>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</si>
  <si>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</si>
  <si>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</si>
  <si>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</si>
  <si>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</si>
  <si>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</si>
  <si>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</si>
  <si>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Alex Cross </t>
  </si>
  <si>
    <t>Midnight in the Garden of Good and Evil </t>
  </si>
  <si>
    <t>Susanna White</t>
  </si>
  <si>
    <t>Nanny McPhee Returns </t>
  </si>
  <si>
    <t>Frank Whaley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</si>
  <si>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</si>
  <si>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</si>
  <si>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</si>
  <si>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</si>
  <si>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</si>
  <si>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</si>
  <si>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</si>
  <si>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</si>
  <si>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</si>
  <si>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</si>
  <si>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</si>
  <si>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</si>
  <si>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</si>
  <si>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</si>
  <si>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</si>
  <si>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</si>
  <si>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</si>
  <si>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</si>
  <si>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</si>
  <si>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</si>
  <si>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</si>
  <si>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</si>
  <si>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</si>
  <si>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</si>
  <si>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</si>
  <si>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</si>
  <si>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</si>
  <si>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Flight of the Intruder </t>
  </si>
  <si>
    <t>Comedy|Music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</si>
  <si>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</si>
  <si>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</si>
  <si>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</si>
  <si>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</si>
  <si>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</si>
  <si>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</si>
  <si>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</si>
  <si>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</si>
  <si>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</si>
  <si>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</si>
  <si>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</si>
  <si>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Aruba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</si>
  <si>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</si>
  <si>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</si>
  <si>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</si>
  <si>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</si>
  <si>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</si>
  <si>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</si>
  <si>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</si>
  <si>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</si>
  <si>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</si>
  <si>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</si>
  <si>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</si>
  <si>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</si>
  <si>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</si>
  <si>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</si>
  <si>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</si>
  <si>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</si>
  <si>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</si>
  <si>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Drama|Romance|War|Western</t>
  </si>
  <si>
    <t>Ride with the Devil 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</si>
  <si>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</si>
  <si>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</si>
  <si>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</si>
  <si>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</si>
  <si>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</si>
  <si>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</si>
  <si>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</si>
  <si>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</si>
  <si>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</si>
  <si>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</si>
  <si>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</si>
  <si>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Japanese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</si>
  <si>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</si>
  <si>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</si>
  <si>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</si>
  <si>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</si>
  <si>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</si>
  <si>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</si>
  <si>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</si>
  <si>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</si>
  <si>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</si>
  <si>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</si>
  <si>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</si>
  <si>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</si>
  <si>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</si>
  <si>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</si>
  <si>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</si>
  <si>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</si>
  <si>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</si>
  <si>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</si>
  <si>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</si>
  <si>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Crime|Horror|Mystery|Thriller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</si>
  <si>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</si>
  <si>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</si>
  <si>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</si>
  <si>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</si>
  <si>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</si>
  <si>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</si>
  <si>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</si>
  <si>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</si>
  <si>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</si>
  <si>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</si>
  <si>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</si>
  <si>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</si>
  <si>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</si>
  <si>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</si>
  <si>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</si>
  <si>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</si>
  <si>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</si>
  <si>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</si>
  <si>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</si>
  <si>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</si>
  <si>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</si>
  <si>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</si>
  <si>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</si>
  <si>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</si>
  <si>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</si>
  <si>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</si>
  <si>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</si>
  <si>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</si>
  <si>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</si>
  <si>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</si>
  <si>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</si>
  <si>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</si>
  <si>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</si>
  <si>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</si>
  <si>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</si>
  <si>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</si>
  <si>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</si>
  <si>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</si>
  <si>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</si>
  <si>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</si>
  <si>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</si>
  <si>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</si>
  <si>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</si>
  <si>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</si>
  <si>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</si>
  <si>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</si>
  <si>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</si>
  <si>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</si>
  <si>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</si>
  <si>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</si>
  <si>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</si>
  <si>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</si>
  <si>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</si>
  <si>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</si>
  <si>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</si>
  <si>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</si>
  <si>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</si>
  <si>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</si>
  <si>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</si>
  <si>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</si>
  <si>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</si>
  <si>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</si>
  <si>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</si>
  <si>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</si>
  <si>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</si>
  <si>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</si>
  <si>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</si>
  <si>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</si>
  <si>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</si>
  <si>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</si>
  <si>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</si>
  <si>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</si>
  <si>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</si>
  <si>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</si>
  <si>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</si>
  <si>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</si>
  <si>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</si>
  <si>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</si>
  <si>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</si>
  <si>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</si>
  <si>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</si>
  <si>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</si>
  <si>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</si>
  <si>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</si>
  <si>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</si>
  <si>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</si>
  <si>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</si>
  <si>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</si>
  <si>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</si>
  <si>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</si>
  <si>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</si>
  <si>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</si>
  <si>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</si>
  <si>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</si>
  <si>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</si>
  <si>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</si>
  <si>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</si>
  <si>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</si>
  <si>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</si>
  <si>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</si>
  <si>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</si>
  <si>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</si>
  <si>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</si>
  <si>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</si>
  <si>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</si>
  <si>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</si>
  <si>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</si>
  <si>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</si>
  <si>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</si>
  <si>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</si>
  <si>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</si>
  <si>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</si>
  <si>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</si>
  <si>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</si>
  <si>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</si>
  <si>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</si>
  <si>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</si>
  <si>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</si>
  <si>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</si>
  <si>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</si>
  <si>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</si>
  <si>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</si>
  <si>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</si>
  <si>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</si>
  <si>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</si>
  <si>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</si>
  <si>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</si>
  <si>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</si>
  <si>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</si>
  <si>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</si>
  <si>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</si>
  <si>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</si>
  <si>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</si>
  <si>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</si>
  <si>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</si>
  <si>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</si>
  <si>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Gary Winick</t>
  </si>
  <si>
    <t>Bride Wars 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</si>
  <si>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</si>
  <si>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</si>
  <si>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</si>
  <si>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</si>
  <si>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</si>
  <si>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</si>
  <si>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</si>
  <si>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</si>
  <si>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</si>
  <si>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</si>
  <si>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</si>
  <si>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</si>
  <si>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</si>
  <si>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</si>
  <si>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</si>
  <si>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</si>
  <si>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</si>
  <si>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</si>
  <si>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Atonement </t>
  </si>
  <si>
    <t>Letters to Juliet </t>
  </si>
  <si>
    <t>Black Rain </t>
  </si>
  <si>
    <t>Animation|Drama|Family|Fantasy|Musical|Romance</t>
  </si>
  <si>
    <t>Corpse Bride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</si>
  <si>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</si>
  <si>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</si>
  <si>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</si>
  <si>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</si>
  <si>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</si>
  <si>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</si>
  <si>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</si>
  <si>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</si>
  <si>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</si>
  <si>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</si>
  <si>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</si>
  <si>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</si>
  <si>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</si>
  <si>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</si>
  <si>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</si>
  <si>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</si>
  <si>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The Running Man </t>
  </si>
  <si>
    <t>Comedy|Horror|Musical|Sci-Fi</t>
  </si>
  <si>
    <t>Little Shop of Horrors 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</si>
  <si>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</si>
  <si>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</si>
  <si>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</si>
  <si>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</si>
  <si>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</si>
  <si>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</si>
  <si>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</si>
  <si>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</si>
  <si>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</si>
  <si>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</si>
  <si>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</si>
  <si>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</si>
  <si>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</si>
  <si>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</si>
  <si>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</si>
  <si>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</si>
  <si>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</si>
  <si>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</si>
  <si>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</si>
  <si>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</si>
  <si>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</si>
  <si>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</si>
  <si>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</si>
  <si>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</si>
  <si>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</si>
  <si>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</si>
  <si>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</si>
  <si>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</si>
  <si>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</si>
  <si>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</si>
  <si>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</si>
  <si>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</si>
  <si>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</si>
  <si>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</si>
  <si>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</si>
  <si>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</si>
  <si>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</si>
  <si>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</si>
  <si>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</si>
  <si>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</si>
  <si>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</si>
  <si>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</si>
  <si>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</si>
  <si>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</si>
  <si>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</si>
  <si>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</si>
  <si>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</si>
  <si>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</si>
  <si>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</si>
  <si>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</si>
  <si>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</si>
  <si>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</si>
  <si>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</si>
  <si>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</si>
  <si>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</si>
  <si>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</si>
  <si>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</si>
  <si>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</si>
  <si>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</si>
  <si>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</si>
  <si>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</si>
  <si>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</si>
  <si>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</si>
  <si>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Craig Gillespie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</si>
  <si>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</si>
  <si>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</si>
  <si>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</si>
  <si>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</si>
  <si>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</si>
  <si>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</si>
  <si>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</si>
  <si>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</si>
  <si>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</si>
  <si>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</si>
  <si>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</si>
  <si>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</si>
  <si>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</si>
  <si>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</si>
  <si>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</si>
  <si>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</si>
  <si>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</si>
  <si>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Runner Runner </t>
  </si>
  <si>
    <t>Antitrust </t>
  </si>
  <si>
    <t>Glory </t>
  </si>
  <si>
    <t>Sergio Leone</t>
  </si>
  <si>
    <t>Once Upon a Time in America </t>
  </si>
  <si>
    <t>Italy</t>
  </si>
  <si>
    <t>Niels Arden Oplev</t>
  </si>
  <si>
    <t>Dead Man Down </t>
  </si>
  <si>
    <t>Michael Radford</t>
  </si>
  <si>
    <t>The Merchant of Venice </t>
  </si>
  <si>
    <t>The Good Thief 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</si>
  <si>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</si>
  <si>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</si>
  <si>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</si>
  <si>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</si>
  <si>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</si>
  <si>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</si>
  <si>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</si>
  <si>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</si>
  <si>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</si>
  <si>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</si>
  <si>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Action|Biography|Crime|Drama</t>
  </si>
  <si>
    <t>Machine Gun Preacher </t>
  </si>
  <si>
    <t>Elizabeth Banks</t>
  </si>
  <si>
    <t>Pitch Perfect 2 </t>
  </si>
  <si>
    <t>Biography|Drama|Music|Romance</t>
  </si>
  <si>
    <t>Walk the Line </t>
  </si>
  <si>
    <t>Edward Norton</t>
  </si>
  <si>
    <t>Keeping the Faith </t>
  </si>
  <si>
    <t>The Borrowers </t>
  </si>
  <si>
    <t>Frost/Nixon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</si>
  <si>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</si>
  <si>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</si>
  <si>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</si>
  <si>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</si>
  <si>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</si>
  <si>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</si>
  <si>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</si>
  <si>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</si>
  <si>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</si>
  <si>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</si>
  <si>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</si>
  <si>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</si>
  <si>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</si>
  <si>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</si>
  <si>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</si>
  <si>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</si>
  <si>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</si>
  <si>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</si>
  <si>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</si>
  <si>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</si>
  <si>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</si>
  <si>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David Wain</t>
  </si>
  <si>
    <t>Role Models </t>
  </si>
  <si>
    <t>The Big Short </t>
  </si>
  <si>
    <t>Comedy|Drama|Music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</si>
  <si>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</si>
  <si>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</si>
  <si>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</si>
  <si>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</si>
  <si>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</si>
  <si>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</si>
  <si>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</si>
  <si>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</si>
  <si>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</si>
  <si>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</si>
  <si>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</si>
  <si>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</si>
  <si>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</si>
  <si>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</si>
  <si>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</si>
  <si>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</si>
  <si>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</si>
  <si>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</si>
  <si>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</si>
  <si>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</si>
  <si>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</si>
  <si>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</si>
  <si>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</si>
  <si>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</si>
  <si>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</si>
  <si>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</si>
  <si>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</si>
  <si>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</si>
  <si>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</si>
  <si>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</si>
  <si>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Just My Luck </t>
  </si>
  <si>
    <t>Mystery, Alaska </t>
  </si>
  <si>
    <t>Action|Comedy|Family</t>
  </si>
  <si>
    <t>The Spy Next Door </t>
  </si>
  <si>
    <t>Michael Ritchie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</si>
  <si>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</si>
  <si>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</si>
  <si>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</si>
  <si>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</si>
  <si>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</si>
  <si>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</si>
  <si>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</si>
  <si>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</si>
  <si>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</si>
  <si>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</si>
  <si>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</si>
  <si>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</si>
  <si>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Octopussy </t>
  </si>
  <si>
    <t>Knocked Up </t>
  </si>
  <si>
    <t>My Sister's Keeper </t>
  </si>
  <si>
    <t>Malcolm D. Lee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</si>
  <si>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</si>
  <si>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</si>
  <si>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</si>
  <si>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</si>
  <si>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</si>
  <si>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</si>
  <si>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</si>
  <si>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</si>
  <si>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</si>
  <si>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</si>
  <si>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</si>
  <si>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</si>
  <si>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</si>
  <si>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</si>
  <si>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</si>
  <si>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</si>
  <si>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</si>
  <si>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</si>
  <si>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</si>
  <si>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</si>
  <si>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</si>
  <si>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</si>
  <si>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</si>
  <si>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</si>
  <si>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</si>
  <si>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</si>
  <si>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</si>
  <si>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</si>
  <si>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</si>
  <si>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</si>
  <si>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</si>
  <si>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</si>
  <si>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</si>
  <si>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</si>
  <si>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</si>
  <si>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</si>
  <si>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</si>
  <si>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</si>
  <si>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</si>
  <si>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</si>
  <si>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</si>
  <si>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</si>
  <si>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</si>
  <si>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</si>
  <si>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</si>
  <si>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</si>
  <si>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</si>
  <si>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</si>
  <si>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</si>
  <si>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</si>
  <si>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</si>
  <si>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</si>
  <si>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</si>
  <si>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</si>
  <si>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</si>
  <si>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</si>
  <si>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</si>
  <si>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</si>
  <si>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</si>
  <si>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</si>
  <si>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</si>
  <si>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</si>
  <si>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</si>
  <si>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</si>
  <si>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</si>
  <si>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</si>
  <si>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</si>
  <si>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</si>
  <si>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</si>
  <si>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</si>
  <si>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</si>
  <si>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</si>
  <si>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</si>
  <si>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</si>
  <si>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</si>
  <si>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</si>
  <si>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</si>
  <si>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</si>
  <si>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</si>
  <si>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</si>
  <si>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</si>
  <si>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</si>
  <si>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</si>
  <si>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</si>
  <si>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</si>
  <si>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</si>
  <si>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</si>
  <si>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</si>
  <si>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</si>
  <si>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Comedy|Drama|Family|Romance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</si>
  <si>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</si>
  <si>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</si>
  <si>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</si>
  <si>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</si>
  <si>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</si>
  <si>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</si>
  <si>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</si>
  <si>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</si>
  <si>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</si>
  <si>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</si>
  <si>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</si>
  <si>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</si>
  <si>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</si>
  <si>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</si>
  <si>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Freddy vs. Jason 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</si>
  <si>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</si>
  <si>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</si>
  <si>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</si>
  <si>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</si>
  <si>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</si>
  <si>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</si>
  <si>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</si>
  <si>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</si>
  <si>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</si>
  <si>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</si>
  <si>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</si>
  <si>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</si>
  <si>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</si>
  <si>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</si>
  <si>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</si>
  <si>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</si>
  <si>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</si>
  <si>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</si>
  <si>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</si>
  <si>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</si>
  <si>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</si>
  <si>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</si>
  <si>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</si>
  <si>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</si>
  <si>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</si>
  <si>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</si>
  <si>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</si>
  <si>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</si>
  <si>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</si>
  <si>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</si>
  <si>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</si>
  <si>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</si>
  <si>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</si>
  <si>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</si>
  <si>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</si>
  <si>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</si>
  <si>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</si>
  <si>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</si>
  <si>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</si>
  <si>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</si>
  <si>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</si>
  <si>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</si>
  <si>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</si>
  <si>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</si>
  <si>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</si>
  <si>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</si>
  <si>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</si>
  <si>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</si>
  <si>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</si>
  <si>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</si>
  <si>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</si>
  <si>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Million Dollar Arm </t>
  </si>
  <si>
    <t>Drama|Romance|Sci-Fi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</si>
  <si>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</si>
  <si>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</si>
  <si>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</si>
  <si>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</si>
  <si>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</si>
  <si>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</si>
  <si>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</si>
  <si>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</si>
  <si>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</si>
  <si>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</si>
  <si>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</si>
  <si>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</si>
  <si>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</si>
  <si>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</si>
  <si>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</si>
  <si>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</si>
  <si>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</si>
  <si>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</si>
  <si>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</si>
  <si>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</si>
  <si>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</si>
  <si>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</si>
  <si>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</si>
  <si>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</si>
  <si>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</si>
  <si>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</si>
  <si>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</si>
  <si>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</si>
  <si>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</si>
  <si>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</si>
  <si>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</si>
  <si>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</si>
  <si>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</si>
  <si>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</si>
  <si>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</si>
  <si>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</si>
  <si>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</si>
  <si>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</si>
  <si>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</si>
  <si>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</si>
  <si>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</si>
  <si>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</si>
  <si>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</si>
  <si>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</si>
  <si>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</si>
  <si>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</si>
  <si>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</si>
  <si>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</si>
  <si>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</si>
  <si>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</si>
  <si>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</si>
  <si>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</si>
  <si>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</si>
  <si>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</si>
  <si>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</si>
  <si>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</si>
  <si>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</si>
  <si>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</si>
  <si>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</si>
  <si>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</si>
  <si>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</si>
  <si>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</si>
  <si>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</si>
  <si>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</si>
  <si>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</si>
  <si>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</si>
  <si>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</si>
  <si>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</si>
  <si>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</si>
  <si>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</si>
  <si>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</si>
  <si>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</si>
  <si>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</si>
  <si>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</si>
  <si>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</si>
  <si>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</si>
  <si>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</si>
  <si>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</si>
  <si>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</si>
  <si>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</si>
  <si>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</si>
  <si>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</si>
  <si>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</si>
  <si>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</si>
  <si>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</si>
  <si>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</si>
  <si>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</si>
  <si>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</si>
  <si>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</si>
  <si>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</si>
  <si>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</si>
  <si>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</si>
  <si>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</si>
  <si>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</si>
  <si>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</si>
  <si>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</si>
  <si>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</si>
  <si>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</si>
  <si>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</si>
  <si>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</si>
  <si>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</si>
  <si>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</si>
  <si>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</si>
  <si>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</si>
  <si>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</si>
  <si>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</si>
  <si>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</si>
  <si>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</si>
  <si>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</si>
  <si>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</si>
  <si>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</si>
  <si>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</si>
  <si>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</si>
  <si>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</si>
  <si>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</si>
  <si>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</si>
  <si>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</si>
  <si>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Atom Egoyan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</si>
  <si>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</si>
  <si>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</si>
  <si>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</si>
  <si>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</si>
  <si>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</si>
  <si>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</si>
  <si>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</si>
  <si>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</si>
  <si>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</si>
  <si>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</si>
  <si>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</si>
  <si>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</si>
  <si>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</si>
  <si>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</si>
  <si>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</si>
  <si>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</si>
  <si>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</si>
  <si>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</si>
  <si>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</si>
  <si>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</si>
  <si>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</si>
  <si>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</si>
  <si>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</si>
  <si>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</si>
  <si>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</si>
  <si>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</si>
  <si>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</si>
  <si>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</si>
  <si>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</si>
  <si>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</si>
  <si>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Comedy|War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</si>
  <si>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</si>
  <si>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</si>
  <si>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</si>
  <si>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</si>
  <si>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</si>
  <si>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</si>
  <si>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</si>
  <si>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</si>
  <si>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</si>
  <si>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</si>
  <si>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</si>
  <si>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</si>
  <si>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</si>
  <si>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</si>
  <si>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</si>
  <si>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</si>
  <si>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</si>
  <si>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</si>
  <si>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</si>
  <si>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</si>
  <si>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</si>
  <si>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</si>
  <si>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</si>
  <si>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</si>
  <si>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</si>
  <si>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</si>
  <si>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</si>
  <si>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</si>
  <si>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</si>
  <si>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</si>
  <si>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</si>
  <si>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</si>
  <si>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</si>
  <si>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</si>
  <si>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</si>
  <si>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</si>
  <si>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</si>
  <si>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</si>
  <si>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</si>
  <si>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</si>
  <si>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</si>
  <si>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</si>
  <si>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</si>
  <si>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</si>
  <si>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</si>
  <si>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</si>
  <si>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</si>
  <si>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</si>
  <si>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</si>
  <si>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</si>
  <si>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</si>
  <si>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</si>
  <si>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</si>
  <si>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</si>
  <si>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Chéri </t>
  </si>
  <si>
    <t>Mira Nair</t>
  </si>
  <si>
    <t>Vanity Fair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</si>
  <si>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</si>
  <si>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</si>
  <si>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</si>
  <si>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</si>
  <si>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</si>
  <si>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</si>
  <si>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</si>
  <si>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</si>
  <si>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</si>
  <si>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</si>
  <si>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</si>
  <si>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</si>
  <si>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</si>
  <si>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</si>
  <si>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</si>
  <si>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</si>
  <si>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</si>
  <si>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</si>
  <si>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</si>
  <si>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</si>
  <si>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</si>
  <si>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</si>
  <si>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</si>
  <si>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</si>
  <si>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</si>
  <si>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</si>
  <si>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</si>
  <si>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</si>
  <si>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</si>
  <si>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</si>
  <si>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</si>
  <si>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</si>
  <si>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</si>
  <si>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</si>
  <si>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</si>
  <si>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</si>
  <si>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</si>
  <si>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</si>
  <si>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</si>
  <si>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</si>
  <si>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</si>
  <si>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</si>
  <si>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</si>
  <si>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</si>
  <si>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</si>
  <si>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</si>
  <si>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</si>
  <si>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</si>
  <si>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</si>
  <si>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</si>
  <si>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</si>
  <si>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</si>
  <si>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</si>
  <si>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</si>
  <si>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</si>
  <si>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</si>
  <si>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</si>
  <si>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</si>
  <si>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</si>
  <si>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</si>
  <si>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</si>
  <si>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</si>
  <si>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Laurent Tirard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</si>
  <si>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</si>
  <si>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</si>
  <si>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</si>
  <si>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</si>
  <si>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</si>
  <si>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</si>
  <si>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</si>
  <si>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</si>
  <si>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</si>
  <si>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</si>
  <si>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</si>
  <si>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</si>
  <si>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</si>
  <si>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</si>
  <si>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</si>
  <si>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</si>
  <si>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</si>
  <si>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</si>
  <si>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</si>
  <si>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</si>
  <si>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</si>
  <si>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</si>
  <si>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</si>
  <si>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</si>
  <si>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</si>
  <si>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</si>
  <si>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</si>
  <si>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</si>
  <si>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</si>
  <si>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</si>
  <si>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</si>
  <si>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</si>
  <si>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</si>
  <si>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</si>
  <si>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</si>
  <si>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</si>
  <si>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</si>
  <si>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</si>
  <si>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</si>
  <si>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</si>
  <si>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</si>
  <si>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</si>
  <si>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</si>
  <si>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</si>
  <si>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</si>
  <si>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</si>
  <si>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</si>
  <si>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</si>
  <si>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</si>
  <si>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</si>
  <si>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</si>
  <si>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</si>
  <si>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</si>
  <si>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</si>
  <si>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</si>
  <si>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</si>
  <si>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</si>
  <si>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</si>
  <si>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</si>
  <si>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</si>
  <si>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</si>
  <si>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</si>
  <si>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</si>
  <si>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</si>
  <si>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</si>
  <si>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</si>
  <si>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</si>
  <si>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</si>
  <si>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</si>
  <si>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</si>
  <si>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</si>
  <si>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</si>
  <si>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</si>
  <si>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</si>
  <si>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</si>
  <si>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</si>
  <si>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</si>
  <si>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</si>
  <si>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</si>
  <si>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</si>
  <si>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</si>
  <si>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</si>
  <si>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</si>
  <si>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</si>
  <si>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</si>
  <si>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</si>
  <si>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</si>
  <si>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</si>
  <si>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</si>
  <si>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</si>
  <si>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</si>
  <si>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</si>
  <si>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</si>
  <si>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</si>
  <si>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</si>
  <si>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</si>
  <si>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</si>
  <si>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</si>
  <si>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</si>
  <si>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</si>
  <si>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</si>
  <si>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</si>
  <si>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</si>
  <si>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</si>
  <si>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</si>
  <si>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</si>
  <si>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</si>
  <si>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</si>
  <si>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</si>
  <si>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</si>
  <si>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</si>
  <si>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</si>
  <si>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</si>
  <si>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</si>
  <si>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</si>
  <si>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</si>
  <si>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</si>
  <si>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</si>
  <si>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</si>
  <si>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</si>
  <si>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</si>
  <si>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</si>
  <si>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</si>
  <si>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</si>
  <si>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</si>
  <si>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</si>
  <si>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</si>
  <si>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</si>
  <si>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</si>
  <si>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</si>
  <si>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</si>
  <si>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</si>
  <si>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</si>
  <si>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</si>
  <si>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</si>
  <si>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</si>
  <si>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</si>
  <si>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</si>
  <si>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</si>
  <si>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</si>
  <si>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</si>
  <si>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</si>
  <si>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</si>
  <si>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</si>
  <si>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</si>
  <si>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Shorts </t>
  </si>
  <si>
    <t>To Die For 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</si>
  <si>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</si>
  <si>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</si>
  <si>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</si>
  <si>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</si>
  <si>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</si>
  <si>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</si>
  <si>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</si>
  <si>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</si>
  <si>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</si>
  <si>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</si>
  <si>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</si>
  <si>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</si>
  <si>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</si>
  <si>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</si>
  <si>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</si>
  <si>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</si>
  <si>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</si>
  <si>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</si>
  <si>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</si>
  <si>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</si>
  <si>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</si>
  <si>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</si>
  <si>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</si>
  <si>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</si>
  <si>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</si>
  <si>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</si>
  <si>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</si>
  <si>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</si>
  <si>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</si>
  <si>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</si>
  <si>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</si>
  <si>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</si>
  <si>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</si>
  <si>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</si>
  <si>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</si>
  <si>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</si>
  <si>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</si>
  <si>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</si>
  <si>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</si>
  <si>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George Stevens</t>
  </si>
  <si>
    <t>The Greatest Story Ever Told 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</si>
  <si>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</si>
  <si>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</si>
  <si>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</si>
  <si>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</si>
  <si>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</si>
  <si>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</si>
  <si>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</si>
  <si>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</si>
  <si>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</si>
  <si>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</si>
  <si>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</si>
  <si>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</si>
  <si>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</si>
  <si>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</si>
  <si>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</si>
  <si>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</si>
  <si>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</si>
  <si>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</si>
  <si>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</si>
  <si>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Nick Gomez</t>
  </si>
  <si>
    <t>Drama|Fantasy|Horror|Mystery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</si>
  <si>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</si>
  <si>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</si>
  <si>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</si>
  <si>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</si>
  <si>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</si>
  <si>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</si>
  <si>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</si>
  <si>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</si>
  <si>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</si>
  <si>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</si>
  <si>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</si>
  <si>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</si>
  <si>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</si>
  <si>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</si>
  <si>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</si>
  <si>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</si>
  <si>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</si>
  <si>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</si>
  <si>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</si>
  <si>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</si>
  <si>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</si>
  <si>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</si>
  <si>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</si>
  <si>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</si>
  <si>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</si>
  <si>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</si>
  <si>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</si>
  <si>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</si>
  <si>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</si>
  <si>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</si>
  <si>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Russia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</si>
  <si>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</si>
  <si>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</si>
  <si>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</si>
  <si>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</si>
  <si>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</si>
  <si>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</si>
  <si>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</si>
  <si>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</si>
  <si>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</si>
  <si>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</si>
  <si>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</si>
  <si>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</si>
  <si>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</si>
  <si>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</si>
  <si>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</si>
  <si>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</si>
  <si>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</si>
  <si>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</si>
  <si>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</si>
  <si>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</si>
  <si>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</si>
  <si>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</si>
  <si>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</si>
  <si>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</si>
  <si>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</si>
  <si>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</si>
  <si>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Adventure|Animation|Fantasy</t>
  </si>
  <si>
    <t>Princess Mononoke </t>
  </si>
  <si>
    <t>Jean-Paul Rappeneau</t>
  </si>
  <si>
    <t>Comedy|Drama|Mystery|Romance|Thriller|War</t>
  </si>
  <si>
    <t>Bon voyage </t>
  </si>
  <si>
    <t>Nancy Walker</t>
  </si>
  <si>
    <t>Biography|Comedy|Musical</t>
  </si>
  <si>
    <t>Can't Stop the Music </t>
  </si>
  <si>
    <t>Crime|Drama|Western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</si>
  <si>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</si>
  <si>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</si>
  <si>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</si>
  <si>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</si>
  <si>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</si>
  <si>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</si>
  <si>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</si>
  <si>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</si>
  <si>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</si>
  <si>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</si>
  <si>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</si>
  <si>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</si>
  <si>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</si>
  <si>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Rapa Nui </t>
  </si>
  <si>
    <t>Action|Comedy|Crime|Fantasy|Horror|Mystery|Sci-Fi|Thriller</t>
  </si>
  <si>
    <t>Dylan Dog: Dead of Night </t>
  </si>
  <si>
    <t>Daniel Algrant</t>
  </si>
  <si>
    <t>Crime|Drama|Mystery</t>
  </si>
  <si>
    <t>People I Know </t>
  </si>
  <si>
    <t>The Tempest </t>
  </si>
  <si>
    <t>The Painted Veil </t>
  </si>
  <si>
    <t>The Baader Meinhof Complex </t>
  </si>
  <si>
    <t>German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</si>
  <si>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</si>
  <si>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</si>
  <si>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</si>
  <si>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</si>
  <si>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</si>
  <si>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</si>
  <si>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</si>
  <si>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</si>
  <si>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</si>
  <si>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</si>
  <si>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</si>
  <si>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</si>
  <si>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</si>
  <si>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Belgium</t>
  </si>
  <si>
    <t>Britt Allcroft</t>
  </si>
  <si>
    <t>Thomas and the Magic Railroad </t>
  </si>
  <si>
    <t>The Crazies </t>
  </si>
  <si>
    <t>Spirited Away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</si>
  <si>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</si>
  <si>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</si>
  <si>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</si>
  <si>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</si>
  <si>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</si>
  <si>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</si>
  <si>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</si>
  <si>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Michael Dowse</t>
  </si>
  <si>
    <t>Take Me Home Tonight 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</si>
  <si>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</si>
  <si>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</si>
  <si>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</si>
  <si>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</si>
  <si>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</si>
  <si>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</si>
  <si>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Andrew Douglas</t>
  </si>
  <si>
    <t>The Amityville Horror </t>
  </si>
  <si>
    <t>Adaptation. </t>
  </si>
  <si>
    <t>George A. Romero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</si>
  <si>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</si>
  <si>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</si>
  <si>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</si>
  <si>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</si>
  <si>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</si>
  <si>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</si>
  <si>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</si>
  <si>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</si>
  <si>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</si>
  <si>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</si>
  <si>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</si>
  <si>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</si>
  <si>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</si>
  <si>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</si>
  <si>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</si>
  <si>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</si>
  <si>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</si>
  <si>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</si>
  <si>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</si>
  <si>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</si>
  <si>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</si>
  <si>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</si>
  <si>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</si>
  <si>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</si>
  <si>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</si>
  <si>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Nelson McCormick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</si>
  <si>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</si>
  <si>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</si>
  <si>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</si>
  <si>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</si>
  <si>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</si>
  <si>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</si>
  <si>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</si>
  <si>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</si>
  <si>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</si>
  <si>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Bille Woodruff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</si>
  <si>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</si>
  <si>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</si>
  <si>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</si>
  <si>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</si>
  <si>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</si>
  <si>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</si>
  <si>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</si>
  <si>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Jody Hill</t>
  </si>
  <si>
    <t>Observe and Report </t>
  </si>
  <si>
    <t>Conan the Destroyer </t>
  </si>
  <si>
    <t>Raging Bull </t>
  </si>
  <si>
    <t>Brandon Camp</t>
  </si>
  <si>
    <t>Love Happens </t>
  </si>
  <si>
    <t>Adventure|Fantasy|Mystery|Thriller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</si>
  <si>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</si>
  <si>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</si>
  <si>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</si>
  <si>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</si>
  <si>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</si>
  <si>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</si>
  <si>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</si>
  <si>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</si>
  <si>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</si>
  <si>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</si>
  <si>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</si>
  <si>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</si>
  <si>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</si>
  <si>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</si>
  <si>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</si>
  <si>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</si>
  <si>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</si>
  <si>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</si>
  <si>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</si>
  <si>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</si>
  <si>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</si>
  <si>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</si>
  <si>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</si>
  <si>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</si>
  <si>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</si>
  <si>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</si>
  <si>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</si>
  <si>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</si>
  <si>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</si>
  <si>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</si>
  <si>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</si>
  <si>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</si>
  <si>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</si>
  <si>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</si>
  <si>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</si>
  <si>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</si>
  <si>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</si>
  <si>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</si>
  <si>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</si>
  <si>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</si>
  <si>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</si>
  <si>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</si>
  <si>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</si>
  <si>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</si>
  <si>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</si>
  <si>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</si>
  <si>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</si>
  <si>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Mike Marvin</t>
  </si>
  <si>
    <t>Action|Horror|Romance|Sci-Fi|Thriller</t>
  </si>
  <si>
    <t>The Wraith </t>
  </si>
  <si>
    <t>The Salton Sea 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</si>
  <si>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</si>
  <si>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</si>
  <si>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</si>
  <si>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</si>
  <si>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</si>
  <si>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</si>
  <si>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Superbad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</si>
  <si>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</si>
  <si>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</si>
  <si>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</si>
  <si>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</si>
  <si>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</si>
  <si>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</si>
  <si>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</si>
  <si>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</si>
  <si>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</si>
  <si>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</si>
  <si>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</si>
  <si>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Vondie Curtis-Hall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</si>
  <si>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</si>
  <si>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</si>
  <si>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</si>
  <si>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</si>
  <si>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</si>
  <si>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</si>
  <si>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</si>
  <si>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Jim Gillespie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</si>
  <si>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</si>
  <si>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</si>
  <si>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</si>
  <si>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</si>
  <si>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</si>
  <si>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</si>
  <si>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</si>
  <si>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</si>
  <si>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</si>
  <si>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</si>
  <si>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</si>
  <si>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</si>
  <si>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</si>
  <si>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</si>
  <si>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Comedy|Music|Romance</t>
  </si>
  <si>
    <t>A Night at the Roxbury </t>
  </si>
  <si>
    <t>Daniel Barnz</t>
  </si>
  <si>
    <t>Beastly </t>
  </si>
  <si>
    <t>The Hills Have Eyes </t>
  </si>
  <si>
    <t>Dickie Roberts: Former Child Star 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</si>
  <si>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</si>
  <si>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</si>
  <si>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</si>
  <si>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</si>
  <si>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</si>
  <si>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</si>
  <si>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</si>
  <si>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</si>
  <si>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</si>
  <si>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</si>
  <si>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</si>
  <si>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</si>
  <si>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</si>
  <si>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</si>
  <si>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</si>
  <si>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</si>
  <si>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</si>
  <si>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</si>
  <si>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</si>
  <si>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</si>
  <si>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</si>
  <si>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</si>
  <si>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</si>
  <si>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</si>
  <si>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</si>
  <si>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</si>
  <si>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</si>
  <si>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Biography|Crime|Drama|Thriller</t>
  </si>
  <si>
    <t>Veronica Guerin </t>
  </si>
  <si>
    <t>Comedy|Mystery|Sci-Fi|Thriller</t>
  </si>
  <si>
    <t>Southland Tales 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</si>
  <si>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</si>
  <si>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</si>
  <si>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</si>
  <si>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</si>
  <si>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</si>
  <si>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</si>
  <si>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</si>
  <si>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</si>
  <si>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</si>
  <si>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</si>
  <si>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</si>
  <si>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</si>
  <si>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</si>
  <si>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</si>
  <si>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</si>
  <si>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</si>
  <si>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</si>
  <si>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</si>
  <si>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</si>
  <si>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</si>
  <si>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</si>
  <si>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</si>
  <si>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</si>
  <si>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</si>
  <si>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</si>
  <si>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</si>
  <si>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</si>
  <si>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</si>
  <si>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</si>
  <si>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</si>
  <si>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</si>
  <si>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</si>
  <si>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</si>
  <si>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</si>
  <si>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</si>
  <si>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</si>
  <si>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</si>
  <si>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</si>
  <si>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</si>
  <si>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</si>
  <si>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</si>
  <si>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</si>
  <si>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</si>
  <si>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</si>
  <si>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</si>
  <si>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</si>
  <si>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</si>
  <si>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</si>
  <si>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</si>
  <si>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</si>
  <si>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</si>
  <si>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</si>
  <si>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</si>
  <si>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</si>
  <si>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</si>
  <si>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</si>
  <si>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</si>
  <si>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</si>
  <si>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</si>
  <si>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</si>
  <si>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</si>
  <si>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</si>
  <si>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</si>
  <si>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</si>
  <si>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</si>
  <si>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</si>
  <si>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</si>
  <si>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</si>
  <si>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</si>
  <si>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</si>
  <si>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</si>
  <si>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</si>
  <si>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</si>
  <si>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</si>
  <si>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</si>
  <si>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</si>
  <si>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</si>
  <si>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</si>
  <si>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</si>
  <si>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</si>
  <si>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</si>
  <si>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</si>
  <si>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Enter the Void </t>
  </si>
  <si>
    <t>Vamps </t>
  </si>
  <si>
    <t>Tommy Lee Jones</t>
  </si>
  <si>
    <t>The Homesman </t>
  </si>
  <si>
    <t>Jesse Vaughan</t>
  </si>
  <si>
    <t>Juwanna Mann 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</si>
  <si>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</si>
  <si>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</si>
  <si>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</si>
  <si>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</si>
  <si>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</si>
  <si>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</si>
  <si>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</si>
  <si>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</si>
  <si>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</si>
  <si>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</si>
  <si>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</si>
  <si>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</si>
  <si>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</si>
  <si>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</si>
  <si>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</si>
  <si>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</si>
  <si>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</si>
  <si>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</si>
  <si>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</si>
  <si>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</si>
  <si>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</si>
  <si>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</si>
  <si>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</si>
  <si>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</si>
  <si>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</si>
  <si>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</si>
  <si>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</si>
  <si>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</si>
  <si>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</si>
  <si>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</si>
  <si>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</si>
  <si>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</si>
  <si>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</si>
  <si>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</si>
  <si>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</si>
  <si>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</si>
  <si>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</si>
  <si>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</si>
  <si>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</si>
  <si>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</si>
  <si>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</si>
  <si>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</si>
  <si>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</si>
  <si>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</si>
  <si>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</si>
  <si>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</si>
  <si>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</si>
  <si>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</si>
  <si>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</si>
  <si>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</si>
  <si>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</si>
  <si>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</si>
  <si>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</si>
  <si>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</si>
  <si>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</si>
  <si>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</si>
  <si>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</si>
  <si>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</si>
  <si>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</si>
  <si>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</si>
  <si>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</si>
  <si>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</si>
  <si>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</si>
  <si>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</si>
  <si>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</si>
  <si>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</si>
  <si>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</si>
  <si>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</si>
  <si>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</si>
  <si>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</si>
  <si>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</si>
  <si>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</si>
  <si>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</si>
  <si>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</si>
  <si>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</si>
  <si>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</si>
  <si>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</si>
  <si>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</si>
  <si>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</si>
  <si>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</si>
  <si>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</si>
  <si>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</si>
  <si>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</si>
  <si>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</si>
  <si>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</si>
  <si>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</si>
  <si>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</si>
  <si>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</si>
  <si>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</si>
  <si>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</si>
  <si>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</si>
  <si>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</si>
  <si>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</si>
  <si>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</si>
  <si>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</si>
  <si>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</si>
  <si>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</si>
  <si>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</si>
  <si>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</si>
  <si>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</si>
  <si>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</si>
  <si>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</si>
  <si>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</si>
  <si>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</si>
  <si>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</si>
  <si>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</si>
  <si>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</si>
  <si>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</si>
  <si>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</si>
  <si>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</si>
  <si>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</si>
  <si>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</si>
  <si>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</si>
  <si>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</si>
  <si>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</si>
  <si>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</si>
  <si>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</si>
  <si>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</si>
  <si>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</si>
  <si>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</si>
  <si>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</si>
  <si>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</si>
  <si>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</si>
  <si>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</si>
  <si>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</si>
  <si>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</si>
  <si>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</si>
  <si>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</si>
  <si>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</si>
  <si>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</si>
  <si>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</si>
  <si>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</si>
  <si>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</si>
  <si>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</si>
  <si>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</si>
  <si>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</si>
  <si>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</si>
  <si>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</si>
  <si>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</si>
  <si>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</si>
  <si>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</si>
  <si>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</si>
  <si>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</si>
  <si>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</si>
  <si>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</si>
  <si>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</si>
  <si>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</si>
  <si>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</si>
  <si>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</si>
  <si>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Michael Winterbottom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</si>
  <si>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</si>
  <si>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</si>
  <si>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</si>
  <si>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</si>
  <si>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</si>
  <si>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</si>
  <si>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</si>
  <si>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</si>
  <si>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</si>
  <si>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</si>
  <si>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</si>
  <si>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</si>
  <si>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</si>
  <si>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</si>
  <si>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</si>
  <si>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</si>
  <si>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</si>
  <si>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</si>
  <si>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</si>
  <si>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</si>
  <si>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</si>
  <si>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</si>
  <si>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</si>
  <si>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</si>
  <si>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</si>
  <si>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</si>
  <si>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</si>
  <si>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</si>
  <si>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</si>
  <si>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</si>
  <si>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</si>
  <si>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</si>
  <si>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</si>
  <si>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</si>
  <si>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</si>
  <si>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</si>
  <si>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</si>
  <si>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</si>
  <si>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</si>
  <si>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</si>
  <si>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</si>
  <si>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</si>
  <si>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</si>
  <si>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</si>
  <si>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</si>
  <si>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Gregor Jordan</t>
  </si>
  <si>
    <t>Comedy|Crime|Drama|Thriller|War</t>
  </si>
  <si>
    <t>Buffalo Soldiers </t>
  </si>
  <si>
    <t>Tony Jaa</t>
  </si>
  <si>
    <t>Ong-bak 2 </t>
  </si>
  <si>
    <t>Thai</t>
  </si>
  <si>
    <t>Thailand</t>
  </si>
  <si>
    <t>Ryûhei Kitamura</t>
  </si>
  <si>
    <t>Fantasy|Horror|Mystery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</si>
  <si>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</si>
  <si>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</si>
  <si>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</si>
  <si>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</si>
  <si>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</si>
  <si>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</si>
  <si>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</si>
  <si>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</si>
  <si>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</si>
  <si>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</si>
  <si>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</si>
  <si>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</si>
  <si>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</si>
  <si>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</si>
  <si>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</si>
  <si>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</si>
  <si>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</si>
  <si>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</si>
  <si>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</si>
  <si>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</si>
  <si>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</si>
  <si>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</si>
  <si>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</si>
  <si>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</si>
  <si>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</si>
  <si>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</si>
  <si>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</si>
  <si>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</si>
  <si>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</si>
  <si>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</si>
  <si>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</si>
  <si>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</si>
  <si>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</si>
  <si>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</si>
  <si>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</si>
  <si>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</si>
  <si>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</si>
  <si>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</si>
  <si>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</si>
  <si>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</si>
  <si>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</si>
  <si>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</si>
  <si>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</si>
  <si>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</si>
  <si>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</si>
  <si>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</si>
  <si>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</si>
  <si>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Comedy|Drama|War</t>
  </si>
  <si>
    <t>Tea with Mussolini </t>
  </si>
  <si>
    <t>Tom Holland</t>
  </si>
  <si>
    <t>Thinner </t>
  </si>
  <si>
    <t>Crooklyn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</si>
  <si>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</si>
  <si>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</si>
  <si>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</si>
  <si>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</si>
  <si>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</si>
  <si>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</si>
  <si>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</si>
  <si>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</si>
  <si>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</si>
  <si>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</si>
  <si>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</si>
  <si>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</si>
  <si>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</si>
  <si>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</si>
  <si>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</si>
  <si>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</si>
  <si>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</si>
  <si>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James Fargo</t>
  </si>
  <si>
    <t>Caravans </t>
  </si>
  <si>
    <t>Iran</t>
  </si>
  <si>
    <t>Mr. Turner 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</si>
  <si>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</si>
  <si>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</si>
  <si>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</si>
  <si>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</si>
  <si>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</si>
  <si>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</si>
  <si>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</si>
  <si>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</si>
  <si>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</si>
  <si>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</si>
  <si>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</si>
  <si>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</si>
  <si>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</si>
  <si>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</si>
  <si>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</si>
  <si>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</si>
  <si>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</si>
  <si>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</si>
  <si>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</si>
  <si>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</si>
  <si>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</si>
  <si>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</si>
  <si>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</si>
  <si>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</si>
  <si>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</si>
  <si>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</si>
  <si>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</si>
  <si>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</si>
  <si>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</si>
  <si>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</si>
  <si>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</si>
  <si>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</si>
  <si>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</si>
  <si>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</si>
  <si>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</si>
  <si>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</si>
  <si>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</si>
  <si>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</si>
  <si>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</si>
  <si>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</si>
  <si>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</si>
  <si>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</si>
  <si>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</si>
  <si>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</si>
  <si>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</si>
  <si>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</si>
  <si>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</si>
  <si>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</si>
  <si>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</si>
  <si>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</si>
  <si>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</si>
  <si>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</si>
  <si>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</si>
  <si>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</si>
  <si>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</si>
  <si>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</si>
  <si>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</si>
  <si>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Dave Green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</si>
  <si>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</si>
  <si>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</si>
  <si>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</si>
  <si>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</si>
  <si>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</si>
  <si>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</si>
  <si>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</si>
  <si>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</si>
  <si>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</si>
  <si>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</si>
  <si>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</si>
  <si>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</si>
  <si>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</si>
  <si>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</si>
  <si>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</si>
  <si>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</si>
  <si>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</si>
  <si>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</si>
  <si>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</si>
  <si>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</si>
  <si>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</si>
  <si>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Jon Lucas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</si>
  <si>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</si>
  <si>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</si>
  <si>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</si>
  <si>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</si>
  <si>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</si>
  <si>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</si>
  <si>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</si>
  <si>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</si>
  <si>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</si>
  <si>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</si>
  <si>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</si>
  <si>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</si>
  <si>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</si>
  <si>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</si>
  <si>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</si>
  <si>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</si>
  <si>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</si>
  <si>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</si>
  <si>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</si>
  <si>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</si>
  <si>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Bosnian</t>
  </si>
  <si>
    <t>The Call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</si>
  <si>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</si>
  <si>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</si>
  <si>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</si>
  <si>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</si>
  <si>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</si>
  <si>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</si>
  <si>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</si>
  <si>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</si>
  <si>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</si>
  <si>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</si>
  <si>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Stewart Hendler</t>
  </si>
  <si>
    <t>Sorority Row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</si>
  <si>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</si>
  <si>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</si>
  <si>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</si>
  <si>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</si>
  <si>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</si>
  <si>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</si>
  <si>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</si>
  <si>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</si>
  <si>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</si>
  <si>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Brian Koppelman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</si>
  <si>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</si>
  <si>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</si>
  <si>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</si>
  <si>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</si>
  <si>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</si>
  <si>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</si>
  <si>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</si>
  <si>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</si>
  <si>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Korean</t>
  </si>
  <si>
    <t>William Dear</t>
  </si>
  <si>
    <t>Comedy|Drama|Family|Sport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</si>
  <si>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</si>
  <si>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</si>
  <si>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</si>
  <si>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</si>
  <si>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</si>
  <si>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</si>
  <si>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</si>
  <si>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</si>
  <si>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</si>
  <si>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</si>
  <si>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</si>
  <si>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</si>
  <si>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</si>
  <si>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</si>
  <si>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</si>
  <si>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</si>
  <si>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</si>
  <si>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</si>
  <si>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</si>
  <si>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</si>
  <si>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</si>
  <si>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</si>
  <si>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</si>
  <si>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</si>
  <si>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</si>
  <si>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</si>
  <si>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</si>
  <si>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</si>
  <si>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</si>
  <si>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</si>
  <si>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</si>
  <si>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</si>
  <si>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</si>
  <si>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</si>
  <si>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</si>
  <si>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</si>
  <si>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</si>
  <si>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</si>
  <si>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</si>
  <si>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</si>
  <si>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</si>
  <si>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</si>
  <si>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</si>
  <si>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</si>
  <si>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</si>
  <si>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</si>
  <si>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</si>
  <si>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</si>
  <si>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</si>
  <si>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</si>
  <si>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</si>
  <si>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</si>
  <si>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</si>
  <si>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</si>
  <si>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</si>
  <si>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</si>
  <si>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</si>
  <si>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</si>
  <si>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</si>
  <si>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</si>
  <si>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</si>
  <si>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</si>
  <si>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</si>
  <si>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</si>
  <si>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</si>
  <si>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</si>
  <si>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</si>
  <si>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</si>
  <si>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West Germany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</si>
  <si>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</si>
  <si>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</si>
  <si>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</si>
  <si>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</si>
  <si>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</si>
  <si>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</si>
  <si>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</si>
  <si>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</si>
  <si>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</si>
  <si>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</si>
  <si>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</si>
  <si>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</si>
  <si>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</si>
  <si>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</si>
  <si>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</si>
  <si>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</si>
  <si>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</si>
  <si>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</si>
  <si>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</si>
  <si>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</si>
  <si>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</si>
  <si>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</si>
  <si>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</si>
  <si>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</si>
  <si>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</si>
  <si>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</si>
  <si>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</si>
  <si>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</si>
  <si>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</si>
  <si>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</si>
  <si>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</si>
  <si>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</si>
  <si>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</si>
  <si>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</si>
  <si>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</si>
  <si>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Harmony Korine</t>
  </si>
  <si>
    <t>2046 </t>
  </si>
  <si>
    <t>Ira Sachs</t>
  </si>
  <si>
    <t>Crime|Drama|Romance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</si>
  <si>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</si>
  <si>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</si>
  <si>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</si>
  <si>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</si>
  <si>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</si>
  <si>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</si>
  <si>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</si>
  <si>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</si>
  <si>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</si>
  <si>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</si>
  <si>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</si>
  <si>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</si>
  <si>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</si>
  <si>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</si>
  <si>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</si>
  <si>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</si>
  <si>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</si>
  <si>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</si>
  <si>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</si>
  <si>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</si>
  <si>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Snatch </t>
  </si>
  <si>
    <t>Pet Sematary </t>
  </si>
  <si>
    <t>Gremlins </t>
  </si>
  <si>
    <t>Star Wars: Episode IV - A New Hope </t>
  </si>
  <si>
    <t>Dan Mazer</t>
  </si>
  <si>
    <t>Dirty Grandpa </t>
  </si>
  <si>
    <t>Doctor Zhivago 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</si>
  <si>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</si>
  <si>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</si>
  <si>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</si>
  <si>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</si>
  <si>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</si>
  <si>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</si>
  <si>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</si>
  <si>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</si>
  <si>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</si>
  <si>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</si>
  <si>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</si>
  <si>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</si>
  <si>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</si>
  <si>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</si>
  <si>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</si>
  <si>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</si>
  <si>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Raising Cain 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</si>
  <si>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</si>
  <si>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</si>
  <si>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</si>
  <si>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</si>
  <si>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</si>
  <si>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</si>
  <si>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</si>
  <si>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</si>
  <si>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</si>
  <si>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</si>
  <si>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Bill Paxton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</si>
  <si>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</si>
  <si>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</si>
  <si>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</si>
  <si>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</si>
  <si>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</si>
  <si>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</si>
  <si>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</si>
  <si>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</si>
  <si>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</si>
  <si>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</si>
  <si>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</si>
  <si>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Daisy von Scherler Mayer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</si>
  <si>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</si>
  <si>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</si>
  <si>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</si>
  <si>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</si>
  <si>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</si>
  <si>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</si>
  <si>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</si>
  <si>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Copying Beethoven </t>
  </si>
  <si>
    <t>David Hackl</t>
  </si>
  <si>
    <t>Saw V </t>
  </si>
  <si>
    <t>Ray Lawrence</t>
  </si>
  <si>
    <t>Jindabyne </t>
  </si>
  <si>
    <t>Karan Johar</t>
  </si>
  <si>
    <t>Kabhi Alvida Naa Kehna </t>
  </si>
  <si>
    <t>Hindi</t>
  </si>
  <si>
    <t>India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</si>
  <si>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</si>
  <si>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</si>
  <si>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</si>
  <si>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</si>
  <si>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</si>
  <si>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</si>
  <si>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</si>
  <si>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</si>
  <si>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</si>
  <si>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</si>
  <si>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Dean Wright</t>
  </si>
  <si>
    <t>For Greater Glory: The True Story of Cristiada </t>
  </si>
  <si>
    <t>Mexico</t>
  </si>
  <si>
    <t>Good Will Hunting </t>
  </si>
  <si>
    <t>Darren Lynn Bousman</t>
  </si>
  <si>
    <t>Saw III </t>
  </si>
  <si>
    <t>Leigh Whannell</t>
  </si>
  <si>
    <t>Action|Comedy|War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</si>
  <si>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</si>
  <si>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</si>
  <si>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</si>
  <si>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</si>
  <si>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</si>
  <si>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</si>
  <si>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</si>
  <si>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</si>
  <si>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</si>
  <si>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</si>
  <si>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</si>
  <si>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</si>
  <si>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</si>
  <si>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</si>
  <si>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</si>
  <si>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</si>
  <si>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</si>
  <si>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</si>
  <si>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</si>
  <si>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</si>
  <si>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</si>
  <si>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</si>
  <si>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</si>
  <si>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</si>
  <si>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</si>
  <si>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</si>
  <si>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</si>
  <si>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</si>
  <si>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</si>
  <si>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</si>
  <si>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</si>
  <si>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</si>
  <si>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</si>
  <si>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Adventure|Comedy|Drama|Fantasy</t>
  </si>
  <si>
    <t>Dogma </t>
  </si>
  <si>
    <t>Bob Dolman</t>
  </si>
  <si>
    <t>The Banger Sisters </t>
  </si>
  <si>
    <t>Fantasy|Horror|Sci-Fi</t>
  </si>
  <si>
    <t>Twilight Zone: The Movie </t>
  </si>
  <si>
    <t>Rowdy Herrington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</si>
  <si>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</si>
  <si>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</si>
  <si>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</si>
  <si>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</si>
  <si>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</si>
  <si>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</si>
  <si>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</si>
  <si>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</si>
  <si>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</si>
  <si>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</si>
  <si>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</si>
  <si>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</si>
  <si>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</si>
  <si>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</si>
  <si>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</si>
  <si>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</si>
  <si>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</si>
  <si>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</si>
  <si>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</si>
  <si>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</si>
  <si>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</si>
  <si>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</si>
  <si>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</si>
  <si>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</si>
  <si>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</si>
  <si>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</si>
  <si>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</si>
  <si>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</si>
  <si>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</si>
  <si>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</si>
  <si>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</si>
  <si>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</si>
  <si>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</si>
  <si>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</si>
  <si>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</si>
  <si>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</si>
  <si>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</si>
  <si>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</si>
  <si>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</si>
  <si>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</si>
  <si>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</si>
  <si>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</si>
  <si>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</si>
  <si>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</si>
  <si>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</si>
  <si>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</si>
  <si>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</si>
  <si>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</si>
  <si>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</si>
  <si>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</si>
  <si>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</si>
  <si>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</si>
  <si>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</si>
  <si>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Jorma Taccone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</si>
  <si>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</si>
  <si>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</si>
  <si>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</si>
  <si>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</si>
  <si>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</si>
  <si>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</si>
  <si>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</si>
  <si>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</si>
  <si>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Tony Kaye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</si>
  <si>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</si>
  <si>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</si>
  <si>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</si>
  <si>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</si>
  <si>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</si>
  <si>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</si>
  <si>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</si>
  <si>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</si>
  <si>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</si>
  <si>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</si>
  <si>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</si>
  <si>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</si>
  <si>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</si>
  <si>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</si>
  <si>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Black or White </t>
  </si>
  <si>
    <t>Eric Bross</t>
  </si>
  <si>
    <t>On the Line </t>
  </si>
  <si>
    <t>Adventure|Biography|Drama|War</t>
  </si>
  <si>
    <t>Rescue Dawn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</si>
  <si>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</si>
  <si>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</si>
  <si>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</si>
  <si>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</si>
  <si>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</si>
  <si>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</si>
  <si>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</si>
  <si>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</si>
  <si>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</si>
  <si>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</si>
  <si>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</si>
  <si>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</si>
  <si>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</si>
  <si>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</si>
  <si>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</si>
  <si>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</si>
  <si>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</si>
  <si>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</si>
  <si>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</si>
  <si>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</si>
  <si>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Franklin J. Schaffner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</si>
  <si>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</si>
  <si>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</si>
  <si>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</si>
  <si>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</si>
  <si>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</si>
  <si>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</si>
  <si>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</si>
  <si>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</si>
  <si>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</si>
  <si>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</si>
  <si>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</si>
  <si>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</si>
  <si>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</si>
  <si>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</si>
  <si>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</si>
  <si>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</si>
  <si>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</si>
  <si>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</si>
  <si>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</si>
  <si>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</si>
  <si>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</si>
  <si>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</si>
  <si>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</si>
  <si>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Rosewater </t>
  </si>
  <si>
    <t>Dan Harris</t>
  </si>
  <si>
    <t>Imaginary Heroes </t>
  </si>
  <si>
    <t>Mel Smith</t>
  </si>
  <si>
    <t>Action|Comedy|Drama</t>
  </si>
  <si>
    <t>High Heels and Low Lifes </t>
  </si>
  <si>
    <t>Christopher Smith</t>
  </si>
  <si>
    <t>Severance </t>
  </si>
  <si>
    <t>Edmond </t>
  </si>
  <si>
    <t>Alan Metter</t>
  </si>
  <si>
    <t>Police Academy: Mission to Moscow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</si>
  <si>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</si>
  <si>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</si>
  <si>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</si>
  <si>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</si>
  <si>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</si>
  <si>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</si>
  <si>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</si>
  <si>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</si>
  <si>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Scott Marshall</t>
  </si>
  <si>
    <t>Blonde Ambition </t>
  </si>
  <si>
    <t>Álex de la Iglesia</t>
  </si>
  <si>
    <t>The Oxford Murders </t>
  </si>
  <si>
    <t>Michael Clancy</t>
  </si>
  <si>
    <t>Eulogy 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</si>
  <si>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</si>
  <si>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</si>
  <si>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</si>
  <si>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</si>
  <si>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</si>
  <si>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</si>
  <si>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</si>
  <si>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</si>
  <si>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</si>
  <si>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</si>
  <si>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</si>
  <si>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</si>
  <si>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</si>
  <si>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</si>
  <si>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</si>
  <si>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</si>
  <si>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</si>
  <si>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</si>
  <si>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</si>
  <si>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Terence Young</t>
  </si>
  <si>
    <t>Thunderball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</si>
  <si>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</si>
  <si>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</si>
  <si>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</si>
  <si>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</si>
  <si>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</si>
  <si>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</si>
  <si>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</si>
  <si>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</si>
  <si>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</si>
  <si>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</si>
  <si>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</si>
  <si>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</si>
  <si>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</si>
  <si>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</si>
  <si>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</si>
  <si>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</si>
  <si>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</si>
  <si>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</si>
  <si>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</si>
  <si>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</si>
  <si>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</si>
  <si>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</si>
  <si>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</si>
  <si>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</si>
  <si>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</si>
  <si>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</si>
  <si>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</si>
  <si>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</si>
  <si>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</si>
  <si>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</si>
  <si>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</si>
  <si>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</si>
  <si>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</si>
  <si>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</si>
  <si>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</si>
  <si>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</si>
  <si>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</si>
  <si>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</si>
  <si>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</si>
  <si>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</si>
  <si>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</si>
  <si>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</si>
  <si>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</si>
  <si>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</si>
  <si>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</si>
  <si>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</si>
  <si>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Election </t>
  </si>
  <si>
    <t>Ari Sandel</t>
  </si>
  <si>
    <t>The DUFF </t>
  </si>
  <si>
    <t>Glitter </t>
  </si>
  <si>
    <t>Bright Star </t>
  </si>
  <si>
    <t>My Name Is Khan </t>
  </si>
  <si>
    <t>John Sayles</t>
  </si>
  <si>
    <t>Limbo </t>
  </si>
  <si>
    <t>Horror|Musical|Sci-Fi</t>
  </si>
  <si>
    <t>Repo! The Genetic Opera </t>
  </si>
  <si>
    <t>Pulp Fiction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</si>
  <si>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</si>
  <si>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</si>
  <si>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</si>
  <si>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</si>
  <si>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</si>
  <si>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</si>
  <si>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</si>
  <si>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</si>
  <si>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</si>
  <si>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</si>
  <si>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</si>
  <si>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</si>
  <si>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</si>
  <si>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</si>
  <si>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</si>
  <si>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</si>
  <si>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</si>
  <si>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</si>
  <si>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</si>
  <si>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</si>
  <si>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</si>
  <si>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</si>
  <si>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</si>
  <si>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Much Ado About Nothing </t>
  </si>
  <si>
    <t>Peter R. Hunt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</si>
  <si>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</si>
  <si>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</si>
  <si>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</si>
  <si>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</si>
  <si>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</si>
  <si>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</si>
  <si>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</si>
  <si>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</si>
  <si>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</si>
  <si>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</si>
  <si>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</si>
  <si>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</si>
  <si>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Enough Said </t>
  </si>
  <si>
    <t>Easy A </t>
  </si>
  <si>
    <t>Drama|Horror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</si>
  <si>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</si>
  <si>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</si>
  <si>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</si>
  <si>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</si>
  <si>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</si>
  <si>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</si>
  <si>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</si>
  <si>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</si>
  <si>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</si>
  <si>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</si>
  <si>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</si>
  <si>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</si>
  <si>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</si>
  <si>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</si>
  <si>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</si>
  <si>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</si>
  <si>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</si>
  <si>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</si>
  <si>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</si>
  <si>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</si>
  <si>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</si>
  <si>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</si>
  <si>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</si>
  <si>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</si>
  <si>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</si>
  <si>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</si>
  <si>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</si>
  <si>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</si>
  <si>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</si>
  <si>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</si>
  <si>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</si>
  <si>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</si>
  <si>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</si>
  <si>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</si>
  <si>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</si>
  <si>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</si>
  <si>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</si>
  <si>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</si>
  <si>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</si>
  <si>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</si>
  <si>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</si>
  <si>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Action|Animation|Sci-Fi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</si>
  <si>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</si>
  <si>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</si>
  <si>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</si>
  <si>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</si>
  <si>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</si>
  <si>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</si>
  <si>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</si>
  <si>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</si>
  <si>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</si>
  <si>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</si>
  <si>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</si>
  <si>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</si>
  <si>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</si>
  <si>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</si>
  <si>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</si>
  <si>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</si>
  <si>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Paul Gross</t>
  </si>
  <si>
    <t>Men with Brooms </t>
  </si>
  <si>
    <t>Charles Robert Carner</t>
  </si>
  <si>
    <t>Witless Protection </t>
  </si>
  <si>
    <t>Extract </t>
  </si>
  <si>
    <t>Drama|Romance|Sci-Fi|Thriller</t>
  </si>
  <si>
    <t>Code 46 </t>
  </si>
  <si>
    <t>Rodrigo García</t>
  </si>
  <si>
    <t>Albert Nobbs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</si>
  <si>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</si>
  <si>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</si>
  <si>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</si>
  <si>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</si>
  <si>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</si>
  <si>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</si>
  <si>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</si>
  <si>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The Omega Code </t>
  </si>
  <si>
    <t>Juno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</si>
  <si>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</si>
  <si>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</si>
  <si>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</si>
  <si>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</si>
  <si>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</si>
  <si>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</si>
  <si>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</si>
  <si>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</si>
  <si>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</si>
  <si>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</si>
  <si>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</si>
  <si>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</si>
  <si>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</si>
  <si>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</si>
  <si>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</si>
  <si>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</si>
  <si>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</si>
  <si>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</si>
  <si>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</si>
  <si>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</si>
  <si>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</si>
  <si>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</si>
  <si>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</si>
  <si>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</si>
  <si>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</si>
  <si>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</si>
  <si>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</si>
  <si>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</si>
  <si>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</si>
  <si>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</si>
  <si>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</si>
  <si>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Tom Ford</t>
  </si>
  <si>
    <t>A Single Man </t>
  </si>
  <si>
    <t>The Last Temptation of Christ </t>
  </si>
  <si>
    <t>Outside Providence </t>
  </si>
  <si>
    <t>Gurinder Chadha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</si>
  <si>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</si>
  <si>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</si>
  <si>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</si>
  <si>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</si>
  <si>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</si>
  <si>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</si>
  <si>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</si>
  <si>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</si>
  <si>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</si>
  <si>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Redbelt </t>
  </si>
  <si>
    <t>Cyrus </t>
  </si>
  <si>
    <t>Kevin Brodie</t>
  </si>
  <si>
    <t>A Dog of Flanders </t>
  </si>
  <si>
    <t>Paul Schrader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</si>
  <si>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</si>
  <si>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</si>
  <si>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</si>
  <si>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</si>
  <si>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</si>
  <si>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</si>
  <si>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</si>
  <si>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</si>
  <si>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</si>
  <si>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</si>
  <si>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Somewhere </t>
  </si>
  <si>
    <t>Alex Zamm</t>
  </si>
  <si>
    <t>Chairman of the Board </t>
  </si>
  <si>
    <t>Spencer Susser</t>
  </si>
  <si>
    <t>Hesher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</si>
  <si>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</si>
  <si>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</si>
  <si>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</si>
  <si>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</si>
  <si>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</si>
  <si>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</si>
  <si>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</si>
  <si>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</si>
  <si>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Western</t>
  </si>
  <si>
    <t>Pale Rider </t>
  </si>
  <si>
    <t>Dazed and Confused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</si>
  <si>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</si>
  <si>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</si>
  <si>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</si>
  <si>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</si>
  <si>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</si>
  <si>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</si>
  <si>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</si>
  <si>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</si>
  <si>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</si>
  <si>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Elite Squad </t>
  </si>
  <si>
    <t>Portuguese</t>
  </si>
  <si>
    <t>Brazil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</si>
  <si>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</si>
  <si>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</si>
  <si>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</si>
  <si>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</si>
  <si>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</si>
  <si>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</si>
  <si>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</si>
  <si>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</si>
  <si>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</si>
  <si>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</si>
  <si>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</si>
  <si>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</si>
  <si>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</si>
  <si>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</si>
  <si>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</si>
  <si>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</si>
  <si>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</si>
  <si>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</si>
  <si>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</si>
  <si>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</si>
  <si>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</si>
  <si>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</si>
  <si>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</si>
  <si>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</si>
  <si>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Oren Moverman</t>
  </si>
  <si>
    <t>The Messenger </t>
  </si>
  <si>
    <t>Control </t>
  </si>
  <si>
    <t>The Terminator </t>
  </si>
  <si>
    <t>Wolfgang Becker</t>
  </si>
  <si>
    <t>Good Bye Lenin! </t>
  </si>
  <si>
    <t>The Damned United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</si>
  <si>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</si>
  <si>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</si>
  <si>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</si>
  <si>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</si>
  <si>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</si>
  <si>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</si>
  <si>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</si>
  <si>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</si>
  <si>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</si>
  <si>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</si>
  <si>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</si>
  <si>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</si>
  <si>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</si>
  <si>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</si>
  <si>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</si>
  <si>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</si>
  <si>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</si>
  <si>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</si>
  <si>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</si>
  <si>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</si>
  <si>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</si>
  <si>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</si>
  <si>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</si>
  <si>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</si>
  <si>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</si>
  <si>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</si>
  <si>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</si>
  <si>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</si>
  <si>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</si>
  <si>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</si>
  <si>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</si>
  <si>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</si>
  <si>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</si>
  <si>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</si>
  <si>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</si>
  <si>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</si>
  <si>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Kevin Macdonald</t>
  </si>
  <si>
    <t>The Last King of Scotland </t>
  </si>
  <si>
    <t>Dominique Othenin-Girard</t>
  </si>
  <si>
    <t>Halloween 5 </t>
  </si>
  <si>
    <t>Bernie </t>
  </si>
  <si>
    <t>Ed Harris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</si>
  <si>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</si>
  <si>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</si>
  <si>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</si>
  <si>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</si>
  <si>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</si>
  <si>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</si>
  <si>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</si>
  <si>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</si>
  <si>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</si>
  <si>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</si>
  <si>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</si>
  <si>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</si>
  <si>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</si>
  <si>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</si>
  <si>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</si>
  <si>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</si>
  <si>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</si>
  <si>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</si>
  <si>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</si>
  <si>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</si>
  <si>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</si>
  <si>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Comedy|Drama|Music|Musical</t>
  </si>
  <si>
    <t>Hedwig and the Angry Inch </t>
  </si>
  <si>
    <t>Only the Strong </t>
  </si>
  <si>
    <t>Billy Ray</t>
  </si>
  <si>
    <t>Shattered Glass </t>
  </si>
  <si>
    <t>David Atkins</t>
  </si>
  <si>
    <t>Novocaine </t>
  </si>
  <si>
    <t>The Wackness </t>
  </si>
  <si>
    <t>Sylvio Tabet</t>
  </si>
  <si>
    <t>Beastmaster 2: Through the Portal of Time </t>
  </si>
  <si>
    <t>Rick Bieber</t>
  </si>
  <si>
    <t>The 5th Quarter </t>
  </si>
  <si>
    <t>The Greatest </t>
  </si>
  <si>
    <t>Come Early Morning </t>
  </si>
  <si>
    <t>Lucky Break </t>
  </si>
  <si>
    <t>S.R. Bindler</t>
  </si>
  <si>
    <t>Surfer, Dude </t>
  </si>
  <si>
    <t>Deadfall </t>
  </si>
  <si>
    <t>Cédric Klapisch</t>
  </si>
  <si>
    <t>L'auberge espagnole </t>
  </si>
  <si>
    <t>Martin Koolhoven</t>
  </si>
  <si>
    <t>Winter in Wartime </t>
  </si>
  <si>
    <t>Prachya Pinkaew</t>
  </si>
  <si>
    <t>The Protector </t>
  </si>
  <si>
    <t>Bend It Like Beckham </t>
  </si>
  <si>
    <t>Sunshine State </t>
  </si>
  <si>
    <t>Action|Sport</t>
  </si>
  <si>
    <t>Crossover </t>
  </si>
  <si>
    <t>[Rec] 2 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</si>
  <si>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</si>
  <si>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</si>
  <si>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</si>
  <si>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</si>
  <si>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</si>
  <si>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</si>
  <si>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</si>
  <si>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</si>
  <si>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</si>
  <si>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</si>
  <si>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</si>
  <si>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</si>
  <si>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</si>
  <si>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</si>
  <si>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</si>
  <si>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</si>
  <si>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</si>
  <si>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</si>
  <si>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</si>
  <si>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Finland</t>
  </si>
  <si>
    <t>Hitoshi Matsumoto</t>
  </si>
  <si>
    <t>R100 </t>
  </si>
  <si>
    <t>George Ratliff</t>
  </si>
  <si>
    <t>Action|Comedy|Drama|Thriller</t>
  </si>
  <si>
    <t>Salvation Boulevard </t>
  </si>
  <si>
    <t>The Ten </t>
  </si>
  <si>
    <t>Headhunters </t>
  </si>
  <si>
    <t>Norwegian</t>
  </si>
  <si>
    <t>Norway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</si>
  <si>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</si>
  <si>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</si>
  <si>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</si>
  <si>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</si>
  <si>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</si>
  <si>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</si>
  <si>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</si>
  <si>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</si>
  <si>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</si>
  <si>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</si>
  <si>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</si>
  <si>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Henry Joost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</si>
  <si>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</si>
  <si>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</si>
  <si>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</si>
  <si>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</si>
  <si>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</si>
  <si>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</si>
  <si>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</si>
  <si>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</si>
  <si>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</si>
  <si>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</si>
  <si>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</si>
  <si>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</si>
  <si>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</si>
  <si>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</si>
  <si>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</si>
  <si>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</si>
  <si>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</si>
  <si>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</si>
  <si>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</si>
  <si>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</si>
  <si>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</si>
  <si>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</si>
  <si>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The Way Way Back </t>
  </si>
  <si>
    <t>George Jackson</t>
  </si>
  <si>
    <t>House Party 2 </t>
  </si>
  <si>
    <t>Maurice Joyce</t>
  </si>
  <si>
    <t>Doug's 1st Movie 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</si>
  <si>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</si>
  <si>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</si>
  <si>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</si>
  <si>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</si>
  <si>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</si>
  <si>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</si>
  <si>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</si>
  <si>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</si>
  <si>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</si>
  <si>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</si>
  <si>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</si>
  <si>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</si>
  <si>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</si>
  <si>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</si>
  <si>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</si>
  <si>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</si>
  <si>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</si>
  <si>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</si>
  <si>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</si>
  <si>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</si>
  <si>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</si>
  <si>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</si>
  <si>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</si>
  <si>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</si>
  <si>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</si>
  <si>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</si>
  <si>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</si>
  <si>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</si>
  <si>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</si>
  <si>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</si>
  <si>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</si>
  <si>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</si>
  <si>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</si>
  <si>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Not Easily Broken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</si>
  <si>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</si>
  <si>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</si>
  <si>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</si>
  <si>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</si>
  <si>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</si>
  <si>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</si>
  <si>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</si>
  <si>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</si>
  <si>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</si>
  <si>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</si>
  <si>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Tamara Jenkins</t>
  </si>
  <si>
    <t>Slums of Beverly Hills </t>
  </si>
  <si>
    <t>Made </t>
  </si>
  <si>
    <t>Moon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</si>
  <si>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</si>
  <si>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</si>
  <si>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</si>
  <si>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</si>
  <si>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</si>
  <si>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</si>
  <si>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</si>
  <si>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</si>
  <si>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</si>
  <si>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</si>
  <si>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</si>
  <si>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</si>
  <si>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</si>
  <si>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</si>
  <si>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</si>
  <si>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</si>
  <si>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</si>
  <si>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</si>
  <si>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</si>
  <si>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</si>
  <si>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</si>
  <si>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</si>
  <si>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</si>
  <si>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Bottle Rocket </t>
  </si>
  <si>
    <t>Albino Alligator </t>
  </si>
  <si>
    <t>Nicholas Fackler</t>
  </si>
  <si>
    <t>Lovely, Still </t>
  </si>
  <si>
    <t>Morgan J. Freeman</t>
  </si>
  <si>
    <t>Desert Blue </t>
  </si>
  <si>
    <t>Crime|Thriller|War</t>
  </si>
  <si>
    <t>Redacted </t>
  </si>
  <si>
    <t>Klaus Menzel</t>
  </si>
  <si>
    <t>Fascination </t>
  </si>
  <si>
    <t>Jirí Menzel</t>
  </si>
  <si>
    <t>Comedy|Drama|Romance|War</t>
  </si>
  <si>
    <t>I Served the King of England </t>
  </si>
  <si>
    <t>Czech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</si>
  <si>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</si>
  <si>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</si>
  <si>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</si>
  <si>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</si>
  <si>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</si>
  <si>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</si>
  <si>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</si>
  <si>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</si>
  <si>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</si>
  <si>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</si>
  <si>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</si>
  <si>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</si>
  <si>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</si>
  <si>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</si>
  <si>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</si>
  <si>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</si>
  <si>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</si>
  <si>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</si>
  <si>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</si>
  <si>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Tango </t>
  </si>
  <si>
    <t>Donnie Darko </t>
  </si>
  <si>
    <t>Mike van Diem</t>
  </si>
  <si>
    <t>Character </t>
  </si>
  <si>
    <t>Jonas Åkerlund</t>
  </si>
  <si>
    <t>Spun 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</si>
  <si>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</si>
  <si>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</si>
  <si>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</si>
  <si>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</si>
  <si>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</si>
  <si>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</si>
  <si>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</si>
  <si>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</si>
  <si>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Nick Love</t>
  </si>
  <si>
    <t>The Sweeney </t>
  </si>
  <si>
    <t>Whale Rider </t>
  </si>
  <si>
    <t>Fantasy|Thriller</t>
  </si>
  <si>
    <t>Night Watch </t>
  </si>
  <si>
    <t>Russian</t>
  </si>
  <si>
    <t>The Crying Game </t>
  </si>
  <si>
    <t>Porky's </t>
  </si>
  <si>
    <t>Survival of the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</si>
  <si>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</si>
  <si>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</si>
  <si>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</si>
  <si>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</si>
  <si>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</si>
  <si>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</si>
  <si>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</si>
  <si>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</si>
  <si>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</si>
  <si>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The Boy Next Door </t>
  </si>
  <si>
    <t>Lisa Cholodenko</t>
  </si>
  <si>
    <t>The Kids Are All Right </t>
  </si>
  <si>
    <t>They Live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</si>
  <si>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</si>
  <si>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</si>
  <si>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</si>
  <si>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</si>
  <si>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</si>
  <si>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</si>
  <si>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</si>
  <si>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</si>
  <si>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</si>
  <si>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Patrick Stettner</t>
  </si>
  <si>
    <t>The Night Listener </t>
  </si>
  <si>
    <t>The Orphanage </t>
  </si>
  <si>
    <t>Michael Tiddes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</si>
  <si>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</si>
  <si>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</si>
  <si>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</si>
  <si>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</si>
  <si>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</si>
  <si>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</si>
  <si>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</si>
  <si>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Documentary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</si>
  <si>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</si>
  <si>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</si>
  <si>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</si>
  <si>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</si>
  <si>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</si>
  <si>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</si>
  <si>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</si>
  <si>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</si>
  <si>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</si>
  <si>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Mirrormask </t>
  </si>
  <si>
    <t>Ron Fricke</t>
  </si>
  <si>
    <t>Samsara </t>
  </si>
  <si>
    <t>None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</si>
  <si>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</si>
  <si>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</si>
  <si>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</si>
  <si>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</si>
  <si>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</si>
  <si>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</si>
  <si>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</si>
  <si>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</si>
  <si>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</si>
  <si>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</si>
  <si>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</si>
  <si>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</si>
  <si>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</si>
  <si>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David Schwimmer</t>
  </si>
  <si>
    <t>Trust </t>
  </si>
  <si>
    <t>An Everlasting Piece </t>
  </si>
  <si>
    <t>Adore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</si>
  <si>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</si>
  <si>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</si>
  <si>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</si>
  <si>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</si>
  <si>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</si>
  <si>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</si>
  <si>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</si>
  <si>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Victor Fleming</t>
  </si>
  <si>
    <t>Gone with the Wind </t>
  </si>
  <si>
    <t>Richard Raymond</t>
  </si>
  <si>
    <t>Desert Dancer </t>
  </si>
  <si>
    <t>Sam Peckinpah</t>
  </si>
  <si>
    <t>Adventure|War|Western</t>
  </si>
  <si>
    <t>Major Dundee </t>
  </si>
  <si>
    <t>George Sidney</t>
  </si>
  <si>
    <t>Biography|Comedy|Musical|Romance|Western</t>
  </si>
  <si>
    <t>Annie Get Your Gun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</si>
  <si>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</si>
  <si>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</si>
  <si>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</si>
  <si>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</si>
  <si>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</si>
  <si>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</si>
  <si>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</si>
  <si>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Iceland</t>
  </si>
  <si>
    <t>The History Boys </t>
  </si>
  <si>
    <t>The Full Monty </t>
  </si>
  <si>
    <t>Jim Abrahams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</si>
  <si>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</si>
  <si>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</si>
  <si>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</si>
  <si>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</si>
  <si>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</si>
  <si>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</si>
  <si>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</si>
  <si>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</si>
  <si>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I Got the Hook Up </t>
  </si>
  <si>
    <t>Edward Burns</t>
  </si>
  <si>
    <t>She's the One </t>
  </si>
  <si>
    <t>Gods and Monsters </t>
  </si>
  <si>
    <t>Juan José Campanella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</si>
  <si>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</si>
  <si>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</si>
  <si>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</si>
  <si>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</si>
  <si>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</si>
  <si>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</si>
  <si>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</si>
  <si>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</si>
  <si>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</si>
  <si>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</si>
  <si>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</si>
  <si>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</si>
  <si>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</si>
  <si>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</si>
  <si>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</si>
  <si>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</si>
  <si>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</si>
  <si>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</si>
  <si>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</si>
  <si>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</si>
  <si>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</si>
  <si>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</si>
  <si>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</si>
  <si>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</si>
  <si>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</si>
  <si>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</si>
  <si>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The Hunt </t>
  </si>
  <si>
    <t>Alejandro Monteverde</t>
  </si>
  <si>
    <t>Bella </t>
  </si>
  <si>
    <t>Joshua Marston</t>
  </si>
  <si>
    <t>Maria Full of Grace </t>
  </si>
  <si>
    <t>Colombia</t>
  </si>
  <si>
    <t>Beginners </t>
  </si>
  <si>
    <t>Animal House </t>
  </si>
  <si>
    <t>Goldfinger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</si>
  <si>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</si>
  <si>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</si>
  <si>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</si>
  <si>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</si>
  <si>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</si>
  <si>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</si>
  <si>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</si>
  <si>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</si>
  <si>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</si>
  <si>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</si>
  <si>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</si>
  <si>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</si>
  <si>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</si>
  <si>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</si>
  <si>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</si>
  <si>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</si>
  <si>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</si>
  <si>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</si>
  <si>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</si>
  <si>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</si>
  <si>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</si>
  <si>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</si>
  <si>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</si>
  <si>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</si>
  <si>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</si>
  <si>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</si>
  <si>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</si>
  <si>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Before Midnight </t>
  </si>
  <si>
    <t>Christopher Leitch</t>
  </si>
  <si>
    <t>Teen Wolf Too </t>
  </si>
  <si>
    <t>Don Coscarelli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</si>
  <si>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</si>
  <si>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</si>
  <si>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</si>
  <si>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</si>
  <si>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</si>
  <si>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</si>
  <si>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</si>
  <si>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</si>
  <si>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</si>
  <si>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</si>
  <si>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</si>
  <si>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</si>
  <si>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</si>
  <si>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</si>
  <si>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</si>
  <si>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</si>
  <si>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</si>
  <si>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Julian Schnabel</t>
  </si>
  <si>
    <t>Basquiat </t>
  </si>
  <si>
    <t>Tsotsi </t>
  </si>
  <si>
    <t>Zulu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</si>
  <si>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</si>
  <si>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</si>
  <si>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</si>
  <si>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</si>
  <si>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</si>
  <si>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</si>
  <si>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</si>
  <si>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</si>
  <si>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Leslye Headland</t>
  </si>
  <si>
    <t>Bachelorette </t>
  </si>
  <si>
    <t>Tim and Eric's Billion Dollar Movie </t>
  </si>
  <si>
    <t>Summer Storm </t>
  </si>
  <si>
    <t>Deon Taylor</t>
  </si>
  <si>
    <t>Chain Letter </t>
  </si>
  <si>
    <t>Just Looking </t>
  </si>
  <si>
    <t>The Divide </t>
  </si>
  <si>
    <t>Central Station </t>
  </si>
  <si>
    <t>Susan Seidelman</t>
  </si>
  <si>
    <t>Boynton Beach Club </t>
  </si>
  <si>
    <t>High Tension </t>
  </si>
  <si>
    <t>Hustle &amp; Flow </t>
  </si>
  <si>
    <t>Billy Wilder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</si>
  <si>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</si>
  <si>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</si>
  <si>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</si>
  <si>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</si>
  <si>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</si>
  <si>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</si>
  <si>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Victor Nunez</t>
  </si>
  <si>
    <t>Ulee's Gold </t>
  </si>
  <si>
    <t>Blazing Saddles </t>
  </si>
  <si>
    <t>Joseph Zito</t>
  </si>
  <si>
    <t>Friday the 13th: The Final Chapter </t>
  </si>
  <si>
    <t>Maurice </t>
  </si>
  <si>
    <t>Nacho Vigalondo</t>
  </si>
  <si>
    <t>Timecrimes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</si>
  <si>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</si>
  <si>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</si>
  <si>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</si>
  <si>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</si>
  <si>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</si>
  <si>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</si>
  <si>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Leslie Small</t>
  </si>
  <si>
    <t>Kevin Hart: Let Me Explain </t>
  </si>
  <si>
    <t>My Own Private Idaho </t>
  </si>
  <si>
    <t>Garden State </t>
  </si>
  <si>
    <t>Before Sunrise 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</si>
  <si>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</si>
  <si>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</si>
  <si>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</si>
  <si>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</si>
  <si>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</si>
  <si>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</si>
  <si>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</si>
  <si>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</si>
  <si>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Comedy|Documentary|War</t>
  </si>
  <si>
    <t>Religulous </t>
  </si>
  <si>
    <t>Joshua Tickell</t>
  </si>
  <si>
    <t>Fuel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</si>
  <si>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</si>
  <si>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</si>
  <si>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</si>
  <si>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</si>
  <si>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</si>
  <si>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</si>
  <si>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</si>
  <si>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</si>
  <si>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</si>
  <si>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</si>
  <si>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</si>
  <si>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</si>
  <si>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</si>
  <si>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Poland</t>
  </si>
  <si>
    <t>Shane Meadows</t>
  </si>
  <si>
    <t>This Is England </t>
  </si>
  <si>
    <t>Carmen Marron</t>
  </si>
  <si>
    <t>Go for It! </t>
  </si>
  <si>
    <t>Friday the 13th Part III </t>
  </si>
  <si>
    <t>Danny Steinmann</t>
  </si>
  <si>
    <t>Friday the 13th: A New Beginning </t>
  </si>
  <si>
    <t>Michael Landon Jr.</t>
  </si>
  <si>
    <t>The Last Sin Eater </t>
  </si>
  <si>
    <t>William Wyler</t>
  </si>
  <si>
    <t>The Best Years of Our Lives </t>
  </si>
  <si>
    <t>Petter Næss</t>
  </si>
  <si>
    <t>Elling </t>
  </si>
  <si>
    <t>From Russia with Love </t>
  </si>
  <si>
    <t>Michael Herz</t>
  </si>
  <si>
    <t>Action|Comedy|Horror|Sci-Fi</t>
  </si>
  <si>
    <t>The Toxic Avenger Part II </t>
  </si>
  <si>
    <t>David Robert Mitchell</t>
  </si>
  <si>
    <t>It Follows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</si>
  <si>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</si>
  <si>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</si>
  <si>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</si>
  <si>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</si>
  <si>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</si>
  <si>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</si>
  <si>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</si>
  <si>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Alex Kendrick</t>
  </si>
  <si>
    <t>Courageous </t>
  </si>
  <si>
    <t>Sylvain Chomet</t>
  </si>
  <si>
    <t>Animation|Comedy|Drama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</si>
  <si>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</si>
  <si>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</si>
  <si>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</si>
  <si>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</si>
  <si>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</si>
  <si>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</si>
  <si>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Debra Granik</t>
  </si>
  <si>
    <t>Winter's Bone </t>
  </si>
  <si>
    <t>Miranda July</t>
  </si>
  <si>
    <t>Me and You and Everyone We Know 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</si>
  <si>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</si>
  <si>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</si>
  <si>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</si>
  <si>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</si>
  <si>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</si>
  <si>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</si>
  <si>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</si>
  <si>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</si>
  <si>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</si>
  <si>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</si>
  <si>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</si>
  <si>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Hebrew</t>
  </si>
  <si>
    <t>Israel</t>
  </si>
  <si>
    <t>Gary Rogers</t>
  </si>
  <si>
    <t>The Book of Mormon Movie, Volume 1: The Journey </t>
  </si>
  <si>
    <t>Marielle Heller</t>
  </si>
  <si>
    <t>The Diary of a Teenage Girl </t>
  </si>
  <si>
    <t>David Sington</t>
  </si>
  <si>
    <t>Documentary|History</t>
  </si>
  <si>
    <t>In the Shadow of the Moon </t>
  </si>
  <si>
    <t>Biography|Documentary|History</t>
  </si>
  <si>
    <t>Inside Deep Throat </t>
  </si>
  <si>
    <t>Huck Botko</t>
  </si>
  <si>
    <t>The Virginity Hit </t>
  </si>
  <si>
    <t>David Duchovny</t>
  </si>
  <si>
    <t>House of D </t>
  </si>
  <si>
    <t>Lance Mungia</t>
  </si>
  <si>
    <t>Action|Adventure|Comedy|Drama|Music|Sci-Fi</t>
  </si>
  <si>
    <t>Six-String Samurai </t>
  </si>
  <si>
    <t>Hue Rhodes</t>
  </si>
  <si>
    <t>Saint John of Las Vegas </t>
  </si>
  <si>
    <t>Stonewall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</si>
  <si>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</si>
  <si>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</si>
  <si>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</si>
  <si>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</si>
  <si>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</si>
  <si>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</si>
  <si>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</si>
  <si>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</si>
  <si>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The Lady from Shanghai </t>
  </si>
  <si>
    <t>Paul Bunnell</t>
  </si>
  <si>
    <t>Comedy|Fantasy|Musical|Sci-Fi</t>
  </si>
  <si>
    <t>The Ghastly Love of Johnny X </t>
  </si>
  <si>
    <t>Tim Hunter</t>
  </si>
  <si>
    <t>River's Edge </t>
  </si>
  <si>
    <t>Northfork </t>
  </si>
  <si>
    <t>Rodrigo Cortés</t>
  </si>
  <si>
    <t>Buried </t>
  </si>
  <si>
    <t>Pascal Arnold</t>
  </si>
  <si>
    <t>One to Another </t>
  </si>
  <si>
    <t>Biography|Crime|Documentary|History|Thriller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</si>
  <si>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</si>
  <si>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</si>
  <si>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</si>
  <si>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</si>
  <si>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</si>
  <si>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</si>
  <si>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</si>
  <si>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</si>
  <si>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</si>
  <si>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</si>
  <si>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</si>
  <si>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Run Lola Run </t>
  </si>
  <si>
    <t>Lucky McKee</t>
  </si>
  <si>
    <t>May </t>
  </si>
  <si>
    <t>In the Bedroom </t>
  </si>
  <si>
    <t>Steven R. Monroe</t>
  </si>
  <si>
    <t>I Spit on Your Grave </t>
  </si>
  <si>
    <t>Mark Illsley</t>
  </si>
  <si>
    <t>Happy, Texas </t>
  </si>
  <si>
    <t>Pawel Pawlikowski</t>
  </si>
  <si>
    <t>My Summer of Love </t>
  </si>
  <si>
    <t>Ritesh Batra</t>
  </si>
  <si>
    <t>The Lunchbox </t>
  </si>
  <si>
    <t>Sally Potter</t>
  </si>
  <si>
    <t>Yes </t>
  </si>
  <si>
    <t>Nadine Labaki</t>
  </si>
  <si>
    <t>Caramel </t>
  </si>
  <si>
    <t>Arabic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</si>
  <si>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</si>
  <si>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</si>
  <si>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</si>
  <si>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</si>
  <si>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</si>
  <si>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</si>
  <si>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</si>
  <si>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</si>
  <si>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</si>
  <si>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</si>
  <si>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</si>
  <si>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</si>
  <si>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</si>
  <si>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</si>
  <si>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</si>
  <si>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</si>
  <si>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</si>
  <si>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</si>
  <si>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</si>
  <si>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</si>
  <si>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</si>
  <si>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</si>
  <si>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I Want Someone to Eat Cheese With </t>
  </si>
  <si>
    <t>Charles Chaplin</t>
  </si>
  <si>
    <t>Modern Times </t>
  </si>
  <si>
    <t>Pete Jones</t>
  </si>
  <si>
    <t>Stolen Summer </t>
  </si>
  <si>
    <t>My Name Is Bruce </t>
  </si>
  <si>
    <t>Bruce McDonald</t>
  </si>
  <si>
    <t>Pontypool </t>
  </si>
  <si>
    <t>James Mottern</t>
  </si>
  <si>
    <t>Trucker </t>
  </si>
  <si>
    <t>The Lords of Salem </t>
  </si>
  <si>
    <t>William Cottrell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</si>
  <si>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</si>
  <si>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</si>
  <si>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</si>
  <si>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</si>
  <si>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</si>
  <si>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</si>
  <si>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</si>
  <si>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</si>
  <si>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</si>
  <si>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</si>
  <si>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Journey from the Fall </t>
  </si>
  <si>
    <t>Vietnamese</t>
  </si>
  <si>
    <t>Rich Cowan</t>
  </si>
  <si>
    <t>The Basket </t>
  </si>
  <si>
    <t>Jonathan Kesselman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</si>
  <si>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</si>
  <si>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</si>
  <si>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</si>
  <si>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</si>
  <si>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</si>
  <si>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</si>
  <si>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</si>
  <si>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</si>
  <si>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</si>
  <si>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</si>
  <si>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</si>
  <si>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</si>
  <si>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</si>
  <si>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</si>
  <si>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</si>
  <si>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</si>
  <si>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</si>
  <si>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</si>
  <si>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</si>
  <si>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Adventure|Comedy|Sport</t>
  </si>
  <si>
    <t>Airborne </t>
  </si>
  <si>
    <t>Rob McKittrick</t>
  </si>
  <si>
    <t>Waiting... </t>
  </si>
  <si>
    <t>Jeff Burr</t>
  </si>
  <si>
    <t>Action|Drama|Horror|Thriller</t>
  </si>
  <si>
    <t>From a Whisper to a Scream </t>
  </si>
  <si>
    <t>Panos Cosmatos</t>
  </si>
  <si>
    <t>Beyond the Black Rainbow </t>
  </si>
  <si>
    <t>Gareth Evans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</si>
  <si>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</si>
  <si>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</si>
  <si>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</si>
  <si>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</si>
  <si>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</si>
  <si>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</si>
  <si>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</si>
  <si>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</si>
  <si>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</si>
  <si>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</si>
  <si>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</si>
  <si>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</si>
  <si>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</si>
  <si>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</si>
  <si>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</si>
  <si>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</si>
  <si>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</si>
  <si>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</si>
  <si>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</si>
  <si>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</si>
  <si>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</si>
  <si>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</si>
  <si>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</si>
  <si>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</si>
  <si>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</si>
  <si>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</si>
  <si>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</si>
  <si>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</si>
  <si>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</si>
  <si>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</si>
  <si>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</si>
  <si>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</si>
  <si>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</si>
  <si>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</si>
  <si>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</si>
  <si>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</si>
  <si>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</si>
  <si>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</si>
  <si>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</si>
  <si>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</si>
  <si>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</si>
  <si>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Orgazmo </t>
  </si>
  <si>
    <t>All the Real Girls </t>
  </si>
  <si>
    <t>Finn Taylor</t>
  </si>
  <si>
    <t>Dream with the Fishes </t>
  </si>
  <si>
    <t>Karen Moncrieff</t>
  </si>
  <si>
    <t>Blue Car </t>
  </si>
  <si>
    <t>Goran Dukic</t>
  </si>
  <si>
    <t>Wristcutters: A Love Story 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</si>
  <si>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</si>
  <si>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</si>
  <si>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</si>
  <si>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</si>
  <si>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</si>
  <si>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</si>
  <si>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Crime|Documentary|War</t>
  </si>
  <si>
    <t>Taxi to the Dark Side </t>
  </si>
  <si>
    <t>Paul Crowder</t>
  </si>
  <si>
    <t>Documentary|Sport</t>
  </si>
  <si>
    <t>Once in a Lifetime: The Extraordinary Story of the New York Cosmos </t>
  </si>
  <si>
    <t>Anthony Powell</t>
  </si>
  <si>
    <t>Adventure|Biography|Documentary|Drama</t>
  </si>
  <si>
    <t>Antarctica: A Year on Ice </t>
  </si>
  <si>
    <t>Johnny Remo</t>
  </si>
  <si>
    <t>Hardflip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</si>
  <si>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</si>
  <si>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</si>
  <si>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</si>
  <si>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</si>
  <si>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</si>
  <si>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</si>
  <si>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</si>
  <si>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</si>
  <si>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</si>
  <si>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</si>
  <si>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</si>
  <si>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</si>
  <si>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</si>
  <si>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</si>
  <si>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</si>
  <si>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Elia Kazan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</si>
  <si>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</si>
  <si>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</si>
  <si>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</si>
  <si>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</si>
  <si>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</si>
  <si>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</si>
  <si>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Hard Candy </t>
  </si>
  <si>
    <t>The Quiet </t>
  </si>
  <si>
    <t>Fruitvale Station </t>
  </si>
  <si>
    <t>Ramaa Mosley</t>
  </si>
  <si>
    <t>Comedy|Fantasy|Thriller</t>
  </si>
  <si>
    <t>The Brass Teapot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</si>
  <si>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</si>
  <si>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</si>
  <si>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</si>
  <si>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</si>
  <si>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</si>
  <si>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</si>
  <si>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</si>
  <si>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</si>
  <si>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A Separation </t>
  </si>
  <si>
    <t>Persian</t>
  </si>
  <si>
    <t>Todd Solondz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</si>
  <si>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</si>
  <si>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</si>
  <si>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</si>
  <si>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</si>
  <si>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</si>
  <si>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</si>
  <si>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</si>
  <si>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</si>
  <si>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</si>
  <si>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</si>
  <si>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</si>
  <si>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</si>
  <si>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</si>
  <si>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Interview with the Assassin </t>
  </si>
  <si>
    <t>Oliver Blackburn</t>
  </si>
  <si>
    <t>Donkey Punch </t>
  </si>
  <si>
    <t>Documentary|Drama|Sport</t>
  </si>
  <si>
    <t>Hoop Dreams </t>
  </si>
  <si>
    <t>L.I.E. </t>
  </si>
  <si>
    <t>Ryan Fleck</t>
  </si>
  <si>
    <t>Half Nelson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</si>
  <si>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</si>
  <si>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</si>
  <si>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</si>
  <si>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</si>
  <si>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</si>
  <si>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</si>
  <si>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</si>
  <si>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Jon Gunn</t>
  </si>
  <si>
    <t>Mercy Streets </t>
  </si>
  <si>
    <t>Scott Ziehl</t>
  </si>
  <si>
    <t>Broken Vessels </t>
  </si>
  <si>
    <t>A Hard Day's Night </t>
  </si>
  <si>
    <t>Fireproof </t>
  </si>
  <si>
    <t>Joe Camp</t>
  </si>
  <si>
    <t>Adventure|Family|Romance</t>
  </si>
  <si>
    <t>Benji </t>
  </si>
  <si>
    <t>Adventure|Biography|Drama|Horror|Thriller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</si>
  <si>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</si>
  <si>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</si>
  <si>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</si>
  <si>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</si>
  <si>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</si>
  <si>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</si>
  <si>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</si>
  <si>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</si>
  <si>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Beyond the Mat </t>
  </si>
  <si>
    <t>Siddiq Barmak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</si>
  <si>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</si>
  <si>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</si>
  <si>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</si>
  <si>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</si>
  <si>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</si>
  <si>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</si>
  <si>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</si>
  <si>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</si>
  <si>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</si>
  <si>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</si>
  <si>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</si>
  <si>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</si>
  <si>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</si>
  <si>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</si>
  <si>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</si>
  <si>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Akira Kurosawa</t>
  </si>
  <si>
    <t>Seven Samurai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</si>
  <si>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</si>
  <si>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</si>
  <si>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</si>
  <si>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</si>
  <si>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</si>
  <si>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</si>
  <si>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</si>
  <si>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</si>
  <si>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Alex Craig Mann</t>
  </si>
  <si>
    <t>Detention of the Dead </t>
  </si>
  <si>
    <t>Matty Rich</t>
  </si>
  <si>
    <t>Straight Out of Brooklyn </t>
  </si>
  <si>
    <t>Bloody Sunday </t>
  </si>
  <si>
    <t>Hans Canosa</t>
  </si>
  <si>
    <t>Conversations with Other Women </t>
  </si>
  <si>
    <t>Lloyd Kaufman</t>
  </si>
  <si>
    <t>Comedy|Horror|Musical</t>
  </si>
  <si>
    <t>Poultrygeist: Night of the Chicken Dead </t>
  </si>
  <si>
    <t>Lloyd Bacon</t>
  </si>
  <si>
    <t>42nd Street </t>
  </si>
  <si>
    <t>Whit Stillman</t>
  </si>
  <si>
    <t>Metropolitan </t>
  </si>
  <si>
    <t>Napoleon Dynamite </t>
  </si>
  <si>
    <t>Blue Ruin </t>
  </si>
  <si>
    <t>Oren Peli</t>
  </si>
  <si>
    <t>Paranormal Activity </t>
  </si>
  <si>
    <t>Monty Python and the Holy Grail </t>
  </si>
  <si>
    <t>Quinceañera </t>
  </si>
  <si>
    <t>Jonathan Caouette</t>
  </si>
  <si>
    <t>Biography|Documentary</t>
  </si>
  <si>
    <t>Tarnation </t>
  </si>
  <si>
    <t>Lucio Fulci</t>
  </si>
  <si>
    <t>The Beyond </t>
  </si>
  <si>
    <t>What Happens in Vegas </t>
  </si>
  <si>
    <t>Harry Beaumont</t>
  </si>
  <si>
    <t>The Broadway Melody </t>
  </si>
  <si>
    <t>Franck Khalfoun</t>
  </si>
  <si>
    <t>Maniac </t>
  </si>
  <si>
    <t>Henry Alex Rubin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</si>
  <si>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</si>
  <si>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</si>
  <si>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</si>
  <si>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</si>
  <si>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</si>
  <si>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</si>
  <si>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</si>
  <si>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</si>
  <si>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</si>
  <si>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Kelly Reichardt</t>
  </si>
  <si>
    <t>Old Joy </t>
  </si>
  <si>
    <t>Wendy and Lucy </t>
  </si>
  <si>
    <t>Eddie O'Flaherty</t>
  </si>
  <si>
    <t>Fighting Tommy Riley </t>
  </si>
  <si>
    <t>Bruce Dellis</t>
  </si>
  <si>
    <t>Thriller</t>
  </si>
  <si>
    <t>Locker 13 </t>
  </si>
  <si>
    <t>Craig Zobel</t>
  </si>
  <si>
    <t>Compliance </t>
  </si>
  <si>
    <t>Chasing Amy </t>
  </si>
  <si>
    <t>Lovely &amp; Amazing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</si>
  <si>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</si>
  <si>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</si>
  <si>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</si>
  <si>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</si>
  <si>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</si>
  <si>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</si>
  <si>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Cube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</si>
  <si>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</si>
  <si>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</si>
  <si>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</si>
  <si>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</si>
  <si>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</si>
  <si>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</si>
  <si>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The Canyons </t>
  </si>
  <si>
    <t>Tom Putnam</t>
  </si>
  <si>
    <t>Burn </t>
  </si>
  <si>
    <t>Jon Shear</t>
  </si>
  <si>
    <t>Urbania </t>
  </si>
  <si>
    <t>Eugène Lourié</t>
  </si>
  <si>
    <t>Adventure|Horror|Sci-Fi</t>
  </si>
  <si>
    <t>The Beast from 20,000 Fathoms </t>
  </si>
  <si>
    <t>Swingers </t>
  </si>
  <si>
    <t>A Fistful of Dollars </t>
  </si>
  <si>
    <t>Ricki Stern</t>
  </si>
  <si>
    <t>Crime|Documentary</t>
  </si>
  <si>
    <t>The Trials of Darryl Hunt </t>
  </si>
  <si>
    <t>Majid Majidi</t>
  </si>
  <si>
    <t>Children of Heaven </t>
  </si>
  <si>
    <t>Andrew Haigh</t>
  </si>
  <si>
    <t>Weekend </t>
  </si>
  <si>
    <t>She's Gotta Have It </t>
  </si>
  <si>
    <t>Mike Cahill</t>
  </si>
  <si>
    <t>Another Earth </t>
  </si>
  <si>
    <t>Melvin Van Peebles</t>
  </si>
  <si>
    <t>Sweet Sweetback's Baadasssss Song </t>
  </si>
  <si>
    <t>Tadpole </t>
  </si>
  <si>
    <t>Once </t>
  </si>
  <si>
    <t>Michel Orion Scott</t>
  </si>
  <si>
    <t>The Horse Boy </t>
  </si>
  <si>
    <t>Roger &amp; Me </t>
  </si>
  <si>
    <t>Facing the Giants </t>
  </si>
  <si>
    <t>Travis Cluff</t>
  </si>
  <si>
    <t>The Gallows </t>
  </si>
  <si>
    <t>Robert Townsend</t>
  </si>
  <si>
    <t>Hollywood Shuffle </t>
  </si>
  <si>
    <t>Larry Blamire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</si>
  <si>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</si>
  <si>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</si>
  <si>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</si>
  <si>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</si>
  <si>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</si>
  <si>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</si>
  <si>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</si>
  <si>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</si>
  <si>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Super Size Me </t>
  </si>
  <si>
    <t>Brandon Trost</t>
  </si>
  <si>
    <t>The FP </t>
  </si>
  <si>
    <t>Joe Swanberg</t>
  </si>
  <si>
    <t>Happy Christmas </t>
  </si>
  <si>
    <t>The Brothers McMullen </t>
  </si>
  <si>
    <t>Tiny Furniture </t>
  </si>
  <si>
    <t>George Washington </t>
  </si>
  <si>
    <t>Kevin Jordan</t>
  </si>
  <si>
    <t>Smiling Fish &amp; Goat on Fire </t>
  </si>
  <si>
    <t>Clerks </t>
  </si>
  <si>
    <t>In the Company of Men </t>
  </si>
  <si>
    <t>Slacker </t>
  </si>
  <si>
    <t>Comedy|Crime|Horror</t>
  </si>
  <si>
    <t>Pink Flamingos </t>
  </si>
  <si>
    <t>Clean </t>
  </si>
  <si>
    <t>Jafar Panahi</t>
  </si>
  <si>
    <t>The Circle </t>
  </si>
  <si>
    <t>Shane Carruth</t>
  </si>
  <si>
    <t>Primer </t>
  </si>
  <si>
    <t>El Mariachi </t>
  </si>
  <si>
    <t>My Date with Drew </t>
  </si>
  <si>
    <t>Row Labels</t>
  </si>
  <si>
    <t>Grand Total</t>
  </si>
  <si>
    <t>Count of genres</t>
  </si>
  <si>
    <t>Fantasy</t>
  </si>
  <si>
    <t>Sci-Fi</t>
  </si>
  <si>
    <t>Romance</t>
  </si>
  <si>
    <t>Animation</t>
  </si>
  <si>
    <t>Family</t>
  </si>
  <si>
    <t>Musical</t>
  </si>
  <si>
    <t>Mystery</t>
  </si>
  <si>
    <t>Crime</t>
  </si>
  <si>
    <t>Biography</t>
  </si>
  <si>
    <t>Column1</t>
  </si>
  <si>
    <t>Column2</t>
  </si>
  <si>
    <t>Count</t>
  </si>
  <si>
    <t>Average</t>
  </si>
  <si>
    <t>Median</t>
  </si>
  <si>
    <t>Mode</t>
  </si>
  <si>
    <t>Max</t>
  </si>
  <si>
    <t>Min</t>
  </si>
  <si>
    <t>Variance</t>
  </si>
  <si>
    <t>SD</t>
  </si>
  <si>
    <t>Count of language</t>
  </si>
  <si>
    <t>Average of imdb_score</t>
  </si>
  <si>
    <t>StdDev of imdb_score</t>
  </si>
  <si>
    <t>Median of imdb_score</t>
  </si>
  <si>
    <t>profit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</si>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</sst>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0" borderId="0" xfId="0" applyFont="1"/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3" xfId="0" applyFont="1" applyBorder="1" applyAlignment="1"/>
    <xf numFmtId="0" fontId="0" fillId="0" borderId="1" xfId="0" applyFont="1" applyBorder="1" applyAlignment="1">
      <alignment horizontal="left"/>
    </xf>
    <xf numFmtId="0" fontId="0" fillId="0" borderId="3" xfId="0" applyNumberFormat="1" applyFont="1" applyBorder="1" applyAlignment="1"/>
    <xf numFmtId="0" fontId="0" fillId="0" borderId="2" xfId="0" applyFont="1" applyBorder="1" applyAlignment="1">
      <alignment horizontal="left"/>
    </xf>
    <xf numFmtId="0" fontId="0" fillId="0" borderId="4" xfId="0" applyNumberFormat="1" applyFont="1" applyBorder="1" applyAlignment="1"/>
    <xf numFmtId="0" fontId="0" fillId="0" borderId="6" xfId="0" applyFont="1" applyBorder="1" applyAlignment="1">
      <alignment horizontal="left"/>
    </xf>
    <xf numFmtId="0" fontId="0" fillId="0" borderId="5" xfId="0" applyNumberFormat="1" applyFont="1" applyBorder="1" applyAlignment="1"/>
    <xf numFmtId="3" fontId="1" fillId="0" borderId="0" xfId="0" applyNumberFormat="1" applyFont="1"/>
    <xf numFmtId="3" fontId="0" fillId="0" borderId="0" xfId="0" applyNumberFormat="1" applyFont="1" applyAlignment="1"/>
    <xf numFmtId="0" fontId="0" fillId="0" borderId="0" xfId="0"/>
    <xf numFmtId="0" fontId="4" fillId="0" borderId="7" xfId="0" applyFont="1" applyBorder="1" applyAlignment="1">
      <alignment vertical="center" wrapText="1"/>
    </xf>
    <xf numFmtId="0" fontId="4" fillId="0" borderId="7" xfId="0" applyFont="1" applyBorder="1" applyAlignment="1">
      <alignment horizontal="right" vertical="center" wrapText="1"/>
    </xf>
    <xf numFmtId="0" fontId="4" fillId="0" borderId="7" xfId="0" applyFont="1" applyBorder="1" applyAlignment="1">
      <alignment vertical="center"/>
    </xf>
    <xf numFmtId="0" fontId="5" fillId="0" borderId="0" xfId="0" applyFont="1"/>
    <xf numFmtId="0" fontId="2" fillId="0" borderId="0" xfId="0" applyFont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2" xfId="0" applyNumberFormat="1" applyFont="1" applyBorder="1" applyAlignment="1"/>
    <xf numFmtId="0" fontId="0" fillId="0" borderId="6" xfId="0" applyNumberFormat="1" applyFont="1" applyBorder="1" applyAlignment="1"/>
    <xf numFmtId="2" fontId="0" fillId="0" borderId="9" xfId="0" applyNumberFormat="1" applyFont="1" applyBorder="1" applyAlignment="1"/>
    <xf numFmtId="2" fontId="0" fillId="0" borderId="10" xfId="0" applyNumberFormat="1" applyFont="1" applyBorder="1" applyAlignment="1"/>
    <xf numFmtId="2" fontId="0" fillId="0" borderId="11" xfId="0" applyNumberFormat="1" applyFont="1" applyBorder="1" applyAlignment="1"/>
    <xf numFmtId="2" fontId="0" fillId="0" borderId="8" xfId="0" applyNumberFormat="1" applyFont="1" applyBorder="1" applyAlignment="1"/>
    <xf numFmtId="2" fontId="0" fillId="0" borderId="12" xfId="0" applyNumberFormat="1" applyFont="1" applyBorder="1" applyAlignment="1"/>
    <xf numFmtId="2" fontId="0" fillId="0" borderId="13" xfId="0" applyNumberFormat="1" applyFont="1" applyBorder="1" applyAlignment="1"/>
    <xf numFmtId="0" fontId="0" fillId="0" borderId="0" xfId="0" applyFont="1" applyFill="1" applyBorder="1" applyAlignment="1"/>
    <xf numFmtId="2" fontId="0" fillId="0" borderId="3" xfId="0" applyNumberFormat="1" applyFont="1" applyBorder="1" applyAlignment="1"/>
    <xf numFmtId="2" fontId="0" fillId="0" borderId="4" xfId="0" applyNumberFormat="1" applyFont="1" applyBorder="1" applyAlignment="1"/>
    <xf numFmtId="2" fontId="0" fillId="0" borderId="5" xfId="0" applyNumberFormat="1" applyFont="1" applyBorder="1" applyAlignment="1"/>
    <xf numFmtId="3" fontId="2" fillId="0" borderId="0" xfId="0" applyNumberFormat="1" applyFont="1" applyAlignment="1"/>
  </cellXfs>
  <cellStyles count="1">
    <cellStyle name="Normal" xfId="0" builtinId="0"/>
  </cellStyles>
  <dxfs count="3">
    <dxf>
      <numFmt numFmtId="3" formatCode="#,##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MDB_Movies-style" pivot="0" count="2" xr9:uid="{00000000-0011-0000-FFFF-FFFF00000000}">
      <tableStyleElement type="headerRow" dxfId="2"/>
      <tableStyleElement type="first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[project_5_excel.xlsx]task 1!PivotTable2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3703703703703705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609347442680776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96825396825396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141093474426803"/>
              <c:y val="-3.58808754933620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38580246913580246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2125220458553791"/>
              <c:y val="-6.578084516522709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865961199294532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2689594356261023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1.984126984126984E-2"/>
              <c:y val="-6.578084516522709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968253968253968E-2"/>
              <c:y val="-6.578084516522709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038800705467367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1.763668430335096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645502645502645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204585537918871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1.7636684303350969E-2"/>
              <c:y val="-3.289042258261354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1.9841269841269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1.9841269841269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'task 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3703703703703705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F1C-4C3E-B325-B870FC5218FB}"/>
                </c:ext>
              </c:extLst>
            </c:dLbl>
            <c:dLbl>
              <c:idx val="1"/>
              <c:layout>
                <c:manualLayout>
                  <c:x val="0.16093474426807761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1C-4C3E-B325-B870FC5218FB}"/>
                </c:ext>
              </c:extLst>
            </c:dLbl>
            <c:dLbl>
              <c:idx val="2"/>
              <c:layout>
                <c:manualLayout>
                  <c:x val="3.96825396825396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1C-4C3E-B325-B870FC5218FB}"/>
                </c:ext>
              </c:extLst>
            </c:dLbl>
            <c:dLbl>
              <c:idx val="3"/>
              <c:layout>
                <c:manualLayout>
                  <c:x val="0.10141093474426803"/>
                  <c:y val="-3.588087549336203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1C-4C3E-B325-B870FC5218FB}"/>
                </c:ext>
              </c:extLst>
            </c:dLbl>
            <c:dLbl>
              <c:idx val="4"/>
              <c:layout>
                <c:manualLayout>
                  <c:x val="0.38580246913580246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1C-4C3E-B325-B870FC5218FB}"/>
                </c:ext>
              </c:extLst>
            </c:dLbl>
            <c:dLbl>
              <c:idx val="5"/>
              <c:layout>
                <c:manualLayout>
                  <c:x val="0.12125220458553791"/>
                  <c:y val="-6.57808451652270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F1C-4C3E-B325-B870FC5218FB}"/>
                </c:ext>
              </c:extLst>
            </c:dLbl>
            <c:dLbl>
              <c:idx val="6"/>
              <c:layout>
                <c:manualLayout>
                  <c:x val="2.865961199294532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1C-4C3E-B325-B870FC5218FB}"/>
                </c:ext>
              </c:extLst>
            </c:dLbl>
            <c:dLbl>
              <c:idx val="7"/>
              <c:layout>
                <c:manualLayout>
                  <c:x val="0.26895943562610231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1C-4C3E-B325-B870FC5218FB}"/>
                </c:ext>
              </c:extLst>
            </c:dLbl>
            <c:dLbl>
              <c:idx val="8"/>
              <c:layout>
                <c:manualLayout>
                  <c:x val="1.984126984126984E-2"/>
                  <c:y val="-6.57808451652270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1C-4C3E-B325-B870FC5218FB}"/>
                </c:ext>
              </c:extLst>
            </c:dLbl>
            <c:dLbl>
              <c:idx val="9"/>
              <c:layout>
                <c:manualLayout>
                  <c:x val="3.968253968253968E-2"/>
                  <c:y val="-6.57808451652270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1C-4C3E-B325-B870FC5218FB}"/>
                </c:ext>
              </c:extLst>
            </c:dLbl>
            <c:dLbl>
              <c:idx val="10"/>
              <c:layout>
                <c:manualLayout>
                  <c:x val="9.038800705467367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1C-4C3E-B325-B870FC5218FB}"/>
                </c:ext>
              </c:extLst>
            </c:dLbl>
            <c:dLbl>
              <c:idx val="11"/>
              <c:layout>
                <c:manualLayout>
                  <c:x val="1.763668430335096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1C-4C3E-B325-B870FC5218FB}"/>
                </c:ext>
              </c:extLst>
            </c:dLbl>
            <c:dLbl>
              <c:idx val="12"/>
              <c:layout>
                <c:manualLayout>
                  <c:x val="2.6455026455026454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F1C-4C3E-B325-B870FC5218FB}"/>
                </c:ext>
              </c:extLst>
            </c:dLbl>
            <c:dLbl>
              <c:idx val="13"/>
              <c:layout>
                <c:manualLayout>
                  <c:x val="2.204585537918871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1C-4C3E-B325-B870FC5218FB}"/>
                </c:ext>
              </c:extLst>
            </c:dLbl>
            <c:dLbl>
              <c:idx val="14"/>
              <c:layout>
                <c:manualLayout>
                  <c:x val="1.7636684303350969E-2"/>
                  <c:y val="-3.2890422582613545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1C-4C3E-B325-B870FC5218FB}"/>
                </c:ext>
              </c:extLst>
            </c:dLbl>
            <c:dLbl>
              <c:idx val="15"/>
              <c:layout>
                <c:manualLayout>
                  <c:x val="1.984126984126984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F1C-4C3E-B325-B870FC5218FB}"/>
                </c:ext>
              </c:extLst>
            </c:dLbl>
            <c:dLbl>
              <c:idx val="16"/>
              <c:layout>
                <c:manualLayout>
                  <c:x val="1.984126984126984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F1C-4C3E-B325-B870FC5218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'task 1'!$A$4:$A$21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'task 1'!$B$4:$B$21</c:f>
              <c:numCache>
                <c:formatCode>General</c:formatCode>
                <c:ptCount val="17"/>
                <c:pt idx="0">
                  <c:v>923</c:v>
                </c:pt>
                <c:pt idx="1">
                  <c:v>358</c:v>
                </c:pt>
                <c:pt idx="2">
                  <c:v>45</c:v>
                </c:pt>
                <c:pt idx="3">
                  <c:v>203</c:v>
                </c:pt>
                <c:pt idx="4">
                  <c:v>980</c:v>
                </c:pt>
                <c:pt idx="5">
                  <c:v>248</c:v>
                </c:pt>
                <c:pt idx="6">
                  <c:v>26</c:v>
                </c:pt>
                <c:pt idx="7">
                  <c:v>644</c:v>
                </c:pt>
                <c:pt idx="8">
                  <c:v>3</c:v>
                </c:pt>
                <c:pt idx="9">
                  <c:v>35</c:v>
                </c:pt>
                <c:pt idx="10">
                  <c:v>155</c:v>
                </c:pt>
                <c:pt idx="11">
                  <c:v>2</c:v>
                </c:pt>
                <c:pt idx="12">
                  <c:v>22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C-4C3E-B325-B870FC5218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15953584"/>
        <c:axId val="1515954416"/>
        <c:axId val="0"/>
      </c:bar3DChart>
      <c:catAx>
        <c:axId val="1515953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954416"/>
        <c:crosses val="autoZero"/>
        <c:auto val="1"/>
        <c:lblAlgn val="ctr"/>
        <c:lblOffset val="100"/>
        <c:noMultiLvlLbl val="0"/>
      </c:catAx>
      <c:valAx>
        <c:axId val="151595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95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'task 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xVal>
            <c:numRef>
              <c:f>'task 2'!$A$2:$A$5044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  <c:pt idx="3655">
                  <c:v>42</c:v>
                </c:pt>
                <c:pt idx="3656">
                  <c:v>126</c:v>
                </c:pt>
                <c:pt idx="3657">
                  <c:v>141</c:v>
                </c:pt>
                <c:pt idx="3658">
                  <c:v>154</c:v>
                </c:pt>
                <c:pt idx="3659">
                  <c:v>95</c:v>
                </c:pt>
                <c:pt idx="3660">
                  <c:v>110</c:v>
                </c:pt>
                <c:pt idx="3661">
                  <c:v>293</c:v>
                </c:pt>
                <c:pt idx="3662">
                  <c:v>156</c:v>
                </c:pt>
                <c:pt idx="3663">
                  <c:v>118</c:v>
                </c:pt>
                <c:pt idx="3664">
                  <c:v>90</c:v>
                </c:pt>
                <c:pt idx="3665">
                  <c:v>86</c:v>
                </c:pt>
                <c:pt idx="3666">
                  <c:v>91</c:v>
                </c:pt>
                <c:pt idx="3667">
                  <c:v>90</c:v>
                </c:pt>
                <c:pt idx="3668">
                  <c:v>123</c:v>
                </c:pt>
                <c:pt idx="3669">
                  <c:v>109</c:v>
                </c:pt>
                <c:pt idx="3670">
                  <c:v>132</c:v>
                </c:pt>
                <c:pt idx="3671">
                  <c:v>80</c:v>
                </c:pt>
                <c:pt idx="3672">
                  <c:v>137</c:v>
                </c:pt>
                <c:pt idx="3673">
                  <c:v>152</c:v>
                </c:pt>
                <c:pt idx="3674">
                  <c:v>90</c:v>
                </c:pt>
                <c:pt idx="3675">
                  <c:v>89</c:v>
                </c:pt>
                <c:pt idx="3676">
                  <c:v>80</c:v>
                </c:pt>
                <c:pt idx="3677">
                  <c:v>80</c:v>
                </c:pt>
                <c:pt idx="3678">
                  <c:v>77</c:v>
                </c:pt>
                <c:pt idx="3679">
                  <c:v>75</c:v>
                </c:pt>
                <c:pt idx="3680">
                  <c:v>90</c:v>
                </c:pt>
                <c:pt idx="3681">
                  <c:v>107</c:v>
                </c:pt>
                <c:pt idx="3682">
                  <c:v>91</c:v>
                </c:pt>
                <c:pt idx="3683">
                  <c:v>95</c:v>
                </c:pt>
                <c:pt idx="3684">
                  <c:v>87</c:v>
                </c:pt>
                <c:pt idx="3685">
                  <c:v>108</c:v>
                </c:pt>
                <c:pt idx="3686">
                  <c:v>76</c:v>
                </c:pt>
                <c:pt idx="3687">
                  <c:v>100</c:v>
                </c:pt>
                <c:pt idx="3688">
                  <c:v>85</c:v>
                </c:pt>
                <c:pt idx="3689">
                  <c:v>93</c:v>
                </c:pt>
                <c:pt idx="3690">
                  <c:v>81</c:v>
                </c:pt>
                <c:pt idx="3691">
                  <c:v>96</c:v>
                </c:pt>
                <c:pt idx="3692">
                  <c:v>77</c:v>
                </c:pt>
                <c:pt idx="3693">
                  <c:v>91</c:v>
                </c:pt>
                <c:pt idx="3694">
                  <c:v>100</c:v>
                </c:pt>
                <c:pt idx="3695">
                  <c:v>100</c:v>
                </c:pt>
                <c:pt idx="3696">
                  <c:v>97</c:v>
                </c:pt>
                <c:pt idx="3697">
                  <c:v>68</c:v>
                </c:pt>
                <c:pt idx="3698">
                  <c:v>102</c:v>
                </c:pt>
                <c:pt idx="3699">
                  <c:v>113</c:v>
                </c:pt>
                <c:pt idx="3700">
                  <c:v>94</c:v>
                </c:pt>
                <c:pt idx="3701">
                  <c:v>125</c:v>
                </c:pt>
                <c:pt idx="3702">
                  <c:v>154</c:v>
                </c:pt>
                <c:pt idx="3703">
                  <c:v>121</c:v>
                </c:pt>
                <c:pt idx="3704">
                  <c:v>124</c:v>
                </c:pt>
                <c:pt idx="3705">
                  <c:v>107</c:v>
                </c:pt>
                <c:pt idx="3706">
                  <c:v>96</c:v>
                </c:pt>
                <c:pt idx="3707">
                  <c:v>90</c:v>
                </c:pt>
                <c:pt idx="3708">
                  <c:v>128</c:v>
                </c:pt>
                <c:pt idx="3709">
                  <c:v>167</c:v>
                </c:pt>
                <c:pt idx="3710">
                  <c:v>140</c:v>
                </c:pt>
                <c:pt idx="3711">
                  <c:v>132</c:v>
                </c:pt>
                <c:pt idx="3712">
                  <c:v>160</c:v>
                </c:pt>
                <c:pt idx="3713">
                  <c:v>117</c:v>
                </c:pt>
                <c:pt idx="3714">
                  <c:v>112</c:v>
                </c:pt>
                <c:pt idx="3715">
                  <c:v>108</c:v>
                </c:pt>
                <c:pt idx="3716">
                  <c:v>132</c:v>
                </c:pt>
                <c:pt idx="3717">
                  <c:v>110</c:v>
                </c:pt>
                <c:pt idx="3718">
                  <c:v>88</c:v>
                </c:pt>
                <c:pt idx="3719">
                  <c:v>89</c:v>
                </c:pt>
                <c:pt idx="3720">
                  <c:v>108</c:v>
                </c:pt>
                <c:pt idx="3721">
                  <c:v>101</c:v>
                </c:pt>
                <c:pt idx="3722">
                  <c:v>123</c:v>
                </c:pt>
                <c:pt idx="3723">
                  <c:v>174</c:v>
                </c:pt>
                <c:pt idx="3724">
                  <c:v>106</c:v>
                </c:pt>
                <c:pt idx="3725">
                  <c:v>180</c:v>
                </c:pt>
                <c:pt idx="3726">
                  <c:v>135</c:v>
                </c:pt>
                <c:pt idx="3727">
                  <c:v>108</c:v>
                </c:pt>
                <c:pt idx="3728">
                  <c:v>137</c:v>
                </c:pt>
                <c:pt idx="3729">
                  <c:v>88</c:v>
                </c:pt>
                <c:pt idx="3730">
                  <c:v>116</c:v>
                </c:pt>
                <c:pt idx="3731">
                  <c:v>89</c:v>
                </c:pt>
                <c:pt idx="3732">
                  <c:v>98</c:v>
                </c:pt>
                <c:pt idx="3733">
                  <c:v>99</c:v>
                </c:pt>
                <c:pt idx="3734">
                  <c:v>91</c:v>
                </c:pt>
                <c:pt idx="3735">
                  <c:v>97</c:v>
                </c:pt>
                <c:pt idx="3736">
                  <c:v>108</c:v>
                </c:pt>
                <c:pt idx="3737">
                  <c:v>113</c:v>
                </c:pt>
                <c:pt idx="3738">
                  <c:v>109</c:v>
                </c:pt>
                <c:pt idx="3739">
                  <c:v>111</c:v>
                </c:pt>
                <c:pt idx="3740">
                  <c:v>103</c:v>
                </c:pt>
                <c:pt idx="3741">
                  <c:v>113</c:v>
                </c:pt>
                <c:pt idx="3742">
                  <c:v>100</c:v>
                </c:pt>
                <c:pt idx="3743">
                  <c:v>100</c:v>
                </c:pt>
                <c:pt idx="3744">
                  <c:v>101</c:v>
                </c:pt>
                <c:pt idx="3745">
                  <c:v>89</c:v>
                </c:pt>
                <c:pt idx="3746">
                  <c:v>87</c:v>
                </c:pt>
                <c:pt idx="3747">
                  <c:v>118</c:v>
                </c:pt>
                <c:pt idx="3748">
                  <c:v>103</c:v>
                </c:pt>
                <c:pt idx="3749">
                  <c:v>93</c:v>
                </c:pt>
                <c:pt idx="3750">
                  <c:v>102</c:v>
                </c:pt>
                <c:pt idx="3751">
                  <c:v>95</c:v>
                </c:pt>
                <c:pt idx="3752">
                  <c:v>103</c:v>
                </c:pt>
                <c:pt idx="3753">
                  <c:v>143</c:v>
                </c:pt>
                <c:pt idx="3754">
                  <c:v>114</c:v>
                </c:pt>
                <c:pt idx="3755">
                  <c:v>112</c:v>
                </c:pt>
                <c:pt idx="3756">
                  <c:v>113</c:v>
                </c:pt>
                <c:pt idx="3757">
                  <c:v>96</c:v>
                </c:pt>
                <c:pt idx="3758">
                  <c:v>88</c:v>
                </c:pt>
                <c:pt idx="3759">
                  <c:v>97</c:v>
                </c:pt>
                <c:pt idx="3760">
                  <c:v>139</c:v>
                </c:pt>
                <c:pt idx="3761">
                  <c:v>118</c:v>
                </c:pt>
                <c:pt idx="3762">
                  <c:v>99</c:v>
                </c:pt>
                <c:pt idx="3763">
                  <c:v>93</c:v>
                </c:pt>
                <c:pt idx="3764">
                  <c:v>88</c:v>
                </c:pt>
                <c:pt idx="3765">
                  <c:v>89</c:v>
                </c:pt>
                <c:pt idx="3766">
                  <c:v>108</c:v>
                </c:pt>
                <c:pt idx="3767">
                  <c:v>34</c:v>
                </c:pt>
                <c:pt idx="3768">
                  <c:v>90</c:v>
                </c:pt>
                <c:pt idx="3769">
                  <c:v>95</c:v>
                </c:pt>
                <c:pt idx="3770">
                  <c:v>96</c:v>
                </c:pt>
                <c:pt idx="3771">
                  <c:v>106</c:v>
                </c:pt>
                <c:pt idx="3772">
                  <c:v>101</c:v>
                </c:pt>
                <c:pt idx="3773">
                  <c:v>120</c:v>
                </c:pt>
                <c:pt idx="3774">
                  <c:v>102</c:v>
                </c:pt>
                <c:pt idx="3775">
                  <c:v>85</c:v>
                </c:pt>
                <c:pt idx="3776">
                  <c:v>86</c:v>
                </c:pt>
                <c:pt idx="3777">
                  <c:v>160</c:v>
                </c:pt>
                <c:pt idx="3778">
                  <c:v>99</c:v>
                </c:pt>
                <c:pt idx="3779">
                  <c:v>97</c:v>
                </c:pt>
                <c:pt idx="3780">
                  <c:v>93</c:v>
                </c:pt>
                <c:pt idx="3781">
                  <c:v>106</c:v>
                </c:pt>
                <c:pt idx="3782">
                  <c:v>120</c:v>
                </c:pt>
                <c:pt idx="3783">
                  <c:v>53</c:v>
                </c:pt>
                <c:pt idx="3784">
                  <c:v>147</c:v>
                </c:pt>
                <c:pt idx="3785">
                  <c:v>189</c:v>
                </c:pt>
                <c:pt idx="3786">
                  <c:v>101</c:v>
                </c:pt>
                <c:pt idx="3787">
                  <c:v>92</c:v>
                </c:pt>
                <c:pt idx="3788">
                  <c:v>122</c:v>
                </c:pt>
                <c:pt idx="3789">
                  <c:v>162</c:v>
                </c:pt>
                <c:pt idx="3790">
                  <c:v>109</c:v>
                </c:pt>
                <c:pt idx="3791">
                  <c:v>104</c:v>
                </c:pt>
                <c:pt idx="3792">
                  <c:v>116</c:v>
                </c:pt>
                <c:pt idx="3793">
                  <c:v>140</c:v>
                </c:pt>
                <c:pt idx="3794">
                  <c:v>121</c:v>
                </c:pt>
                <c:pt idx="3795">
                  <c:v>152</c:v>
                </c:pt>
                <c:pt idx="3796">
                  <c:v>131</c:v>
                </c:pt>
                <c:pt idx="3797">
                  <c:v>118</c:v>
                </c:pt>
                <c:pt idx="3798">
                  <c:v>187</c:v>
                </c:pt>
                <c:pt idx="3799">
                  <c:v>125</c:v>
                </c:pt>
                <c:pt idx="3800">
                  <c:v>104</c:v>
                </c:pt>
                <c:pt idx="3801">
                  <c:v>108</c:v>
                </c:pt>
                <c:pt idx="3802">
                  <c:v>109</c:v>
                </c:pt>
                <c:pt idx="3803">
                  <c:v>95</c:v>
                </c:pt>
                <c:pt idx="3804">
                  <c:v>113</c:v>
                </c:pt>
                <c:pt idx="3805">
                  <c:v>90</c:v>
                </c:pt>
                <c:pt idx="3806">
                  <c:v>170</c:v>
                </c:pt>
                <c:pt idx="3807">
                  <c:v>122</c:v>
                </c:pt>
                <c:pt idx="3808">
                  <c:v>102</c:v>
                </c:pt>
                <c:pt idx="3809">
                  <c:v>93</c:v>
                </c:pt>
                <c:pt idx="3810">
                  <c:v>107</c:v>
                </c:pt>
                <c:pt idx="3811">
                  <c:v>153</c:v>
                </c:pt>
                <c:pt idx="3812">
                  <c:v>116</c:v>
                </c:pt>
                <c:pt idx="3813">
                  <c:v>107</c:v>
                </c:pt>
                <c:pt idx="3814">
                  <c:v>118</c:v>
                </c:pt>
                <c:pt idx="3815">
                  <c:v>104</c:v>
                </c:pt>
                <c:pt idx="3816">
                  <c:v>127</c:v>
                </c:pt>
                <c:pt idx="3817">
                  <c:v>95</c:v>
                </c:pt>
                <c:pt idx="3818">
                  <c:v>126</c:v>
                </c:pt>
                <c:pt idx="3819">
                  <c:v>112</c:v>
                </c:pt>
                <c:pt idx="3820">
                  <c:v>172</c:v>
                </c:pt>
                <c:pt idx="3821">
                  <c:v>116</c:v>
                </c:pt>
                <c:pt idx="3822">
                  <c:v>148</c:v>
                </c:pt>
                <c:pt idx="3823">
                  <c:v>137</c:v>
                </c:pt>
                <c:pt idx="3824">
                  <c:v>104</c:v>
                </c:pt>
                <c:pt idx="3825">
                  <c:v>130</c:v>
                </c:pt>
                <c:pt idx="3826">
                  <c:v>130</c:v>
                </c:pt>
                <c:pt idx="3827">
                  <c:v>99</c:v>
                </c:pt>
                <c:pt idx="3828">
                  <c:v>131</c:v>
                </c:pt>
                <c:pt idx="3829">
                  <c:v>143</c:v>
                </c:pt>
                <c:pt idx="3830">
                  <c:v>119</c:v>
                </c:pt>
                <c:pt idx="3831">
                  <c:v>101</c:v>
                </c:pt>
                <c:pt idx="3832">
                  <c:v>139</c:v>
                </c:pt>
                <c:pt idx="3833">
                  <c:v>92</c:v>
                </c:pt>
                <c:pt idx="3834">
                  <c:v>103</c:v>
                </c:pt>
                <c:pt idx="3835">
                  <c:v>120</c:v>
                </c:pt>
                <c:pt idx="3836">
                  <c:v>103</c:v>
                </c:pt>
                <c:pt idx="3837">
                  <c:v>130</c:v>
                </c:pt>
                <c:pt idx="3838">
                  <c:v>155</c:v>
                </c:pt>
                <c:pt idx="3839">
                  <c:v>89</c:v>
                </c:pt>
                <c:pt idx="3840">
                  <c:v>101</c:v>
                </c:pt>
                <c:pt idx="3841">
                  <c:v>141</c:v>
                </c:pt>
                <c:pt idx="3842">
                  <c:v>105</c:v>
                </c:pt>
                <c:pt idx="3843">
                  <c:v>104</c:v>
                </c:pt>
                <c:pt idx="3844">
                  <c:v>150</c:v>
                </c:pt>
                <c:pt idx="3845">
                  <c:v>88</c:v>
                </c:pt>
                <c:pt idx="3846">
                  <c:v>106</c:v>
                </c:pt>
                <c:pt idx="3847">
                  <c:v>81</c:v>
                </c:pt>
              </c:numCache>
            </c:numRef>
          </c:xVal>
          <c:yVal>
            <c:numRef>
              <c:f>'task 2'!$B$2:$B$5044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  <c:pt idx="3655">
                  <c:v>6.5</c:v>
                </c:pt>
                <c:pt idx="3656">
                  <c:v>7.5</c:v>
                </c:pt>
                <c:pt idx="3657">
                  <c:v>7.2</c:v>
                </c:pt>
                <c:pt idx="3658">
                  <c:v>7.2</c:v>
                </c:pt>
                <c:pt idx="3659">
                  <c:v>5</c:v>
                </c:pt>
                <c:pt idx="3660">
                  <c:v>6.8</c:v>
                </c:pt>
                <c:pt idx="3661">
                  <c:v>8.4</c:v>
                </c:pt>
                <c:pt idx="3662">
                  <c:v>8.1</c:v>
                </c:pt>
                <c:pt idx="3663">
                  <c:v>5.2</c:v>
                </c:pt>
                <c:pt idx="3664">
                  <c:v>6.5</c:v>
                </c:pt>
                <c:pt idx="3665">
                  <c:v>6.1</c:v>
                </c:pt>
                <c:pt idx="3666">
                  <c:v>5.8</c:v>
                </c:pt>
                <c:pt idx="3667">
                  <c:v>4</c:v>
                </c:pt>
                <c:pt idx="3668">
                  <c:v>6.8</c:v>
                </c:pt>
                <c:pt idx="3669">
                  <c:v>6.8</c:v>
                </c:pt>
                <c:pt idx="3670">
                  <c:v>6.6</c:v>
                </c:pt>
                <c:pt idx="3671">
                  <c:v>6.7</c:v>
                </c:pt>
                <c:pt idx="3672">
                  <c:v>6.6</c:v>
                </c:pt>
                <c:pt idx="3673">
                  <c:v>6.8</c:v>
                </c:pt>
                <c:pt idx="3674">
                  <c:v>8</c:v>
                </c:pt>
                <c:pt idx="3675">
                  <c:v>8</c:v>
                </c:pt>
                <c:pt idx="3676">
                  <c:v>7.9</c:v>
                </c:pt>
                <c:pt idx="3677">
                  <c:v>7.8</c:v>
                </c:pt>
                <c:pt idx="3678">
                  <c:v>6.3</c:v>
                </c:pt>
                <c:pt idx="3679">
                  <c:v>7</c:v>
                </c:pt>
                <c:pt idx="3680">
                  <c:v>7.3</c:v>
                </c:pt>
                <c:pt idx="3681">
                  <c:v>7.1</c:v>
                </c:pt>
                <c:pt idx="3682">
                  <c:v>6.6</c:v>
                </c:pt>
                <c:pt idx="3683">
                  <c:v>6.5</c:v>
                </c:pt>
                <c:pt idx="3684">
                  <c:v>7</c:v>
                </c:pt>
                <c:pt idx="3685">
                  <c:v>6.5</c:v>
                </c:pt>
                <c:pt idx="3686">
                  <c:v>5.4</c:v>
                </c:pt>
                <c:pt idx="3687">
                  <c:v>5.9</c:v>
                </c:pt>
                <c:pt idx="3688">
                  <c:v>6.8</c:v>
                </c:pt>
                <c:pt idx="3689">
                  <c:v>4.7</c:v>
                </c:pt>
                <c:pt idx="3690">
                  <c:v>7.8</c:v>
                </c:pt>
                <c:pt idx="3691">
                  <c:v>6.8</c:v>
                </c:pt>
                <c:pt idx="3692">
                  <c:v>7.4</c:v>
                </c:pt>
                <c:pt idx="3693">
                  <c:v>6.9</c:v>
                </c:pt>
                <c:pt idx="3694">
                  <c:v>7.1</c:v>
                </c:pt>
                <c:pt idx="3695">
                  <c:v>7.7</c:v>
                </c:pt>
                <c:pt idx="3696">
                  <c:v>7.1</c:v>
                </c:pt>
                <c:pt idx="3697">
                  <c:v>6.4</c:v>
                </c:pt>
                <c:pt idx="3698">
                  <c:v>6.6</c:v>
                </c:pt>
                <c:pt idx="3699">
                  <c:v>5.4</c:v>
                </c:pt>
                <c:pt idx="3700">
                  <c:v>5.0999999999999996</c:v>
                </c:pt>
                <c:pt idx="3701">
                  <c:v>7.5</c:v>
                </c:pt>
                <c:pt idx="3702">
                  <c:v>7.4</c:v>
                </c:pt>
                <c:pt idx="3703">
                  <c:v>7.3</c:v>
                </c:pt>
                <c:pt idx="3704">
                  <c:v>4.5</c:v>
                </c:pt>
                <c:pt idx="3705">
                  <c:v>7</c:v>
                </c:pt>
                <c:pt idx="3706">
                  <c:v>8.1999999999999993</c:v>
                </c:pt>
                <c:pt idx="3707">
                  <c:v>7.8</c:v>
                </c:pt>
                <c:pt idx="3708">
                  <c:v>8.1</c:v>
                </c:pt>
                <c:pt idx="3709">
                  <c:v>7.9</c:v>
                </c:pt>
                <c:pt idx="3710">
                  <c:v>7</c:v>
                </c:pt>
                <c:pt idx="3711">
                  <c:v>7</c:v>
                </c:pt>
                <c:pt idx="3712">
                  <c:v>7.5</c:v>
                </c:pt>
                <c:pt idx="3713">
                  <c:v>5</c:v>
                </c:pt>
                <c:pt idx="3714">
                  <c:v>7</c:v>
                </c:pt>
                <c:pt idx="3715">
                  <c:v>7.4</c:v>
                </c:pt>
                <c:pt idx="3716">
                  <c:v>7.3</c:v>
                </c:pt>
                <c:pt idx="3717">
                  <c:v>8.1</c:v>
                </c:pt>
                <c:pt idx="3718">
                  <c:v>7.2</c:v>
                </c:pt>
                <c:pt idx="3719">
                  <c:v>6.8</c:v>
                </c:pt>
                <c:pt idx="3720">
                  <c:v>7.6</c:v>
                </c:pt>
                <c:pt idx="3721">
                  <c:v>7.8</c:v>
                </c:pt>
                <c:pt idx="3722">
                  <c:v>7.2</c:v>
                </c:pt>
                <c:pt idx="3723">
                  <c:v>8</c:v>
                </c:pt>
                <c:pt idx="3724">
                  <c:v>7.1</c:v>
                </c:pt>
                <c:pt idx="3725">
                  <c:v>8.3000000000000007</c:v>
                </c:pt>
                <c:pt idx="3726">
                  <c:v>6.3</c:v>
                </c:pt>
                <c:pt idx="3727">
                  <c:v>6.7</c:v>
                </c:pt>
                <c:pt idx="3728">
                  <c:v>7.2</c:v>
                </c:pt>
                <c:pt idx="3729">
                  <c:v>6.8</c:v>
                </c:pt>
                <c:pt idx="3730">
                  <c:v>7</c:v>
                </c:pt>
                <c:pt idx="3731">
                  <c:v>7.1</c:v>
                </c:pt>
                <c:pt idx="3732">
                  <c:v>6.9</c:v>
                </c:pt>
                <c:pt idx="3733">
                  <c:v>5.9</c:v>
                </c:pt>
                <c:pt idx="3734">
                  <c:v>4.8</c:v>
                </c:pt>
                <c:pt idx="3735">
                  <c:v>2.5</c:v>
                </c:pt>
                <c:pt idx="3736">
                  <c:v>6.1</c:v>
                </c:pt>
                <c:pt idx="3737">
                  <c:v>7.2</c:v>
                </c:pt>
                <c:pt idx="3738">
                  <c:v>5.6</c:v>
                </c:pt>
                <c:pt idx="3739">
                  <c:v>7.1</c:v>
                </c:pt>
                <c:pt idx="3740">
                  <c:v>6.8</c:v>
                </c:pt>
                <c:pt idx="3741">
                  <c:v>6.4</c:v>
                </c:pt>
                <c:pt idx="3742">
                  <c:v>7.3</c:v>
                </c:pt>
                <c:pt idx="3743">
                  <c:v>7.2</c:v>
                </c:pt>
                <c:pt idx="3744">
                  <c:v>7.7</c:v>
                </c:pt>
                <c:pt idx="3745">
                  <c:v>7.7</c:v>
                </c:pt>
                <c:pt idx="3746">
                  <c:v>5.0999999999999996</c:v>
                </c:pt>
                <c:pt idx="3747">
                  <c:v>5.2</c:v>
                </c:pt>
                <c:pt idx="3748">
                  <c:v>7</c:v>
                </c:pt>
                <c:pt idx="3749">
                  <c:v>5.9</c:v>
                </c:pt>
                <c:pt idx="3750">
                  <c:v>5.4</c:v>
                </c:pt>
                <c:pt idx="3751">
                  <c:v>7.8</c:v>
                </c:pt>
                <c:pt idx="3752">
                  <c:v>7.1</c:v>
                </c:pt>
                <c:pt idx="3753">
                  <c:v>6.2</c:v>
                </c:pt>
                <c:pt idx="3754">
                  <c:v>6.9</c:v>
                </c:pt>
                <c:pt idx="3755">
                  <c:v>6.6</c:v>
                </c:pt>
                <c:pt idx="3756">
                  <c:v>7.4</c:v>
                </c:pt>
                <c:pt idx="3757">
                  <c:v>6</c:v>
                </c:pt>
                <c:pt idx="3758">
                  <c:v>4.9000000000000004</c:v>
                </c:pt>
                <c:pt idx="3759">
                  <c:v>6.1</c:v>
                </c:pt>
                <c:pt idx="3760">
                  <c:v>7.8</c:v>
                </c:pt>
                <c:pt idx="3761">
                  <c:v>6</c:v>
                </c:pt>
                <c:pt idx="3762">
                  <c:v>5.0999999999999996</c:v>
                </c:pt>
                <c:pt idx="3763">
                  <c:v>3.3</c:v>
                </c:pt>
                <c:pt idx="3764">
                  <c:v>4</c:v>
                </c:pt>
                <c:pt idx="3765">
                  <c:v>4.5999999999999996</c:v>
                </c:pt>
                <c:pt idx="3766">
                  <c:v>6.3</c:v>
                </c:pt>
                <c:pt idx="3767">
                  <c:v>7.1</c:v>
                </c:pt>
                <c:pt idx="3768">
                  <c:v>3.6</c:v>
                </c:pt>
                <c:pt idx="3769">
                  <c:v>5.6</c:v>
                </c:pt>
                <c:pt idx="3770">
                  <c:v>4.7</c:v>
                </c:pt>
                <c:pt idx="3771">
                  <c:v>5.7</c:v>
                </c:pt>
                <c:pt idx="3772">
                  <c:v>6.4</c:v>
                </c:pt>
                <c:pt idx="3773">
                  <c:v>7.3</c:v>
                </c:pt>
                <c:pt idx="3774">
                  <c:v>6.9</c:v>
                </c:pt>
                <c:pt idx="3775">
                  <c:v>6.3</c:v>
                </c:pt>
                <c:pt idx="3776">
                  <c:v>5.4</c:v>
                </c:pt>
                <c:pt idx="3777">
                  <c:v>5.5</c:v>
                </c:pt>
                <c:pt idx="3778">
                  <c:v>5.9</c:v>
                </c:pt>
                <c:pt idx="3779">
                  <c:v>6.5</c:v>
                </c:pt>
                <c:pt idx="3780">
                  <c:v>5.2</c:v>
                </c:pt>
                <c:pt idx="3781">
                  <c:v>7.7</c:v>
                </c:pt>
                <c:pt idx="3782">
                  <c:v>8</c:v>
                </c:pt>
                <c:pt idx="3783">
                  <c:v>7.7</c:v>
                </c:pt>
                <c:pt idx="3784">
                  <c:v>7.5</c:v>
                </c:pt>
                <c:pt idx="3785">
                  <c:v>8.5</c:v>
                </c:pt>
                <c:pt idx="3786">
                  <c:v>7</c:v>
                </c:pt>
                <c:pt idx="3787">
                  <c:v>7.7</c:v>
                </c:pt>
                <c:pt idx="3788">
                  <c:v>7</c:v>
                </c:pt>
                <c:pt idx="3789">
                  <c:v>7.7</c:v>
                </c:pt>
                <c:pt idx="3790">
                  <c:v>6</c:v>
                </c:pt>
                <c:pt idx="3791">
                  <c:v>6.5</c:v>
                </c:pt>
                <c:pt idx="3792">
                  <c:v>6.3</c:v>
                </c:pt>
                <c:pt idx="3793">
                  <c:v>8</c:v>
                </c:pt>
                <c:pt idx="3794">
                  <c:v>6.2</c:v>
                </c:pt>
                <c:pt idx="3795">
                  <c:v>7.6</c:v>
                </c:pt>
                <c:pt idx="3796">
                  <c:v>7.8</c:v>
                </c:pt>
                <c:pt idx="3797">
                  <c:v>7.3</c:v>
                </c:pt>
                <c:pt idx="3798">
                  <c:v>7.9</c:v>
                </c:pt>
                <c:pt idx="3799">
                  <c:v>6.9</c:v>
                </c:pt>
                <c:pt idx="3800">
                  <c:v>7.4</c:v>
                </c:pt>
                <c:pt idx="3801">
                  <c:v>7.3</c:v>
                </c:pt>
                <c:pt idx="3802">
                  <c:v>6.9</c:v>
                </c:pt>
                <c:pt idx="3803">
                  <c:v>7.1</c:v>
                </c:pt>
                <c:pt idx="3804">
                  <c:v>6.8</c:v>
                </c:pt>
                <c:pt idx="3805">
                  <c:v>6.2</c:v>
                </c:pt>
                <c:pt idx="3806">
                  <c:v>8.3000000000000007</c:v>
                </c:pt>
                <c:pt idx="3807">
                  <c:v>7.5</c:v>
                </c:pt>
                <c:pt idx="3808">
                  <c:v>8.3000000000000007</c:v>
                </c:pt>
                <c:pt idx="3809">
                  <c:v>4.4000000000000004</c:v>
                </c:pt>
                <c:pt idx="3810">
                  <c:v>5.8</c:v>
                </c:pt>
                <c:pt idx="3811">
                  <c:v>7.5</c:v>
                </c:pt>
                <c:pt idx="3812">
                  <c:v>7.2</c:v>
                </c:pt>
                <c:pt idx="3813">
                  <c:v>6.8</c:v>
                </c:pt>
                <c:pt idx="3814">
                  <c:v>6.2</c:v>
                </c:pt>
                <c:pt idx="3815">
                  <c:v>6.1</c:v>
                </c:pt>
                <c:pt idx="3816">
                  <c:v>7</c:v>
                </c:pt>
                <c:pt idx="3817">
                  <c:v>5.6</c:v>
                </c:pt>
                <c:pt idx="3818">
                  <c:v>6.7</c:v>
                </c:pt>
                <c:pt idx="3819">
                  <c:v>8.1999999999999993</c:v>
                </c:pt>
                <c:pt idx="3820">
                  <c:v>5.9</c:v>
                </c:pt>
                <c:pt idx="3821">
                  <c:v>7.8</c:v>
                </c:pt>
                <c:pt idx="3822">
                  <c:v>6.7</c:v>
                </c:pt>
                <c:pt idx="3823">
                  <c:v>6</c:v>
                </c:pt>
                <c:pt idx="3824">
                  <c:v>7.3</c:v>
                </c:pt>
                <c:pt idx="3825">
                  <c:v>6.5</c:v>
                </c:pt>
                <c:pt idx="3826">
                  <c:v>7.7</c:v>
                </c:pt>
                <c:pt idx="3827">
                  <c:v>4.9000000000000004</c:v>
                </c:pt>
                <c:pt idx="3828">
                  <c:v>5.9</c:v>
                </c:pt>
                <c:pt idx="3829">
                  <c:v>7.4</c:v>
                </c:pt>
                <c:pt idx="3830">
                  <c:v>6.3</c:v>
                </c:pt>
                <c:pt idx="3831">
                  <c:v>7.1</c:v>
                </c:pt>
                <c:pt idx="3832">
                  <c:v>8.1999999999999993</c:v>
                </c:pt>
                <c:pt idx="3833">
                  <c:v>5.7</c:v>
                </c:pt>
                <c:pt idx="3834">
                  <c:v>5.9</c:v>
                </c:pt>
                <c:pt idx="3835">
                  <c:v>7.9</c:v>
                </c:pt>
                <c:pt idx="3836">
                  <c:v>6.1</c:v>
                </c:pt>
                <c:pt idx="3837">
                  <c:v>6</c:v>
                </c:pt>
                <c:pt idx="3838">
                  <c:v>7.5</c:v>
                </c:pt>
                <c:pt idx="3839">
                  <c:v>5.0999999999999996</c:v>
                </c:pt>
                <c:pt idx="3840">
                  <c:v>6.5</c:v>
                </c:pt>
                <c:pt idx="3841">
                  <c:v>6.9</c:v>
                </c:pt>
                <c:pt idx="3842">
                  <c:v>7.9</c:v>
                </c:pt>
                <c:pt idx="3843">
                  <c:v>6.5</c:v>
                </c:pt>
                <c:pt idx="3844">
                  <c:v>6.7</c:v>
                </c:pt>
                <c:pt idx="3845">
                  <c:v>6.2</c:v>
                </c:pt>
                <c:pt idx="3846">
                  <c:v>7.1</c:v>
                </c:pt>
                <c:pt idx="3847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B-4D51-AE49-CB18B88A8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65776"/>
        <c:axId val="1652162864"/>
      </c:scatterChart>
      <c:valAx>
        <c:axId val="165216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162864"/>
        <c:crosses val="autoZero"/>
        <c:crossBetween val="midCat"/>
      </c:valAx>
      <c:valAx>
        <c:axId val="165216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16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[project_5_excel.xlsx]task 3!PivotTable9</c:name>
    <c:fmtId val="9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250950170652948"/>
              <c:y val="-5.4815337296731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365960448637614"/>
              <c:y val="-0.134997856146168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2175797845089184"/>
              <c:y val="-9.01442206409751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4207554010703621"/>
              <c:y val="-2.32572203262127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755274959999371"/>
              <c:y val="-0.1664740915884098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6084886291591524"/>
              <c:y val="-0.1079596654622925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5.0813017742151599E-2"/>
              <c:y val="-0.173556244562914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9443070242001978"/>
              <c:y val="-3.96843676076142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428266849526692"/>
              <c:y val="2.08095092929247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5.9782026120608796E-2"/>
              <c:y val="-7.13791795855546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5444795188889676"/>
              <c:y val="3.22073763442459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'task 3'!$E$2</c:f>
              <c:strCache>
                <c:ptCount val="1"/>
                <c:pt idx="0">
                  <c:v>Count of language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6103-40E8-80FA-28C4E8E4321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6103-40E8-80FA-28C4E8E4321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6103-40E8-80FA-28C4E8E4321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4-6103-40E8-80FA-28C4E8E4321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6103-40E8-80FA-28C4E8E4321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6103-40E8-80FA-28C4E8E4321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6103-40E8-80FA-28C4E8E4321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6103-40E8-80FA-28C4E8E4321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6103-40E8-80FA-28C4E8E4321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6103-40E8-80FA-28C4E8E4321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6103-40E8-80FA-28C4E8E4321F}"/>
              </c:ext>
            </c:extLst>
          </c:dPt>
          <c:dLbls>
            <c:dLbl>
              <c:idx val="0"/>
              <c:layout>
                <c:manualLayout>
                  <c:x val="-0.15444795188889676"/>
                  <c:y val="3.2207376344245919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103-40E8-80FA-28C4E8E4321F}"/>
                </c:ext>
              </c:extLst>
            </c:dLbl>
            <c:dLbl>
              <c:idx val="1"/>
              <c:layout>
                <c:manualLayout>
                  <c:x val="-5.9782026120608796E-2"/>
                  <c:y val="-7.1379179585554647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103-40E8-80FA-28C4E8E4321F}"/>
                </c:ext>
              </c:extLst>
            </c:dLbl>
            <c:dLbl>
              <c:idx val="2"/>
              <c:layout>
                <c:manualLayout>
                  <c:x val="-0.1428266849526692"/>
                  <c:y val="2.0809509292924785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103-40E8-80FA-28C4E8E4321F}"/>
                </c:ext>
              </c:extLst>
            </c:dLbl>
            <c:dLbl>
              <c:idx val="3"/>
              <c:layout>
                <c:manualLayout>
                  <c:x val="0.19443070242001978"/>
                  <c:y val="-3.9684367607614223E-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103-40E8-80FA-28C4E8E4321F}"/>
                </c:ext>
              </c:extLst>
            </c:dLbl>
            <c:dLbl>
              <c:idx val="4"/>
              <c:layout>
                <c:manualLayout>
                  <c:x val="-0.14207554010703621"/>
                  <c:y val="-2.3257220326212764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103-40E8-80FA-28C4E8E4321F}"/>
                </c:ext>
              </c:extLst>
            </c:dLbl>
            <c:dLbl>
              <c:idx val="5"/>
              <c:layout>
                <c:manualLayout>
                  <c:x val="5.0813017742151599E-2"/>
                  <c:y val="-0.17355624456291405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103-40E8-80FA-28C4E8E4321F}"/>
                </c:ext>
              </c:extLst>
            </c:dLbl>
            <c:dLbl>
              <c:idx val="6"/>
              <c:layout>
                <c:manualLayout>
                  <c:x val="-0.12755274959999371"/>
                  <c:y val="-0.16647409158840981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03-40E8-80FA-28C4E8E4321F}"/>
                </c:ext>
              </c:extLst>
            </c:dLbl>
            <c:dLbl>
              <c:idx val="7"/>
              <c:layout>
                <c:manualLayout>
                  <c:x val="-0.16084886291591524"/>
                  <c:y val="-0.10795966546229253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103-40E8-80FA-28C4E8E4321F}"/>
                </c:ext>
              </c:extLst>
            </c:dLbl>
            <c:dLbl>
              <c:idx val="8"/>
              <c:layout>
                <c:manualLayout>
                  <c:x val="0.12175797845089184"/>
                  <c:y val="-9.0144220640975117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03-40E8-80FA-28C4E8E4321F}"/>
                </c:ext>
              </c:extLst>
            </c:dLbl>
            <c:dLbl>
              <c:idx val="9"/>
              <c:layout>
                <c:manualLayout>
                  <c:x val="0.1365960448637614"/>
                  <c:y val="-0.13499785614616869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103-40E8-80FA-28C4E8E4321F}"/>
                </c:ext>
              </c:extLst>
            </c:dLbl>
            <c:dLbl>
              <c:idx val="10"/>
              <c:layout>
                <c:manualLayout>
                  <c:x val="0.1250950170652948"/>
                  <c:y val="-5.4815337296731888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103-40E8-80FA-28C4E8E432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3'!$D$3:$D$14</c:f>
              <c:strCache>
                <c:ptCount val="11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  <c:pt idx="5">
                  <c:v>German</c:v>
                </c:pt>
                <c:pt idx="6">
                  <c:v>Cantonese</c:v>
                </c:pt>
                <c:pt idx="7">
                  <c:v>Italian</c:v>
                </c:pt>
                <c:pt idx="8">
                  <c:v>Hindi</c:v>
                </c:pt>
                <c:pt idx="9">
                  <c:v>Korean</c:v>
                </c:pt>
                <c:pt idx="10">
                  <c:v>Portuguese</c:v>
                </c:pt>
              </c:strCache>
            </c:strRef>
          </c:cat>
          <c:val>
            <c:numRef>
              <c:f>'task 3'!$E$3:$E$14</c:f>
              <c:numCache>
                <c:formatCode>General</c:formatCode>
                <c:ptCount val="11"/>
                <c:pt idx="0">
                  <c:v>3498</c:v>
                </c:pt>
                <c:pt idx="1">
                  <c:v>34</c:v>
                </c:pt>
                <c:pt idx="2">
                  <c:v>23</c:v>
                </c:pt>
                <c:pt idx="3">
                  <c:v>14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3-40E8-80FA-28C4E8E4321F}"/>
            </c:ext>
          </c:extLst>
        </c:ser>
        <c:ser>
          <c:idx val="1"/>
          <c:order val="1"/>
          <c:tx>
            <c:strRef>
              <c:f>'task 3'!$F$2</c:f>
              <c:strCache>
                <c:ptCount val="1"/>
                <c:pt idx="0">
                  <c:v>Average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3'!$D$3:$D$14</c:f>
              <c:strCache>
                <c:ptCount val="11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  <c:pt idx="5">
                  <c:v>German</c:v>
                </c:pt>
                <c:pt idx="6">
                  <c:v>Cantonese</c:v>
                </c:pt>
                <c:pt idx="7">
                  <c:v>Italian</c:v>
                </c:pt>
                <c:pt idx="8">
                  <c:v>Hindi</c:v>
                </c:pt>
                <c:pt idx="9">
                  <c:v>Korean</c:v>
                </c:pt>
                <c:pt idx="10">
                  <c:v>Portuguese</c:v>
                </c:pt>
              </c:strCache>
            </c:strRef>
          </c:cat>
          <c:val>
            <c:numRef>
              <c:f>'task 3'!$F$3:$F$14</c:f>
              <c:numCache>
                <c:formatCode>0.00</c:formatCode>
                <c:ptCount val="11"/>
                <c:pt idx="0">
                  <c:v>6.4244711263579006</c:v>
                </c:pt>
                <c:pt idx="1">
                  <c:v>7.3558823529411761</c:v>
                </c:pt>
                <c:pt idx="2">
                  <c:v>7.0826086956521745</c:v>
                </c:pt>
                <c:pt idx="3">
                  <c:v>7.0214285714285722</c:v>
                </c:pt>
                <c:pt idx="4">
                  <c:v>7.660000000000001</c:v>
                </c:pt>
                <c:pt idx="5">
                  <c:v>7.7700000000000005</c:v>
                </c:pt>
                <c:pt idx="6">
                  <c:v>7.3428571428571425</c:v>
                </c:pt>
                <c:pt idx="7">
                  <c:v>7.1857142857142851</c:v>
                </c:pt>
                <c:pt idx="8">
                  <c:v>7.2200000000000006</c:v>
                </c:pt>
                <c:pt idx="9">
                  <c:v>7.7</c:v>
                </c:pt>
                <c:pt idx="10">
                  <c:v>7.76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103-40E8-80FA-28C4E8E4321F}"/>
            </c:ext>
          </c:extLst>
        </c:ser>
        <c:ser>
          <c:idx val="2"/>
          <c:order val="2"/>
          <c:tx>
            <c:strRef>
              <c:f>'task 3'!$G$2</c:f>
              <c:strCache>
                <c:ptCount val="1"/>
                <c:pt idx="0">
                  <c:v>StdDev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3'!$D$3:$D$14</c:f>
              <c:strCache>
                <c:ptCount val="11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  <c:pt idx="5">
                  <c:v>German</c:v>
                </c:pt>
                <c:pt idx="6">
                  <c:v>Cantonese</c:v>
                </c:pt>
                <c:pt idx="7">
                  <c:v>Italian</c:v>
                </c:pt>
                <c:pt idx="8">
                  <c:v>Hindi</c:v>
                </c:pt>
                <c:pt idx="9">
                  <c:v>Korean</c:v>
                </c:pt>
                <c:pt idx="10">
                  <c:v>Portuguese</c:v>
                </c:pt>
              </c:strCache>
            </c:strRef>
          </c:cat>
          <c:val>
            <c:numRef>
              <c:f>'task 3'!$G$3:$G$14</c:f>
              <c:numCache>
                <c:formatCode>0.00</c:formatCode>
                <c:ptCount val="11"/>
                <c:pt idx="0">
                  <c:v>1.0521496808829522</c:v>
                </c:pt>
                <c:pt idx="1">
                  <c:v>0.51943511069678128</c:v>
                </c:pt>
                <c:pt idx="2">
                  <c:v>0.86057706533203293</c:v>
                </c:pt>
                <c:pt idx="3">
                  <c:v>0.76578624395359196</c:v>
                </c:pt>
                <c:pt idx="4">
                  <c:v>0.99017394655910806</c:v>
                </c:pt>
                <c:pt idx="5">
                  <c:v>0.71188326134119895</c:v>
                </c:pt>
                <c:pt idx="6">
                  <c:v>0.35050983275387226</c:v>
                </c:pt>
                <c:pt idx="7">
                  <c:v>1.1553189623484605</c:v>
                </c:pt>
                <c:pt idx="8">
                  <c:v>0.8012490249604115</c:v>
                </c:pt>
                <c:pt idx="9">
                  <c:v>0.57008771254957147</c:v>
                </c:pt>
                <c:pt idx="10">
                  <c:v>0.97877474425937894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103-40E8-80FA-28C4E8E4321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[project_5_excel.xlsx]task 4!PivotTable14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4'!$B$3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4'!$A$4:$A$20</c:f>
              <c:strCache>
                <c:ptCount val="16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Alfred Hitchcock</c:v>
                </c:pt>
                <c:pt idx="4">
                  <c:v>Ron Fricke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  <c:pt idx="11">
                  <c:v>Lee Unkrich</c:v>
                </c:pt>
                <c:pt idx="12">
                  <c:v>Andrew Stanton</c:v>
                </c:pt>
                <c:pt idx="13">
                  <c:v>Fritz Lang</c:v>
                </c:pt>
                <c:pt idx="14">
                  <c:v>Lenny Abrahamson</c:v>
                </c:pt>
                <c:pt idx="15">
                  <c:v>Billy Wilder</c:v>
                </c:pt>
              </c:strCache>
            </c:strRef>
          </c:cat>
          <c:val>
            <c:numRef>
              <c:f>'task 4'!$B$4:$B$20</c:f>
              <c:numCache>
                <c:formatCode>0.00</c:formatCode>
                <c:ptCount val="16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8.3000000000000007</c:v>
                </c:pt>
                <c:pt idx="15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D-4921-A94C-1E9BC9F161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5014352"/>
        <c:axId val="1835013520"/>
      </c:barChart>
      <c:catAx>
        <c:axId val="183501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13520"/>
        <c:crosses val="autoZero"/>
        <c:auto val="1"/>
        <c:lblAlgn val="ctr"/>
        <c:lblOffset val="100"/>
        <c:noMultiLvlLbl val="0"/>
      </c:catAx>
      <c:valAx>
        <c:axId val="18350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layout>
            <c:manualLayout>
              <c:xMode val="edge"/>
              <c:yMode val="edge"/>
              <c:x val="1.8214936247723135E-2"/>
              <c:y val="0.23957865422205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1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'task 5'!$C$1</c:f>
              <c:strCache>
                <c:ptCount val="1"/>
                <c:pt idx="0">
                  <c:v>budget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'task 5'!$C$2:$C$4830</c:f>
              <c:numCache>
                <c:formatCode>General</c:formatCode>
                <c:ptCount val="4829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258000000</c:v>
                </c:pt>
                <c:pt idx="5">
                  <c:v>260000000</c:v>
                </c:pt>
                <c:pt idx="6">
                  <c:v>250000000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209000000</c:v>
                </c:pt>
                <c:pt idx="10">
                  <c:v>200000000</c:v>
                </c:pt>
                <c:pt idx="11">
                  <c:v>225000000</c:v>
                </c:pt>
                <c:pt idx="12">
                  <c:v>215000000</c:v>
                </c:pt>
                <c:pt idx="13">
                  <c:v>225000000</c:v>
                </c:pt>
                <c:pt idx="14">
                  <c:v>225000000</c:v>
                </c:pt>
                <c:pt idx="15">
                  <c:v>220000000</c:v>
                </c:pt>
                <c:pt idx="16">
                  <c:v>250000000</c:v>
                </c:pt>
                <c:pt idx="17">
                  <c:v>225000000</c:v>
                </c:pt>
                <c:pt idx="18">
                  <c:v>250000000</c:v>
                </c:pt>
                <c:pt idx="19">
                  <c:v>230000000</c:v>
                </c:pt>
                <c:pt idx="20">
                  <c:v>200000000</c:v>
                </c:pt>
                <c:pt idx="21">
                  <c:v>225000000</c:v>
                </c:pt>
                <c:pt idx="22">
                  <c:v>180000000</c:v>
                </c:pt>
                <c:pt idx="23">
                  <c:v>207000000</c:v>
                </c:pt>
                <c:pt idx="24">
                  <c:v>200000000</c:v>
                </c:pt>
                <c:pt idx="25">
                  <c:v>250000000</c:v>
                </c:pt>
                <c:pt idx="26">
                  <c:v>209000000</c:v>
                </c:pt>
                <c:pt idx="27">
                  <c:v>150000000</c:v>
                </c:pt>
                <c:pt idx="28">
                  <c:v>200000000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210000000</c:v>
                </c:pt>
                <c:pt idx="33">
                  <c:v>200000000</c:v>
                </c:pt>
                <c:pt idx="34">
                  <c:v>200000000</c:v>
                </c:pt>
                <c:pt idx="35">
                  <c:v>210000000</c:v>
                </c:pt>
                <c:pt idx="36">
                  <c:v>215000000</c:v>
                </c:pt>
                <c:pt idx="37">
                  <c:v>200000000</c:v>
                </c:pt>
                <c:pt idx="38">
                  <c:v>170000000</c:v>
                </c:pt>
                <c:pt idx="39">
                  <c:v>200000000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190000000</c:v>
                </c:pt>
                <c:pt idx="44">
                  <c:v>190000000</c:v>
                </c:pt>
                <c:pt idx="45">
                  <c:v>200000000</c:v>
                </c:pt>
                <c:pt idx="46">
                  <c:v>190000000</c:v>
                </c:pt>
                <c:pt idx="47">
                  <c:v>195000000</c:v>
                </c:pt>
                <c:pt idx="48">
                  <c:v>105000000</c:v>
                </c:pt>
                <c:pt idx="49">
                  <c:v>200000000</c:v>
                </c:pt>
                <c:pt idx="50">
                  <c:v>190000000</c:v>
                </c:pt>
                <c:pt idx="51">
                  <c:v>195000000</c:v>
                </c:pt>
                <c:pt idx="52">
                  <c:v>185000000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180000000</c:v>
                </c:pt>
                <c:pt idx="56">
                  <c:v>140000000</c:v>
                </c:pt>
                <c:pt idx="57">
                  <c:v>200000000</c:v>
                </c:pt>
                <c:pt idx="58">
                  <c:v>200000000</c:v>
                </c:pt>
                <c:pt idx="59">
                  <c:v>176000000</c:v>
                </c:pt>
                <c:pt idx="60">
                  <c:v>180000000</c:v>
                </c:pt>
                <c:pt idx="61">
                  <c:v>180000000</c:v>
                </c:pt>
                <c:pt idx="62">
                  <c:v>178000000</c:v>
                </c:pt>
                <c:pt idx="63">
                  <c:v>185000000</c:v>
                </c:pt>
                <c:pt idx="64">
                  <c:v>175000000</c:v>
                </c:pt>
                <c:pt idx="65">
                  <c:v>175000000</c:v>
                </c:pt>
                <c:pt idx="66">
                  <c:v>140000000</c:v>
                </c:pt>
                <c:pt idx="67">
                  <c:v>170000000</c:v>
                </c:pt>
                <c:pt idx="68">
                  <c:v>170000000</c:v>
                </c:pt>
                <c:pt idx="69">
                  <c:v>145000000</c:v>
                </c:pt>
                <c:pt idx="70">
                  <c:v>175000000</c:v>
                </c:pt>
                <c:pt idx="71">
                  <c:v>175000000</c:v>
                </c:pt>
                <c:pt idx="72">
                  <c:v>178000000</c:v>
                </c:pt>
                <c:pt idx="73">
                  <c:v>175000000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200000000</c:v>
                </c:pt>
                <c:pt idx="78">
                  <c:v>170000000</c:v>
                </c:pt>
                <c:pt idx="79">
                  <c:v>180000000</c:v>
                </c:pt>
                <c:pt idx="80">
                  <c:v>170000000</c:v>
                </c:pt>
                <c:pt idx="81">
                  <c:v>175000000</c:v>
                </c:pt>
                <c:pt idx="82">
                  <c:v>170000000</c:v>
                </c:pt>
                <c:pt idx="83">
                  <c:v>165000000</c:v>
                </c:pt>
                <c:pt idx="84">
                  <c:v>190000000</c:v>
                </c:pt>
                <c:pt idx="85">
                  <c:v>165000000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200000000</c:v>
                </c:pt>
                <c:pt idx="91">
                  <c:v>170000000</c:v>
                </c:pt>
                <c:pt idx="92">
                  <c:v>165000000</c:v>
                </c:pt>
                <c:pt idx="93">
                  <c:v>160000000</c:v>
                </c:pt>
                <c:pt idx="94">
                  <c:v>38000000</c:v>
                </c:pt>
                <c:pt idx="95">
                  <c:v>150000000</c:v>
                </c:pt>
                <c:pt idx="96">
                  <c:v>160000000</c:v>
                </c:pt>
                <c:pt idx="97">
                  <c:v>160000000</c:v>
                </c:pt>
                <c:pt idx="98">
                  <c:v>150000000</c:v>
                </c:pt>
                <c:pt idx="99">
                  <c:v>160000000</c:v>
                </c:pt>
                <c:pt idx="100">
                  <c:v>170000000</c:v>
                </c:pt>
                <c:pt idx="101">
                  <c:v>160000000</c:v>
                </c:pt>
                <c:pt idx="102">
                  <c:v>160000000</c:v>
                </c:pt>
                <c:pt idx="103">
                  <c:v>155000000</c:v>
                </c:pt>
                <c:pt idx="104">
                  <c:v>155000000</c:v>
                </c:pt>
                <c:pt idx="105">
                  <c:v>140000000</c:v>
                </c:pt>
                <c:pt idx="106">
                  <c:v>150000000</c:v>
                </c:pt>
                <c:pt idx="107">
                  <c:v>155000000</c:v>
                </c:pt>
                <c:pt idx="108">
                  <c:v>150000000</c:v>
                </c:pt>
                <c:pt idx="109">
                  <c:v>150000000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170000000</c:v>
                </c:pt>
                <c:pt idx="122">
                  <c:v>150000000</c:v>
                </c:pt>
                <c:pt idx="123">
                  <c:v>150000000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100000000</c:v>
                </c:pt>
                <c:pt idx="129">
                  <c:v>150000000</c:v>
                </c:pt>
                <c:pt idx="130">
                  <c:v>150000000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150000000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149000000</c:v>
                </c:pt>
                <c:pt idx="138">
                  <c:v>150000000</c:v>
                </c:pt>
                <c:pt idx="139">
                  <c:v>145000000</c:v>
                </c:pt>
                <c:pt idx="140">
                  <c:v>175000000</c:v>
                </c:pt>
                <c:pt idx="141">
                  <c:v>145000000</c:v>
                </c:pt>
                <c:pt idx="142">
                  <c:v>142000000</c:v>
                </c:pt>
                <c:pt idx="143">
                  <c:v>144000000</c:v>
                </c:pt>
                <c:pt idx="144">
                  <c:v>140000000</c:v>
                </c:pt>
                <c:pt idx="145">
                  <c:v>140000000</c:v>
                </c:pt>
                <c:pt idx="146">
                  <c:v>150000000</c:v>
                </c:pt>
                <c:pt idx="147">
                  <c:v>145000000</c:v>
                </c:pt>
                <c:pt idx="148">
                  <c:v>145000000</c:v>
                </c:pt>
                <c:pt idx="149">
                  <c:v>145000000</c:v>
                </c:pt>
                <c:pt idx="150">
                  <c:v>100000000</c:v>
                </c:pt>
                <c:pt idx="151">
                  <c:v>140000000</c:v>
                </c:pt>
                <c:pt idx="152">
                  <c:v>140000000</c:v>
                </c:pt>
                <c:pt idx="153">
                  <c:v>150000000</c:v>
                </c:pt>
                <c:pt idx="154">
                  <c:v>139000000</c:v>
                </c:pt>
                <c:pt idx="155">
                  <c:v>145000000</c:v>
                </c:pt>
                <c:pt idx="156">
                  <c:v>140000000</c:v>
                </c:pt>
                <c:pt idx="157">
                  <c:v>135000000</c:v>
                </c:pt>
                <c:pt idx="158">
                  <c:v>130000000</c:v>
                </c:pt>
                <c:pt idx="159">
                  <c:v>140000000</c:v>
                </c:pt>
                <c:pt idx="160">
                  <c:v>137000000</c:v>
                </c:pt>
                <c:pt idx="161">
                  <c:v>130000000</c:v>
                </c:pt>
                <c:pt idx="162">
                  <c:v>130000000</c:v>
                </c:pt>
                <c:pt idx="163">
                  <c:v>137000000</c:v>
                </c:pt>
                <c:pt idx="164">
                  <c:v>140000000</c:v>
                </c:pt>
                <c:pt idx="165">
                  <c:v>135000000</c:v>
                </c:pt>
                <c:pt idx="166">
                  <c:v>150000000</c:v>
                </c:pt>
                <c:pt idx="167">
                  <c:v>120000000</c:v>
                </c:pt>
                <c:pt idx="168">
                  <c:v>135000000</c:v>
                </c:pt>
                <c:pt idx="169">
                  <c:v>150000000</c:v>
                </c:pt>
                <c:pt idx="170">
                  <c:v>140000000</c:v>
                </c:pt>
                <c:pt idx="171">
                  <c:v>135000000</c:v>
                </c:pt>
                <c:pt idx="172">
                  <c:v>135000000</c:v>
                </c:pt>
                <c:pt idx="173">
                  <c:v>135000000</c:v>
                </c:pt>
                <c:pt idx="174">
                  <c:v>132000000</c:v>
                </c:pt>
                <c:pt idx="175">
                  <c:v>110000000</c:v>
                </c:pt>
                <c:pt idx="176">
                  <c:v>130000000</c:v>
                </c:pt>
                <c:pt idx="177">
                  <c:v>130000000</c:v>
                </c:pt>
                <c:pt idx="178">
                  <c:v>130000000</c:v>
                </c:pt>
                <c:pt idx="179">
                  <c:v>135000000</c:v>
                </c:pt>
                <c:pt idx="180">
                  <c:v>132000000</c:v>
                </c:pt>
                <c:pt idx="181">
                  <c:v>130000000</c:v>
                </c:pt>
                <c:pt idx="182">
                  <c:v>130000000</c:v>
                </c:pt>
                <c:pt idx="183">
                  <c:v>110000000</c:v>
                </c:pt>
                <c:pt idx="184">
                  <c:v>125000000</c:v>
                </c:pt>
                <c:pt idx="185">
                  <c:v>135000000</c:v>
                </c:pt>
                <c:pt idx="186">
                  <c:v>130000000</c:v>
                </c:pt>
                <c:pt idx="187">
                  <c:v>130000000</c:v>
                </c:pt>
                <c:pt idx="188">
                  <c:v>130000000</c:v>
                </c:pt>
                <c:pt idx="189">
                  <c:v>127500000</c:v>
                </c:pt>
                <c:pt idx="190">
                  <c:v>127000000</c:v>
                </c:pt>
                <c:pt idx="191">
                  <c:v>130000000</c:v>
                </c:pt>
                <c:pt idx="192">
                  <c:v>125000000</c:v>
                </c:pt>
                <c:pt idx="193">
                  <c:v>130000000</c:v>
                </c:pt>
                <c:pt idx="194">
                  <c:v>140000000</c:v>
                </c:pt>
                <c:pt idx="195">
                  <c:v>125000000</c:v>
                </c:pt>
                <c:pt idx="196">
                  <c:v>125000000</c:v>
                </c:pt>
                <c:pt idx="197">
                  <c:v>103000000</c:v>
                </c:pt>
                <c:pt idx="198">
                  <c:v>110000000</c:v>
                </c:pt>
                <c:pt idx="199">
                  <c:v>125000000</c:v>
                </c:pt>
                <c:pt idx="200">
                  <c:v>125000000</c:v>
                </c:pt>
                <c:pt idx="201">
                  <c:v>125000000</c:v>
                </c:pt>
                <c:pt idx="202">
                  <c:v>65000000</c:v>
                </c:pt>
                <c:pt idx="203">
                  <c:v>85000000</c:v>
                </c:pt>
                <c:pt idx="204">
                  <c:v>125000000</c:v>
                </c:pt>
                <c:pt idx="205">
                  <c:v>125000000</c:v>
                </c:pt>
                <c:pt idx="206">
                  <c:v>123000000</c:v>
                </c:pt>
                <c:pt idx="207">
                  <c:v>125000000</c:v>
                </c:pt>
                <c:pt idx="208">
                  <c:v>125000000</c:v>
                </c:pt>
                <c:pt idx="209">
                  <c:v>140000000</c:v>
                </c:pt>
                <c:pt idx="210">
                  <c:v>130000000</c:v>
                </c:pt>
                <c:pt idx="211">
                  <c:v>120000000</c:v>
                </c:pt>
                <c:pt idx="212">
                  <c:v>110000000</c:v>
                </c:pt>
                <c:pt idx="213">
                  <c:v>120000000</c:v>
                </c:pt>
                <c:pt idx="214">
                  <c:v>120000000</c:v>
                </c:pt>
                <c:pt idx="215">
                  <c:v>130000000</c:v>
                </c:pt>
                <c:pt idx="216">
                  <c:v>120000000</c:v>
                </c:pt>
                <c:pt idx="217">
                  <c:v>115000000</c:v>
                </c:pt>
                <c:pt idx="218">
                  <c:v>105000000</c:v>
                </c:pt>
                <c:pt idx="219">
                  <c:v>100000000</c:v>
                </c:pt>
                <c:pt idx="220">
                  <c:v>120000000</c:v>
                </c:pt>
                <c:pt idx="221">
                  <c:v>120000000</c:v>
                </c:pt>
                <c:pt idx="222">
                  <c:v>117000000</c:v>
                </c:pt>
                <c:pt idx="223">
                  <c:v>120000000</c:v>
                </c:pt>
                <c:pt idx="224">
                  <c:v>113000000</c:v>
                </c:pt>
                <c:pt idx="225">
                  <c:v>115000000</c:v>
                </c:pt>
                <c:pt idx="226">
                  <c:v>115000000</c:v>
                </c:pt>
                <c:pt idx="227">
                  <c:v>120000000</c:v>
                </c:pt>
                <c:pt idx="228">
                  <c:v>115000000</c:v>
                </c:pt>
                <c:pt idx="229">
                  <c:v>135000000</c:v>
                </c:pt>
                <c:pt idx="230">
                  <c:v>115000000</c:v>
                </c:pt>
                <c:pt idx="231">
                  <c:v>115000000</c:v>
                </c:pt>
                <c:pt idx="232">
                  <c:v>125000000</c:v>
                </c:pt>
                <c:pt idx="233">
                  <c:v>100000000</c:v>
                </c:pt>
                <c:pt idx="234">
                  <c:v>116000000</c:v>
                </c:pt>
                <c:pt idx="235">
                  <c:v>120000000</c:v>
                </c:pt>
                <c:pt idx="236">
                  <c:v>110000000</c:v>
                </c:pt>
                <c:pt idx="237">
                  <c:v>110000000</c:v>
                </c:pt>
                <c:pt idx="238">
                  <c:v>110000000</c:v>
                </c:pt>
                <c:pt idx="239">
                  <c:v>110000000</c:v>
                </c:pt>
                <c:pt idx="240">
                  <c:v>110000000</c:v>
                </c:pt>
                <c:pt idx="241">
                  <c:v>120000000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112000000</c:v>
                </c:pt>
                <c:pt idx="245">
                  <c:v>120000000</c:v>
                </c:pt>
                <c:pt idx="246">
                  <c:v>110000000</c:v>
                </c:pt>
                <c:pt idx="247">
                  <c:v>110000000</c:v>
                </c:pt>
                <c:pt idx="248">
                  <c:v>110000000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105000000</c:v>
                </c:pt>
                <c:pt idx="252">
                  <c:v>160000000</c:v>
                </c:pt>
                <c:pt idx="253">
                  <c:v>110000000</c:v>
                </c:pt>
                <c:pt idx="254">
                  <c:v>110000000</c:v>
                </c:pt>
                <c:pt idx="255">
                  <c:v>93000000</c:v>
                </c:pt>
                <c:pt idx="256">
                  <c:v>110000000</c:v>
                </c:pt>
                <c:pt idx="257">
                  <c:v>107000000</c:v>
                </c:pt>
                <c:pt idx="258">
                  <c:v>109000000</c:v>
                </c:pt>
                <c:pt idx="259">
                  <c:v>120000000</c:v>
                </c:pt>
                <c:pt idx="260">
                  <c:v>130000000</c:v>
                </c:pt>
                <c:pt idx="261">
                  <c:v>133000000</c:v>
                </c:pt>
                <c:pt idx="262">
                  <c:v>105000000</c:v>
                </c:pt>
                <c:pt idx="263">
                  <c:v>108000000</c:v>
                </c:pt>
                <c:pt idx="264">
                  <c:v>126000000</c:v>
                </c:pt>
                <c:pt idx="265">
                  <c:v>90000000</c:v>
                </c:pt>
                <c:pt idx="266">
                  <c:v>90000000</c:v>
                </c:pt>
                <c:pt idx="267">
                  <c:v>103000000</c:v>
                </c:pt>
                <c:pt idx="268">
                  <c:v>102000000</c:v>
                </c:pt>
                <c:pt idx="269">
                  <c:v>100000000</c:v>
                </c:pt>
                <c:pt idx="270">
                  <c:v>150000000</c:v>
                </c:pt>
                <c:pt idx="271">
                  <c:v>100000000</c:v>
                </c:pt>
                <c:pt idx="272">
                  <c:v>102000000</c:v>
                </c:pt>
                <c:pt idx="273">
                  <c:v>100000000</c:v>
                </c:pt>
                <c:pt idx="274">
                  <c:v>100000000</c:v>
                </c:pt>
                <c:pt idx="275">
                  <c:v>115000000</c:v>
                </c:pt>
                <c:pt idx="276">
                  <c:v>100000000</c:v>
                </c:pt>
                <c:pt idx="277">
                  <c:v>100000000</c:v>
                </c:pt>
                <c:pt idx="278">
                  <c:v>100000000</c:v>
                </c:pt>
                <c:pt idx="279">
                  <c:v>100000000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92000000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83000000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100000000</c:v>
                </c:pt>
                <c:pt idx="293">
                  <c:v>105000000</c:v>
                </c:pt>
                <c:pt idx="294">
                  <c:v>102000000</c:v>
                </c:pt>
                <c:pt idx="295">
                  <c:v>80000000</c:v>
                </c:pt>
                <c:pt idx="296">
                  <c:v>100000000</c:v>
                </c:pt>
                <c:pt idx="297">
                  <c:v>100000000</c:v>
                </c:pt>
                <c:pt idx="298">
                  <c:v>140000000</c:v>
                </c:pt>
                <c:pt idx="299">
                  <c:v>100000000</c:v>
                </c:pt>
                <c:pt idx="300">
                  <c:v>90000000</c:v>
                </c:pt>
                <c:pt idx="301">
                  <c:v>105000000</c:v>
                </c:pt>
                <c:pt idx="302">
                  <c:v>84000000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100000000</c:v>
                </c:pt>
                <c:pt idx="306">
                  <c:v>99000000</c:v>
                </c:pt>
                <c:pt idx="307">
                  <c:v>10000000</c:v>
                </c:pt>
                <c:pt idx="308">
                  <c:v>98000000</c:v>
                </c:pt>
                <c:pt idx="309">
                  <c:v>100000000</c:v>
                </c:pt>
                <c:pt idx="310">
                  <c:v>94000000</c:v>
                </c:pt>
                <c:pt idx="311">
                  <c:v>100000000</c:v>
                </c:pt>
                <c:pt idx="312">
                  <c:v>90000000</c:v>
                </c:pt>
                <c:pt idx="313">
                  <c:v>92000000</c:v>
                </c:pt>
                <c:pt idx="314">
                  <c:v>95000000</c:v>
                </c:pt>
                <c:pt idx="315">
                  <c:v>93000000</c:v>
                </c:pt>
                <c:pt idx="316">
                  <c:v>100000000</c:v>
                </c:pt>
                <c:pt idx="317">
                  <c:v>95000000</c:v>
                </c:pt>
                <c:pt idx="318">
                  <c:v>95000000</c:v>
                </c:pt>
                <c:pt idx="319">
                  <c:v>95000000</c:v>
                </c:pt>
                <c:pt idx="320">
                  <c:v>65000000</c:v>
                </c:pt>
                <c:pt idx="321">
                  <c:v>94000000</c:v>
                </c:pt>
                <c:pt idx="322">
                  <c:v>94000000</c:v>
                </c:pt>
                <c:pt idx="323">
                  <c:v>94000000</c:v>
                </c:pt>
                <c:pt idx="324">
                  <c:v>95000000</c:v>
                </c:pt>
                <c:pt idx="325">
                  <c:v>115000000</c:v>
                </c:pt>
                <c:pt idx="326">
                  <c:v>100000000</c:v>
                </c:pt>
                <c:pt idx="327">
                  <c:v>93000000</c:v>
                </c:pt>
                <c:pt idx="328">
                  <c:v>93000000</c:v>
                </c:pt>
                <c:pt idx="329">
                  <c:v>90000000</c:v>
                </c:pt>
                <c:pt idx="330">
                  <c:v>92000000</c:v>
                </c:pt>
                <c:pt idx="331">
                  <c:v>107000000</c:v>
                </c:pt>
                <c:pt idx="332">
                  <c:v>92000000</c:v>
                </c:pt>
                <c:pt idx="333">
                  <c:v>98000000</c:v>
                </c:pt>
                <c:pt idx="334">
                  <c:v>95000000</c:v>
                </c:pt>
                <c:pt idx="335">
                  <c:v>90000000</c:v>
                </c:pt>
                <c:pt idx="336">
                  <c:v>90000000</c:v>
                </c:pt>
                <c:pt idx="337">
                  <c:v>100000000</c:v>
                </c:pt>
                <c:pt idx="338">
                  <c:v>90000000</c:v>
                </c:pt>
                <c:pt idx="339">
                  <c:v>100000000</c:v>
                </c:pt>
                <c:pt idx="340">
                  <c:v>100000000</c:v>
                </c:pt>
                <c:pt idx="341">
                  <c:v>90000000</c:v>
                </c:pt>
                <c:pt idx="342">
                  <c:v>90000000</c:v>
                </c:pt>
                <c:pt idx="343">
                  <c:v>92000000</c:v>
                </c:pt>
                <c:pt idx="344">
                  <c:v>90000000</c:v>
                </c:pt>
                <c:pt idx="345">
                  <c:v>90000000</c:v>
                </c:pt>
                <c:pt idx="346">
                  <c:v>92000000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90000000</c:v>
                </c:pt>
                <c:pt idx="350">
                  <c:v>120000000</c:v>
                </c:pt>
                <c:pt idx="351">
                  <c:v>90000000</c:v>
                </c:pt>
                <c:pt idx="352">
                  <c:v>75000000</c:v>
                </c:pt>
                <c:pt idx="353">
                  <c:v>90000000</c:v>
                </c:pt>
                <c:pt idx="354">
                  <c:v>88000000</c:v>
                </c:pt>
                <c:pt idx="355">
                  <c:v>100000000</c:v>
                </c:pt>
                <c:pt idx="356">
                  <c:v>90000000</c:v>
                </c:pt>
                <c:pt idx="357">
                  <c:v>90000000</c:v>
                </c:pt>
                <c:pt idx="358">
                  <c:v>95000000</c:v>
                </c:pt>
                <c:pt idx="359">
                  <c:v>80000000</c:v>
                </c:pt>
                <c:pt idx="360">
                  <c:v>90000000</c:v>
                </c:pt>
                <c:pt idx="361">
                  <c:v>95000000</c:v>
                </c:pt>
                <c:pt idx="362">
                  <c:v>90000000</c:v>
                </c:pt>
                <c:pt idx="363">
                  <c:v>68000000</c:v>
                </c:pt>
                <c:pt idx="364">
                  <c:v>92000000</c:v>
                </c:pt>
                <c:pt idx="365">
                  <c:v>90000000</c:v>
                </c:pt>
                <c:pt idx="366">
                  <c:v>90000000</c:v>
                </c:pt>
                <c:pt idx="367">
                  <c:v>100000000</c:v>
                </c:pt>
                <c:pt idx="368">
                  <c:v>90000000</c:v>
                </c:pt>
                <c:pt idx="369">
                  <c:v>86000000</c:v>
                </c:pt>
                <c:pt idx="370">
                  <c:v>100000000</c:v>
                </c:pt>
                <c:pt idx="371">
                  <c:v>20000000</c:v>
                </c:pt>
                <c:pt idx="372">
                  <c:v>88000000</c:v>
                </c:pt>
                <c:pt idx="373">
                  <c:v>90000000</c:v>
                </c:pt>
                <c:pt idx="374">
                  <c:v>87000000</c:v>
                </c:pt>
                <c:pt idx="375">
                  <c:v>92000000</c:v>
                </c:pt>
                <c:pt idx="376">
                  <c:v>90000000</c:v>
                </c:pt>
                <c:pt idx="377">
                  <c:v>100000000</c:v>
                </c:pt>
                <c:pt idx="378">
                  <c:v>75000000</c:v>
                </c:pt>
                <c:pt idx="379">
                  <c:v>85000000</c:v>
                </c:pt>
                <c:pt idx="380">
                  <c:v>85000000</c:v>
                </c:pt>
                <c:pt idx="381">
                  <c:v>75000000</c:v>
                </c:pt>
                <c:pt idx="382">
                  <c:v>85000000</c:v>
                </c:pt>
                <c:pt idx="383">
                  <c:v>85000000</c:v>
                </c:pt>
                <c:pt idx="384">
                  <c:v>85000000</c:v>
                </c:pt>
                <c:pt idx="385">
                  <c:v>85000000</c:v>
                </c:pt>
                <c:pt idx="386">
                  <c:v>75000000</c:v>
                </c:pt>
                <c:pt idx="387">
                  <c:v>85000000</c:v>
                </c:pt>
                <c:pt idx="388">
                  <c:v>90000000</c:v>
                </c:pt>
                <c:pt idx="389">
                  <c:v>85000000</c:v>
                </c:pt>
                <c:pt idx="390">
                  <c:v>85000000</c:v>
                </c:pt>
                <c:pt idx="391">
                  <c:v>85000000</c:v>
                </c:pt>
                <c:pt idx="392">
                  <c:v>85000000</c:v>
                </c:pt>
                <c:pt idx="393">
                  <c:v>68000000</c:v>
                </c:pt>
                <c:pt idx="394">
                  <c:v>85000000</c:v>
                </c:pt>
                <c:pt idx="395">
                  <c:v>70000000</c:v>
                </c:pt>
                <c:pt idx="396">
                  <c:v>85000000</c:v>
                </c:pt>
                <c:pt idx="397">
                  <c:v>85000000</c:v>
                </c:pt>
                <c:pt idx="398">
                  <c:v>100000000</c:v>
                </c:pt>
                <c:pt idx="399">
                  <c:v>90000000</c:v>
                </c:pt>
                <c:pt idx="400">
                  <c:v>85000000</c:v>
                </c:pt>
                <c:pt idx="401">
                  <c:v>85000000</c:v>
                </c:pt>
                <c:pt idx="402">
                  <c:v>60000000</c:v>
                </c:pt>
                <c:pt idx="403">
                  <c:v>60000000</c:v>
                </c:pt>
                <c:pt idx="404">
                  <c:v>65000000</c:v>
                </c:pt>
                <c:pt idx="405">
                  <c:v>84000000</c:v>
                </c:pt>
                <c:pt idx="406">
                  <c:v>35000000</c:v>
                </c:pt>
                <c:pt idx="407">
                  <c:v>70000000</c:v>
                </c:pt>
                <c:pt idx="408">
                  <c:v>85000000</c:v>
                </c:pt>
                <c:pt idx="409">
                  <c:v>85000000</c:v>
                </c:pt>
                <c:pt idx="410">
                  <c:v>85000000</c:v>
                </c:pt>
                <c:pt idx="411">
                  <c:v>65000000</c:v>
                </c:pt>
                <c:pt idx="412">
                  <c:v>82000000</c:v>
                </c:pt>
                <c:pt idx="413">
                  <c:v>81000000</c:v>
                </c:pt>
                <c:pt idx="414">
                  <c:v>80000000</c:v>
                </c:pt>
                <c:pt idx="415">
                  <c:v>80000000</c:v>
                </c:pt>
                <c:pt idx="416">
                  <c:v>78000000</c:v>
                </c:pt>
                <c:pt idx="417">
                  <c:v>80000000</c:v>
                </c:pt>
                <c:pt idx="418">
                  <c:v>80000000</c:v>
                </c:pt>
                <c:pt idx="419">
                  <c:v>80000000</c:v>
                </c:pt>
                <c:pt idx="420">
                  <c:v>80000000</c:v>
                </c:pt>
                <c:pt idx="421">
                  <c:v>75000000</c:v>
                </c:pt>
                <c:pt idx="422">
                  <c:v>84000000</c:v>
                </c:pt>
                <c:pt idx="423">
                  <c:v>82000000</c:v>
                </c:pt>
                <c:pt idx="424">
                  <c:v>75000000</c:v>
                </c:pt>
                <c:pt idx="425">
                  <c:v>80000000</c:v>
                </c:pt>
                <c:pt idx="426">
                  <c:v>80000000</c:v>
                </c:pt>
                <c:pt idx="427">
                  <c:v>80000000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75000000</c:v>
                </c:pt>
                <c:pt idx="431">
                  <c:v>80000000</c:v>
                </c:pt>
                <c:pt idx="432">
                  <c:v>80000000</c:v>
                </c:pt>
                <c:pt idx="433">
                  <c:v>80000000</c:v>
                </c:pt>
                <c:pt idx="434">
                  <c:v>80000000</c:v>
                </c:pt>
                <c:pt idx="435">
                  <c:v>75000000</c:v>
                </c:pt>
                <c:pt idx="436">
                  <c:v>80000000</c:v>
                </c:pt>
                <c:pt idx="437">
                  <c:v>79000000</c:v>
                </c:pt>
                <c:pt idx="438">
                  <c:v>80000000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80000000</c:v>
                </c:pt>
                <c:pt idx="442">
                  <c:v>65000000</c:v>
                </c:pt>
                <c:pt idx="443">
                  <c:v>80000000</c:v>
                </c:pt>
                <c:pt idx="444">
                  <c:v>75000000</c:v>
                </c:pt>
                <c:pt idx="445">
                  <c:v>68000000</c:v>
                </c:pt>
                <c:pt idx="446">
                  <c:v>70000000</c:v>
                </c:pt>
                <c:pt idx="447">
                  <c:v>80000000</c:v>
                </c:pt>
                <c:pt idx="448">
                  <c:v>80000000</c:v>
                </c:pt>
                <c:pt idx="449">
                  <c:v>80000000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80000000</c:v>
                </c:pt>
                <c:pt idx="454">
                  <c:v>80000000</c:v>
                </c:pt>
                <c:pt idx="455">
                  <c:v>90000000</c:v>
                </c:pt>
                <c:pt idx="456">
                  <c:v>80000000</c:v>
                </c:pt>
                <c:pt idx="457">
                  <c:v>75000000</c:v>
                </c:pt>
                <c:pt idx="458">
                  <c:v>85000000</c:v>
                </c:pt>
                <c:pt idx="459">
                  <c:v>80000000</c:v>
                </c:pt>
                <c:pt idx="460">
                  <c:v>88000000</c:v>
                </c:pt>
                <c:pt idx="461">
                  <c:v>70000000</c:v>
                </c:pt>
                <c:pt idx="462">
                  <c:v>80000000</c:v>
                </c:pt>
                <c:pt idx="463">
                  <c:v>80000000</c:v>
                </c:pt>
                <c:pt idx="464">
                  <c:v>80000000</c:v>
                </c:pt>
                <c:pt idx="465">
                  <c:v>80000000</c:v>
                </c:pt>
                <c:pt idx="466">
                  <c:v>44000000</c:v>
                </c:pt>
                <c:pt idx="467">
                  <c:v>80000000</c:v>
                </c:pt>
                <c:pt idx="468">
                  <c:v>80000000</c:v>
                </c:pt>
                <c:pt idx="469">
                  <c:v>80000000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90000000</c:v>
                </c:pt>
                <c:pt idx="473">
                  <c:v>70000000</c:v>
                </c:pt>
                <c:pt idx="474">
                  <c:v>86000000</c:v>
                </c:pt>
                <c:pt idx="475">
                  <c:v>40000000</c:v>
                </c:pt>
                <c:pt idx="476">
                  <c:v>52000000</c:v>
                </c:pt>
                <c:pt idx="477">
                  <c:v>80000000</c:v>
                </c:pt>
                <c:pt idx="478">
                  <c:v>58000000</c:v>
                </c:pt>
                <c:pt idx="479">
                  <c:v>45000000</c:v>
                </c:pt>
                <c:pt idx="480">
                  <c:v>79000000</c:v>
                </c:pt>
                <c:pt idx="481">
                  <c:v>78000000</c:v>
                </c:pt>
                <c:pt idx="482">
                  <c:v>78000000</c:v>
                </c:pt>
                <c:pt idx="483">
                  <c:v>100000000</c:v>
                </c:pt>
                <c:pt idx="484">
                  <c:v>79000000</c:v>
                </c:pt>
                <c:pt idx="485">
                  <c:v>76000000</c:v>
                </c:pt>
                <c:pt idx="486">
                  <c:v>81200000</c:v>
                </c:pt>
                <c:pt idx="487">
                  <c:v>80000000</c:v>
                </c:pt>
                <c:pt idx="488">
                  <c:v>76000000</c:v>
                </c:pt>
                <c:pt idx="489">
                  <c:v>75000000</c:v>
                </c:pt>
                <c:pt idx="490">
                  <c:v>78000000</c:v>
                </c:pt>
                <c:pt idx="491">
                  <c:v>76000000</c:v>
                </c:pt>
                <c:pt idx="492">
                  <c:v>75000000</c:v>
                </c:pt>
                <c:pt idx="493">
                  <c:v>73000000</c:v>
                </c:pt>
                <c:pt idx="494">
                  <c:v>75000000</c:v>
                </c:pt>
                <c:pt idx="495">
                  <c:v>76000000</c:v>
                </c:pt>
                <c:pt idx="496">
                  <c:v>75000000</c:v>
                </c:pt>
                <c:pt idx="497">
                  <c:v>75000000</c:v>
                </c:pt>
                <c:pt idx="498">
                  <c:v>75000000</c:v>
                </c:pt>
                <c:pt idx="499">
                  <c:v>80000000</c:v>
                </c:pt>
                <c:pt idx="500">
                  <c:v>75000000</c:v>
                </c:pt>
                <c:pt idx="501">
                  <c:v>75000000</c:v>
                </c:pt>
                <c:pt idx="502">
                  <c:v>50000000</c:v>
                </c:pt>
                <c:pt idx="503">
                  <c:v>75000000</c:v>
                </c:pt>
                <c:pt idx="504">
                  <c:v>75000000</c:v>
                </c:pt>
                <c:pt idx="505">
                  <c:v>80000000</c:v>
                </c:pt>
                <c:pt idx="506">
                  <c:v>60000000</c:v>
                </c:pt>
                <c:pt idx="507">
                  <c:v>35000000</c:v>
                </c:pt>
                <c:pt idx="508">
                  <c:v>75000000</c:v>
                </c:pt>
                <c:pt idx="509">
                  <c:v>75000000</c:v>
                </c:pt>
                <c:pt idx="510">
                  <c:v>75000000</c:v>
                </c:pt>
                <c:pt idx="511">
                  <c:v>70000000</c:v>
                </c:pt>
                <c:pt idx="512">
                  <c:v>53000000</c:v>
                </c:pt>
                <c:pt idx="513">
                  <c:v>70000000</c:v>
                </c:pt>
                <c:pt idx="514">
                  <c:v>70000000</c:v>
                </c:pt>
                <c:pt idx="515">
                  <c:v>75000000</c:v>
                </c:pt>
                <c:pt idx="516">
                  <c:v>75000000</c:v>
                </c:pt>
                <c:pt idx="517">
                  <c:v>80000000</c:v>
                </c:pt>
                <c:pt idx="518">
                  <c:v>75000000</c:v>
                </c:pt>
                <c:pt idx="519">
                  <c:v>80000000</c:v>
                </c:pt>
                <c:pt idx="520">
                  <c:v>55000000</c:v>
                </c:pt>
                <c:pt idx="521">
                  <c:v>75000000</c:v>
                </c:pt>
                <c:pt idx="522">
                  <c:v>75000000</c:v>
                </c:pt>
                <c:pt idx="523">
                  <c:v>52000000</c:v>
                </c:pt>
                <c:pt idx="524">
                  <c:v>75000000</c:v>
                </c:pt>
                <c:pt idx="525">
                  <c:v>75000000</c:v>
                </c:pt>
                <c:pt idx="526">
                  <c:v>75000000</c:v>
                </c:pt>
                <c:pt idx="527">
                  <c:v>75000000</c:v>
                </c:pt>
                <c:pt idx="528">
                  <c:v>45000000</c:v>
                </c:pt>
                <c:pt idx="529">
                  <c:v>75000000</c:v>
                </c:pt>
                <c:pt idx="530">
                  <c:v>74000000</c:v>
                </c:pt>
                <c:pt idx="531">
                  <c:v>82000000</c:v>
                </c:pt>
                <c:pt idx="532">
                  <c:v>69000000</c:v>
                </c:pt>
                <c:pt idx="533">
                  <c:v>75000000</c:v>
                </c:pt>
                <c:pt idx="534">
                  <c:v>73000000</c:v>
                </c:pt>
                <c:pt idx="535">
                  <c:v>70000000</c:v>
                </c:pt>
                <c:pt idx="536">
                  <c:v>75000000</c:v>
                </c:pt>
                <c:pt idx="537">
                  <c:v>70000000</c:v>
                </c:pt>
                <c:pt idx="538">
                  <c:v>73000000</c:v>
                </c:pt>
                <c:pt idx="539">
                  <c:v>72000000</c:v>
                </c:pt>
                <c:pt idx="540">
                  <c:v>72000000</c:v>
                </c:pt>
                <c:pt idx="541">
                  <c:v>70000000</c:v>
                </c:pt>
                <c:pt idx="542">
                  <c:v>75000000</c:v>
                </c:pt>
                <c:pt idx="543">
                  <c:v>72000000</c:v>
                </c:pt>
                <c:pt idx="544">
                  <c:v>72000000</c:v>
                </c:pt>
                <c:pt idx="545">
                  <c:v>59660000</c:v>
                </c:pt>
                <c:pt idx="546">
                  <c:v>60000000</c:v>
                </c:pt>
                <c:pt idx="547">
                  <c:v>71500000</c:v>
                </c:pt>
                <c:pt idx="548">
                  <c:v>72000000</c:v>
                </c:pt>
                <c:pt idx="549">
                  <c:v>150000000</c:v>
                </c:pt>
                <c:pt idx="550">
                  <c:v>120000000</c:v>
                </c:pt>
                <c:pt idx="551">
                  <c:v>70000000</c:v>
                </c:pt>
                <c:pt idx="552">
                  <c:v>70000000</c:v>
                </c:pt>
                <c:pt idx="553">
                  <c:v>74000000</c:v>
                </c:pt>
                <c:pt idx="554">
                  <c:v>80000000</c:v>
                </c:pt>
                <c:pt idx="555">
                  <c:v>75000000</c:v>
                </c:pt>
                <c:pt idx="556">
                  <c:v>70000000</c:v>
                </c:pt>
                <c:pt idx="557">
                  <c:v>70000000</c:v>
                </c:pt>
                <c:pt idx="558">
                  <c:v>80000000</c:v>
                </c:pt>
                <c:pt idx="559">
                  <c:v>68000000</c:v>
                </c:pt>
                <c:pt idx="560">
                  <c:v>70000000</c:v>
                </c:pt>
                <c:pt idx="561">
                  <c:v>60000000</c:v>
                </c:pt>
                <c:pt idx="562">
                  <c:v>75000000</c:v>
                </c:pt>
                <c:pt idx="563">
                  <c:v>75000000</c:v>
                </c:pt>
                <c:pt idx="564">
                  <c:v>70000000</c:v>
                </c:pt>
                <c:pt idx="565">
                  <c:v>58000000</c:v>
                </c:pt>
                <c:pt idx="566">
                  <c:v>70000000</c:v>
                </c:pt>
                <c:pt idx="567">
                  <c:v>70000000</c:v>
                </c:pt>
                <c:pt idx="568">
                  <c:v>70000000</c:v>
                </c:pt>
                <c:pt idx="569">
                  <c:v>66000000</c:v>
                </c:pt>
                <c:pt idx="570">
                  <c:v>70000000</c:v>
                </c:pt>
                <c:pt idx="571">
                  <c:v>69500000</c:v>
                </c:pt>
                <c:pt idx="572">
                  <c:v>70000000</c:v>
                </c:pt>
                <c:pt idx="573">
                  <c:v>70000000</c:v>
                </c:pt>
                <c:pt idx="574">
                  <c:v>70000000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70000000</c:v>
                </c:pt>
                <c:pt idx="579">
                  <c:v>60000000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75000000</c:v>
                </c:pt>
                <c:pt idx="583">
                  <c:v>60000000</c:v>
                </c:pt>
                <c:pt idx="584">
                  <c:v>35000000</c:v>
                </c:pt>
                <c:pt idx="585">
                  <c:v>70000000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50000000</c:v>
                </c:pt>
                <c:pt idx="593">
                  <c:v>70000000</c:v>
                </c:pt>
                <c:pt idx="594">
                  <c:v>68000000</c:v>
                </c:pt>
                <c:pt idx="595">
                  <c:v>68000000</c:v>
                </c:pt>
                <c:pt idx="596">
                  <c:v>68000000</c:v>
                </c:pt>
                <c:pt idx="597">
                  <c:v>69000000</c:v>
                </c:pt>
                <c:pt idx="598">
                  <c:v>68000000</c:v>
                </c:pt>
                <c:pt idx="599">
                  <c:v>68000000</c:v>
                </c:pt>
                <c:pt idx="600">
                  <c:v>70000000</c:v>
                </c:pt>
                <c:pt idx="601">
                  <c:v>65000000</c:v>
                </c:pt>
                <c:pt idx="602">
                  <c:v>36000000</c:v>
                </c:pt>
                <c:pt idx="603">
                  <c:v>68000000</c:v>
                </c:pt>
                <c:pt idx="604">
                  <c:v>70000000</c:v>
                </c:pt>
                <c:pt idx="605">
                  <c:v>69000000</c:v>
                </c:pt>
                <c:pt idx="606">
                  <c:v>66000000</c:v>
                </c:pt>
                <c:pt idx="607">
                  <c:v>66000000</c:v>
                </c:pt>
                <c:pt idx="608">
                  <c:v>35000000</c:v>
                </c:pt>
                <c:pt idx="609">
                  <c:v>70000000</c:v>
                </c:pt>
                <c:pt idx="610">
                  <c:v>66000000</c:v>
                </c:pt>
                <c:pt idx="611">
                  <c:v>70000000</c:v>
                </c:pt>
                <c:pt idx="612">
                  <c:v>59000000</c:v>
                </c:pt>
                <c:pt idx="613">
                  <c:v>68000000</c:v>
                </c:pt>
                <c:pt idx="614">
                  <c:v>65000000</c:v>
                </c:pt>
                <c:pt idx="615">
                  <c:v>63000000</c:v>
                </c:pt>
                <c:pt idx="616">
                  <c:v>62000000</c:v>
                </c:pt>
                <c:pt idx="617">
                  <c:v>60000000</c:v>
                </c:pt>
                <c:pt idx="618">
                  <c:v>61000000</c:v>
                </c:pt>
                <c:pt idx="619">
                  <c:v>65000000</c:v>
                </c:pt>
                <c:pt idx="620">
                  <c:v>65000000</c:v>
                </c:pt>
                <c:pt idx="621">
                  <c:v>65000000</c:v>
                </c:pt>
                <c:pt idx="622">
                  <c:v>65000000</c:v>
                </c:pt>
                <c:pt idx="623">
                  <c:v>65000000</c:v>
                </c:pt>
                <c:pt idx="624">
                  <c:v>65000000</c:v>
                </c:pt>
                <c:pt idx="625">
                  <c:v>70000000</c:v>
                </c:pt>
                <c:pt idx="626">
                  <c:v>50000000</c:v>
                </c:pt>
                <c:pt idx="627">
                  <c:v>60000000</c:v>
                </c:pt>
                <c:pt idx="628">
                  <c:v>63000000</c:v>
                </c:pt>
                <c:pt idx="629">
                  <c:v>65000000</c:v>
                </c:pt>
                <c:pt idx="630">
                  <c:v>65000000</c:v>
                </c:pt>
                <c:pt idx="631">
                  <c:v>65000000</c:v>
                </c:pt>
                <c:pt idx="632">
                  <c:v>65000000</c:v>
                </c:pt>
                <c:pt idx="633">
                  <c:v>50100000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65000000</c:v>
                </c:pt>
                <c:pt idx="638">
                  <c:v>45000000</c:v>
                </c:pt>
                <c:pt idx="639">
                  <c:v>65000000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63000000</c:v>
                </c:pt>
                <c:pt idx="643">
                  <c:v>65000000</c:v>
                </c:pt>
                <c:pt idx="644">
                  <c:v>70000000</c:v>
                </c:pt>
                <c:pt idx="645">
                  <c:v>65000000</c:v>
                </c:pt>
                <c:pt idx="646">
                  <c:v>65000000</c:v>
                </c:pt>
                <c:pt idx="647">
                  <c:v>50000000</c:v>
                </c:pt>
                <c:pt idx="648">
                  <c:v>43000000</c:v>
                </c:pt>
                <c:pt idx="649">
                  <c:v>65000000</c:v>
                </c:pt>
                <c:pt idx="650">
                  <c:v>64000000</c:v>
                </c:pt>
                <c:pt idx="651">
                  <c:v>55000000</c:v>
                </c:pt>
                <c:pt idx="652">
                  <c:v>50000000</c:v>
                </c:pt>
                <c:pt idx="653">
                  <c:v>63000000</c:v>
                </c:pt>
                <c:pt idx="654">
                  <c:v>65000000</c:v>
                </c:pt>
                <c:pt idx="655">
                  <c:v>63000000</c:v>
                </c:pt>
                <c:pt idx="656">
                  <c:v>63000000</c:v>
                </c:pt>
                <c:pt idx="657">
                  <c:v>62000000</c:v>
                </c:pt>
                <c:pt idx="658">
                  <c:v>65000000</c:v>
                </c:pt>
                <c:pt idx="659">
                  <c:v>64000000</c:v>
                </c:pt>
                <c:pt idx="660">
                  <c:v>62000000</c:v>
                </c:pt>
                <c:pt idx="661">
                  <c:v>62000000</c:v>
                </c:pt>
                <c:pt idx="662">
                  <c:v>62000000</c:v>
                </c:pt>
                <c:pt idx="663">
                  <c:v>42000000</c:v>
                </c:pt>
                <c:pt idx="664">
                  <c:v>44000000</c:v>
                </c:pt>
                <c:pt idx="665">
                  <c:v>61000000</c:v>
                </c:pt>
                <c:pt idx="666">
                  <c:v>63000000</c:v>
                </c:pt>
                <c:pt idx="667">
                  <c:v>65000000</c:v>
                </c:pt>
                <c:pt idx="668">
                  <c:v>80000000</c:v>
                </c:pt>
                <c:pt idx="669">
                  <c:v>60000000</c:v>
                </c:pt>
                <c:pt idx="670">
                  <c:v>60000000</c:v>
                </c:pt>
                <c:pt idx="671">
                  <c:v>150000000</c:v>
                </c:pt>
                <c:pt idx="672">
                  <c:v>61000000</c:v>
                </c:pt>
                <c:pt idx="673">
                  <c:v>60000000</c:v>
                </c:pt>
                <c:pt idx="674">
                  <c:v>58000000</c:v>
                </c:pt>
                <c:pt idx="675">
                  <c:v>95000000</c:v>
                </c:pt>
                <c:pt idx="676">
                  <c:v>60000000</c:v>
                </c:pt>
                <c:pt idx="677">
                  <c:v>70000000</c:v>
                </c:pt>
                <c:pt idx="678">
                  <c:v>60000000</c:v>
                </c:pt>
                <c:pt idx="679">
                  <c:v>61000000</c:v>
                </c:pt>
                <c:pt idx="680">
                  <c:v>60000000</c:v>
                </c:pt>
                <c:pt idx="681">
                  <c:v>60000000</c:v>
                </c:pt>
                <c:pt idx="682">
                  <c:v>60000000</c:v>
                </c:pt>
                <c:pt idx="683">
                  <c:v>105000000</c:v>
                </c:pt>
                <c:pt idx="684">
                  <c:v>60000000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61000000</c:v>
                </c:pt>
                <c:pt idx="688">
                  <c:v>60000000</c:v>
                </c:pt>
                <c:pt idx="689">
                  <c:v>60000000</c:v>
                </c:pt>
                <c:pt idx="690">
                  <c:v>58000000</c:v>
                </c:pt>
                <c:pt idx="691">
                  <c:v>55000000</c:v>
                </c:pt>
                <c:pt idx="692">
                  <c:v>60000000</c:v>
                </c:pt>
                <c:pt idx="693">
                  <c:v>65000000</c:v>
                </c:pt>
                <c:pt idx="694">
                  <c:v>60000000</c:v>
                </c:pt>
                <c:pt idx="695">
                  <c:v>55000000</c:v>
                </c:pt>
                <c:pt idx="696">
                  <c:v>60000000</c:v>
                </c:pt>
                <c:pt idx="697">
                  <c:v>60000000</c:v>
                </c:pt>
                <c:pt idx="698">
                  <c:v>60000000</c:v>
                </c:pt>
                <c:pt idx="699">
                  <c:v>60000000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48000000</c:v>
                </c:pt>
                <c:pt idx="703">
                  <c:v>70000000</c:v>
                </c:pt>
                <c:pt idx="704">
                  <c:v>50000000</c:v>
                </c:pt>
                <c:pt idx="705">
                  <c:v>60000000</c:v>
                </c:pt>
                <c:pt idx="706">
                  <c:v>60000000</c:v>
                </c:pt>
                <c:pt idx="707">
                  <c:v>66000000</c:v>
                </c:pt>
                <c:pt idx="708">
                  <c:v>60000000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60000000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60000000</c:v>
                </c:pt>
                <c:pt idx="719">
                  <c:v>75000000</c:v>
                </c:pt>
                <c:pt idx="720">
                  <c:v>61000000</c:v>
                </c:pt>
                <c:pt idx="721">
                  <c:v>60000000</c:v>
                </c:pt>
                <c:pt idx="722">
                  <c:v>48000000</c:v>
                </c:pt>
                <c:pt idx="723">
                  <c:v>60000000</c:v>
                </c:pt>
                <c:pt idx="724">
                  <c:v>45000000</c:v>
                </c:pt>
                <c:pt idx="725">
                  <c:v>60000000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65000000</c:v>
                </c:pt>
                <c:pt idx="731">
                  <c:v>60000000</c:v>
                </c:pt>
                <c:pt idx="732">
                  <c:v>70000000</c:v>
                </c:pt>
                <c:pt idx="733">
                  <c:v>60000000</c:v>
                </c:pt>
                <c:pt idx="734">
                  <c:v>60000000</c:v>
                </c:pt>
                <c:pt idx="735">
                  <c:v>80000000</c:v>
                </c:pt>
                <c:pt idx="736">
                  <c:v>40000000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60000000</c:v>
                </c:pt>
                <c:pt idx="740">
                  <c:v>60000000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87000000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60000000</c:v>
                </c:pt>
                <c:pt idx="747">
                  <c:v>60000000</c:v>
                </c:pt>
                <c:pt idx="748">
                  <c:v>50000000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65000000</c:v>
                </c:pt>
                <c:pt idx="752">
                  <c:v>60000000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30000000</c:v>
                </c:pt>
                <c:pt idx="756">
                  <c:v>55000000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60000000</c:v>
                </c:pt>
                <c:pt idx="760">
                  <c:v>60000000</c:v>
                </c:pt>
                <c:pt idx="761">
                  <c:v>35000000</c:v>
                </c:pt>
                <c:pt idx="762">
                  <c:v>80000000</c:v>
                </c:pt>
                <c:pt idx="763">
                  <c:v>58000000</c:v>
                </c:pt>
                <c:pt idx="764">
                  <c:v>60000000</c:v>
                </c:pt>
                <c:pt idx="765">
                  <c:v>58800000</c:v>
                </c:pt>
                <c:pt idx="766">
                  <c:v>58000000</c:v>
                </c:pt>
                <c:pt idx="767">
                  <c:v>58000000</c:v>
                </c:pt>
                <c:pt idx="768">
                  <c:v>60000000</c:v>
                </c:pt>
                <c:pt idx="769">
                  <c:v>63000000</c:v>
                </c:pt>
                <c:pt idx="770">
                  <c:v>58000000</c:v>
                </c:pt>
                <c:pt idx="771">
                  <c:v>58000000</c:v>
                </c:pt>
                <c:pt idx="772">
                  <c:v>58000000</c:v>
                </c:pt>
                <c:pt idx="773">
                  <c:v>60000000</c:v>
                </c:pt>
                <c:pt idx="774">
                  <c:v>58000000</c:v>
                </c:pt>
                <c:pt idx="775">
                  <c:v>57000000</c:v>
                </c:pt>
                <c:pt idx="776">
                  <c:v>70000000</c:v>
                </c:pt>
                <c:pt idx="777">
                  <c:v>57000000</c:v>
                </c:pt>
                <c:pt idx="778">
                  <c:v>58000000</c:v>
                </c:pt>
                <c:pt idx="779">
                  <c:v>57000000</c:v>
                </c:pt>
                <c:pt idx="780">
                  <c:v>57000000</c:v>
                </c:pt>
                <c:pt idx="781">
                  <c:v>56000000</c:v>
                </c:pt>
                <c:pt idx="782">
                  <c:v>56000000</c:v>
                </c:pt>
                <c:pt idx="783">
                  <c:v>55000000</c:v>
                </c:pt>
                <c:pt idx="784">
                  <c:v>60000000</c:v>
                </c:pt>
                <c:pt idx="785">
                  <c:v>55000000</c:v>
                </c:pt>
                <c:pt idx="786">
                  <c:v>55000000</c:v>
                </c:pt>
                <c:pt idx="787">
                  <c:v>55000000</c:v>
                </c:pt>
                <c:pt idx="788">
                  <c:v>54000000</c:v>
                </c:pt>
                <c:pt idx="789">
                  <c:v>70000000</c:v>
                </c:pt>
                <c:pt idx="790">
                  <c:v>55000000</c:v>
                </c:pt>
                <c:pt idx="791">
                  <c:v>55000000</c:v>
                </c:pt>
                <c:pt idx="792">
                  <c:v>55000000</c:v>
                </c:pt>
                <c:pt idx="793">
                  <c:v>55000000</c:v>
                </c:pt>
                <c:pt idx="794">
                  <c:v>50000000</c:v>
                </c:pt>
                <c:pt idx="795">
                  <c:v>55000000</c:v>
                </c:pt>
                <c:pt idx="796">
                  <c:v>55000000</c:v>
                </c:pt>
                <c:pt idx="797">
                  <c:v>53000000</c:v>
                </c:pt>
                <c:pt idx="798">
                  <c:v>55000000</c:v>
                </c:pt>
                <c:pt idx="799">
                  <c:v>55000000</c:v>
                </c:pt>
                <c:pt idx="800">
                  <c:v>55000000</c:v>
                </c:pt>
                <c:pt idx="801">
                  <c:v>55000000</c:v>
                </c:pt>
                <c:pt idx="802">
                  <c:v>30000000</c:v>
                </c:pt>
                <c:pt idx="803">
                  <c:v>55000000</c:v>
                </c:pt>
                <c:pt idx="804">
                  <c:v>30000000</c:v>
                </c:pt>
                <c:pt idx="805">
                  <c:v>55000000</c:v>
                </c:pt>
                <c:pt idx="806">
                  <c:v>55000000</c:v>
                </c:pt>
                <c:pt idx="807">
                  <c:v>55000000</c:v>
                </c:pt>
                <c:pt idx="808">
                  <c:v>55000000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50000000</c:v>
                </c:pt>
                <c:pt idx="813">
                  <c:v>55000000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55000000</c:v>
                </c:pt>
                <c:pt idx="817">
                  <c:v>68000000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55000000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50000000</c:v>
                </c:pt>
                <c:pt idx="825">
                  <c:v>55000000</c:v>
                </c:pt>
                <c:pt idx="826">
                  <c:v>70000000</c:v>
                </c:pt>
                <c:pt idx="827">
                  <c:v>55000000</c:v>
                </c:pt>
                <c:pt idx="828">
                  <c:v>62000000</c:v>
                </c:pt>
                <c:pt idx="829">
                  <c:v>56000000</c:v>
                </c:pt>
                <c:pt idx="830">
                  <c:v>71000000</c:v>
                </c:pt>
                <c:pt idx="831">
                  <c:v>55000000</c:v>
                </c:pt>
                <c:pt idx="832">
                  <c:v>50000000</c:v>
                </c:pt>
                <c:pt idx="833">
                  <c:v>57000000</c:v>
                </c:pt>
                <c:pt idx="834">
                  <c:v>55000000</c:v>
                </c:pt>
                <c:pt idx="835">
                  <c:v>47000000</c:v>
                </c:pt>
                <c:pt idx="836">
                  <c:v>54000000</c:v>
                </c:pt>
                <c:pt idx="837">
                  <c:v>55000000</c:v>
                </c:pt>
                <c:pt idx="838">
                  <c:v>55000000</c:v>
                </c:pt>
                <c:pt idx="839">
                  <c:v>54000000</c:v>
                </c:pt>
                <c:pt idx="840">
                  <c:v>57000000</c:v>
                </c:pt>
                <c:pt idx="841">
                  <c:v>54000000</c:v>
                </c:pt>
                <c:pt idx="842">
                  <c:v>54000000</c:v>
                </c:pt>
                <c:pt idx="843">
                  <c:v>54000000</c:v>
                </c:pt>
                <c:pt idx="844">
                  <c:v>55000000</c:v>
                </c:pt>
                <c:pt idx="845">
                  <c:v>46000000</c:v>
                </c:pt>
                <c:pt idx="846">
                  <c:v>50000000</c:v>
                </c:pt>
                <c:pt idx="847">
                  <c:v>52500000</c:v>
                </c:pt>
                <c:pt idx="848">
                  <c:v>53000000</c:v>
                </c:pt>
                <c:pt idx="849">
                  <c:v>53000000</c:v>
                </c:pt>
                <c:pt idx="850">
                  <c:v>90000000</c:v>
                </c:pt>
                <c:pt idx="851">
                  <c:v>50000000</c:v>
                </c:pt>
                <c:pt idx="852">
                  <c:v>53000000</c:v>
                </c:pt>
                <c:pt idx="853">
                  <c:v>55000000</c:v>
                </c:pt>
                <c:pt idx="854">
                  <c:v>55000000</c:v>
                </c:pt>
                <c:pt idx="855">
                  <c:v>52000000</c:v>
                </c:pt>
                <c:pt idx="856">
                  <c:v>40000000</c:v>
                </c:pt>
                <c:pt idx="857">
                  <c:v>52000000</c:v>
                </c:pt>
                <c:pt idx="858">
                  <c:v>52000000</c:v>
                </c:pt>
                <c:pt idx="859">
                  <c:v>52000000</c:v>
                </c:pt>
                <c:pt idx="860">
                  <c:v>50000000</c:v>
                </c:pt>
                <c:pt idx="861">
                  <c:v>52000000</c:v>
                </c:pt>
                <c:pt idx="862">
                  <c:v>52000000</c:v>
                </c:pt>
                <c:pt idx="863">
                  <c:v>52000000</c:v>
                </c:pt>
                <c:pt idx="864">
                  <c:v>52000000</c:v>
                </c:pt>
                <c:pt idx="865">
                  <c:v>52000000</c:v>
                </c:pt>
                <c:pt idx="866">
                  <c:v>52000000</c:v>
                </c:pt>
                <c:pt idx="867">
                  <c:v>51000000</c:v>
                </c:pt>
                <c:pt idx="868">
                  <c:v>51000000</c:v>
                </c:pt>
                <c:pt idx="869">
                  <c:v>50000000</c:v>
                </c:pt>
                <c:pt idx="870">
                  <c:v>60000000</c:v>
                </c:pt>
                <c:pt idx="871">
                  <c:v>50200000</c:v>
                </c:pt>
                <c:pt idx="872">
                  <c:v>48000000</c:v>
                </c:pt>
                <c:pt idx="873">
                  <c:v>50000000</c:v>
                </c:pt>
                <c:pt idx="874">
                  <c:v>50000000</c:v>
                </c:pt>
                <c:pt idx="875">
                  <c:v>50000000</c:v>
                </c:pt>
                <c:pt idx="876">
                  <c:v>50000000</c:v>
                </c:pt>
                <c:pt idx="877">
                  <c:v>50000000</c:v>
                </c:pt>
                <c:pt idx="878">
                  <c:v>50000000</c:v>
                </c:pt>
                <c:pt idx="879">
                  <c:v>50000000</c:v>
                </c:pt>
                <c:pt idx="880">
                  <c:v>52000000</c:v>
                </c:pt>
                <c:pt idx="881">
                  <c:v>50000000</c:v>
                </c:pt>
                <c:pt idx="882">
                  <c:v>50000000</c:v>
                </c:pt>
                <c:pt idx="883">
                  <c:v>60000000</c:v>
                </c:pt>
                <c:pt idx="884">
                  <c:v>70000000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50000000</c:v>
                </c:pt>
                <c:pt idx="888">
                  <c:v>50000000</c:v>
                </c:pt>
                <c:pt idx="889">
                  <c:v>45000000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50000000</c:v>
                </c:pt>
                <c:pt idx="893">
                  <c:v>50000000</c:v>
                </c:pt>
                <c:pt idx="894">
                  <c:v>50000000</c:v>
                </c:pt>
                <c:pt idx="895">
                  <c:v>35000000</c:v>
                </c:pt>
                <c:pt idx="896">
                  <c:v>60000000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65000000</c:v>
                </c:pt>
                <c:pt idx="901">
                  <c:v>54000000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50000000</c:v>
                </c:pt>
                <c:pt idx="906">
                  <c:v>50000000</c:v>
                </c:pt>
                <c:pt idx="907">
                  <c:v>50000000</c:v>
                </c:pt>
                <c:pt idx="908">
                  <c:v>60000000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50000000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55000000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45000000</c:v>
                </c:pt>
                <c:pt idx="926">
                  <c:v>40000000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50000000</c:v>
                </c:pt>
                <c:pt idx="931">
                  <c:v>50000000</c:v>
                </c:pt>
                <c:pt idx="932">
                  <c:v>40000000</c:v>
                </c:pt>
                <c:pt idx="933">
                  <c:v>50000000</c:v>
                </c:pt>
                <c:pt idx="934">
                  <c:v>40000000</c:v>
                </c:pt>
                <c:pt idx="935">
                  <c:v>50000000</c:v>
                </c:pt>
                <c:pt idx="936">
                  <c:v>50000000</c:v>
                </c:pt>
                <c:pt idx="937">
                  <c:v>50000000</c:v>
                </c:pt>
                <c:pt idx="938">
                  <c:v>50000000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40000000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50000000</c:v>
                </c:pt>
                <c:pt idx="945">
                  <c:v>50000000</c:v>
                </c:pt>
                <c:pt idx="946">
                  <c:v>70000000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40000000</c:v>
                </c:pt>
                <c:pt idx="951">
                  <c:v>50000000</c:v>
                </c:pt>
                <c:pt idx="952">
                  <c:v>25000000</c:v>
                </c:pt>
                <c:pt idx="953">
                  <c:v>50000000</c:v>
                </c:pt>
                <c:pt idx="954">
                  <c:v>390000000</c:v>
                </c:pt>
                <c:pt idx="955">
                  <c:v>49900000</c:v>
                </c:pt>
                <c:pt idx="956">
                  <c:v>55000000</c:v>
                </c:pt>
                <c:pt idx="957">
                  <c:v>50000000</c:v>
                </c:pt>
                <c:pt idx="958">
                  <c:v>50000000</c:v>
                </c:pt>
                <c:pt idx="959">
                  <c:v>50000000</c:v>
                </c:pt>
                <c:pt idx="960">
                  <c:v>22000000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50000000</c:v>
                </c:pt>
                <c:pt idx="964">
                  <c:v>60000000</c:v>
                </c:pt>
                <c:pt idx="965">
                  <c:v>55000000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50000000</c:v>
                </c:pt>
                <c:pt idx="969">
                  <c:v>50000000</c:v>
                </c:pt>
                <c:pt idx="970">
                  <c:v>18000000</c:v>
                </c:pt>
                <c:pt idx="971">
                  <c:v>49000000</c:v>
                </c:pt>
                <c:pt idx="972">
                  <c:v>40000000</c:v>
                </c:pt>
                <c:pt idx="973">
                  <c:v>48000000</c:v>
                </c:pt>
                <c:pt idx="974">
                  <c:v>48000000</c:v>
                </c:pt>
                <c:pt idx="975">
                  <c:v>49000000</c:v>
                </c:pt>
                <c:pt idx="976">
                  <c:v>48000000</c:v>
                </c:pt>
                <c:pt idx="977">
                  <c:v>48000000</c:v>
                </c:pt>
                <c:pt idx="978">
                  <c:v>48000000</c:v>
                </c:pt>
                <c:pt idx="979">
                  <c:v>50000000</c:v>
                </c:pt>
                <c:pt idx="980">
                  <c:v>48000000</c:v>
                </c:pt>
                <c:pt idx="981">
                  <c:v>48000000</c:v>
                </c:pt>
                <c:pt idx="982">
                  <c:v>48000000</c:v>
                </c:pt>
                <c:pt idx="983">
                  <c:v>48000000</c:v>
                </c:pt>
                <c:pt idx="984">
                  <c:v>58000000</c:v>
                </c:pt>
                <c:pt idx="985">
                  <c:v>55000000</c:v>
                </c:pt>
                <c:pt idx="986">
                  <c:v>48000000</c:v>
                </c:pt>
                <c:pt idx="987">
                  <c:v>48000000</c:v>
                </c:pt>
                <c:pt idx="988">
                  <c:v>47000000</c:v>
                </c:pt>
                <c:pt idx="989">
                  <c:v>100000000</c:v>
                </c:pt>
                <c:pt idx="990">
                  <c:v>48000000</c:v>
                </c:pt>
                <c:pt idx="991">
                  <c:v>48000000</c:v>
                </c:pt>
                <c:pt idx="992">
                  <c:v>47000000</c:v>
                </c:pt>
                <c:pt idx="993">
                  <c:v>47000000</c:v>
                </c:pt>
                <c:pt idx="994">
                  <c:v>46000000</c:v>
                </c:pt>
                <c:pt idx="995">
                  <c:v>48000000</c:v>
                </c:pt>
                <c:pt idx="996">
                  <c:v>46000000</c:v>
                </c:pt>
                <c:pt idx="997">
                  <c:v>45000000</c:v>
                </c:pt>
                <c:pt idx="998">
                  <c:v>47000000</c:v>
                </c:pt>
                <c:pt idx="999">
                  <c:v>46000000</c:v>
                </c:pt>
                <c:pt idx="1000">
                  <c:v>45000000</c:v>
                </c:pt>
                <c:pt idx="1001">
                  <c:v>45000000</c:v>
                </c:pt>
                <c:pt idx="1002">
                  <c:v>45000000</c:v>
                </c:pt>
                <c:pt idx="1003">
                  <c:v>48000000</c:v>
                </c:pt>
                <c:pt idx="1004">
                  <c:v>45000000</c:v>
                </c:pt>
                <c:pt idx="1005">
                  <c:v>45000000</c:v>
                </c:pt>
                <c:pt idx="1006">
                  <c:v>40000000</c:v>
                </c:pt>
                <c:pt idx="1007">
                  <c:v>45000000</c:v>
                </c:pt>
                <c:pt idx="1008">
                  <c:v>45000000</c:v>
                </c:pt>
                <c:pt idx="1009">
                  <c:v>45000000</c:v>
                </c:pt>
                <c:pt idx="1010">
                  <c:v>45000000</c:v>
                </c:pt>
                <c:pt idx="1011">
                  <c:v>60000000</c:v>
                </c:pt>
                <c:pt idx="1012">
                  <c:v>46000000</c:v>
                </c:pt>
                <c:pt idx="1013">
                  <c:v>45000000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45000000</c:v>
                </c:pt>
                <c:pt idx="1017">
                  <c:v>45000000</c:v>
                </c:pt>
                <c:pt idx="1018">
                  <c:v>30000000</c:v>
                </c:pt>
                <c:pt idx="1019">
                  <c:v>45000000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120000000</c:v>
                </c:pt>
                <c:pt idx="1024">
                  <c:v>35000000</c:v>
                </c:pt>
                <c:pt idx="1025">
                  <c:v>45000000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50000000</c:v>
                </c:pt>
                <c:pt idx="1029">
                  <c:v>26000000</c:v>
                </c:pt>
                <c:pt idx="1030">
                  <c:v>45000000</c:v>
                </c:pt>
                <c:pt idx="1031">
                  <c:v>40000000</c:v>
                </c:pt>
                <c:pt idx="1032">
                  <c:v>45000000</c:v>
                </c:pt>
                <c:pt idx="1033">
                  <c:v>45000000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25000000</c:v>
                </c:pt>
                <c:pt idx="1037">
                  <c:v>35000000</c:v>
                </c:pt>
                <c:pt idx="1038">
                  <c:v>50000000</c:v>
                </c:pt>
                <c:pt idx="1039">
                  <c:v>40000000</c:v>
                </c:pt>
                <c:pt idx="1040">
                  <c:v>45000000</c:v>
                </c:pt>
                <c:pt idx="1041">
                  <c:v>35000000</c:v>
                </c:pt>
                <c:pt idx="1042">
                  <c:v>52000000</c:v>
                </c:pt>
                <c:pt idx="1043">
                  <c:v>70000000</c:v>
                </c:pt>
                <c:pt idx="1044">
                  <c:v>45000000</c:v>
                </c:pt>
                <c:pt idx="1045">
                  <c:v>45000000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45000000</c:v>
                </c:pt>
                <c:pt idx="1050">
                  <c:v>57000000</c:v>
                </c:pt>
                <c:pt idx="1051">
                  <c:v>50000000</c:v>
                </c:pt>
                <c:pt idx="1052">
                  <c:v>45000000</c:v>
                </c:pt>
                <c:pt idx="1053">
                  <c:v>45000000</c:v>
                </c:pt>
                <c:pt idx="1054">
                  <c:v>45000000</c:v>
                </c:pt>
                <c:pt idx="1055">
                  <c:v>45000000</c:v>
                </c:pt>
                <c:pt idx="1056">
                  <c:v>40000000</c:v>
                </c:pt>
                <c:pt idx="1057">
                  <c:v>40000000</c:v>
                </c:pt>
                <c:pt idx="1058">
                  <c:v>45000000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44500000</c:v>
                </c:pt>
                <c:pt idx="1062">
                  <c:v>44000000</c:v>
                </c:pt>
                <c:pt idx="1063">
                  <c:v>40000000</c:v>
                </c:pt>
                <c:pt idx="1064">
                  <c:v>44000000</c:v>
                </c:pt>
                <c:pt idx="1065">
                  <c:v>44000000</c:v>
                </c:pt>
                <c:pt idx="1066">
                  <c:v>44000000</c:v>
                </c:pt>
                <c:pt idx="1067">
                  <c:v>2600000</c:v>
                </c:pt>
                <c:pt idx="1068">
                  <c:v>44000000</c:v>
                </c:pt>
                <c:pt idx="1069">
                  <c:v>50000000</c:v>
                </c:pt>
                <c:pt idx="1070">
                  <c:v>40000000</c:v>
                </c:pt>
                <c:pt idx="1071">
                  <c:v>43000000</c:v>
                </c:pt>
                <c:pt idx="1072">
                  <c:v>43000000</c:v>
                </c:pt>
                <c:pt idx="1073">
                  <c:v>45000000</c:v>
                </c:pt>
                <c:pt idx="1074">
                  <c:v>43000000</c:v>
                </c:pt>
                <c:pt idx="1075">
                  <c:v>42000000</c:v>
                </c:pt>
                <c:pt idx="1076">
                  <c:v>44000000</c:v>
                </c:pt>
                <c:pt idx="1077">
                  <c:v>40000000</c:v>
                </c:pt>
                <c:pt idx="1078">
                  <c:v>42000000</c:v>
                </c:pt>
                <c:pt idx="1079">
                  <c:v>42000000</c:v>
                </c:pt>
                <c:pt idx="1080">
                  <c:v>45000000</c:v>
                </c:pt>
                <c:pt idx="1081">
                  <c:v>42000000</c:v>
                </c:pt>
                <c:pt idx="1082">
                  <c:v>40000000</c:v>
                </c:pt>
                <c:pt idx="1083">
                  <c:v>43000000</c:v>
                </c:pt>
                <c:pt idx="1084">
                  <c:v>31115000</c:v>
                </c:pt>
                <c:pt idx="1085">
                  <c:v>42000000</c:v>
                </c:pt>
                <c:pt idx="1086">
                  <c:v>42000000</c:v>
                </c:pt>
                <c:pt idx="1087">
                  <c:v>42000000</c:v>
                </c:pt>
                <c:pt idx="1088">
                  <c:v>32000000</c:v>
                </c:pt>
                <c:pt idx="1089">
                  <c:v>42000000</c:v>
                </c:pt>
                <c:pt idx="1090">
                  <c:v>32000000</c:v>
                </c:pt>
                <c:pt idx="1091">
                  <c:v>42000000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50000000</c:v>
                </c:pt>
                <c:pt idx="1095">
                  <c:v>31000000</c:v>
                </c:pt>
                <c:pt idx="1096">
                  <c:v>40000000</c:v>
                </c:pt>
                <c:pt idx="1097">
                  <c:v>44000000</c:v>
                </c:pt>
                <c:pt idx="1098">
                  <c:v>45000000</c:v>
                </c:pt>
                <c:pt idx="1099">
                  <c:v>27000000</c:v>
                </c:pt>
                <c:pt idx="1100">
                  <c:v>41000000</c:v>
                </c:pt>
                <c:pt idx="1101">
                  <c:v>65000000</c:v>
                </c:pt>
                <c:pt idx="1102">
                  <c:v>41000000</c:v>
                </c:pt>
                <c:pt idx="1103">
                  <c:v>40000000</c:v>
                </c:pt>
                <c:pt idx="1104">
                  <c:v>42000000</c:v>
                </c:pt>
                <c:pt idx="1105">
                  <c:v>41000000</c:v>
                </c:pt>
                <c:pt idx="1106">
                  <c:v>8000000</c:v>
                </c:pt>
                <c:pt idx="1107">
                  <c:v>40000000</c:v>
                </c:pt>
                <c:pt idx="1108">
                  <c:v>40000000</c:v>
                </c:pt>
                <c:pt idx="1109">
                  <c:v>70000000</c:v>
                </c:pt>
                <c:pt idx="1110">
                  <c:v>40000000</c:v>
                </c:pt>
                <c:pt idx="1111">
                  <c:v>40000000</c:v>
                </c:pt>
                <c:pt idx="1112">
                  <c:v>40000000</c:v>
                </c:pt>
                <c:pt idx="1113">
                  <c:v>38000000</c:v>
                </c:pt>
                <c:pt idx="1114">
                  <c:v>40000000</c:v>
                </c:pt>
                <c:pt idx="1115">
                  <c:v>40000000</c:v>
                </c:pt>
                <c:pt idx="1116">
                  <c:v>40000000</c:v>
                </c:pt>
                <c:pt idx="1117">
                  <c:v>40000000</c:v>
                </c:pt>
                <c:pt idx="1118">
                  <c:v>40000000</c:v>
                </c:pt>
                <c:pt idx="1119">
                  <c:v>40000000</c:v>
                </c:pt>
                <c:pt idx="1120">
                  <c:v>40000000</c:v>
                </c:pt>
                <c:pt idx="1121">
                  <c:v>45000000</c:v>
                </c:pt>
                <c:pt idx="1122">
                  <c:v>40000000</c:v>
                </c:pt>
                <c:pt idx="1123">
                  <c:v>40000000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40000000</c:v>
                </c:pt>
                <c:pt idx="1128">
                  <c:v>40000000</c:v>
                </c:pt>
                <c:pt idx="1129">
                  <c:v>35000000</c:v>
                </c:pt>
                <c:pt idx="1130">
                  <c:v>40000000</c:v>
                </c:pt>
                <c:pt idx="1131">
                  <c:v>35000000</c:v>
                </c:pt>
                <c:pt idx="1132">
                  <c:v>40000000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40000000</c:v>
                </c:pt>
                <c:pt idx="1136">
                  <c:v>40000000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34000000</c:v>
                </c:pt>
                <c:pt idx="1142">
                  <c:v>20000000</c:v>
                </c:pt>
                <c:pt idx="1143">
                  <c:v>40000000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50000000</c:v>
                </c:pt>
                <c:pt idx="1148">
                  <c:v>40000000</c:v>
                </c:pt>
                <c:pt idx="1149">
                  <c:v>40000000</c:v>
                </c:pt>
                <c:pt idx="1150">
                  <c:v>35000000</c:v>
                </c:pt>
                <c:pt idx="1151">
                  <c:v>40000000</c:v>
                </c:pt>
                <c:pt idx="1152">
                  <c:v>30000000</c:v>
                </c:pt>
                <c:pt idx="1153">
                  <c:v>40000000</c:v>
                </c:pt>
                <c:pt idx="1154">
                  <c:v>42000000</c:v>
                </c:pt>
                <c:pt idx="1155">
                  <c:v>40000000</c:v>
                </c:pt>
                <c:pt idx="1156">
                  <c:v>40000000</c:v>
                </c:pt>
                <c:pt idx="1157">
                  <c:v>30000000</c:v>
                </c:pt>
                <c:pt idx="1158">
                  <c:v>40000000</c:v>
                </c:pt>
                <c:pt idx="1159">
                  <c:v>40000000</c:v>
                </c:pt>
                <c:pt idx="1160">
                  <c:v>40000000</c:v>
                </c:pt>
                <c:pt idx="1161">
                  <c:v>40000000</c:v>
                </c:pt>
                <c:pt idx="1162">
                  <c:v>43000000</c:v>
                </c:pt>
                <c:pt idx="1163">
                  <c:v>25000000</c:v>
                </c:pt>
                <c:pt idx="1164">
                  <c:v>40000000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36000000</c:v>
                </c:pt>
                <c:pt idx="1169">
                  <c:v>40000000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40000000</c:v>
                </c:pt>
                <c:pt idx="1173">
                  <c:v>40000000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38000000</c:v>
                </c:pt>
                <c:pt idx="1178">
                  <c:v>40000000</c:v>
                </c:pt>
                <c:pt idx="1179">
                  <c:v>60000000</c:v>
                </c:pt>
                <c:pt idx="1180">
                  <c:v>40000000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30000000</c:v>
                </c:pt>
                <c:pt idx="1184">
                  <c:v>40000000</c:v>
                </c:pt>
                <c:pt idx="1185">
                  <c:v>40000000</c:v>
                </c:pt>
                <c:pt idx="1186">
                  <c:v>25000000</c:v>
                </c:pt>
                <c:pt idx="1187">
                  <c:v>40000000</c:v>
                </c:pt>
                <c:pt idx="1188">
                  <c:v>40000000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40000000</c:v>
                </c:pt>
                <c:pt idx="1194">
                  <c:v>40000000</c:v>
                </c:pt>
                <c:pt idx="1195">
                  <c:v>40000000</c:v>
                </c:pt>
                <c:pt idx="1196">
                  <c:v>35000000</c:v>
                </c:pt>
                <c:pt idx="1197">
                  <c:v>40000000</c:v>
                </c:pt>
                <c:pt idx="1198">
                  <c:v>40000000</c:v>
                </c:pt>
                <c:pt idx="1199">
                  <c:v>500000</c:v>
                </c:pt>
                <c:pt idx="1200">
                  <c:v>40000000</c:v>
                </c:pt>
                <c:pt idx="1201">
                  <c:v>40000000</c:v>
                </c:pt>
                <c:pt idx="1202">
                  <c:v>40000000</c:v>
                </c:pt>
                <c:pt idx="1203">
                  <c:v>60000000</c:v>
                </c:pt>
                <c:pt idx="1204">
                  <c:v>60000000</c:v>
                </c:pt>
                <c:pt idx="1205">
                  <c:v>40000000</c:v>
                </c:pt>
                <c:pt idx="1206">
                  <c:v>40000000</c:v>
                </c:pt>
                <c:pt idx="1207">
                  <c:v>45000000</c:v>
                </c:pt>
                <c:pt idx="1208">
                  <c:v>40000000</c:v>
                </c:pt>
                <c:pt idx="1209">
                  <c:v>40000000</c:v>
                </c:pt>
                <c:pt idx="1210">
                  <c:v>40000000</c:v>
                </c:pt>
                <c:pt idx="1211">
                  <c:v>45000000</c:v>
                </c:pt>
                <c:pt idx="1212">
                  <c:v>51000000</c:v>
                </c:pt>
                <c:pt idx="1213">
                  <c:v>40000000</c:v>
                </c:pt>
                <c:pt idx="1214">
                  <c:v>40000000</c:v>
                </c:pt>
                <c:pt idx="1215">
                  <c:v>40000000</c:v>
                </c:pt>
                <c:pt idx="1216">
                  <c:v>77000000</c:v>
                </c:pt>
                <c:pt idx="1217">
                  <c:v>30000000</c:v>
                </c:pt>
                <c:pt idx="1218">
                  <c:v>60000000</c:v>
                </c:pt>
                <c:pt idx="1219">
                  <c:v>40000000</c:v>
                </c:pt>
                <c:pt idx="1220">
                  <c:v>40000000</c:v>
                </c:pt>
                <c:pt idx="1221">
                  <c:v>42000000</c:v>
                </c:pt>
                <c:pt idx="1222">
                  <c:v>40000000</c:v>
                </c:pt>
                <c:pt idx="1223">
                  <c:v>40000000</c:v>
                </c:pt>
                <c:pt idx="1224">
                  <c:v>36000000</c:v>
                </c:pt>
                <c:pt idx="1225">
                  <c:v>24000000</c:v>
                </c:pt>
                <c:pt idx="1226">
                  <c:v>33000000</c:v>
                </c:pt>
                <c:pt idx="1227">
                  <c:v>40000000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26000000</c:v>
                </c:pt>
                <c:pt idx="1231">
                  <c:v>40000000</c:v>
                </c:pt>
                <c:pt idx="1232">
                  <c:v>40000000</c:v>
                </c:pt>
                <c:pt idx="1233">
                  <c:v>40000000</c:v>
                </c:pt>
                <c:pt idx="1234">
                  <c:v>40000000</c:v>
                </c:pt>
                <c:pt idx="1235">
                  <c:v>20000000</c:v>
                </c:pt>
                <c:pt idx="1236">
                  <c:v>20000000</c:v>
                </c:pt>
                <c:pt idx="1237">
                  <c:v>25000000</c:v>
                </c:pt>
                <c:pt idx="1238">
                  <c:v>30000000</c:v>
                </c:pt>
                <c:pt idx="1239">
                  <c:v>40000000</c:v>
                </c:pt>
                <c:pt idx="1240">
                  <c:v>25000000</c:v>
                </c:pt>
                <c:pt idx="1241">
                  <c:v>39200000</c:v>
                </c:pt>
                <c:pt idx="1242">
                  <c:v>23000000</c:v>
                </c:pt>
                <c:pt idx="1243">
                  <c:v>39000000</c:v>
                </c:pt>
                <c:pt idx="1244">
                  <c:v>39000000</c:v>
                </c:pt>
                <c:pt idx="1245">
                  <c:v>40000000</c:v>
                </c:pt>
                <c:pt idx="1246">
                  <c:v>39000000</c:v>
                </c:pt>
                <c:pt idx="1247">
                  <c:v>39000000</c:v>
                </c:pt>
                <c:pt idx="1248">
                  <c:v>40000000</c:v>
                </c:pt>
                <c:pt idx="1249">
                  <c:v>553632000</c:v>
                </c:pt>
                <c:pt idx="1250">
                  <c:v>38000000</c:v>
                </c:pt>
                <c:pt idx="1251">
                  <c:v>38000000</c:v>
                </c:pt>
                <c:pt idx="1252">
                  <c:v>39000000</c:v>
                </c:pt>
                <c:pt idx="1253">
                  <c:v>38000000</c:v>
                </c:pt>
                <c:pt idx="1254">
                  <c:v>35000000</c:v>
                </c:pt>
                <c:pt idx="1255">
                  <c:v>38600000</c:v>
                </c:pt>
                <c:pt idx="1256">
                  <c:v>38000000</c:v>
                </c:pt>
                <c:pt idx="1257">
                  <c:v>38000000</c:v>
                </c:pt>
                <c:pt idx="1258">
                  <c:v>38000000</c:v>
                </c:pt>
                <c:pt idx="1259">
                  <c:v>35000000</c:v>
                </c:pt>
                <c:pt idx="1260">
                  <c:v>30000000</c:v>
                </c:pt>
                <c:pt idx="1261">
                  <c:v>38000000</c:v>
                </c:pt>
                <c:pt idx="1262">
                  <c:v>38000000</c:v>
                </c:pt>
                <c:pt idx="1263">
                  <c:v>38000000</c:v>
                </c:pt>
                <c:pt idx="1264">
                  <c:v>38000000</c:v>
                </c:pt>
                <c:pt idx="1265">
                  <c:v>57000000</c:v>
                </c:pt>
                <c:pt idx="1266">
                  <c:v>10000000</c:v>
                </c:pt>
                <c:pt idx="1267">
                  <c:v>38000000</c:v>
                </c:pt>
                <c:pt idx="1268">
                  <c:v>15000000</c:v>
                </c:pt>
                <c:pt idx="1269">
                  <c:v>38000000</c:v>
                </c:pt>
                <c:pt idx="1270">
                  <c:v>37000000</c:v>
                </c:pt>
                <c:pt idx="1271">
                  <c:v>38000000</c:v>
                </c:pt>
                <c:pt idx="1272">
                  <c:v>55000000</c:v>
                </c:pt>
                <c:pt idx="1273">
                  <c:v>32000000</c:v>
                </c:pt>
                <c:pt idx="1274">
                  <c:v>40000000</c:v>
                </c:pt>
                <c:pt idx="1275">
                  <c:v>38000000</c:v>
                </c:pt>
                <c:pt idx="1276">
                  <c:v>35000000</c:v>
                </c:pt>
                <c:pt idx="1277">
                  <c:v>37000000</c:v>
                </c:pt>
                <c:pt idx="1278">
                  <c:v>40000000</c:v>
                </c:pt>
                <c:pt idx="1279">
                  <c:v>37000000</c:v>
                </c:pt>
                <c:pt idx="1280">
                  <c:v>37000000</c:v>
                </c:pt>
                <c:pt idx="1281">
                  <c:v>38000000</c:v>
                </c:pt>
                <c:pt idx="1282">
                  <c:v>37000000</c:v>
                </c:pt>
                <c:pt idx="1283">
                  <c:v>37000000</c:v>
                </c:pt>
                <c:pt idx="1284">
                  <c:v>38000000</c:v>
                </c:pt>
                <c:pt idx="1285">
                  <c:v>37000000</c:v>
                </c:pt>
                <c:pt idx="1286">
                  <c:v>37000000</c:v>
                </c:pt>
                <c:pt idx="1287">
                  <c:v>36000000</c:v>
                </c:pt>
                <c:pt idx="1288">
                  <c:v>65000000</c:v>
                </c:pt>
                <c:pt idx="1289">
                  <c:v>37000000</c:v>
                </c:pt>
                <c:pt idx="1290">
                  <c:v>36000000</c:v>
                </c:pt>
                <c:pt idx="1291">
                  <c:v>36000000</c:v>
                </c:pt>
                <c:pt idx="1292">
                  <c:v>36000000</c:v>
                </c:pt>
                <c:pt idx="1293">
                  <c:v>36000000</c:v>
                </c:pt>
                <c:pt idx="1294">
                  <c:v>34000000</c:v>
                </c:pt>
                <c:pt idx="1295">
                  <c:v>36000000</c:v>
                </c:pt>
                <c:pt idx="1296">
                  <c:v>37000000</c:v>
                </c:pt>
                <c:pt idx="1297">
                  <c:v>36000000</c:v>
                </c:pt>
                <c:pt idx="1298">
                  <c:v>36000000</c:v>
                </c:pt>
                <c:pt idx="1299">
                  <c:v>37000000</c:v>
                </c:pt>
                <c:pt idx="1300">
                  <c:v>36000000</c:v>
                </c:pt>
                <c:pt idx="1301">
                  <c:v>36000000</c:v>
                </c:pt>
                <c:pt idx="1302">
                  <c:v>37000000</c:v>
                </c:pt>
                <c:pt idx="1303">
                  <c:v>35200000</c:v>
                </c:pt>
                <c:pt idx="1304">
                  <c:v>35000000</c:v>
                </c:pt>
                <c:pt idx="1305">
                  <c:v>36000000</c:v>
                </c:pt>
                <c:pt idx="1306">
                  <c:v>33000000</c:v>
                </c:pt>
                <c:pt idx="1307">
                  <c:v>35000000</c:v>
                </c:pt>
                <c:pt idx="1308">
                  <c:v>36000000</c:v>
                </c:pt>
                <c:pt idx="1309">
                  <c:v>35000000</c:v>
                </c:pt>
                <c:pt idx="1310">
                  <c:v>29000000</c:v>
                </c:pt>
                <c:pt idx="1311">
                  <c:v>35000000</c:v>
                </c:pt>
                <c:pt idx="1312">
                  <c:v>35000000</c:v>
                </c:pt>
                <c:pt idx="1313">
                  <c:v>38000000</c:v>
                </c:pt>
                <c:pt idx="1314">
                  <c:v>35000000</c:v>
                </c:pt>
                <c:pt idx="1315">
                  <c:v>35000000</c:v>
                </c:pt>
                <c:pt idx="1316">
                  <c:v>35000000</c:v>
                </c:pt>
                <c:pt idx="1317">
                  <c:v>35000000</c:v>
                </c:pt>
                <c:pt idx="1318">
                  <c:v>35000000</c:v>
                </c:pt>
                <c:pt idx="1319">
                  <c:v>35000000</c:v>
                </c:pt>
                <c:pt idx="1320">
                  <c:v>35000000</c:v>
                </c:pt>
                <c:pt idx="1321">
                  <c:v>27000000</c:v>
                </c:pt>
                <c:pt idx="1322">
                  <c:v>35000000</c:v>
                </c:pt>
                <c:pt idx="1323">
                  <c:v>35000000</c:v>
                </c:pt>
                <c:pt idx="1324">
                  <c:v>35000000</c:v>
                </c:pt>
                <c:pt idx="1325">
                  <c:v>35000000</c:v>
                </c:pt>
                <c:pt idx="1326">
                  <c:v>1800000</c:v>
                </c:pt>
                <c:pt idx="1327">
                  <c:v>33000000</c:v>
                </c:pt>
                <c:pt idx="1328">
                  <c:v>35000000</c:v>
                </c:pt>
                <c:pt idx="1329">
                  <c:v>35000000</c:v>
                </c:pt>
                <c:pt idx="1330">
                  <c:v>34000000</c:v>
                </c:pt>
                <c:pt idx="1331">
                  <c:v>35000000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35000000</c:v>
                </c:pt>
                <c:pt idx="1335">
                  <c:v>33000000</c:v>
                </c:pt>
                <c:pt idx="1336">
                  <c:v>35000000</c:v>
                </c:pt>
                <c:pt idx="1337">
                  <c:v>35000000</c:v>
                </c:pt>
                <c:pt idx="1338">
                  <c:v>35000000</c:v>
                </c:pt>
                <c:pt idx="1339">
                  <c:v>35000000</c:v>
                </c:pt>
                <c:pt idx="1340">
                  <c:v>33000000</c:v>
                </c:pt>
                <c:pt idx="1341">
                  <c:v>30000000</c:v>
                </c:pt>
                <c:pt idx="1342">
                  <c:v>35000000</c:v>
                </c:pt>
                <c:pt idx="1343">
                  <c:v>33000000</c:v>
                </c:pt>
                <c:pt idx="1344">
                  <c:v>10700000</c:v>
                </c:pt>
                <c:pt idx="1345">
                  <c:v>35000000</c:v>
                </c:pt>
                <c:pt idx="1346">
                  <c:v>35000000</c:v>
                </c:pt>
                <c:pt idx="1347">
                  <c:v>40000000</c:v>
                </c:pt>
                <c:pt idx="1348">
                  <c:v>35000000</c:v>
                </c:pt>
                <c:pt idx="1349">
                  <c:v>35000000</c:v>
                </c:pt>
                <c:pt idx="1350">
                  <c:v>50000000</c:v>
                </c:pt>
                <c:pt idx="1351">
                  <c:v>35000000</c:v>
                </c:pt>
                <c:pt idx="1352">
                  <c:v>35000000</c:v>
                </c:pt>
                <c:pt idx="1353">
                  <c:v>30000000</c:v>
                </c:pt>
                <c:pt idx="1354">
                  <c:v>30000000</c:v>
                </c:pt>
                <c:pt idx="1355">
                  <c:v>27000000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35000000</c:v>
                </c:pt>
                <c:pt idx="1359">
                  <c:v>35000000</c:v>
                </c:pt>
                <c:pt idx="1360">
                  <c:v>35000000</c:v>
                </c:pt>
                <c:pt idx="1361">
                  <c:v>35000000</c:v>
                </c:pt>
                <c:pt idx="1362">
                  <c:v>35000000</c:v>
                </c:pt>
                <c:pt idx="1363">
                  <c:v>35000000</c:v>
                </c:pt>
                <c:pt idx="1364">
                  <c:v>30000000</c:v>
                </c:pt>
                <c:pt idx="1365">
                  <c:v>35000000</c:v>
                </c:pt>
                <c:pt idx="1366">
                  <c:v>35000000</c:v>
                </c:pt>
                <c:pt idx="1367">
                  <c:v>30000000</c:v>
                </c:pt>
                <c:pt idx="1368">
                  <c:v>35000000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55000000</c:v>
                </c:pt>
                <c:pt idx="1373">
                  <c:v>35000000</c:v>
                </c:pt>
                <c:pt idx="1374">
                  <c:v>35000000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31000000</c:v>
                </c:pt>
                <c:pt idx="1381">
                  <c:v>35000000</c:v>
                </c:pt>
                <c:pt idx="1382">
                  <c:v>35000000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35000000</c:v>
                </c:pt>
                <c:pt idx="1389">
                  <c:v>32000000</c:v>
                </c:pt>
                <c:pt idx="1390">
                  <c:v>35000000</c:v>
                </c:pt>
                <c:pt idx="1391">
                  <c:v>35000000</c:v>
                </c:pt>
                <c:pt idx="1392">
                  <c:v>38000000</c:v>
                </c:pt>
                <c:pt idx="1393">
                  <c:v>35000000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35000000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34000000</c:v>
                </c:pt>
                <c:pt idx="1404">
                  <c:v>35000000</c:v>
                </c:pt>
                <c:pt idx="1405">
                  <c:v>30000000</c:v>
                </c:pt>
                <c:pt idx="1406">
                  <c:v>35000000</c:v>
                </c:pt>
                <c:pt idx="1407">
                  <c:v>34000000</c:v>
                </c:pt>
                <c:pt idx="1408">
                  <c:v>35000000</c:v>
                </c:pt>
                <c:pt idx="1409">
                  <c:v>34000000</c:v>
                </c:pt>
                <c:pt idx="1410">
                  <c:v>34000000</c:v>
                </c:pt>
                <c:pt idx="1411">
                  <c:v>34000000</c:v>
                </c:pt>
                <c:pt idx="1412">
                  <c:v>34000000</c:v>
                </c:pt>
                <c:pt idx="1413">
                  <c:v>35000000</c:v>
                </c:pt>
                <c:pt idx="1414">
                  <c:v>35000000</c:v>
                </c:pt>
                <c:pt idx="1415">
                  <c:v>40000000</c:v>
                </c:pt>
                <c:pt idx="1416">
                  <c:v>33000000</c:v>
                </c:pt>
                <c:pt idx="1417">
                  <c:v>30000000</c:v>
                </c:pt>
                <c:pt idx="1418">
                  <c:v>30000000</c:v>
                </c:pt>
                <c:pt idx="1419">
                  <c:v>33000000</c:v>
                </c:pt>
                <c:pt idx="1420">
                  <c:v>33000000</c:v>
                </c:pt>
                <c:pt idx="1421">
                  <c:v>33000000</c:v>
                </c:pt>
                <c:pt idx="1422">
                  <c:v>33000000</c:v>
                </c:pt>
                <c:pt idx="1423">
                  <c:v>10000000</c:v>
                </c:pt>
                <c:pt idx="1424">
                  <c:v>30000000</c:v>
                </c:pt>
                <c:pt idx="1425">
                  <c:v>38000000</c:v>
                </c:pt>
                <c:pt idx="1426">
                  <c:v>32500000</c:v>
                </c:pt>
                <c:pt idx="1427">
                  <c:v>30000000</c:v>
                </c:pt>
                <c:pt idx="1428">
                  <c:v>32000000</c:v>
                </c:pt>
                <c:pt idx="1429">
                  <c:v>33000000</c:v>
                </c:pt>
                <c:pt idx="1430">
                  <c:v>32000000</c:v>
                </c:pt>
                <c:pt idx="1431">
                  <c:v>35000000</c:v>
                </c:pt>
                <c:pt idx="1432">
                  <c:v>32000000</c:v>
                </c:pt>
                <c:pt idx="1433">
                  <c:v>32000000</c:v>
                </c:pt>
                <c:pt idx="1434">
                  <c:v>32500000</c:v>
                </c:pt>
                <c:pt idx="1435">
                  <c:v>32000000</c:v>
                </c:pt>
                <c:pt idx="1436">
                  <c:v>29000000</c:v>
                </c:pt>
                <c:pt idx="1437">
                  <c:v>32000000</c:v>
                </c:pt>
                <c:pt idx="1438">
                  <c:v>20000000</c:v>
                </c:pt>
                <c:pt idx="1439">
                  <c:v>35000000</c:v>
                </c:pt>
                <c:pt idx="1440">
                  <c:v>32000000</c:v>
                </c:pt>
                <c:pt idx="1441">
                  <c:v>32000000</c:v>
                </c:pt>
                <c:pt idx="1442">
                  <c:v>32000000</c:v>
                </c:pt>
                <c:pt idx="1443">
                  <c:v>32000000</c:v>
                </c:pt>
                <c:pt idx="1444">
                  <c:v>33000000</c:v>
                </c:pt>
                <c:pt idx="1445">
                  <c:v>32000000</c:v>
                </c:pt>
                <c:pt idx="1446">
                  <c:v>32000000</c:v>
                </c:pt>
                <c:pt idx="1447">
                  <c:v>32000000</c:v>
                </c:pt>
                <c:pt idx="1448">
                  <c:v>32000000</c:v>
                </c:pt>
                <c:pt idx="1449">
                  <c:v>28000000</c:v>
                </c:pt>
                <c:pt idx="1450">
                  <c:v>55000000</c:v>
                </c:pt>
                <c:pt idx="1451">
                  <c:v>32000000</c:v>
                </c:pt>
                <c:pt idx="1452">
                  <c:v>35000000</c:v>
                </c:pt>
                <c:pt idx="1453">
                  <c:v>30000000</c:v>
                </c:pt>
                <c:pt idx="1454">
                  <c:v>30000000</c:v>
                </c:pt>
                <c:pt idx="1455">
                  <c:v>32000000</c:v>
                </c:pt>
                <c:pt idx="1456">
                  <c:v>32000000</c:v>
                </c:pt>
                <c:pt idx="1457">
                  <c:v>32000000</c:v>
                </c:pt>
                <c:pt idx="1458">
                  <c:v>31500000</c:v>
                </c:pt>
                <c:pt idx="1459">
                  <c:v>32000000</c:v>
                </c:pt>
                <c:pt idx="1460">
                  <c:v>6500000</c:v>
                </c:pt>
                <c:pt idx="1461">
                  <c:v>31500000</c:v>
                </c:pt>
                <c:pt idx="1462">
                  <c:v>31000000</c:v>
                </c:pt>
                <c:pt idx="1463">
                  <c:v>31000000</c:v>
                </c:pt>
                <c:pt idx="1464">
                  <c:v>34000000</c:v>
                </c:pt>
                <c:pt idx="1465">
                  <c:v>25000000</c:v>
                </c:pt>
                <c:pt idx="1466">
                  <c:v>31000000</c:v>
                </c:pt>
                <c:pt idx="1467">
                  <c:v>31000000</c:v>
                </c:pt>
                <c:pt idx="1468">
                  <c:v>31000000</c:v>
                </c:pt>
                <c:pt idx="1469">
                  <c:v>31000000</c:v>
                </c:pt>
                <c:pt idx="1470">
                  <c:v>30250000</c:v>
                </c:pt>
                <c:pt idx="1471">
                  <c:v>45000000</c:v>
                </c:pt>
                <c:pt idx="1472">
                  <c:v>34200000</c:v>
                </c:pt>
                <c:pt idx="1473">
                  <c:v>30000000</c:v>
                </c:pt>
                <c:pt idx="1474">
                  <c:v>30000000</c:v>
                </c:pt>
                <c:pt idx="1475">
                  <c:v>25000000</c:v>
                </c:pt>
                <c:pt idx="1476">
                  <c:v>30000000</c:v>
                </c:pt>
                <c:pt idx="1477">
                  <c:v>31000000</c:v>
                </c:pt>
                <c:pt idx="1478">
                  <c:v>30000000</c:v>
                </c:pt>
                <c:pt idx="1479">
                  <c:v>30000000</c:v>
                </c:pt>
                <c:pt idx="1480">
                  <c:v>30000000</c:v>
                </c:pt>
                <c:pt idx="1481">
                  <c:v>20000000</c:v>
                </c:pt>
                <c:pt idx="1482">
                  <c:v>38000000</c:v>
                </c:pt>
                <c:pt idx="1483">
                  <c:v>30000000</c:v>
                </c:pt>
                <c:pt idx="1484">
                  <c:v>37000000</c:v>
                </c:pt>
                <c:pt idx="1485">
                  <c:v>26000000</c:v>
                </c:pt>
                <c:pt idx="1486">
                  <c:v>33000000</c:v>
                </c:pt>
                <c:pt idx="1487">
                  <c:v>30000000</c:v>
                </c:pt>
                <c:pt idx="1488">
                  <c:v>30000000</c:v>
                </c:pt>
                <c:pt idx="1489">
                  <c:v>25000000</c:v>
                </c:pt>
                <c:pt idx="1490">
                  <c:v>30000000</c:v>
                </c:pt>
                <c:pt idx="1491">
                  <c:v>30000000</c:v>
                </c:pt>
                <c:pt idx="1492">
                  <c:v>29000000</c:v>
                </c:pt>
                <c:pt idx="1493">
                  <c:v>30000000</c:v>
                </c:pt>
                <c:pt idx="1494">
                  <c:v>30000000</c:v>
                </c:pt>
                <c:pt idx="1495">
                  <c:v>30000000</c:v>
                </c:pt>
                <c:pt idx="1496">
                  <c:v>30000000</c:v>
                </c:pt>
                <c:pt idx="1497">
                  <c:v>30000000</c:v>
                </c:pt>
                <c:pt idx="1498">
                  <c:v>25000000</c:v>
                </c:pt>
                <c:pt idx="1499">
                  <c:v>30000000</c:v>
                </c:pt>
                <c:pt idx="1500">
                  <c:v>35000000</c:v>
                </c:pt>
                <c:pt idx="1501">
                  <c:v>30000000</c:v>
                </c:pt>
                <c:pt idx="1502">
                  <c:v>30000000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45000000</c:v>
                </c:pt>
                <c:pt idx="1507">
                  <c:v>30000000</c:v>
                </c:pt>
                <c:pt idx="1508">
                  <c:v>30000000</c:v>
                </c:pt>
                <c:pt idx="1509">
                  <c:v>30000000</c:v>
                </c:pt>
                <c:pt idx="1510">
                  <c:v>19000000</c:v>
                </c:pt>
                <c:pt idx="1511">
                  <c:v>37000000</c:v>
                </c:pt>
                <c:pt idx="1512">
                  <c:v>17000000</c:v>
                </c:pt>
                <c:pt idx="1513">
                  <c:v>42000000</c:v>
                </c:pt>
                <c:pt idx="1514">
                  <c:v>30000000</c:v>
                </c:pt>
                <c:pt idx="1515">
                  <c:v>55000000</c:v>
                </c:pt>
                <c:pt idx="1516">
                  <c:v>27800000</c:v>
                </c:pt>
                <c:pt idx="1517">
                  <c:v>30000000</c:v>
                </c:pt>
                <c:pt idx="1518">
                  <c:v>30000000</c:v>
                </c:pt>
                <c:pt idx="1519">
                  <c:v>30000000</c:v>
                </c:pt>
                <c:pt idx="1520">
                  <c:v>30000000</c:v>
                </c:pt>
                <c:pt idx="1521">
                  <c:v>30000000</c:v>
                </c:pt>
                <c:pt idx="1522">
                  <c:v>30000000</c:v>
                </c:pt>
                <c:pt idx="1523">
                  <c:v>30000000</c:v>
                </c:pt>
                <c:pt idx="1524">
                  <c:v>30000000</c:v>
                </c:pt>
                <c:pt idx="1525">
                  <c:v>40000000</c:v>
                </c:pt>
                <c:pt idx="1526">
                  <c:v>30000000</c:v>
                </c:pt>
                <c:pt idx="1527">
                  <c:v>30000000</c:v>
                </c:pt>
                <c:pt idx="1528">
                  <c:v>30000000</c:v>
                </c:pt>
                <c:pt idx="1529">
                  <c:v>25000000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30000000</c:v>
                </c:pt>
                <c:pt idx="1533">
                  <c:v>38000000</c:v>
                </c:pt>
                <c:pt idx="1534">
                  <c:v>32000000</c:v>
                </c:pt>
                <c:pt idx="1535">
                  <c:v>30000000</c:v>
                </c:pt>
                <c:pt idx="1536">
                  <c:v>30000000</c:v>
                </c:pt>
                <c:pt idx="1537">
                  <c:v>30000000</c:v>
                </c:pt>
                <c:pt idx="1538">
                  <c:v>27000000</c:v>
                </c:pt>
                <c:pt idx="1539">
                  <c:v>25000000</c:v>
                </c:pt>
                <c:pt idx="1540">
                  <c:v>30000000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30000000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45000000</c:v>
                </c:pt>
                <c:pt idx="1547">
                  <c:v>30000000</c:v>
                </c:pt>
                <c:pt idx="1548">
                  <c:v>30000000</c:v>
                </c:pt>
                <c:pt idx="1549">
                  <c:v>30000000</c:v>
                </c:pt>
                <c:pt idx="1550">
                  <c:v>19000000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30000000</c:v>
                </c:pt>
                <c:pt idx="1557">
                  <c:v>30000000</c:v>
                </c:pt>
                <c:pt idx="1558">
                  <c:v>35000000</c:v>
                </c:pt>
                <c:pt idx="1559">
                  <c:v>30000000</c:v>
                </c:pt>
                <c:pt idx="1560">
                  <c:v>30000000</c:v>
                </c:pt>
                <c:pt idx="1561">
                  <c:v>35000000</c:v>
                </c:pt>
                <c:pt idx="1562">
                  <c:v>30000000</c:v>
                </c:pt>
                <c:pt idx="1563">
                  <c:v>20000000</c:v>
                </c:pt>
                <c:pt idx="1564">
                  <c:v>30000000</c:v>
                </c:pt>
                <c:pt idx="1565">
                  <c:v>25000000</c:v>
                </c:pt>
                <c:pt idx="1566">
                  <c:v>30000000</c:v>
                </c:pt>
                <c:pt idx="1567">
                  <c:v>30000000</c:v>
                </c:pt>
                <c:pt idx="1568">
                  <c:v>30000000</c:v>
                </c:pt>
                <c:pt idx="1569">
                  <c:v>35000000</c:v>
                </c:pt>
                <c:pt idx="1570">
                  <c:v>40000000</c:v>
                </c:pt>
                <c:pt idx="1571">
                  <c:v>26000000</c:v>
                </c:pt>
                <c:pt idx="1572">
                  <c:v>35000000</c:v>
                </c:pt>
                <c:pt idx="1573">
                  <c:v>30000000</c:v>
                </c:pt>
                <c:pt idx="1574">
                  <c:v>30000000</c:v>
                </c:pt>
                <c:pt idx="1575">
                  <c:v>30000000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30000000</c:v>
                </c:pt>
                <c:pt idx="1580">
                  <c:v>30000000</c:v>
                </c:pt>
                <c:pt idx="1581">
                  <c:v>45000000</c:v>
                </c:pt>
                <c:pt idx="1582">
                  <c:v>45000000</c:v>
                </c:pt>
                <c:pt idx="1583">
                  <c:v>25000000</c:v>
                </c:pt>
                <c:pt idx="1584">
                  <c:v>23000000</c:v>
                </c:pt>
                <c:pt idx="1585">
                  <c:v>30000000</c:v>
                </c:pt>
                <c:pt idx="1586">
                  <c:v>30000000</c:v>
                </c:pt>
                <c:pt idx="1587">
                  <c:v>40000000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18000000</c:v>
                </c:pt>
                <c:pt idx="1591">
                  <c:v>30000000</c:v>
                </c:pt>
                <c:pt idx="1592">
                  <c:v>30000000</c:v>
                </c:pt>
                <c:pt idx="1593">
                  <c:v>18000000</c:v>
                </c:pt>
                <c:pt idx="1594">
                  <c:v>25000000</c:v>
                </c:pt>
                <c:pt idx="1595">
                  <c:v>30000000</c:v>
                </c:pt>
                <c:pt idx="1596">
                  <c:v>60000000</c:v>
                </c:pt>
                <c:pt idx="1597">
                  <c:v>21000000</c:v>
                </c:pt>
                <c:pt idx="1598">
                  <c:v>30000000</c:v>
                </c:pt>
                <c:pt idx="1599">
                  <c:v>18000000</c:v>
                </c:pt>
                <c:pt idx="1600">
                  <c:v>30000000</c:v>
                </c:pt>
                <c:pt idx="1601">
                  <c:v>29000000</c:v>
                </c:pt>
                <c:pt idx="1602">
                  <c:v>28000000</c:v>
                </c:pt>
                <c:pt idx="1603">
                  <c:v>30000000</c:v>
                </c:pt>
                <c:pt idx="1604">
                  <c:v>29000000</c:v>
                </c:pt>
                <c:pt idx="1605">
                  <c:v>35000000</c:v>
                </c:pt>
                <c:pt idx="1606">
                  <c:v>29000000</c:v>
                </c:pt>
                <c:pt idx="1607">
                  <c:v>29000000</c:v>
                </c:pt>
                <c:pt idx="1608">
                  <c:v>29000000</c:v>
                </c:pt>
                <c:pt idx="1609">
                  <c:v>28000000</c:v>
                </c:pt>
                <c:pt idx="1610">
                  <c:v>12000000</c:v>
                </c:pt>
                <c:pt idx="1611">
                  <c:v>29000000</c:v>
                </c:pt>
                <c:pt idx="1612">
                  <c:v>28000000</c:v>
                </c:pt>
                <c:pt idx="1613">
                  <c:v>28000000</c:v>
                </c:pt>
                <c:pt idx="1614">
                  <c:v>28000000</c:v>
                </c:pt>
                <c:pt idx="1615">
                  <c:v>24000000</c:v>
                </c:pt>
                <c:pt idx="1616">
                  <c:v>60000000</c:v>
                </c:pt>
                <c:pt idx="1617">
                  <c:v>29000000</c:v>
                </c:pt>
                <c:pt idx="1618">
                  <c:v>28000000</c:v>
                </c:pt>
                <c:pt idx="1619">
                  <c:v>28000000</c:v>
                </c:pt>
                <c:pt idx="1620">
                  <c:v>28000000</c:v>
                </c:pt>
                <c:pt idx="1621">
                  <c:v>30000000</c:v>
                </c:pt>
                <c:pt idx="1622">
                  <c:v>28000000</c:v>
                </c:pt>
                <c:pt idx="1623">
                  <c:v>26000000</c:v>
                </c:pt>
                <c:pt idx="1624">
                  <c:v>35000000</c:v>
                </c:pt>
                <c:pt idx="1625">
                  <c:v>21000000</c:v>
                </c:pt>
                <c:pt idx="1626">
                  <c:v>30000000</c:v>
                </c:pt>
                <c:pt idx="1627">
                  <c:v>28000000</c:v>
                </c:pt>
                <c:pt idx="1628">
                  <c:v>28000000</c:v>
                </c:pt>
                <c:pt idx="1629">
                  <c:v>28000000</c:v>
                </c:pt>
                <c:pt idx="1630">
                  <c:v>27000000</c:v>
                </c:pt>
                <c:pt idx="1631">
                  <c:v>28000000</c:v>
                </c:pt>
                <c:pt idx="1632">
                  <c:v>28000000</c:v>
                </c:pt>
                <c:pt idx="1633">
                  <c:v>28000000</c:v>
                </c:pt>
                <c:pt idx="1634">
                  <c:v>28000000</c:v>
                </c:pt>
                <c:pt idx="1635">
                  <c:v>30000000</c:v>
                </c:pt>
                <c:pt idx="1636">
                  <c:v>28000000</c:v>
                </c:pt>
                <c:pt idx="1637">
                  <c:v>28000000</c:v>
                </c:pt>
                <c:pt idx="1638">
                  <c:v>28000000</c:v>
                </c:pt>
                <c:pt idx="1639">
                  <c:v>28000000</c:v>
                </c:pt>
                <c:pt idx="1640">
                  <c:v>28000000</c:v>
                </c:pt>
                <c:pt idx="1641">
                  <c:v>28000000</c:v>
                </c:pt>
                <c:pt idx="1642">
                  <c:v>28000000</c:v>
                </c:pt>
                <c:pt idx="1643">
                  <c:v>21000000</c:v>
                </c:pt>
                <c:pt idx="1644">
                  <c:v>28000000</c:v>
                </c:pt>
                <c:pt idx="1645">
                  <c:v>28000000</c:v>
                </c:pt>
                <c:pt idx="1646">
                  <c:v>28000000</c:v>
                </c:pt>
                <c:pt idx="1647">
                  <c:v>28000000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28000000</c:v>
                </c:pt>
                <c:pt idx="1652">
                  <c:v>28000000</c:v>
                </c:pt>
                <c:pt idx="1653">
                  <c:v>27000000</c:v>
                </c:pt>
                <c:pt idx="1654">
                  <c:v>28000000</c:v>
                </c:pt>
                <c:pt idx="1655">
                  <c:v>28000000</c:v>
                </c:pt>
                <c:pt idx="1656">
                  <c:v>27500000</c:v>
                </c:pt>
                <c:pt idx="1657">
                  <c:v>30000000</c:v>
                </c:pt>
                <c:pt idx="1658">
                  <c:v>30000000</c:v>
                </c:pt>
                <c:pt idx="1659">
                  <c:v>35000000</c:v>
                </c:pt>
                <c:pt idx="1660">
                  <c:v>16000000</c:v>
                </c:pt>
                <c:pt idx="1661">
                  <c:v>15000000</c:v>
                </c:pt>
                <c:pt idx="1662">
                  <c:v>27500000</c:v>
                </c:pt>
                <c:pt idx="1663">
                  <c:v>30000000</c:v>
                </c:pt>
                <c:pt idx="1664">
                  <c:v>27000000</c:v>
                </c:pt>
                <c:pt idx="1665">
                  <c:v>27000000</c:v>
                </c:pt>
                <c:pt idx="1666">
                  <c:v>27000000</c:v>
                </c:pt>
                <c:pt idx="1667">
                  <c:v>25000000</c:v>
                </c:pt>
                <c:pt idx="1668">
                  <c:v>30000000</c:v>
                </c:pt>
                <c:pt idx="1669">
                  <c:v>27000000</c:v>
                </c:pt>
                <c:pt idx="1670">
                  <c:v>27000000</c:v>
                </c:pt>
                <c:pt idx="1671">
                  <c:v>27000000</c:v>
                </c:pt>
                <c:pt idx="1672">
                  <c:v>30000000</c:v>
                </c:pt>
                <c:pt idx="1673">
                  <c:v>27000000</c:v>
                </c:pt>
                <c:pt idx="1674">
                  <c:v>13500000</c:v>
                </c:pt>
                <c:pt idx="1675">
                  <c:v>27000000</c:v>
                </c:pt>
                <c:pt idx="1676">
                  <c:v>27000000</c:v>
                </c:pt>
                <c:pt idx="1677">
                  <c:v>27000000</c:v>
                </c:pt>
                <c:pt idx="1678">
                  <c:v>27000000</c:v>
                </c:pt>
                <c:pt idx="1679">
                  <c:v>27000000</c:v>
                </c:pt>
                <c:pt idx="1680">
                  <c:v>27000000</c:v>
                </c:pt>
                <c:pt idx="1681">
                  <c:v>28000000</c:v>
                </c:pt>
                <c:pt idx="1682">
                  <c:v>15000000</c:v>
                </c:pt>
                <c:pt idx="1683">
                  <c:v>27000000</c:v>
                </c:pt>
                <c:pt idx="1684">
                  <c:v>25000000</c:v>
                </c:pt>
                <c:pt idx="1685">
                  <c:v>23000000</c:v>
                </c:pt>
                <c:pt idx="1686">
                  <c:v>26000000</c:v>
                </c:pt>
                <c:pt idx="1687">
                  <c:v>26000000</c:v>
                </c:pt>
                <c:pt idx="1688">
                  <c:v>26000000</c:v>
                </c:pt>
                <c:pt idx="1689">
                  <c:v>25000000</c:v>
                </c:pt>
                <c:pt idx="1690">
                  <c:v>28000000</c:v>
                </c:pt>
                <c:pt idx="1691">
                  <c:v>26000000</c:v>
                </c:pt>
                <c:pt idx="1692">
                  <c:v>27000000</c:v>
                </c:pt>
                <c:pt idx="1693">
                  <c:v>26000000</c:v>
                </c:pt>
                <c:pt idx="1694">
                  <c:v>22000000</c:v>
                </c:pt>
                <c:pt idx="1695">
                  <c:v>26000000</c:v>
                </c:pt>
                <c:pt idx="1696">
                  <c:v>26000000</c:v>
                </c:pt>
                <c:pt idx="1697">
                  <c:v>26000000</c:v>
                </c:pt>
                <c:pt idx="1698">
                  <c:v>26000000</c:v>
                </c:pt>
                <c:pt idx="1699">
                  <c:v>26000000</c:v>
                </c:pt>
                <c:pt idx="1700">
                  <c:v>26000000</c:v>
                </c:pt>
                <c:pt idx="1701">
                  <c:v>26000000</c:v>
                </c:pt>
                <c:pt idx="1702">
                  <c:v>26000000</c:v>
                </c:pt>
                <c:pt idx="1703">
                  <c:v>26000000</c:v>
                </c:pt>
                <c:pt idx="1704">
                  <c:v>26000000</c:v>
                </c:pt>
                <c:pt idx="1705">
                  <c:v>26000000</c:v>
                </c:pt>
                <c:pt idx="1706">
                  <c:v>26000000</c:v>
                </c:pt>
                <c:pt idx="1707">
                  <c:v>56000000</c:v>
                </c:pt>
                <c:pt idx="1708">
                  <c:v>42000000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22000000</c:v>
                </c:pt>
                <c:pt idx="1713">
                  <c:v>26000000</c:v>
                </c:pt>
                <c:pt idx="1714">
                  <c:v>25530000</c:v>
                </c:pt>
                <c:pt idx="1715">
                  <c:v>26000000</c:v>
                </c:pt>
                <c:pt idx="1716">
                  <c:v>15000000</c:v>
                </c:pt>
                <c:pt idx="1717">
                  <c:v>30000000</c:v>
                </c:pt>
                <c:pt idx="1718">
                  <c:v>25000000</c:v>
                </c:pt>
                <c:pt idx="1719">
                  <c:v>25000000</c:v>
                </c:pt>
                <c:pt idx="1720">
                  <c:v>33000000</c:v>
                </c:pt>
                <c:pt idx="1721">
                  <c:v>25100000</c:v>
                </c:pt>
                <c:pt idx="1722">
                  <c:v>25000000</c:v>
                </c:pt>
                <c:pt idx="1723">
                  <c:v>26000000</c:v>
                </c:pt>
                <c:pt idx="1724">
                  <c:v>25000000</c:v>
                </c:pt>
                <c:pt idx="1725">
                  <c:v>22000000</c:v>
                </c:pt>
                <c:pt idx="1726">
                  <c:v>25000000</c:v>
                </c:pt>
                <c:pt idx="1727">
                  <c:v>28000000</c:v>
                </c:pt>
                <c:pt idx="1728">
                  <c:v>80000000</c:v>
                </c:pt>
                <c:pt idx="1729">
                  <c:v>30000000</c:v>
                </c:pt>
                <c:pt idx="1730">
                  <c:v>30000000</c:v>
                </c:pt>
                <c:pt idx="1731">
                  <c:v>25000000</c:v>
                </c:pt>
                <c:pt idx="1732">
                  <c:v>25000000</c:v>
                </c:pt>
                <c:pt idx="1733">
                  <c:v>25000000</c:v>
                </c:pt>
                <c:pt idx="1734">
                  <c:v>25000000</c:v>
                </c:pt>
                <c:pt idx="1735">
                  <c:v>25000000</c:v>
                </c:pt>
                <c:pt idx="1736">
                  <c:v>26000000</c:v>
                </c:pt>
                <c:pt idx="1737">
                  <c:v>25000000</c:v>
                </c:pt>
                <c:pt idx="1738">
                  <c:v>45000000</c:v>
                </c:pt>
                <c:pt idx="1739">
                  <c:v>25000000</c:v>
                </c:pt>
                <c:pt idx="1740">
                  <c:v>25000000</c:v>
                </c:pt>
                <c:pt idx="1741">
                  <c:v>25000000</c:v>
                </c:pt>
                <c:pt idx="1742">
                  <c:v>25000000</c:v>
                </c:pt>
                <c:pt idx="1743">
                  <c:v>25000000</c:v>
                </c:pt>
                <c:pt idx="1744">
                  <c:v>25000000</c:v>
                </c:pt>
                <c:pt idx="1745">
                  <c:v>17000000</c:v>
                </c:pt>
                <c:pt idx="1746">
                  <c:v>25000000</c:v>
                </c:pt>
                <c:pt idx="1747">
                  <c:v>25000000</c:v>
                </c:pt>
                <c:pt idx="1748">
                  <c:v>25000000</c:v>
                </c:pt>
                <c:pt idx="1749">
                  <c:v>30000000</c:v>
                </c:pt>
                <c:pt idx="1750">
                  <c:v>26000000</c:v>
                </c:pt>
                <c:pt idx="1751">
                  <c:v>25000000</c:v>
                </c:pt>
                <c:pt idx="1752">
                  <c:v>26000000</c:v>
                </c:pt>
                <c:pt idx="1753">
                  <c:v>25000000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23000000</c:v>
                </c:pt>
                <c:pt idx="1757">
                  <c:v>25000000</c:v>
                </c:pt>
                <c:pt idx="1758">
                  <c:v>25000000</c:v>
                </c:pt>
                <c:pt idx="1759">
                  <c:v>25000000</c:v>
                </c:pt>
                <c:pt idx="1760">
                  <c:v>25000000</c:v>
                </c:pt>
                <c:pt idx="1761">
                  <c:v>25000000</c:v>
                </c:pt>
                <c:pt idx="1762">
                  <c:v>25000000</c:v>
                </c:pt>
                <c:pt idx="1763">
                  <c:v>25000000</c:v>
                </c:pt>
                <c:pt idx="1764">
                  <c:v>25000000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20000000</c:v>
                </c:pt>
                <c:pt idx="1769">
                  <c:v>17000000</c:v>
                </c:pt>
                <c:pt idx="1770">
                  <c:v>25000000</c:v>
                </c:pt>
                <c:pt idx="1771">
                  <c:v>30000000</c:v>
                </c:pt>
                <c:pt idx="1772">
                  <c:v>25000000</c:v>
                </c:pt>
                <c:pt idx="1773">
                  <c:v>20000000</c:v>
                </c:pt>
                <c:pt idx="1774">
                  <c:v>25000000</c:v>
                </c:pt>
                <c:pt idx="1775">
                  <c:v>25000000</c:v>
                </c:pt>
                <c:pt idx="1776">
                  <c:v>25500000</c:v>
                </c:pt>
                <c:pt idx="1777">
                  <c:v>30000000</c:v>
                </c:pt>
                <c:pt idx="1778">
                  <c:v>25000000</c:v>
                </c:pt>
                <c:pt idx="1779">
                  <c:v>25000000</c:v>
                </c:pt>
                <c:pt idx="1780">
                  <c:v>25000000</c:v>
                </c:pt>
                <c:pt idx="1781">
                  <c:v>25000000</c:v>
                </c:pt>
                <c:pt idx="1782">
                  <c:v>25000000</c:v>
                </c:pt>
                <c:pt idx="1783">
                  <c:v>25000000</c:v>
                </c:pt>
                <c:pt idx="1784">
                  <c:v>21150000</c:v>
                </c:pt>
                <c:pt idx="1785">
                  <c:v>27000000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30000000</c:v>
                </c:pt>
                <c:pt idx="1789">
                  <c:v>23000000</c:v>
                </c:pt>
                <c:pt idx="1790">
                  <c:v>25000000</c:v>
                </c:pt>
                <c:pt idx="1791">
                  <c:v>25000000</c:v>
                </c:pt>
                <c:pt idx="1792">
                  <c:v>25000000</c:v>
                </c:pt>
                <c:pt idx="1793">
                  <c:v>25000000</c:v>
                </c:pt>
                <c:pt idx="1794">
                  <c:v>25000000</c:v>
                </c:pt>
                <c:pt idx="1795">
                  <c:v>25000000</c:v>
                </c:pt>
                <c:pt idx="1796">
                  <c:v>25000000</c:v>
                </c:pt>
                <c:pt idx="1797">
                  <c:v>13000000</c:v>
                </c:pt>
                <c:pt idx="1798">
                  <c:v>26000000</c:v>
                </c:pt>
                <c:pt idx="1799">
                  <c:v>25000000</c:v>
                </c:pt>
                <c:pt idx="1800">
                  <c:v>25000000</c:v>
                </c:pt>
                <c:pt idx="1801">
                  <c:v>16000000</c:v>
                </c:pt>
                <c:pt idx="1802">
                  <c:v>8000000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25000000</c:v>
                </c:pt>
                <c:pt idx="1808">
                  <c:v>30000000</c:v>
                </c:pt>
                <c:pt idx="1809">
                  <c:v>25000000</c:v>
                </c:pt>
                <c:pt idx="1810">
                  <c:v>25000000</c:v>
                </c:pt>
                <c:pt idx="1811">
                  <c:v>25000000</c:v>
                </c:pt>
                <c:pt idx="1812">
                  <c:v>25000000</c:v>
                </c:pt>
                <c:pt idx="1813">
                  <c:v>25000000</c:v>
                </c:pt>
                <c:pt idx="1814">
                  <c:v>26000000</c:v>
                </c:pt>
                <c:pt idx="1815">
                  <c:v>25000000</c:v>
                </c:pt>
                <c:pt idx="1816">
                  <c:v>25000000</c:v>
                </c:pt>
                <c:pt idx="1817">
                  <c:v>28000000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25000000</c:v>
                </c:pt>
                <c:pt idx="1822">
                  <c:v>14000000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17000000</c:v>
                </c:pt>
                <c:pt idx="1827">
                  <c:v>25000000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25000000</c:v>
                </c:pt>
                <c:pt idx="1831">
                  <c:v>25000000</c:v>
                </c:pt>
                <c:pt idx="1832">
                  <c:v>15000000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25000000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13500000</c:v>
                </c:pt>
                <c:pt idx="1839">
                  <c:v>20000000</c:v>
                </c:pt>
                <c:pt idx="1840">
                  <c:v>25000000</c:v>
                </c:pt>
                <c:pt idx="1841">
                  <c:v>25000000</c:v>
                </c:pt>
                <c:pt idx="1842">
                  <c:v>25000000</c:v>
                </c:pt>
                <c:pt idx="1843">
                  <c:v>14000000</c:v>
                </c:pt>
                <c:pt idx="1844">
                  <c:v>25000000</c:v>
                </c:pt>
                <c:pt idx="1845">
                  <c:v>25000000</c:v>
                </c:pt>
                <c:pt idx="1846">
                  <c:v>24000000</c:v>
                </c:pt>
                <c:pt idx="1847">
                  <c:v>24000000</c:v>
                </c:pt>
                <c:pt idx="1848">
                  <c:v>25000000</c:v>
                </c:pt>
                <c:pt idx="1849">
                  <c:v>24000000</c:v>
                </c:pt>
                <c:pt idx="1850">
                  <c:v>24000000</c:v>
                </c:pt>
                <c:pt idx="1851">
                  <c:v>8200000</c:v>
                </c:pt>
                <c:pt idx="1852">
                  <c:v>24000000</c:v>
                </c:pt>
                <c:pt idx="1853">
                  <c:v>24000000</c:v>
                </c:pt>
                <c:pt idx="1854">
                  <c:v>24000000</c:v>
                </c:pt>
                <c:pt idx="1855">
                  <c:v>24000000</c:v>
                </c:pt>
                <c:pt idx="1856">
                  <c:v>24000000</c:v>
                </c:pt>
                <c:pt idx="1857">
                  <c:v>24000000</c:v>
                </c:pt>
                <c:pt idx="1858">
                  <c:v>25000000</c:v>
                </c:pt>
                <c:pt idx="1859">
                  <c:v>24000000</c:v>
                </c:pt>
                <c:pt idx="1860">
                  <c:v>24000000</c:v>
                </c:pt>
                <c:pt idx="1861">
                  <c:v>24000000</c:v>
                </c:pt>
                <c:pt idx="1862">
                  <c:v>24000000</c:v>
                </c:pt>
                <c:pt idx="1863">
                  <c:v>24000000</c:v>
                </c:pt>
                <c:pt idx="1864">
                  <c:v>24000000</c:v>
                </c:pt>
                <c:pt idx="1865">
                  <c:v>24000000</c:v>
                </c:pt>
                <c:pt idx="1866">
                  <c:v>24000000</c:v>
                </c:pt>
                <c:pt idx="1867">
                  <c:v>24000000</c:v>
                </c:pt>
                <c:pt idx="1868">
                  <c:v>23000000</c:v>
                </c:pt>
                <c:pt idx="1869">
                  <c:v>28000000</c:v>
                </c:pt>
                <c:pt idx="1870">
                  <c:v>24000000</c:v>
                </c:pt>
                <c:pt idx="1871">
                  <c:v>24000000</c:v>
                </c:pt>
                <c:pt idx="1872">
                  <c:v>24000000</c:v>
                </c:pt>
                <c:pt idx="1873">
                  <c:v>23600000</c:v>
                </c:pt>
                <c:pt idx="1874">
                  <c:v>20000000</c:v>
                </c:pt>
                <c:pt idx="1875">
                  <c:v>18000000</c:v>
                </c:pt>
                <c:pt idx="1876">
                  <c:v>19000000</c:v>
                </c:pt>
                <c:pt idx="1877">
                  <c:v>23000000</c:v>
                </c:pt>
                <c:pt idx="1878">
                  <c:v>23000000</c:v>
                </c:pt>
                <c:pt idx="1879">
                  <c:v>12500000</c:v>
                </c:pt>
                <c:pt idx="1880">
                  <c:v>23000000</c:v>
                </c:pt>
                <c:pt idx="1881">
                  <c:v>23000000</c:v>
                </c:pt>
                <c:pt idx="1882">
                  <c:v>23000000</c:v>
                </c:pt>
                <c:pt idx="1883">
                  <c:v>23000000</c:v>
                </c:pt>
                <c:pt idx="1884">
                  <c:v>25000000</c:v>
                </c:pt>
                <c:pt idx="1885">
                  <c:v>23000000</c:v>
                </c:pt>
                <c:pt idx="1886">
                  <c:v>23000000</c:v>
                </c:pt>
                <c:pt idx="1887">
                  <c:v>23000000</c:v>
                </c:pt>
                <c:pt idx="1888">
                  <c:v>23000000</c:v>
                </c:pt>
                <c:pt idx="1889">
                  <c:v>23000000</c:v>
                </c:pt>
                <c:pt idx="1890">
                  <c:v>23000000</c:v>
                </c:pt>
                <c:pt idx="1891">
                  <c:v>23000000</c:v>
                </c:pt>
                <c:pt idx="1892">
                  <c:v>23000000</c:v>
                </c:pt>
                <c:pt idx="1893">
                  <c:v>19430000</c:v>
                </c:pt>
                <c:pt idx="1894">
                  <c:v>23000000</c:v>
                </c:pt>
                <c:pt idx="1895">
                  <c:v>23000000</c:v>
                </c:pt>
                <c:pt idx="1896">
                  <c:v>25000000</c:v>
                </c:pt>
                <c:pt idx="1897">
                  <c:v>22700000</c:v>
                </c:pt>
                <c:pt idx="1898">
                  <c:v>22500000</c:v>
                </c:pt>
                <c:pt idx="1899">
                  <c:v>22000000</c:v>
                </c:pt>
                <c:pt idx="1900">
                  <c:v>23000000</c:v>
                </c:pt>
                <c:pt idx="1901">
                  <c:v>22000000</c:v>
                </c:pt>
                <c:pt idx="1902">
                  <c:v>20000000</c:v>
                </c:pt>
                <c:pt idx="1903">
                  <c:v>22000000</c:v>
                </c:pt>
                <c:pt idx="1904">
                  <c:v>35000000</c:v>
                </c:pt>
                <c:pt idx="1905">
                  <c:v>22000000</c:v>
                </c:pt>
                <c:pt idx="1906">
                  <c:v>22000000</c:v>
                </c:pt>
                <c:pt idx="1907">
                  <c:v>22000000</c:v>
                </c:pt>
                <c:pt idx="1908">
                  <c:v>22000000</c:v>
                </c:pt>
                <c:pt idx="1909">
                  <c:v>22000000</c:v>
                </c:pt>
                <c:pt idx="1910">
                  <c:v>22000000</c:v>
                </c:pt>
                <c:pt idx="1911">
                  <c:v>22000000</c:v>
                </c:pt>
                <c:pt idx="1912">
                  <c:v>21000000</c:v>
                </c:pt>
                <c:pt idx="1913">
                  <c:v>22000000</c:v>
                </c:pt>
                <c:pt idx="1914">
                  <c:v>22000000</c:v>
                </c:pt>
                <c:pt idx="1915">
                  <c:v>26000000</c:v>
                </c:pt>
                <c:pt idx="1916">
                  <c:v>22000000</c:v>
                </c:pt>
                <c:pt idx="1917">
                  <c:v>22000000</c:v>
                </c:pt>
                <c:pt idx="1918">
                  <c:v>22000000</c:v>
                </c:pt>
                <c:pt idx="1919">
                  <c:v>22000000</c:v>
                </c:pt>
                <c:pt idx="1920">
                  <c:v>30000000</c:v>
                </c:pt>
                <c:pt idx="1921">
                  <c:v>22000000</c:v>
                </c:pt>
                <c:pt idx="1922">
                  <c:v>22000000</c:v>
                </c:pt>
                <c:pt idx="1923">
                  <c:v>22000000</c:v>
                </c:pt>
                <c:pt idx="1924">
                  <c:v>22000000</c:v>
                </c:pt>
                <c:pt idx="1925">
                  <c:v>22000000</c:v>
                </c:pt>
                <c:pt idx="1926">
                  <c:v>23500000</c:v>
                </c:pt>
                <c:pt idx="1927">
                  <c:v>22000000</c:v>
                </c:pt>
                <c:pt idx="1928">
                  <c:v>25000000</c:v>
                </c:pt>
                <c:pt idx="1929">
                  <c:v>22000000</c:v>
                </c:pt>
                <c:pt idx="1930">
                  <c:v>25000000</c:v>
                </c:pt>
                <c:pt idx="1931">
                  <c:v>21000000</c:v>
                </c:pt>
                <c:pt idx="1932">
                  <c:v>22000000</c:v>
                </c:pt>
                <c:pt idx="1933">
                  <c:v>2000000</c:v>
                </c:pt>
                <c:pt idx="1934">
                  <c:v>22000000</c:v>
                </c:pt>
                <c:pt idx="1935">
                  <c:v>22000000</c:v>
                </c:pt>
                <c:pt idx="1936">
                  <c:v>22000000</c:v>
                </c:pt>
                <c:pt idx="1937">
                  <c:v>16000000</c:v>
                </c:pt>
                <c:pt idx="1938">
                  <c:v>22000000</c:v>
                </c:pt>
                <c:pt idx="1939">
                  <c:v>25000000</c:v>
                </c:pt>
                <c:pt idx="1940">
                  <c:v>21500000</c:v>
                </c:pt>
                <c:pt idx="1941">
                  <c:v>21500000</c:v>
                </c:pt>
                <c:pt idx="1942">
                  <c:v>17000000</c:v>
                </c:pt>
                <c:pt idx="1943">
                  <c:v>21000000</c:v>
                </c:pt>
                <c:pt idx="1944">
                  <c:v>21000000</c:v>
                </c:pt>
                <c:pt idx="1945">
                  <c:v>9000000</c:v>
                </c:pt>
                <c:pt idx="1946">
                  <c:v>17000000</c:v>
                </c:pt>
                <c:pt idx="1947">
                  <c:v>21000000</c:v>
                </c:pt>
                <c:pt idx="1948">
                  <c:v>21000000</c:v>
                </c:pt>
                <c:pt idx="1949">
                  <c:v>21000000</c:v>
                </c:pt>
                <c:pt idx="1950">
                  <c:v>21000000</c:v>
                </c:pt>
                <c:pt idx="1951">
                  <c:v>20000000</c:v>
                </c:pt>
                <c:pt idx="1952">
                  <c:v>21000000</c:v>
                </c:pt>
                <c:pt idx="1953">
                  <c:v>17000000</c:v>
                </c:pt>
                <c:pt idx="1954">
                  <c:v>21000000</c:v>
                </c:pt>
                <c:pt idx="1955">
                  <c:v>21000000</c:v>
                </c:pt>
                <c:pt idx="1956">
                  <c:v>20000000</c:v>
                </c:pt>
                <c:pt idx="1957">
                  <c:v>21000000</c:v>
                </c:pt>
                <c:pt idx="1958">
                  <c:v>21000000</c:v>
                </c:pt>
                <c:pt idx="1959">
                  <c:v>35000000</c:v>
                </c:pt>
                <c:pt idx="1960">
                  <c:v>31000000</c:v>
                </c:pt>
                <c:pt idx="1961">
                  <c:v>18000000</c:v>
                </c:pt>
                <c:pt idx="1962">
                  <c:v>18000000</c:v>
                </c:pt>
                <c:pt idx="1963">
                  <c:v>19400870</c:v>
                </c:pt>
                <c:pt idx="1964">
                  <c:v>20000000</c:v>
                </c:pt>
                <c:pt idx="1965">
                  <c:v>28000000</c:v>
                </c:pt>
                <c:pt idx="1966">
                  <c:v>33000000</c:v>
                </c:pt>
                <c:pt idx="1967">
                  <c:v>19000000</c:v>
                </c:pt>
                <c:pt idx="1968">
                  <c:v>20000000</c:v>
                </c:pt>
                <c:pt idx="1969">
                  <c:v>20000000</c:v>
                </c:pt>
                <c:pt idx="1970">
                  <c:v>20000000</c:v>
                </c:pt>
                <c:pt idx="1971">
                  <c:v>20000000</c:v>
                </c:pt>
                <c:pt idx="1972">
                  <c:v>20000000</c:v>
                </c:pt>
                <c:pt idx="1973">
                  <c:v>32000000</c:v>
                </c:pt>
                <c:pt idx="1974">
                  <c:v>20000000</c:v>
                </c:pt>
                <c:pt idx="1975">
                  <c:v>35000000</c:v>
                </c:pt>
                <c:pt idx="1976">
                  <c:v>18000000</c:v>
                </c:pt>
                <c:pt idx="1977">
                  <c:v>37000000</c:v>
                </c:pt>
                <c:pt idx="1978">
                  <c:v>20000000</c:v>
                </c:pt>
                <c:pt idx="1979">
                  <c:v>20000000</c:v>
                </c:pt>
                <c:pt idx="1980">
                  <c:v>20000000</c:v>
                </c:pt>
                <c:pt idx="1981">
                  <c:v>20000000</c:v>
                </c:pt>
                <c:pt idx="1982">
                  <c:v>20000000</c:v>
                </c:pt>
                <c:pt idx="1983">
                  <c:v>20000000</c:v>
                </c:pt>
                <c:pt idx="1984">
                  <c:v>20000000</c:v>
                </c:pt>
                <c:pt idx="1985">
                  <c:v>20000000</c:v>
                </c:pt>
                <c:pt idx="1986">
                  <c:v>20000000</c:v>
                </c:pt>
                <c:pt idx="1987">
                  <c:v>20000000</c:v>
                </c:pt>
                <c:pt idx="1988">
                  <c:v>20000000</c:v>
                </c:pt>
                <c:pt idx="1989">
                  <c:v>20000000</c:v>
                </c:pt>
                <c:pt idx="1990">
                  <c:v>20000000</c:v>
                </c:pt>
                <c:pt idx="1991">
                  <c:v>20000000</c:v>
                </c:pt>
                <c:pt idx="1992">
                  <c:v>20000000</c:v>
                </c:pt>
                <c:pt idx="1993">
                  <c:v>30000000</c:v>
                </c:pt>
                <c:pt idx="1994">
                  <c:v>20000000</c:v>
                </c:pt>
                <c:pt idx="1995">
                  <c:v>20000000</c:v>
                </c:pt>
                <c:pt idx="1996">
                  <c:v>20000000</c:v>
                </c:pt>
                <c:pt idx="1997">
                  <c:v>22000000</c:v>
                </c:pt>
                <c:pt idx="1998">
                  <c:v>20000000</c:v>
                </c:pt>
                <c:pt idx="1999">
                  <c:v>20000000</c:v>
                </c:pt>
                <c:pt idx="2000">
                  <c:v>20000000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25000000</c:v>
                </c:pt>
                <c:pt idx="2006">
                  <c:v>19800000</c:v>
                </c:pt>
                <c:pt idx="2007">
                  <c:v>20000000</c:v>
                </c:pt>
                <c:pt idx="2008">
                  <c:v>30000000</c:v>
                </c:pt>
                <c:pt idx="2009">
                  <c:v>11000000</c:v>
                </c:pt>
                <c:pt idx="2010">
                  <c:v>20000000</c:v>
                </c:pt>
                <c:pt idx="2011">
                  <c:v>20000000</c:v>
                </c:pt>
                <c:pt idx="2012">
                  <c:v>20000000</c:v>
                </c:pt>
                <c:pt idx="2013">
                  <c:v>20000000</c:v>
                </c:pt>
                <c:pt idx="2014">
                  <c:v>35000000</c:v>
                </c:pt>
                <c:pt idx="2015">
                  <c:v>19000000</c:v>
                </c:pt>
                <c:pt idx="2016">
                  <c:v>20000000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27000000</c:v>
                </c:pt>
                <c:pt idx="2020">
                  <c:v>20000000</c:v>
                </c:pt>
                <c:pt idx="2021">
                  <c:v>20000000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20000000</c:v>
                </c:pt>
                <c:pt idx="2030">
                  <c:v>9000000</c:v>
                </c:pt>
                <c:pt idx="2031">
                  <c:v>20000000</c:v>
                </c:pt>
                <c:pt idx="2032">
                  <c:v>20000000</c:v>
                </c:pt>
                <c:pt idx="2033">
                  <c:v>20000000</c:v>
                </c:pt>
                <c:pt idx="2034">
                  <c:v>40000000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806947</c:v>
                </c:pt>
                <c:pt idx="2038">
                  <c:v>40000000</c:v>
                </c:pt>
                <c:pt idx="2039">
                  <c:v>20000000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30000000</c:v>
                </c:pt>
                <c:pt idx="2043">
                  <c:v>20000000</c:v>
                </c:pt>
                <c:pt idx="2044">
                  <c:v>15000000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19000000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35000000</c:v>
                </c:pt>
                <c:pt idx="2052">
                  <c:v>20000000</c:v>
                </c:pt>
                <c:pt idx="2053">
                  <c:v>20000000</c:v>
                </c:pt>
                <c:pt idx="2054">
                  <c:v>20000000</c:v>
                </c:pt>
                <c:pt idx="2055">
                  <c:v>20000000</c:v>
                </c:pt>
                <c:pt idx="2056">
                  <c:v>20000000</c:v>
                </c:pt>
                <c:pt idx="2057">
                  <c:v>20000000</c:v>
                </c:pt>
                <c:pt idx="2058">
                  <c:v>25000000</c:v>
                </c:pt>
                <c:pt idx="2059">
                  <c:v>27000000</c:v>
                </c:pt>
                <c:pt idx="2060">
                  <c:v>20000000</c:v>
                </c:pt>
                <c:pt idx="2061">
                  <c:v>20000000</c:v>
                </c:pt>
                <c:pt idx="2062">
                  <c:v>20000000</c:v>
                </c:pt>
                <c:pt idx="2063">
                  <c:v>40000000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30000000</c:v>
                </c:pt>
                <c:pt idx="2068">
                  <c:v>22000000</c:v>
                </c:pt>
                <c:pt idx="2069">
                  <c:v>20000000</c:v>
                </c:pt>
                <c:pt idx="2070">
                  <c:v>20000000</c:v>
                </c:pt>
                <c:pt idx="2071">
                  <c:v>22000000</c:v>
                </c:pt>
                <c:pt idx="2072">
                  <c:v>20000000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20000000</c:v>
                </c:pt>
                <c:pt idx="2076">
                  <c:v>20000000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20000000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21000000</c:v>
                </c:pt>
                <c:pt idx="2084">
                  <c:v>20000000</c:v>
                </c:pt>
                <c:pt idx="2085">
                  <c:v>33000000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20000000</c:v>
                </c:pt>
                <c:pt idx="2090">
                  <c:v>20000000</c:v>
                </c:pt>
                <c:pt idx="2091">
                  <c:v>12000000</c:v>
                </c:pt>
                <c:pt idx="2092">
                  <c:v>20000000</c:v>
                </c:pt>
                <c:pt idx="2093">
                  <c:v>22000000</c:v>
                </c:pt>
                <c:pt idx="2094">
                  <c:v>20000000</c:v>
                </c:pt>
                <c:pt idx="2095">
                  <c:v>10000000</c:v>
                </c:pt>
                <c:pt idx="2096">
                  <c:v>15000000</c:v>
                </c:pt>
                <c:pt idx="2097">
                  <c:v>8700000</c:v>
                </c:pt>
                <c:pt idx="2098">
                  <c:v>20000000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21000000</c:v>
                </c:pt>
                <c:pt idx="2108">
                  <c:v>2400000000</c:v>
                </c:pt>
                <c:pt idx="2109">
                  <c:v>20000000</c:v>
                </c:pt>
                <c:pt idx="2110">
                  <c:v>20000000</c:v>
                </c:pt>
                <c:pt idx="2111">
                  <c:v>2000000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40000000</c:v>
                </c:pt>
                <c:pt idx="2116">
                  <c:v>24000000</c:v>
                </c:pt>
                <c:pt idx="2117">
                  <c:v>10000000</c:v>
                </c:pt>
                <c:pt idx="2118">
                  <c:v>2127519898</c:v>
                </c:pt>
                <c:pt idx="2119">
                  <c:v>20000000</c:v>
                </c:pt>
                <c:pt idx="2120">
                  <c:v>20000000</c:v>
                </c:pt>
                <c:pt idx="2121">
                  <c:v>20000000</c:v>
                </c:pt>
                <c:pt idx="2122">
                  <c:v>22000000</c:v>
                </c:pt>
                <c:pt idx="2123">
                  <c:v>20000000</c:v>
                </c:pt>
                <c:pt idx="2124">
                  <c:v>19400000</c:v>
                </c:pt>
                <c:pt idx="2125">
                  <c:v>20000000</c:v>
                </c:pt>
                <c:pt idx="2126">
                  <c:v>22000000</c:v>
                </c:pt>
                <c:pt idx="2127">
                  <c:v>20000000</c:v>
                </c:pt>
                <c:pt idx="2128">
                  <c:v>19000000</c:v>
                </c:pt>
                <c:pt idx="2129">
                  <c:v>20000000</c:v>
                </c:pt>
                <c:pt idx="2130">
                  <c:v>15000000</c:v>
                </c:pt>
                <c:pt idx="2131">
                  <c:v>20000000</c:v>
                </c:pt>
                <c:pt idx="2132">
                  <c:v>19000000</c:v>
                </c:pt>
                <c:pt idx="2133">
                  <c:v>19000000</c:v>
                </c:pt>
                <c:pt idx="2134">
                  <c:v>13000000</c:v>
                </c:pt>
                <c:pt idx="2135">
                  <c:v>19000000</c:v>
                </c:pt>
                <c:pt idx="2136">
                  <c:v>18000000</c:v>
                </c:pt>
                <c:pt idx="2137">
                  <c:v>15000000</c:v>
                </c:pt>
                <c:pt idx="2138">
                  <c:v>19000000</c:v>
                </c:pt>
                <c:pt idx="2139">
                  <c:v>20000000</c:v>
                </c:pt>
                <c:pt idx="2140">
                  <c:v>19000000</c:v>
                </c:pt>
                <c:pt idx="2141">
                  <c:v>25000000</c:v>
                </c:pt>
                <c:pt idx="2142">
                  <c:v>19000000</c:v>
                </c:pt>
                <c:pt idx="2143">
                  <c:v>19000000</c:v>
                </c:pt>
                <c:pt idx="2144">
                  <c:v>19000000</c:v>
                </c:pt>
                <c:pt idx="2145">
                  <c:v>23000000</c:v>
                </c:pt>
                <c:pt idx="2146">
                  <c:v>19000000</c:v>
                </c:pt>
                <c:pt idx="2147">
                  <c:v>19000000</c:v>
                </c:pt>
                <c:pt idx="2148">
                  <c:v>19000000</c:v>
                </c:pt>
                <c:pt idx="2149">
                  <c:v>19000000</c:v>
                </c:pt>
                <c:pt idx="2150">
                  <c:v>15000000</c:v>
                </c:pt>
                <c:pt idx="2151">
                  <c:v>18500000</c:v>
                </c:pt>
                <c:pt idx="2152">
                  <c:v>18500000</c:v>
                </c:pt>
                <c:pt idx="2153">
                  <c:v>18000000</c:v>
                </c:pt>
                <c:pt idx="2154">
                  <c:v>18000000</c:v>
                </c:pt>
                <c:pt idx="2155">
                  <c:v>18000000</c:v>
                </c:pt>
                <c:pt idx="2156">
                  <c:v>18000000</c:v>
                </c:pt>
                <c:pt idx="2157">
                  <c:v>18000000</c:v>
                </c:pt>
                <c:pt idx="2158">
                  <c:v>17000000</c:v>
                </c:pt>
                <c:pt idx="2159">
                  <c:v>20000000</c:v>
                </c:pt>
                <c:pt idx="2160">
                  <c:v>17000000</c:v>
                </c:pt>
                <c:pt idx="2161">
                  <c:v>16000000</c:v>
                </c:pt>
                <c:pt idx="2162">
                  <c:v>17000000</c:v>
                </c:pt>
                <c:pt idx="2163">
                  <c:v>18000000</c:v>
                </c:pt>
                <c:pt idx="2164">
                  <c:v>18000000</c:v>
                </c:pt>
                <c:pt idx="2165">
                  <c:v>17000000</c:v>
                </c:pt>
                <c:pt idx="2166">
                  <c:v>18000000</c:v>
                </c:pt>
                <c:pt idx="2167">
                  <c:v>21000000</c:v>
                </c:pt>
                <c:pt idx="2168">
                  <c:v>15000000</c:v>
                </c:pt>
                <c:pt idx="2169">
                  <c:v>18000000</c:v>
                </c:pt>
                <c:pt idx="2170">
                  <c:v>20000000</c:v>
                </c:pt>
                <c:pt idx="2171">
                  <c:v>17000000</c:v>
                </c:pt>
                <c:pt idx="2172">
                  <c:v>18000000</c:v>
                </c:pt>
                <c:pt idx="2173">
                  <c:v>19800000</c:v>
                </c:pt>
                <c:pt idx="2174">
                  <c:v>18000000</c:v>
                </c:pt>
                <c:pt idx="2175">
                  <c:v>18000000</c:v>
                </c:pt>
                <c:pt idx="2176">
                  <c:v>18000000</c:v>
                </c:pt>
                <c:pt idx="2177">
                  <c:v>15000000</c:v>
                </c:pt>
                <c:pt idx="2178">
                  <c:v>25000000</c:v>
                </c:pt>
                <c:pt idx="2179">
                  <c:v>18000000</c:v>
                </c:pt>
                <c:pt idx="2180">
                  <c:v>1000000</c:v>
                </c:pt>
                <c:pt idx="2181">
                  <c:v>18000000</c:v>
                </c:pt>
                <c:pt idx="2182">
                  <c:v>18000000</c:v>
                </c:pt>
                <c:pt idx="2183">
                  <c:v>18000000</c:v>
                </c:pt>
                <c:pt idx="2184">
                  <c:v>18000000</c:v>
                </c:pt>
                <c:pt idx="2185">
                  <c:v>18000000</c:v>
                </c:pt>
                <c:pt idx="2186">
                  <c:v>18000000</c:v>
                </c:pt>
                <c:pt idx="2187">
                  <c:v>18000000</c:v>
                </c:pt>
                <c:pt idx="2188">
                  <c:v>18000000</c:v>
                </c:pt>
                <c:pt idx="2189">
                  <c:v>18000000</c:v>
                </c:pt>
                <c:pt idx="2190">
                  <c:v>18000000</c:v>
                </c:pt>
                <c:pt idx="2191">
                  <c:v>17000000</c:v>
                </c:pt>
                <c:pt idx="2192">
                  <c:v>18000000</c:v>
                </c:pt>
                <c:pt idx="2193">
                  <c:v>18000000</c:v>
                </c:pt>
                <c:pt idx="2194">
                  <c:v>30000000</c:v>
                </c:pt>
                <c:pt idx="2195">
                  <c:v>18000000</c:v>
                </c:pt>
                <c:pt idx="2196">
                  <c:v>18000000</c:v>
                </c:pt>
                <c:pt idx="2197">
                  <c:v>18000000</c:v>
                </c:pt>
                <c:pt idx="2198">
                  <c:v>18000000</c:v>
                </c:pt>
                <c:pt idx="2199">
                  <c:v>18000000</c:v>
                </c:pt>
                <c:pt idx="2200">
                  <c:v>18000000</c:v>
                </c:pt>
                <c:pt idx="2201">
                  <c:v>18000000</c:v>
                </c:pt>
                <c:pt idx="2202">
                  <c:v>18000000</c:v>
                </c:pt>
                <c:pt idx="2203">
                  <c:v>18000000</c:v>
                </c:pt>
                <c:pt idx="2204">
                  <c:v>17000000</c:v>
                </c:pt>
                <c:pt idx="2205">
                  <c:v>18000000</c:v>
                </c:pt>
                <c:pt idx="2206">
                  <c:v>13000000</c:v>
                </c:pt>
                <c:pt idx="2207">
                  <c:v>18000000</c:v>
                </c:pt>
                <c:pt idx="2208">
                  <c:v>18000000</c:v>
                </c:pt>
                <c:pt idx="2209">
                  <c:v>20000000</c:v>
                </c:pt>
                <c:pt idx="2210">
                  <c:v>18000000</c:v>
                </c:pt>
                <c:pt idx="2211">
                  <c:v>20000000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18000000</c:v>
                </c:pt>
                <c:pt idx="2215">
                  <c:v>18000000</c:v>
                </c:pt>
                <c:pt idx="2216">
                  <c:v>12000000</c:v>
                </c:pt>
                <c:pt idx="2217">
                  <c:v>2700000</c:v>
                </c:pt>
                <c:pt idx="2218">
                  <c:v>18000000</c:v>
                </c:pt>
                <c:pt idx="2219">
                  <c:v>11350000</c:v>
                </c:pt>
                <c:pt idx="2220">
                  <c:v>14000000</c:v>
                </c:pt>
                <c:pt idx="2221">
                  <c:v>20000000</c:v>
                </c:pt>
                <c:pt idx="2222">
                  <c:v>23000000</c:v>
                </c:pt>
                <c:pt idx="2223">
                  <c:v>17500000</c:v>
                </c:pt>
                <c:pt idx="2224">
                  <c:v>17500000</c:v>
                </c:pt>
                <c:pt idx="2225">
                  <c:v>24000000</c:v>
                </c:pt>
                <c:pt idx="2226">
                  <c:v>17500000</c:v>
                </c:pt>
                <c:pt idx="2227">
                  <c:v>17500000</c:v>
                </c:pt>
                <c:pt idx="2228">
                  <c:v>17000000</c:v>
                </c:pt>
                <c:pt idx="2229">
                  <c:v>18500000</c:v>
                </c:pt>
                <c:pt idx="2230">
                  <c:v>17000000</c:v>
                </c:pt>
                <c:pt idx="2231">
                  <c:v>17000000</c:v>
                </c:pt>
                <c:pt idx="2232">
                  <c:v>17000000</c:v>
                </c:pt>
                <c:pt idx="2233">
                  <c:v>12000000</c:v>
                </c:pt>
                <c:pt idx="2234">
                  <c:v>17500000</c:v>
                </c:pt>
                <c:pt idx="2235">
                  <c:v>300000</c:v>
                </c:pt>
                <c:pt idx="2236">
                  <c:v>17000000</c:v>
                </c:pt>
                <c:pt idx="2237">
                  <c:v>17000000</c:v>
                </c:pt>
                <c:pt idx="2238">
                  <c:v>17000000</c:v>
                </c:pt>
                <c:pt idx="2239">
                  <c:v>20000000</c:v>
                </c:pt>
                <c:pt idx="2240">
                  <c:v>17000000</c:v>
                </c:pt>
                <c:pt idx="2241">
                  <c:v>17000000</c:v>
                </c:pt>
                <c:pt idx="2242">
                  <c:v>17000000</c:v>
                </c:pt>
                <c:pt idx="2243">
                  <c:v>15000000</c:v>
                </c:pt>
                <c:pt idx="2244">
                  <c:v>17000000</c:v>
                </c:pt>
                <c:pt idx="2245">
                  <c:v>17000000</c:v>
                </c:pt>
                <c:pt idx="2246">
                  <c:v>17000000</c:v>
                </c:pt>
                <c:pt idx="2247">
                  <c:v>34000000</c:v>
                </c:pt>
                <c:pt idx="2248">
                  <c:v>17000000</c:v>
                </c:pt>
                <c:pt idx="2249">
                  <c:v>17000000</c:v>
                </c:pt>
                <c:pt idx="2250">
                  <c:v>4000000</c:v>
                </c:pt>
                <c:pt idx="2251">
                  <c:v>17000000</c:v>
                </c:pt>
                <c:pt idx="2252">
                  <c:v>17000000</c:v>
                </c:pt>
                <c:pt idx="2253">
                  <c:v>17000000</c:v>
                </c:pt>
                <c:pt idx="2254">
                  <c:v>17000000</c:v>
                </c:pt>
                <c:pt idx="2255">
                  <c:v>19000000</c:v>
                </c:pt>
                <c:pt idx="2256">
                  <c:v>17000000</c:v>
                </c:pt>
                <c:pt idx="2257">
                  <c:v>17000000</c:v>
                </c:pt>
                <c:pt idx="2258">
                  <c:v>17000000</c:v>
                </c:pt>
                <c:pt idx="2259">
                  <c:v>16000000</c:v>
                </c:pt>
                <c:pt idx="2260">
                  <c:v>17000000</c:v>
                </c:pt>
                <c:pt idx="2261">
                  <c:v>17000000</c:v>
                </c:pt>
                <c:pt idx="2262">
                  <c:v>17000000</c:v>
                </c:pt>
                <c:pt idx="2263">
                  <c:v>17000000</c:v>
                </c:pt>
                <c:pt idx="2264">
                  <c:v>16500000</c:v>
                </c:pt>
                <c:pt idx="2265">
                  <c:v>16800000</c:v>
                </c:pt>
                <c:pt idx="2266">
                  <c:v>15000000</c:v>
                </c:pt>
                <c:pt idx="2267">
                  <c:v>16500000</c:v>
                </c:pt>
                <c:pt idx="2268">
                  <c:v>16500000</c:v>
                </c:pt>
                <c:pt idx="2269">
                  <c:v>16500000</c:v>
                </c:pt>
                <c:pt idx="2270">
                  <c:v>15000000</c:v>
                </c:pt>
                <c:pt idx="2271">
                  <c:v>16400000</c:v>
                </c:pt>
                <c:pt idx="2272">
                  <c:v>16000000</c:v>
                </c:pt>
                <c:pt idx="2273">
                  <c:v>16000000</c:v>
                </c:pt>
                <c:pt idx="2274">
                  <c:v>16000000</c:v>
                </c:pt>
                <c:pt idx="2275">
                  <c:v>15600000</c:v>
                </c:pt>
                <c:pt idx="2276">
                  <c:v>16000000</c:v>
                </c:pt>
                <c:pt idx="2277">
                  <c:v>15000000</c:v>
                </c:pt>
                <c:pt idx="2278">
                  <c:v>16000000</c:v>
                </c:pt>
                <c:pt idx="2279">
                  <c:v>16000000</c:v>
                </c:pt>
                <c:pt idx="2280">
                  <c:v>16000000</c:v>
                </c:pt>
                <c:pt idx="2281">
                  <c:v>18500000</c:v>
                </c:pt>
                <c:pt idx="2282">
                  <c:v>16000000</c:v>
                </c:pt>
                <c:pt idx="2283">
                  <c:v>13500000</c:v>
                </c:pt>
                <c:pt idx="2284">
                  <c:v>35000000</c:v>
                </c:pt>
                <c:pt idx="2285">
                  <c:v>16000000</c:v>
                </c:pt>
                <c:pt idx="2286">
                  <c:v>16000000</c:v>
                </c:pt>
                <c:pt idx="2287">
                  <c:v>17700000</c:v>
                </c:pt>
                <c:pt idx="2288">
                  <c:v>15000000</c:v>
                </c:pt>
                <c:pt idx="2289">
                  <c:v>8000000</c:v>
                </c:pt>
                <c:pt idx="2290">
                  <c:v>16500000</c:v>
                </c:pt>
                <c:pt idx="2291">
                  <c:v>15500000</c:v>
                </c:pt>
                <c:pt idx="2292">
                  <c:v>16000000</c:v>
                </c:pt>
                <c:pt idx="2293">
                  <c:v>16000000</c:v>
                </c:pt>
                <c:pt idx="2294">
                  <c:v>16000000</c:v>
                </c:pt>
                <c:pt idx="2295">
                  <c:v>16000000</c:v>
                </c:pt>
                <c:pt idx="2296">
                  <c:v>16000000</c:v>
                </c:pt>
                <c:pt idx="2297">
                  <c:v>16000000</c:v>
                </c:pt>
                <c:pt idx="2298">
                  <c:v>16000000</c:v>
                </c:pt>
                <c:pt idx="2299">
                  <c:v>20000000</c:v>
                </c:pt>
                <c:pt idx="2300">
                  <c:v>26000000</c:v>
                </c:pt>
                <c:pt idx="2301">
                  <c:v>16000000</c:v>
                </c:pt>
                <c:pt idx="2302">
                  <c:v>15000000</c:v>
                </c:pt>
                <c:pt idx="2303">
                  <c:v>16000000</c:v>
                </c:pt>
                <c:pt idx="2304">
                  <c:v>15000000</c:v>
                </c:pt>
                <c:pt idx="2305">
                  <c:v>16000000</c:v>
                </c:pt>
                <c:pt idx="2306">
                  <c:v>16000000</c:v>
                </c:pt>
                <c:pt idx="2307">
                  <c:v>16000000</c:v>
                </c:pt>
                <c:pt idx="2308">
                  <c:v>16000000</c:v>
                </c:pt>
                <c:pt idx="2309">
                  <c:v>16000000</c:v>
                </c:pt>
                <c:pt idx="2310">
                  <c:v>20000000</c:v>
                </c:pt>
                <c:pt idx="2311">
                  <c:v>16000000</c:v>
                </c:pt>
                <c:pt idx="2312">
                  <c:v>15000000</c:v>
                </c:pt>
                <c:pt idx="2313">
                  <c:v>13000000</c:v>
                </c:pt>
                <c:pt idx="2314">
                  <c:v>16000000</c:v>
                </c:pt>
                <c:pt idx="2315">
                  <c:v>16000000</c:v>
                </c:pt>
                <c:pt idx="2316">
                  <c:v>15600000</c:v>
                </c:pt>
                <c:pt idx="2317">
                  <c:v>15500000</c:v>
                </c:pt>
                <c:pt idx="2318">
                  <c:v>15300000</c:v>
                </c:pt>
                <c:pt idx="2319">
                  <c:v>15500000</c:v>
                </c:pt>
                <c:pt idx="2320">
                  <c:v>14000000</c:v>
                </c:pt>
                <c:pt idx="2321">
                  <c:v>18000000</c:v>
                </c:pt>
                <c:pt idx="2322">
                  <c:v>11000000</c:v>
                </c:pt>
                <c:pt idx="2323">
                  <c:v>22000000</c:v>
                </c:pt>
                <c:pt idx="2324">
                  <c:v>15000000</c:v>
                </c:pt>
                <c:pt idx="2325">
                  <c:v>15000000</c:v>
                </c:pt>
                <c:pt idx="2326">
                  <c:v>15000000</c:v>
                </c:pt>
                <c:pt idx="2327">
                  <c:v>15000000</c:v>
                </c:pt>
                <c:pt idx="2328">
                  <c:v>15000000</c:v>
                </c:pt>
                <c:pt idx="2329">
                  <c:v>15500000</c:v>
                </c:pt>
                <c:pt idx="2330">
                  <c:v>15000000</c:v>
                </c:pt>
                <c:pt idx="2331">
                  <c:v>14000000</c:v>
                </c:pt>
                <c:pt idx="2332">
                  <c:v>10000000</c:v>
                </c:pt>
                <c:pt idx="2333">
                  <c:v>15000000</c:v>
                </c:pt>
                <c:pt idx="2334">
                  <c:v>20000000</c:v>
                </c:pt>
                <c:pt idx="2335">
                  <c:v>15000000</c:v>
                </c:pt>
                <c:pt idx="2336">
                  <c:v>15000000</c:v>
                </c:pt>
                <c:pt idx="2337">
                  <c:v>9800000</c:v>
                </c:pt>
                <c:pt idx="2338">
                  <c:v>15000000</c:v>
                </c:pt>
                <c:pt idx="2339">
                  <c:v>15000000</c:v>
                </c:pt>
                <c:pt idx="2340">
                  <c:v>15000000</c:v>
                </c:pt>
                <c:pt idx="2341">
                  <c:v>17000000</c:v>
                </c:pt>
                <c:pt idx="2342">
                  <c:v>15000000</c:v>
                </c:pt>
                <c:pt idx="2343">
                  <c:v>15000000</c:v>
                </c:pt>
                <c:pt idx="2344">
                  <c:v>15000000</c:v>
                </c:pt>
                <c:pt idx="2345">
                  <c:v>17000000</c:v>
                </c:pt>
                <c:pt idx="2346">
                  <c:v>15000000</c:v>
                </c:pt>
                <c:pt idx="2347">
                  <c:v>15000000</c:v>
                </c:pt>
                <c:pt idx="2348">
                  <c:v>15000000</c:v>
                </c:pt>
                <c:pt idx="2349">
                  <c:v>10000000</c:v>
                </c:pt>
                <c:pt idx="2350">
                  <c:v>16000000</c:v>
                </c:pt>
                <c:pt idx="2351">
                  <c:v>7000000</c:v>
                </c:pt>
                <c:pt idx="2352">
                  <c:v>15000000</c:v>
                </c:pt>
                <c:pt idx="2353">
                  <c:v>15000000</c:v>
                </c:pt>
                <c:pt idx="2354">
                  <c:v>16000000</c:v>
                </c:pt>
                <c:pt idx="2355">
                  <c:v>15000000</c:v>
                </c:pt>
                <c:pt idx="2356">
                  <c:v>15000000</c:v>
                </c:pt>
                <c:pt idx="2357">
                  <c:v>15000000</c:v>
                </c:pt>
                <c:pt idx="2358">
                  <c:v>15000000</c:v>
                </c:pt>
                <c:pt idx="2359">
                  <c:v>15000000</c:v>
                </c:pt>
                <c:pt idx="2360">
                  <c:v>15000000</c:v>
                </c:pt>
                <c:pt idx="2361">
                  <c:v>15000000</c:v>
                </c:pt>
                <c:pt idx="2362">
                  <c:v>16000000</c:v>
                </c:pt>
                <c:pt idx="2363">
                  <c:v>15000000</c:v>
                </c:pt>
                <c:pt idx="2364">
                  <c:v>15000000</c:v>
                </c:pt>
                <c:pt idx="2365">
                  <c:v>15000000</c:v>
                </c:pt>
                <c:pt idx="2366">
                  <c:v>15000000</c:v>
                </c:pt>
                <c:pt idx="2367">
                  <c:v>15000000</c:v>
                </c:pt>
                <c:pt idx="2368">
                  <c:v>15000000</c:v>
                </c:pt>
                <c:pt idx="2369">
                  <c:v>14000000</c:v>
                </c:pt>
                <c:pt idx="2370">
                  <c:v>15000000</c:v>
                </c:pt>
                <c:pt idx="2371">
                  <c:v>15000000</c:v>
                </c:pt>
                <c:pt idx="2372">
                  <c:v>15000000</c:v>
                </c:pt>
                <c:pt idx="2373">
                  <c:v>15000000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11500000</c:v>
                </c:pt>
                <c:pt idx="2378">
                  <c:v>15000000</c:v>
                </c:pt>
                <c:pt idx="2379">
                  <c:v>15000000</c:v>
                </c:pt>
                <c:pt idx="2380">
                  <c:v>15000000</c:v>
                </c:pt>
                <c:pt idx="2381">
                  <c:v>15000000</c:v>
                </c:pt>
                <c:pt idx="2382">
                  <c:v>14000000</c:v>
                </c:pt>
                <c:pt idx="2383">
                  <c:v>15000000</c:v>
                </c:pt>
                <c:pt idx="2384">
                  <c:v>20000000</c:v>
                </c:pt>
                <c:pt idx="2385">
                  <c:v>15000000</c:v>
                </c:pt>
                <c:pt idx="2386">
                  <c:v>15000000</c:v>
                </c:pt>
                <c:pt idx="2387">
                  <c:v>15000000</c:v>
                </c:pt>
                <c:pt idx="2388">
                  <c:v>15000000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15000000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15000000</c:v>
                </c:pt>
                <c:pt idx="2396">
                  <c:v>15000000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15000000</c:v>
                </c:pt>
                <c:pt idx="2401">
                  <c:v>15000000</c:v>
                </c:pt>
                <c:pt idx="2402">
                  <c:v>15000000</c:v>
                </c:pt>
                <c:pt idx="2403">
                  <c:v>20000000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15000000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15000000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16000000</c:v>
                </c:pt>
                <c:pt idx="2415">
                  <c:v>15000000</c:v>
                </c:pt>
                <c:pt idx="2416">
                  <c:v>20000000</c:v>
                </c:pt>
                <c:pt idx="2417">
                  <c:v>15000000</c:v>
                </c:pt>
                <c:pt idx="2418">
                  <c:v>15000000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15000000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20000000</c:v>
                </c:pt>
                <c:pt idx="2430">
                  <c:v>15000000</c:v>
                </c:pt>
                <c:pt idx="2431">
                  <c:v>22000000</c:v>
                </c:pt>
                <c:pt idx="2432">
                  <c:v>15000000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15000000</c:v>
                </c:pt>
                <c:pt idx="2436">
                  <c:v>15000000</c:v>
                </c:pt>
                <c:pt idx="2437">
                  <c:v>6000000</c:v>
                </c:pt>
                <c:pt idx="2438">
                  <c:v>12000000</c:v>
                </c:pt>
                <c:pt idx="2439">
                  <c:v>7000000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300000000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25000000</c:v>
                </c:pt>
                <c:pt idx="2446">
                  <c:v>15000000</c:v>
                </c:pt>
                <c:pt idx="2447">
                  <c:v>14600000</c:v>
                </c:pt>
                <c:pt idx="2448">
                  <c:v>14800000</c:v>
                </c:pt>
                <c:pt idx="2449">
                  <c:v>14500000</c:v>
                </c:pt>
                <c:pt idx="2450">
                  <c:v>10000000</c:v>
                </c:pt>
                <c:pt idx="2451">
                  <c:v>14400000</c:v>
                </c:pt>
                <c:pt idx="2452">
                  <c:v>14200000</c:v>
                </c:pt>
                <c:pt idx="2453">
                  <c:v>15000000</c:v>
                </c:pt>
                <c:pt idx="2454">
                  <c:v>14000000</c:v>
                </c:pt>
                <c:pt idx="2455">
                  <c:v>14000000</c:v>
                </c:pt>
                <c:pt idx="2456">
                  <c:v>15800000</c:v>
                </c:pt>
                <c:pt idx="2457">
                  <c:v>14000000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14000000</c:v>
                </c:pt>
                <c:pt idx="2461">
                  <c:v>14000000</c:v>
                </c:pt>
                <c:pt idx="2462">
                  <c:v>14000000</c:v>
                </c:pt>
                <c:pt idx="2463">
                  <c:v>14000000</c:v>
                </c:pt>
                <c:pt idx="2464">
                  <c:v>14000000</c:v>
                </c:pt>
                <c:pt idx="2465">
                  <c:v>13000000</c:v>
                </c:pt>
                <c:pt idx="2466">
                  <c:v>14000000</c:v>
                </c:pt>
                <c:pt idx="2467">
                  <c:v>14000000</c:v>
                </c:pt>
                <c:pt idx="2468">
                  <c:v>14000000</c:v>
                </c:pt>
                <c:pt idx="2469">
                  <c:v>20000000</c:v>
                </c:pt>
                <c:pt idx="2470">
                  <c:v>14000000</c:v>
                </c:pt>
                <c:pt idx="2471">
                  <c:v>14000000</c:v>
                </c:pt>
                <c:pt idx="2472">
                  <c:v>14000000</c:v>
                </c:pt>
                <c:pt idx="2473">
                  <c:v>14000000</c:v>
                </c:pt>
                <c:pt idx="2474">
                  <c:v>14000000</c:v>
                </c:pt>
                <c:pt idx="2475">
                  <c:v>12000000</c:v>
                </c:pt>
                <c:pt idx="2476">
                  <c:v>8500000</c:v>
                </c:pt>
                <c:pt idx="2477">
                  <c:v>14000000</c:v>
                </c:pt>
                <c:pt idx="2478">
                  <c:v>11000000</c:v>
                </c:pt>
                <c:pt idx="2479">
                  <c:v>14000000</c:v>
                </c:pt>
                <c:pt idx="2480">
                  <c:v>14000000</c:v>
                </c:pt>
                <c:pt idx="2481">
                  <c:v>14000000</c:v>
                </c:pt>
                <c:pt idx="2482">
                  <c:v>26000000</c:v>
                </c:pt>
                <c:pt idx="2483">
                  <c:v>24000000</c:v>
                </c:pt>
                <c:pt idx="2484">
                  <c:v>14000000</c:v>
                </c:pt>
                <c:pt idx="2485">
                  <c:v>14000000</c:v>
                </c:pt>
                <c:pt idx="2486">
                  <c:v>14000000</c:v>
                </c:pt>
                <c:pt idx="2487">
                  <c:v>14000000</c:v>
                </c:pt>
                <c:pt idx="2488">
                  <c:v>14000000</c:v>
                </c:pt>
                <c:pt idx="2489">
                  <c:v>8200000</c:v>
                </c:pt>
                <c:pt idx="2490">
                  <c:v>103000000</c:v>
                </c:pt>
                <c:pt idx="2491">
                  <c:v>15000000</c:v>
                </c:pt>
                <c:pt idx="2492">
                  <c:v>14000000</c:v>
                </c:pt>
                <c:pt idx="2493">
                  <c:v>14000000</c:v>
                </c:pt>
                <c:pt idx="2494">
                  <c:v>14000000</c:v>
                </c:pt>
                <c:pt idx="2495">
                  <c:v>12000000</c:v>
                </c:pt>
                <c:pt idx="2496">
                  <c:v>13500000</c:v>
                </c:pt>
                <c:pt idx="2497">
                  <c:v>14000000</c:v>
                </c:pt>
                <c:pt idx="2498">
                  <c:v>13500000</c:v>
                </c:pt>
                <c:pt idx="2499">
                  <c:v>15000000</c:v>
                </c:pt>
                <c:pt idx="2500">
                  <c:v>13500000</c:v>
                </c:pt>
                <c:pt idx="2501">
                  <c:v>10000000</c:v>
                </c:pt>
                <c:pt idx="2502">
                  <c:v>13000000</c:v>
                </c:pt>
                <c:pt idx="2503">
                  <c:v>13400000</c:v>
                </c:pt>
                <c:pt idx="2504">
                  <c:v>13000000</c:v>
                </c:pt>
                <c:pt idx="2505">
                  <c:v>13000000</c:v>
                </c:pt>
                <c:pt idx="2506">
                  <c:v>13000000</c:v>
                </c:pt>
                <c:pt idx="2507">
                  <c:v>13000000</c:v>
                </c:pt>
                <c:pt idx="2508">
                  <c:v>7000000</c:v>
                </c:pt>
                <c:pt idx="2509">
                  <c:v>13000000</c:v>
                </c:pt>
                <c:pt idx="2510">
                  <c:v>13000000</c:v>
                </c:pt>
                <c:pt idx="2511">
                  <c:v>13000000</c:v>
                </c:pt>
                <c:pt idx="2512">
                  <c:v>13000000</c:v>
                </c:pt>
                <c:pt idx="2513">
                  <c:v>12500000</c:v>
                </c:pt>
                <c:pt idx="2514">
                  <c:v>16000000</c:v>
                </c:pt>
                <c:pt idx="2515">
                  <c:v>13000000</c:v>
                </c:pt>
                <c:pt idx="2516">
                  <c:v>8200000</c:v>
                </c:pt>
                <c:pt idx="2517">
                  <c:v>17000000</c:v>
                </c:pt>
                <c:pt idx="2518">
                  <c:v>13000000</c:v>
                </c:pt>
                <c:pt idx="2519">
                  <c:v>13000000</c:v>
                </c:pt>
                <c:pt idx="2520">
                  <c:v>13000000</c:v>
                </c:pt>
                <c:pt idx="2521">
                  <c:v>18000000</c:v>
                </c:pt>
                <c:pt idx="2522">
                  <c:v>13000000</c:v>
                </c:pt>
                <c:pt idx="2523">
                  <c:v>13000000</c:v>
                </c:pt>
                <c:pt idx="2524">
                  <c:v>13000000</c:v>
                </c:pt>
                <c:pt idx="2525">
                  <c:v>13200000</c:v>
                </c:pt>
                <c:pt idx="2526">
                  <c:v>18000000</c:v>
                </c:pt>
                <c:pt idx="2527">
                  <c:v>15000000</c:v>
                </c:pt>
                <c:pt idx="2528">
                  <c:v>13000000</c:v>
                </c:pt>
                <c:pt idx="2529">
                  <c:v>6000000</c:v>
                </c:pt>
                <c:pt idx="2530">
                  <c:v>13000000</c:v>
                </c:pt>
                <c:pt idx="2531">
                  <c:v>14000000</c:v>
                </c:pt>
                <c:pt idx="2532">
                  <c:v>19000000</c:v>
                </c:pt>
                <c:pt idx="2533">
                  <c:v>13000000</c:v>
                </c:pt>
                <c:pt idx="2534">
                  <c:v>13000000</c:v>
                </c:pt>
                <c:pt idx="2535">
                  <c:v>13000000</c:v>
                </c:pt>
                <c:pt idx="2536">
                  <c:v>13000000</c:v>
                </c:pt>
                <c:pt idx="2537">
                  <c:v>13000000</c:v>
                </c:pt>
                <c:pt idx="2538">
                  <c:v>13000000</c:v>
                </c:pt>
                <c:pt idx="2539">
                  <c:v>13000000</c:v>
                </c:pt>
                <c:pt idx="2540">
                  <c:v>13000000</c:v>
                </c:pt>
                <c:pt idx="2541">
                  <c:v>13000000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13000000</c:v>
                </c:pt>
                <c:pt idx="2545">
                  <c:v>13000000</c:v>
                </c:pt>
                <c:pt idx="2546">
                  <c:v>100000000</c:v>
                </c:pt>
                <c:pt idx="2547">
                  <c:v>11000000</c:v>
                </c:pt>
                <c:pt idx="2548">
                  <c:v>13000000</c:v>
                </c:pt>
                <c:pt idx="2549">
                  <c:v>13000000</c:v>
                </c:pt>
                <c:pt idx="2550">
                  <c:v>13000000</c:v>
                </c:pt>
                <c:pt idx="2551">
                  <c:v>3000000</c:v>
                </c:pt>
                <c:pt idx="2552">
                  <c:v>13000000</c:v>
                </c:pt>
                <c:pt idx="2553">
                  <c:v>20000000</c:v>
                </c:pt>
                <c:pt idx="2554">
                  <c:v>8495000</c:v>
                </c:pt>
                <c:pt idx="2555">
                  <c:v>13000000</c:v>
                </c:pt>
                <c:pt idx="2556">
                  <c:v>13000000</c:v>
                </c:pt>
                <c:pt idx="2557">
                  <c:v>13000000</c:v>
                </c:pt>
                <c:pt idx="2558">
                  <c:v>13000000</c:v>
                </c:pt>
                <c:pt idx="2559">
                  <c:v>13000000</c:v>
                </c:pt>
                <c:pt idx="2560">
                  <c:v>12500000</c:v>
                </c:pt>
                <c:pt idx="2561">
                  <c:v>12500000</c:v>
                </c:pt>
                <c:pt idx="2562">
                  <c:v>13000000</c:v>
                </c:pt>
                <c:pt idx="2563">
                  <c:v>12500000</c:v>
                </c:pt>
                <c:pt idx="2564">
                  <c:v>13000000</c:v>
                </c:pt>
                <c:pt idx="2565">
                  <c:v>16000000</c:v>
                </c:pt>
                <c:pt idx="2566">
                  <c:v>12000000</c:v>
                </c:pt>
                <c:pt idx="2567">
                  <c:v>12500000</c:v>
                </c:pt>
                <c:pt idx="2568">
                  <c:v>12800000</c:v>
                </c:pt>
                <c:pt idx="2569">
                  <c:v>16000000</c:v>
                </c:pt>
                <c:pt idx="2570">
                  <c:v>12500000</c:v>
                </c:pt>
                <c:pt idx="2571">
                  <c:v>15000000</c:v>
                </c:pt>
                <c:pt idx="2572">
                  <c:v>10500000</c:v>
                </c:pt>
                <c:pt idx="2573">
                  <c:v>15000000</c:v>
                </c:pt>
                <c:pt idx="2574">
                  <c:v>12500000</c:v>
                </c:pt>
                <c:pt idx="2575">
                  <c:v>12800000</c:v>
                </c:pt>
                <c:pt idx="2576">
                  <c:v>12500000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11000000</c:v>
                </c:pt>
                <c:pt idx="2580">
                  <c:v>9600000</c:v>
                </c:pt>
                <c:pt idx="2581">
                  <c:v>25000000</c:v>
                </c:pt>
                <c:pt idx="2582">
                  <c:v>12000000</c:v>
                </c:pt>
                <c:pt idx="2583">
                  <c:v>12000000</c:v>
                </c:pt>
                <c:pt idx="2584">
                  <c:v>11000000</c:v>
                </c:pt>
                <c:pt idx="2585">
                  <c:v>12000000</c:v>
                </c:pt>
                <c:pt idx="2586">
                  <c:v>12000000</c:v>
                </c:pt>
                <c:pt idx="2587">
                  <c:v>12000000</c:v>
                </c:pt>
                <c:pt idx="2588">
                  <c:v>12000000</c:v>
                </c:pt>
                <c:pt idx="2589">
                  <c:v>12000000</c:v>
                </c:pt>
                <c:pt idx="2590">
                  <c:v>12000000</c:v>
                </c:pt>
                <c:pt idx="2591">
                  <c:v>12000000</c:v>
                </c:pt>
                <c:pt idx="2592">
                  <c:v>12000000</c:v>
                </c:pt>
                <c:pt idx="2593">
                  <c:v>12000000</c:v>
                </c:pt>
                <c:pt idx="2594">
                  <c:v>12000000</c:v>
                </c:pt>
                <c:pt idx="2595">
                  <c:v>5000000</c:v>
                </c:pt>
                <c:pt idx="2596">
                  <c:v>12000000</c:v>
                </c:pt>
                <c:pt idx="2597">
                  <c:v>12000000</c:v>
                </c:pt>
                <c:pt idx="2598">
                  <c:v>12000000</c:v>
                </c:pt>
                <c:pt idx="2599">
                  <c:v>12000000</c:v>
                </c:pt>
                <c:pt idx="2600">
                  <c:v>12000000</c:v>
                </c:pt>
                <c:pt idx="2601">
                  <c:v>12000000</c:v>
                </c:pt>
                <c:pt idx="2602">
                  <c:v>12000000</c:v>
                </c:pt>
                <c:pt idx="2603">
                  <c:v>12000000</c:v>
                </c:pt>
                <c:pt idx="2604">
                  <c:v>12000000</c:v>
                </c:pt>
                <c:pt idx="2605">
                  <c:v>12000000</c:v>
                </c:pt>
                <c:pt idx="2606">
                  <c:v>12000000</c:v>
                </c:pt>
                <c:pt idx="2607">
                  <c:v>12000000</c:v>
                </c:pt>
                <c:pt idx="2608">
                  <c:v>12000000</c:v>
                </c:pt>
                <c:pt idx="2609">
                  <c:v>12000000</c:v>
                </c:pt>
                <c:pt idx="2610">
                  <c:v>12000000</c:v>
                </c:pt>
                <c:pt idx="2611">
                  <c:v>9000000</c:v>
                </c:pt>
                <c:pt idx="2612">
                  <c:v>12000000</c:v>
                </c:pt>
                <c:pt idx="2613">
                  <c:v>12000000</c:v>
                </c:pt>
                <c:pt idx="2614">
                  <c:v>12000000</c:v>
                </c:pt>
                <c:pt idx="2615">
                  <c:v>13000000</c:v>
                </c:pt>
                <c:pt idx="2616">
                  <c:v>12000000</c:v>
                </c:pt>
                <c:pt idx="2617">
                  <c:v>12000000</c:v>
                </c:pt>
                <c:pt idx="2618">
                  <c:v>12000000</c:v>
                </c:pt>
                <c:pt idx="2619">
                  <c:v>12000000</c:v>
                </c:pt>
                <c:pt idx="2620">
                  <c:v>14000000</c:v>
                </c:pt>
                <c:pt idx="2621">
                  <c:v>12000000</c:v>
                </c:pt>
                <c:pt idx="2622">
                  <c:v>12000000</c:v>
                </c:pt>
                <c:pt idx="2623">
                  <c:v>100000000</c:v>
                </c:pt>
                <c:pt idx="2624">
                  <c:v>12000000</c:v>
                </c:pt>
                <c:pt idx="2625">
                  <c:v>12000000</c:v>
                </c:pt>
                <c:pt idx="2626">
                  <c:v>12000000</c:v>
                </c:pt>
                <c:pt idx="2627">
                  <c:v>10000000</c:v>
                </c:pt>
                <c:pt idx="2628">
                  <c:v>8000000</c:v>
                </c:pt>
                <c:pt idx="2629">
                  <c:v>12000000</c:v>
                </c:pt>
                <c:pt idx="2630">
                  <c:v>12000000</c:v>
                </c:pt>
                <c:pt idx="2631">
                  <c:v>12000000</c:v>
                </c:pt>
                <c:pt idx="2632">
                  <c:v>12000000</c:v>
                </c:pt>
                <c:pt idx="2633">
                  <c:v>12000000</c:v>
                </c:pt>
                <c:pt idx="2634">
                  <c:v>12000000</c:v>
                </c:pt>
                <c:pt idx="2635">
                  <c:v>12000000</c:v>
                </c:pt>
                <c:pt idx="2636">
                  <c:v>12000000</c:v>
                </c:pt>
                <c:pt idx="2637">
                  <c:v>12215500000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9200000</c:v>
                </c:pt>
                <c:pt idx="2641">
                  <c:v>12000000</c:v>
                </c:pt>
                <c:pt idx="2642">
                  <c:v>12000000</c:v>
                </c:pt>
                <c:pt idx="2643">
                  <c:v>12000000</c:v>
                </c:pt>
                <c:pt idx="2644">
                  <c:v>12000000</c:v>
                </c:pt>
                <c:pt idx="2645">
                  <c:v>12000000</c:v>
                </c:pt>
                <c:pt idx="2646">
                  <c:v>12000000</c:v>
                </c:pt>
                <c:pt idx="2647">
                  <c:v>10000000</c:v>
                </c:pt>
                <c:pt idx="2648">
                  <c:v>12000000</c:v>
                </c:pt>
                <c:pt idx="2649">
                  <c:v>12000000</c:v>
                </c:pt>
                <c:pt idx="2650">
                  <c:v>8000000</c:v>
                </c:pt>
                <c:pt idx="2651">
                  <c:v>12000000</c:v>
                </c:pt>
                <c:pt idx="2652">
                  <c:v>2500000000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20000000</c:v>
                </c:pt>
                <c:pt idx="2656">
                  <c:v>6000000</c:v>
                </c:pt>
                <c:pt idx="2657">
                  <c:v>11500000</c:v>
                </c:pt>
                <c:pt idx="2658">
                  <c:v>11000000</c:v>
                </c:pt>
                <c:pt idx="2659">
                  <c:v>11000000</c:v>
                </c:pt>
                <c:pt idx="2660">
                  <c:v>11500000</c:v>
                </c:pt>
                <c:pt idx="2661">
                  <c:v>11000000</c:v>
                </c:pt>
                <c:pt idx="2662">
                  <c:v>11000000</c:v>
                </c:pt>
                <c:pt idx="2663">
                  <c:v>25000000</c:v>
                </c:pt>
                <c:pt idx="2664">
                  <c:v>11000000</c:v>
                </c:pt>
                <c:pt idx="2665">
                  <c:v>11000000</c:v>
                </c:pt>
                <c:pt idx="2666">
                  <c:v>11000000</c:v>
                </c:pt>
                <c:pt idx="2667">
                  <c:v>13000000</c:v>
                </c:pt>
                <c:pt idx="2668">
                  <c:v>11000000</c:v>
                </c:pt>
                <c:pt idx="2669">
                  <c:v>11000000</c:v>
                </c:pt>
                <c:pt idx="2670">
                  <c:v>10500000</c:v>
                </c:pt>
                <c:pt idx="2671">
                  <c:v>11000000</c:v>
                </c:pt>
                <c:pt idx="2672">
                  <c:v>11000000</c:v>
                </c:pt>
                <c:pt idx="2673">
                  <c:v>11000000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11000000</c:v>
                </c:pt>
                <c:pt idx="2677">
                  <c:v>11000000</c:v>
                </c:pt>
                <c:pt idx="2678">
                  <c:v>11000000</c:v>
                </c:pt>
                <c:pt idx="2679">
                  <c:v>11000000</c:v>
                </c:pt>
                <c:pt idx="2680">
                  <c:v>11000000</c:v>
                </c:pt>
                <c:pt idx="2681">
                  <c:v>11000000</c:v>
                </c:pt>
                <c:pt idx="2682">
                  <c:v>11000000</c:v>
                </c:pt>
                <c:pt idx="2683">
                  <c:v>11000000</c:v>
                </c:pt>
                <c:pt idx="2684">
                  <c:v>13000000</c:v>
                </c:pt>
                <c:pt idx="2685">
                  <c:v>11000000</c:v>
                </c:pt>
                <c:pt idx="2686">
                  <c:v>11000000</c:v>
                </c:pt>
                <c:pt idx="2687">
                  <c:v>17000000</c:v>
                </c:pt>
                <c:pt idx="2688">
                  <c:v>11000000</c:v>
                </c:pt>
                <c:pt idx="2689">
                  <c:v>11000000</c:v>
                </c:pt>
                <c:pt idx="2690">
                  <c:v>11000000</c:v>
                </c:pt>
                <c:pt idx="2691">
                  <c:v>11000000</c:v>
                </c:pt>
                <c:pt idx="2692">
                  <c:v>5000000</c:v>
                </c:pt>
                <c:pt idx="2693">
                  <c:v>11000000</c:v>
                </c:pt>
                <c:pt idx="2694">
                  <c:v>11000000</c:v>
                </c:pt>
                <c:pt idx="2695">
                  <c:v>10800000</c:v>
                </c:pt>
                <c:pt idx="2696">
                  <c:v>15000000</c:v>
                </c:pt>
                <c:pt idx="2697">
                  <c:v>700000000</c:v>
                </c:pt>
                <c:pt idx="2698">
                  <c:v>14000000</c:v>
                </c:pt>
                <c:pt idx="2699">
                  <c:v>7000000</c:v>
                </c:pt>
                <c:pt idx="2700">
                  <c:v>10600000</c:v>
                </c:pt>
                <c:pt idx="2701">
                  <c:v>12000000</c:v>
                </c:pt>
                <c:pt idx="2702">
                  <c:v>10500000</c:v>
                </c:pt>
                <c:pt idx="2703">
                  <c:v>10000000</c:v>
                </c:pt>
                <c:pt idx="2704">
                  <c:v>10818775</c:v>
                </c:pt>
                <c:pt idx="2705">
                  <c:v>10000000</c:v>
                </c:pt>
                <c:pt idx="2706">
                  <c:v>10000000</c:v>
                </c:pt>
                <c:pt idx="2707">
                  <c:v>10000000</c:v>
                </c:pt>
                <c:pt idx="2708">
                  <c:v>10000000</c:v>
                </c:pt>
                <c:pt idx="2709">
                  <c:v>10000000</c:v>
                </c:pt>
                <c:pt idx="2710">
                  <c:v>10000000</c:v>
                </c:pt>
                <c:pt idx="2711">
                  <c:v>10000000</c:v>
                </c:pt>
                <c:pt idx="2712">
                  <c:v>10000000</c:v>
                </c:pt>
                <c:pt idx="2713">
                  <c:v>6000000</c:v>
                </c:pt>
                <c:pt idx="2714">
                  <c:v>13800000</c:v>
                </c:pt>
                <c:pt idx="2715">
                  <c:v>10000000</c:v>
                </c:pt>
                <c:pt idx="2716">
                  <c:v>10000000</c:v>
                </c:pt>
                <c:pt idx="2717">
                  <c:v>12000000</c:v>
                </c:pt>
                <c:pt idx="2718">
                  <c:v>10000000</c:v>
                </c:pt>
                <c:pt idx="2719">
                  <c:v>10000000</c:v>
                </c:pt>
                <c:pt idx="2720">
                  <c:v>10000000</c:v>
                </c:pt>
                <c:pt idx="2721">
                  <c:v>10000000</c:v>
                </c:pt>
                <c:pt idx="2722">
                  <c:v>23000000</c:v>
                </c:pt>
                <c:pt idx="2723">
                  <c:v>12305523</c:v>
                </c:pt>
                <c:pt idx="2724">
                  <c:v>10000000</c:v>
                </c:pt>
                <c:pt idx="2725">
                  <c:v>10000000</c:v>
                </c:pt>
                <c:pt idx="2726">
                  <c:v>20000000</c:v>
                </c:pt>
                <c:pt idx="2727">
                  <c:v>10000000</c:v>
                </c:pt>
                <c:pt idx="2728">
                  <c:v>10000000</c:v>
                </c:pt>
                <c:pt idx="2729">
                  <c:v>10000000</c:v>
                </c:pt>
                <c:pt idx="2730">
                  <c:v>9000000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17000000</c:v>
                </c:pt>
                <c:pt idx="2735">
                  <c:v>10000000</c:v>
                </c:pt>
                <c:pt idx="2736">
                  <c:v>8500000</c:v>
                </c:pt>
                <c:pt idx="2737">
                  <c:v>12000000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17000000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9000000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25000000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11000000</c:v>
                </c:pt>
                <c:pt idx="2754">
                  <c:v>12600000</c:v>
                </c:pt>
                <c:pt idx="2755">
                  <c:v>30000000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3000000</c:v>
                </c:pt>
                <c:pt idx="2760">
                  <c:v>6400000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5000000</c:v>
                </c:pt>
                <c:pt idx="2764">
                  <c:v>10000000</c:v>
                </c:pt>
                <c:pt idx="2765">
                  <c:v>22000000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6000000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7500000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9000000</c:v>
                </c:pt>
                <c:pt idx="2784">
                  <c:v>16000000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11500000</c:v>
                </c:pt>
                <c:pt idx="2790">
                  <c:v>9000000</c:v>
                </c:pt>
                <c:pt idx="2791">
                  <c:v>6500000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14000000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8000000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11000000</c:v>
                </c:pt>
                <c:pt idx="2807">
                  <c:v>5000000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5000000</c:v>
                </c:pt>
                <c:pt idx="2816">
                  <c:v>4000000</c:v>
                </c:pt>
                <c:pt idx="2817">
                  <c:v>10000000</c:v>
                </c:pt>
                <c:pt idx="2818">
                  <c:v>5000000</c:v>
                </c:pt>
                <c:pt idx="2819">
                  <c:v>10000000</c:v>
                </c:pt>
                <c:pt idx="2820">
                  <c:v>6200000</c:v>
                </c:pt>
                <c:pt idx="2821">
                  <c:v>10000000</c:v>
                </c:pt>
                <c:pt idx="2822">
                  <c:v>10000000</c:v>
                </c:pt>
                <c:pt idx="2823">
                  <c:v>8000000</c:v>
                </c:pt>
                <c:pt idx="2824">
                  <c:v>5000000</c:v>
                </c:pt>
                <c:pt idx="2825">
                  <c:v>10000000</c:v>
                </c:pt>
                <c:pt idx="2826">
                  <c:v>10000000</c:v>
                </c:pt>
                <c:pt idx="2827">
                  <c:v>6500000</c:v>
                </c:pt>
                <c:pt idx="2828">
                  <c:v>10000000</c:v>
                </c:pt>
                <c:pt idx="2829">
                  <c:v>9600000</c:v>
                </c:pt>
                <c:pt idx="2830">
                  <c:v>9500000</c:v>
                </c:pt>
                <c:pt idx="2831">
                  <c:v>9500000</c:v>
                </c:pt>
                <c:pt idx="2832">
                  <c:v>8900000</c:v>
                </c:pt>
                <c:pt idx="2833">
                  <c:v>10500000</c:v>
                </c:pt>
                <c:pt idx="2834">
                  <c:v>9400000</c:v>
                </c:pt>
                <c:pt idx="2835">
                  <c:v>6000000</c:v>
                </c:pt>
                <c:pt idx="2836">
                  <c:v>7400000</c:v>
                </c:pt>
                <c:pt idx="2837">
                  <c:v>7217600</c:v>
                </c:pt>
                <c:pt idx="2838">
                  <c:v>11000000</c:v>
                </c:pt>
                <c:pt idx="2839">
                  <c:v>83532</c:v>
                </c:pt>
                <c:pt idx="2840">
                  <c:v>10000000</c:v>
                </c:pt>
                <c:pt idx="2841">
                  <c:v>9000000</c:v>
                </c:pt>
                <c:pt idx="2842">
                  <c:v>9000000</c:v>
                </c:pt>
                <c:pt idx="2843">
                  <c:v>9000000</c:v>
                </c:pt>
                <c:pt idx="2844">
                  <c:v>9000000</c:v>
                </c:pt>
                <c:pt idx="2845">
                  <c:v>9000000</c:v>
                </c:pt>
                <c:pt idx="2846">
                  <c:v>9000000</c:v>
                </c:pt>
                <c:pt idx="2847">
                  <c:v>9000000</c:v>
                </c:pt>
                <c:pt idx="2848">
                  <c:v>9000000</c:v>
                </c:pt>
                <c:pt idx="2849">
                  <c:v>9000000</c:v>
                </c:pt>
                <c:pt idx="2850">
                  <c:v>20000000</c:v>
                </c:pt>
                <c:pt idx="2851">
                  <c:v>8000000</c:v>
                </c:pt>
                <c:pt idx="2852">
                  <c:v>9000000</c:v>
                </c:pt>
                <c:pt idx="2853">
                  <c:v>9000000</c:v>
                </c:pt>
                <c:pt idx="2854">
                  <c:v>8500000</c:v>
                </c:pt>
                <c:pt idx="2855">
                  <c:v>9000000</c:v>
                </c:pt>
                <c:pt idx="2856">
                  <c:v>8000000</c:v>
                </c:pt>
                <c:pt idx="2857">
                  <c:v>9000000</c:v>
                </c:pt>
                <c:pt idx="2858">
                  <c:v>9000000</c:v>
                </c:pt>
                <c:pt idx="2859">
                  <c:v>9000000</c:v>
                </c:pt>
                <c:pt idx="2860">
                  <c:v>9000000</c:v>
                </c:pt>
                <c:pt idx="2861">
                  <c:v>400000000</c:v>
                </c:pt>
                <c:pt idx="2862">
                  <c:v>9000000</c:v>
                </c:pt>
                <c:pt idx="2863">
                  <c:v>9000000</c:v>
                </c:pt>
                <c:pt idx="2864">
                  <c:v>9000000</c:v>
                </c:pt>
                <c:pt idx="2865">
                  <c:v>11400000</c:v>
                </c:pt>
                <c:pt idx="2866">
                  <c:v>45000000</c:v>
                </c:pt>
                <c:pt idx="2867">
                  <c:v>9000000</c:v>
                </c:pt>
                <c:pt idx="2868">
                  <c:v>8800000</c:v>
                </c:pt>
                <c:pt idx="2869">
                  <c:v>8600000</c:v>
                </c:pt>
                <c:pt idx="2870">
                  <c:v>9000000</c:v>
                </c:pt>
                <c:pt idx="2871">
                  <c:v>7000000</c:v>
                </c:pt>
                <c:pt idx="2872">
                  <c:v>8500000</c:v>
                </c:pt>
                <c:pt idx="2873">
                  <c:v>8500000</c:v>
                </c:pt>
                <c:pt idx="2874">
                  <c:v>8000000</c:v>
                </c:pt>
                <c:pt idx="2875">
                  <c:v>8500000</c:v>
                </c:pt>
                <c:pt idx="2876">
                  <c:v>22000000</c:v>
                </c:pt>
                <c:pt idx="2877">
                  <c:v>8500000</c:v>
                </c:pt>
                <c:pt idx="2878">
                  <c:v>12000000</c:v>
                </c:pt>
                <c:pt idx="2879">
                  <c:v>8000000</c:v>
                </c:pt>
                <c:pt idx="2880">
                  <c:v>8500000</c:v>
                </c:pt>
                <c:pt idx="2881">
                  <c:v>8000000</c:v>
                </c:pt>
                <c:pt idx="2882">
                  <c:v>8500000</c:v>
                </c:pt>
                <c:pt idx="2883">
                  <c:v>8550000</c:v>
                </c:pt>
                <c:pt idx="2884">
                  <c:v>8200000</c:v>
                </c:pt>
                <c:pt idx="2885">
                  <c:v>8000000</c:v>
                </c:pt>
                <c:pt idx="2886">
                  <c:v>8000000</c:v>
                </c:pt>
                <c:pt idx="2887">
                  <c:v>8000000</c:v>
                </c:pt>
                <c:pt idx="2888">
                  <c:v>8000000</c:v>
                </c:pt>
                <c:pt idx="2889">
                  <c:v>8000000</c:v>
                </c:pt>
                <c:pt idx="2890">
                  <c:v>8000000</c:v>
                </c:pt>
                <c:pt idx="2891">
                  <c:v>8000000</c:v>
                </c:pt>
                <c:pt idx="2892">
                  <c:v>8000000</c:v>
                </c:pt>
                <c:pt idx="2893">
                  <c:v>8000000</c:v>
                </c:pt>
                <c:pt idx="2894">
                  <c:v>8000000</c:v>
                </c:pt>
                <c:pt idx="2895">
                  <c:v>8000000</c:v>
                </c:pt>
                <c:pt idx="2896">
                  <c:v>8000000</c:v>
                </c:pt>
                <c:pt idx="2897">
                  <c:v>7000000</c:v>
                </c:pt>
                <c:pt idx="2898">
                  <c:v>8000000</c:v>
                </c:pt>
                <c:pt idx="2899">
                  <c:v>8000000</c:v>
                </c:pt>
                <c:pt idx="2900">
                  <c:v>8000000</c:v>
                </c:pt>
                <c:pt idx="2901">
                  <c:v>8000000</c:v>
                </c:pt>
                <c:pt idx="2902">
                  <c:v>7000000</c:v>
                </c:pt>
                <c:pt idx="2903">
                  <c:v>5000000</c:v>
                </c:pt>
                <c:pt idx="2904">
                  <c:v>8000000</c:v>
                </c:pt>
                <c:pt idx="2905">
                  <c:v>8000000</c:v>
                </c:pt>
                <c:pt idx="2906">
                  <c:v>8000000</c:v>
                </c:pt>
                <c:pt idx="2907">
                  <c:v>8000000</c:v>
                </c:pt>
                <c:pt idx="2908">
                  <c:v>8000000</c:v>
                </c:pt>
                <c:pt idx="2909">
                  <c:v>8000000</c:v>
                </c:pt>
                <c:pt idx="2910">
                  <c:v>8000000</c:v>
                </c:pt>
                <c:pt idx="2911">
                  <c:v>8000000</c:v>
                </c:pt>
                <c:pt idx="2912">
                  <c:v>10000000</c:v>
                </c:pt>
                <c:pt idx="2913">
                  <c:v>8000000</c:v>
                </c:pt>
                <c:pt idx="2914">
                  <c:v>8000000</c:v>
                </c:pt>
                <c:pt idx="2915">
                  <c:v>8000000</c:v>
                </c:pt>
                <c:pt idx="2916">
                  <c:v>8000000</c:v>
                </c:pt>
                <c:pt idx="2917">
                  <c:v>7200000</c:v>
                </c:pt>
                <c:pt idx="2918">
                  <c:v>8000000</c:v>
                </c:pt>
                <c:pt idx="2919">
                  <c:v>8000000</c:v>
                </c:pt>
                <c:pt idx="2920">
                  <c:v>6500000</c:v>
                </c:pt>
                <c:pt idx="2921">
                  <c:v>8000000</c:v>
                </c:pt>
                <c:pt idx="2922">
                  <c:v>8000000</c:v>
                </c:pt>
                <c:pt idx="2923">
                  <c:v>8000000</c:v>
                </c:pt>
                <c:pt idx="2924">
                  <c:v>8000000</c:v>
                </c:pt>
                <c:pt idx="2925">
                  <c:v>8000000</c:v>
                </c:pt>
                <c:pt idx="2926">
                  <c:v>8000000</c:v>
                </c:pt>
                <c:pt idx="2927">
                  <c:v>8000000</c:v>
                </c:pt>
                <c:pt idx="2928">
                  <c:v>8000000</c:v>
                </c:pt>
                <c:pt idx="2929">
                  <c:v>8000000</c:v>
                </c:pt>
                <c:pt idx="2930">
                  <c:v>50000000</c:v>
                </c:pt>
                <c:pt idx="2931">
                  <c:v>1100000000</c:v>
                </c:pt>
                <c:pt idx="2932">
                  <c:v>7900000</c:v>
                </c:pt>
                <c:pt idx="2933">
                  <c:v>10000000</c:v>
                </c:pt>
                <c:pt idx="2934">
                  <c:v>7500000</c:v>
                </c:pt>
                <c:pt idx="2935">
                  <c:v>7500000</c:v>
                </c:pt>
                <c:pt idx="2936">
                  <c:v>7500000</c:v>
                </c:pt>
                <c:pt idx="2937">
                  <c:v>6500000</c:v>
                </c:pt>
                <c:pt idx="2938">
                  <c:v>10000000</c:v>
                </c:pt>
                <c:pt idx="2939">
                  <c:v>4500000</c:v>
                </c:pt>
                <c:pt idx="2940">
                  <c:v>7500000</c:v>
                </c:pt>
                <c:pt idx="2941">
                  <c:v>7500000</c:v>
                </c:pt>
                <c:pt idx="2942">
                  <c:v>7500000</c:v>
                </c:pt>
                <c:pt idx="2943">
                  <c:v>7500000</c:v>
                </c:pt>
                <c:pt idx="2944">
                  <c:v>8000000</c:v>
                </c:pt>
                <c:pt idx="2945">
                  <c:v>7500000</c:v>
                </c:pt>
                <c:pt idx="2946">
                  <c:v>8000000</c:v>
                </c:pt>
                <c:pt idx="2947">
                  <c:v>7300000</c:v>
                </c:pt>
                <c:pt idx="2948">
                  <c:v>7000000</c:v>
                </c:pt>
                <c:pt idx="2949">
                  <c:v>7300000</c:v>
                </c:pt>
                <c:pt idx="2950">
                  <c:v>7500000</c:v>
                </c:pt>
                <c:pt idx="2951">
                  <c:v>7500000</c:v>
                </c:pt>
                <c:pt idx="2952">
                  <c:v>7200000</c:v>
                </c:pt>
                <c:pt idx="2953">
                  <c:v>6000000</c:v>
                </c:pt>
                <c:pt idx="2954">
                  <c:v>4000000</c:v>
                </c:pt>
                <c:pt idx="2955">
                  <c:v>7500000</c:v>
                </c:pt>
                <c:pt idx="2956">
                  <c:v>7000000</c:v>
                </c:pt>
                <c:pt idx="2957">
                  <c:v>7000000</c:v>
                </c:pt>
                <c:pt idx="2958">
                  <c:v>11000000</c:v>
                </c:pt>
                <c:pt idx="2959">
                  <c:v>7000000</c:v>
                </c:pt>
                <c:pt idx="2960">
                  <c:v>5000000</c:v>
                </c:pt>
                <c:pt idx="2961">
                  <c:v>6600000</c:v>
                </c:pt>
                <c:pt idx="2962">
                  <c:v>7500000</c:v>
                </c:pt>
                <c:pt idx="2963">
                  <c:v>7000000</c:v>
                </c:pt>
                <c:pt idx="2964">
                  <c:v>7000000</c:v>
                </c:pt>
                <c:pt idx="2965">
                  <c:v>9000000</c:v>
                </c:pt>
                <c:pt idx="2966">
                  <c:v>13000000</c:v>
                </c:pt>
                <c:pt idx="2967">
                  <c:v>7000000</c:v>
                </c:pt>
                <c:pt idx="2968">
                  <c:v>3500000</c:v>
                </c:pt>
                <c:pt idx="2969">
                  <c:v>7000000</c:v>
                </c:pt>
                <c:pt idx="2970">
                  <c:v>7000000</c:v>
                </c:pt>
                <c:pt idx="2971">
                  <c:v>7000000</c:v>
                </c:pt>
                <c:pt idx="2972">
                  <c:v>7000000</c:v>
                </c:pt>
                <c:pt idx="2973">
                  <c:v>7000000</c:v>
                </c:pt>
                <c:pt idx="2974">
                  <c:v>7000000</c:v>
                </c:pt>
                <c:pt idx="2975">
                  <c:v>7000000</c:v>
                </c:pt>
                <c:pt idx="2976">
                  <c:v>7500000</c:v>
                </c:pt>
                <c:pt idx="2977">
                  <c:v>7000000</c:v>
                </c:pt>
                <c:pt idx="2978">
                  <c:v>7000000</c:v>
                </c:pt>
                <c:pt idx="2979">
                  <c:v>7000000</c:v>
                </c:pt>
                <c:pt idx="2980">
                  <c:v>7000000</c:v>
                </c:pt>
                <c:pt idx="2981">
                  <c:v>7000000</c:v>
                </c:pt>
                <c:pt idx="2982">
                  <c:v>6000000</c:v>
                </c:pt>
                <c:pt idx="2983">
                  <c:v>7000000</c:v>
                </c:pt>
                <c:pt idx="2984">
                  <c:v>7000000</c:v>
                </c:pt>
                <c:pt idx="2985">
                  <c:v>7000000</c:v>
                </c:pt>
                <c:pt idx="2986">
                  <c:v>7000000</c:v>
                </c:pt>
                <c:pt idx="2987">
                  <c:v>7000000</c:v>
                </c:pt>
                <c:pt idx="2988">
                  <c:v>7000000</c:v>
                </c:pt>
                <c:pt idx="2989">
                  <c:v>7000000</c:v>
                </c:pt>
                <c:pt idx="2990">
                  <c:v>7000000</c:v>
                </c:pt>
                <c:pt idx="2991">
                  <c:v>7000000</c:v>
                </c:pt>
                <c:pt idx="2992">
                  <c:v>7000000</c:v>
                </c:pt>
                <c:pt idx="2993">
                  <c:v>4825000</c:v>
                </c:pt>
                <c:pt idx="2994">
                  <c:v>9000000</c:v>
                </c:pt>
                <c:pt idx="2995">
                  <c:v>50000000</c:v>
                </c:pt>
                <c:pt idx="2996">
                  <c:v>7000000</c:v>
                </c:pt>
                <c:pt idx="2997">
                  <c:v>10000000</c:v>
                </c:pt>
                <c:pt idx="2998">
                  <c:v>7000000</c:v>
                </c:pt>
                <c:pt idx="2999">
                  <c:v>7000000</c:v>
                </c:pt>
                <c:pt idx="3000">
                  <c:v>7000000</c:v>
                </c:pt>
                <c:pt idx="3001">
                  <c:v>7000000</c:v>
                </c:pt>
                <c:pt idx="3002">
                  <c:v>7000000</c:v>
                </c:pt>
                <c:pt idx="3003">
                  <c:v>7000000</c:v>
                </c:pt>
                <c:pt idx="3004">
                  <c:v>6900000</c:v>
                </c:pt>
                <c:pt idx="3005">
                  <c:v>6900000</c:v>
                </c:pt>
                <c:pt idx="3006">
                  <c:v>6800000</c:v>
                </c:pt>
                <c:pt idx="3007">
                  <c:v>6800000</c:v>
                </c:pt>
                <c:pt idx="3008">
                  <c:v>6900000</c:v>
                </c:pt>
                <c:pt idx="3009">
                  <c:v>6800000</c:v>
                </c:pt>
                <c:pt idx="3010">
                  <c:v>5000000</c:v>
                </c:pt>
                <c:pt idx="3011">
                  <c:v>4000000</c:v>
                </c:pt>
                <c:pt idx="3012">
                  <c:v>6500000</c:v>
                </c:pt>
                <c:pt idx="3013">
                  <c:v>6500000</c:v>
                </c:pt>
                <c:pt idx="3014">
                  <c:v>6000000</c:v>
                </c:pt>
                <c:pt idx="3015">
                  <c:v>6500000</c:v>
                </c:pt>
                <c:pt idx="3016">
                  <c:v>6500000</c:v>
                </c:pt>
                <c:pt idx="3017">
                  <c:v>6500000</c:v>
                </c:pt>
                <c:pt idx="3018">
                  <c:v>6500000</c:v>
                </c:pt>
                <c:pt idx="3019">
                  <c:v>6500000</c:v>
                </c:pt>
                <c:pt idx="3020">
                  <c:v>6500000</c:v>
                </c:pt>
                <c:pt idx="3021">
                  <c:v>7000000</c:v>
                </c:pt>
                <c:pt idx="3022">
                  <c:v>6500000</c:v>
                </c:pt>
                <c:pt idx="3023">
                  <c:v>4000000</c:v>
                </c:pt>
                <c:pt idx="3024">
                  <c:v>6500000</c:v>
                </c:pt>
                <c:pt idx="3025">
                  <c:v>6500000</c:v>
                </c:pt>
                <c:pt idx="3026">
                  <c:v>6500000</c:v>
                </c:pt>
                <c:pt idx="3027">
                  <c:v>6500000</c:v>
                </c:pt>
                <c:pt idx="3028">
                  <c:v>4500000</c:v>
                </c:pt>
                <c:pt idx="3029">
                  <c:v>6500000</c:v>
                </c:pt>
                <c:pt idx="3030">
                  <c:v>4800000</c:v>
                </c:pt>
                <c:pt idx="3031">
                  <c:v>10000000</c:v>
                </c:pt>
                <c:pt idx="3032">
                  <c:v>6000000</c:v>
                </c:pt>
                <c:pt idx="3033">
                  <c:v>6000000</c:v>
                </c:pt>
                <c:pt idx="3034">
                  <c:v>6000000</c:v>
                </c:pt>
                <c:pt idx="3035">
                  <c:v>6000000</c:v>
                </c:pt>
                <c:pt idx="3036">
                  <c:v>6000000</c:v>
                </c:pt>
                <c:pt idx="3037">
                  <c:v>6000000</c:v>
                </c:pt>
                <c:pt idx="3038">
                  <c:v>6000000</c:v>
                </c:pt>
                <c:pt idx="3039">
                  <c:v>6000000</c:v>
                </c:pt>
                <c:pt idx="3040">
                  <c:v>6000000</c:v>
                </c:pt>
                <c:pt idx="3041">
                  <c:v>6000000</c:v>
                </c:pt>
                <c:pt idx="3042">
                  <c:v>6000000</c:v>
                </c:pt>
                <c:pt idx="3043">
                  <c:v>6000000</c:v>
                </c:pt>
                <c:pt idx="3044">
                  <c:v>8000000</c:v>
                </c:pt>
                <c:pt idx="3045">
                  <c:v>6000000</c:v>
                </c:pt>
                <c:pt idx="3046">
                  <c:v>6000000</c:v>
                </c:pt>
                <c:pt idx="3047">
                  <c:v>8000000</c:v>
                </c:pt>
                <c:pt idx="3048">
                  <c:v>6000000</c:v>
                </c:pt>
                <c:pt idx="3049">
                  <c:v>6000000</c:v>
                </c:pt>
                <c:pt idx="3050">
                  <c:v>6500000</c:v>
                </c:pt>
                <c:pt idx="3051">
                  <c:v>6000000</c:v>
                </c:pt>
                <c:pt idx="3052">
                  <c:v>6000000</c:v>
                </c:pt>
                <c:pt idx="3053">
                  <c:v>9000000</c:v>
                </c:pt>
                <c:pt idx="3054">
                  <c:v>6000000</c:v>
                </c:pt>
                <c:pt idx="3055">
                  <c:v>6000000</c:v>
                </c:pt>
                <c:pt idx="3056">
                  <c:v>3000000</c:v>
                </c:pt>
                <c:pt idx="3057">
                  <c:v>5000000</c:v>
                </c:pt>
                <c:pt idx="3058">
                  <c:v>6000000</c:v>
                </c:pt>
                <c:pt idx="3059">
                  <c:v>6000000</c:v>
                </c:pt>
                <c:pt idx="3060">
                  <c:v>6000000</c:v>
                </c:pt>
                <c:pt idx="3061">
                  <c:v>6000000</c:v>
                </c:pt>
                <c:pt idx="3062">
                  <c:v>6000000</c:v>
                </c:pt>
                <c:pt idx="3063">
                  <c:v>6000000</c:v>
                </c:pt>
                <c:pt idx="3064">
                  <c:v>6500000</c:v>
                </c:pt>
                <c:pt idx="3065">
                  <c:v>6000000</c:v>
                </c:pt>
                <c:pt idx="3066">
                  <c:v>6000000</c:v>
                </c:pt>
                <c:pt idx="3067">
                  <c:v>6000000</c:v>
                </c:pt>
                <c:pt idx="3068">
                  <c:v>6000000</c:v>
                </c:pt>
                <c:pt idx="3069">
                  <c:v>6000000</c:v>
                </c:pt>
                <c:pt idx="3070">
                  <c:v>6000000</c:v>
                </c:pt>
                <c:pt idx="3071">
                  <c:v>6000000</c:v>
                </c:pt>
                <c:pt idx="3072">
                  <c:v>6000000</c:v>
                </c:pt>
                <c:pt idx="3073">
                  <c:v>6000000</c:v>
                </c:pt>
                <c:pt idx="3074">
                  <c:v>6000000</c:v>
                </c:pt>
                <c:pt idx="3075">
                  <c:v>6000000</c:v>
                </c:pt>
                <c:pt idx="3076">
                  <c:v>6000000</c:v>
                </c:pt>
                <c:pt idx="3077">
                  <c:v>6000000</c:v>
                </c:pt>
                <c:pt idx="3078">
                  <c:v>6000000</c:v>
                </c:pt>
                <c:pt idx="3079">
                  <c:v>6000000</c:v>
                </c:pt>
                <c:pt idx="3080">
                  <c:v>12000000</c:v>
                </c:pt>
                <c:pt idx="3081">
                  <c:v>5300000</c:v>
                </c:pt>
                <c:pt idx="3082">
                  <c:v>4000000</c:v>
                </c:pt>
                <c:pt idx="3083">
                  <c:v>200000000</c:v>
                </c:pt>
                <c:pt idx="3084">
                  <c:v>3500159</c:v>
                </c:pt>
                <c:pt idx="3085">
                  <c:v>5600000</c:v>
                </c:pt>
                <c:pt idx="3086">
                  <c:v>5600000</c:v>
                </c:pt>
                <c:pt idx="3087">
                  <c:v>5600000</c:v>
                </c:pt>
                <c:pt idx="3088">
                  <c:v>5500000</c:v>
                </c:pt>
                <c:pt idx="3089">
                  <c:v>5500000</c:v>
                </c:pt>
                <c:pt idx="3090">
                  <c:v>5500000</c:v>
                </c:pt>
                <c:pt idx="3091">
                  <c:v>5500000</c:v>
                </c:pt>
                <c:pt idx="3092">
                  <c:v>3000000</c:v>
                </c:pt>
                <c:pt idx="3093">
                  <c:v>7000000</c:v>
                </c:pt>
                <c:pt idx="3094">
                  <c:v>5500000</c:v>
                </c:pt>
                <c:pt idx="3095">
                  <c:v>5500000</c:v>
                </c:pt>
                <c:pt idx="3096">
                  <c:v>5000000</c:v>
                </c:pt>
                <c:pt idx="3097">
                  <c:v>5000000</c:v>
                </c:pt>
                <c:pt idx="3098">
                  <c:v>6500000</c:v>
                </c:pt>
                <c:pt idx="3099">
                  <c:v>5500000</c:v>
                </c:pt>
                <c:pt idx="3100">
                  <c:v>3850000</c:v>
                </c:pt>
                <c:pt idx="3101">
                  <c:v>5500000</c:v>
                </c:pt>
                <c:pt idx="3102">
                  <c:v>9000000</c:v>
                </c:pt>
                <c:pt idx="3103">
                  <c:v>5250000</c:v>
                </c:pt>
                <c:pt idx="3104">
                  <c:v>30300000</c:v>
                </c:pt>
                <c:pt idx="3105">
                  <c:v>6000000</c:v>
                </c:pt>
                <c:pt idx="3106">
                  <c:v>5000000</c:v>
                </c:pt>
                <c:pt idx="3107">
                  <c:v>4000000</c:v>
                </c:pt>
                <c:pt idx="3108">
                  <c:v>15000000</c:v>
                </c:pt>
                <c:pt idx="3109">
                  <c:v>5000000</c:v>
                </c:pt>
                <c:pt idx="3110">
                  <c:v>4900000</c:v>
                </c:pt>
                <c:pt idx="3111">
                  <c:v>5000000</c:v>
                </c:pt>
                <c:pt idx="3112">
                  <c:v>5000000</c:v>
                </c:pt>
                <c:pt idx="3113">
                  <c:v>4500000</c:v>
                </c:pt>
                <c:pt idx="3114">
                  <c:v>5000000</c:v>
                </c:pt>
                <c:pt idx="3115">
                  <c:v>5000000</c:v>
                </c:pt>
                <c:pt idx="3116">
                  <c:v>5000000</c:v>
                </c:pt>
                <c:pt idx="3117">
                  <c:v>8500000</c:v>
                </c:pt>
                <c:pt idx="3118">
                  <c:v>4500000</c:v>
                </c:pt>
                <c:pt idx="3119">
                  <c:v>5000000</c:v>
                </c:pt>
                <c:pt idx="3120">
                  <c:v>5000000</c:v>
                </c:pt>
                <c:pt idx="3121">
                  <c:v>3300000</c:v>
                </c:pt>
                <c:pt idx="3122">
                  <c:v>9000000</c:v>
                </c:pt>
                <c:pt idx="3123">
                  <c:v>5000000</c:v>
                </c:pt>
                <c:pt idx="3124">
                  <c:v>5000000</c:v>
                </c:pt>
                <c:pt idx="3125">
                  <c:v>5000000</c:v>
                </c:pt>
                <c:pt idx="3126">
                  <c:v>5000000</c:v>
                </c:pt>
                <c:pt idx="3127">
                  <c:v>5000000</c:v>
                </c:pt>
                <c:pt idx="3128">
                  <c:v>5000000</c:v>
                </c:pt>
                <c:pt idx="3129">
                  <c:v>5000000</c:v>
                </c:pt>
                <c:pt idx="3130">
                  <c:v>5000000</c:v>
                </c:pt>
                <c:pt idx="3131">
                  <c:v>4500000</c:v>
                </c:pt>
                <c:pt idx="3132">
                  <c:v>5000000</c:v>
                </c:pt>
                <c:pt idx="3133">
                  <c:v>5000000</c:v>
                </c:pt>
                <c:pt idx="3134">
                  <c:v>6000000</c:v>
                </c:pt>
                <c:pt idx="3135">
                  <c:v>5000000</c:v>
                </c:pt>
                <c:pt idx="3136">
                  <c:v>5000000</c:v>
                </c:pt>
                <c:pt idx="3137">
                  <c:v>5000000</c:v>
                </c:pt>
                <c:pt idx="3138">
                  <c:v>5000000</c:v>
                </c:pt>
                <c:pt idx="3139">
                  <c:v>5000000</c:v>
                </c:pt>
                <c:pt idx="3140">
                  <c:v>2000000</c:v>
                </c:pt>
                <c:pt idx="3141">
                  <c:v>4000000</c:v>
                </c:pt>
                <c:pt idx="3142">
                  <c:v>5000000</c:v>
                </c:pt>
                <c:pt idx="3143">
                  <c:v>5000000</c:v>
                </c:pt>
                <c:pt idx="3144">
                  <c:v>5000000</c:v>
                </c:pt>
                <c:pt idx="3145">
                  <c:v>5000000</c:v>
                </c:pt>
                <c:pt idx="3146">
                  <c:v>5000000</c:v>
                </c:pt>
                <c:pt idx="3147">
                  <c:v>5000000</c:v>
                </c:pt>
                <c:pt idx="3148">
                  <c:v>5000000</c:v>
                </c:pt>
                <c:pt idx="3149">
                  <c:v>8000000</c:v>
                </c:pt>
                <c:pt idx="3150">
                  <c:v>5000000</c:v>
                </c:pt>
                <c:pt idx="3151">
                  <c:v>8000000</c:v>
                </c:pt>
                <c:pt idx="3152">
                  <c:v>5000000</c:v>
                </c:pt>
                <c:pt idx="3153">
                  <c:v>5000000</c:v>
                </c:pt>
                <c:pt idx="3154">
                  <c:v>6000000</c:v>
                </c:pt>
                <c:pt idx="3155">
                  <c:v>5000000</c:v>
                </c:pt>
                <c:pt idx="3156">
                  <c:v>5000000</c:v>
                </c:pt>
                <c:pt idx="3157">
                  <c:v>5000000</c:v>
                </c:pt>
                <c:pt idx="3158">
                  <c:v>5000000</c:v>
                </c:pt>
                <c:pt idx="3159">
                  <c:v>5000000</c:v>
                </c:pt>
                <c:pt idx="3160">
                  <c:v>5000000</c:v>
                </c:pt>
                <c:pt idx="3161">
                  <c:v>4000000</c:v>
                </c:pt>
                <c:pt idx="3162">
                  <c:v>5000000</c:v>
                </c:pt>
                <c:pt idx="3163">
                  <c:v>5000000</c:v>
                </c:pt>
                <c:pt idx="3164">
                  <c:v>5000000</c:v>
                </c:pt>
                <c:pt idx="3165">
                  <c:v>5000000</c:v>
                </c:pt>
                <c:pt idx="3166">
                  <c:v>5000000</c:v>
                </c:pt>
                <c:pt idx="3167">
                  <c:v>5000000</c:v>
                </c:pt>
                <c:pt idx="3168">
                  <c:v>5000000</c:v>
                </c:pt>
                <c:pt idx="3169">
                  <c:v>5000000</c:v>
                </c:pt>
                <c:pt idx="3170">
                  <c:v>5000000</c:v>
                </c:pt>
                <c:pt idx="3171">
                  <c:v>5000000</c:v>
                </c:pt>
                <c:pt idx="3172">
                  <c:v>5000000</c:v>
                </c:pt>
                <c:pt idx="3173">
                  <c:v>7000000</c:v>
                </c:pt>
                <c:pt idx="3174">
                  <c:v>5000000</c:v>
                </c:pt>
                <c:pt idx="3175">
                  <c:v>5000000</c:v>
                </c:pt>
                <c:pt idx="3176">
                  <c:v>2000000</c:v>
                </c:pt>
                <c:pt idx="3177">
                  <c:v>5000000</c:v>
                </c:pt>
                <c:pt idx="3178">
                  <c:v>5000000</c:v>
                </c:pt>
                <c:pt idx="3179">
                  <c:v>84450000</c:v>
                </c:pt>
                <c:pt idx="3180">
                  <c:v>890000</c:v>
                </c:pt>
                <c:pt idx="3181">
                  <c:v>4800000</c:v>
                </c:pt>
                <c:pt idx="3182">
                  <c:v>2800000</c:v>
                </c:pt>
                <c:pt idx="3183">
                  <c:v>5000000</c:v>
                </c:pt>
                <c:pt idx="3184">
                  <c:v>4700000</c:v>
                </c:pt>
                <c:pt idx="3185">
                  <c:v>4700000</c:v>
                </c:pt>
                <c:pt idx="3186">
                  <c:v>4800000</c:v>
                </c:pt>
                <c:pt idx="3187">
                  <c:v>4600000</c:v>
                </c:pt>
                <c:pt idx="3188">
                  <c:v>4600000</c:v>
                </c:pt>
                <c:pt idx="3189">
                  <c:v>4500000</c:v>
                </c:pt>
                <c:pt idx="3190">
                  <c:v>4500000</c:v>
                </c:pt>
                <c:pt idx="3191">
                  <c:v>15000000</c:v>
                </c:pt>
                <c:pt idx="3192">
                  <c:v>4500000</c:v>
                </c:pt>
                <c:pt idx="3193">
                  <c:v>4500000</c:v>
                </c:pt>
                <c:pt idx="3194">
                  <c:v>700000000</c:v>
                </c:pt>
                <c:pt idx="3195">
                  <c:v>4500000</c:v>
                </c:pt>
                <c:pt idx="3196">
                  <c:v>4500000</c:v>
                </c:pt>
                <c:pt idx="3197">
                  <c:v>2000000</c:v>
                </c:pt>
                <c:pt idx="3198">
                  <c:v>4200000000</c:v>
                </c:pt>
                <c:pt idx="3199">
                  <c:v>2500000</c:v>
                </c:pt>
                <c:pt idx="3200">
                  <c:v>35000000</c:v>
                </c:pt>
                <c:pt idx="3201">
                  <c:v>4500000</c:v>
                </c:pt>
                <c:pt idx="3202">
                  <c:v>4400000</c:v>
                </c:pt>
                <c:pt idx="3203">
                  <c:v>3000000</c:v>
                </c:pt>
                <c:pt idx="3204">
                  <c:v>6000000</c:v>
                </c:pt>
                <c:pt idx="3205">
                  <c:v>4200000</c:v>
                </c:pt>
                <c:pt idx="3206">
                  <c:v>2300000</c:v>
                </c:pt>
                <c:pt idx="3207">
                  <c:v>4000000</c:v>
                </c:pt>
                <c:pt idx="3208">
                  <c:v>4000000</c:v>
                </c:pt>
                <c:pt idx="3209">
                  <c:v>4000000</c:v>
                </c:pt>
                <c:pt idx="3210">
                  <c:v>4000000</c:v>
                </c:pt>
                <c:pt idx="3211">
                  <c:v>4000000</c:v>
                </c:pt>
                <c:pt idx="3212">
                  <c:v>4000000</c:v>
                </c:pt>
                <c:pt idx="3213">
                  <c:v>8500000</c:v>
                </c:pt>
                <c:pt idx="3214">
                  <c:v>3600000</c:v>
                </c:pt>
                <c:pt idx="3215">
                  <c:v>4000000</c:v>
                </c:pt>
                <c:pt idx="3216">
                  <c:v>3500000</c:v>
                </c:pt>
                <c:pt idx="3217">
                  <c:v>4000000</c:v>
                </c:pt>
                <c:pt idx="3218">
                  <c:v>5000000</c:v>
                </c:pt>
                <c:pt idx="3219">
                  <c:v>4000000</c:v>
                </c:pt>
                <c:pt idx="3220">
                  <c:v>4000000</c:v>
                </c:pt>
                <c:pt idx="3221">
                  <c:v>4000000</c:v>
                </c:pt>
                <c:pt idx="3222">
                  <c:v>6000000</c:v>
                </c:pt>
                <c:pt idx="3223">
                  <c:v>3200000</c:v>
                </c:pt>
                <c:pt idx="3224">
                  <c:v>4000000</c:v>
                </c:pt>
                <c:pt idx="3225">
                  <c:v>3400000</c:v>
                </c:pt>
                <c:pt idx="3226">
                  <c:v>4000000</c:v>
                </c:pt>
                <c:pt idx="3227">
                  <c:v>4000000</c:v>
                </c:pt>
                <c:pt idx="3228">
                  <c:v>4000000</c:v>
                </c:pt>
                <c:pt idx="3229">
                  <c:v>4000000</c:v>
                </c:pt>
                <c:pt idx="3230">
                  <c:v>8000000</c:v>
                </c:pt>
                <c:pt idx="3231">
                  <c:v>4000000</c:v>
                </c:pt>
                <c:pt idx="3232">
                  <c:v>4000000</c:v>
                </c:pt>
                <c:pt idx="3233">
                  <c:v>4000000</c:v>
                </c:pt>
                <c:pt idx="3234">
                  <c:v>4000000</c:v>
                </c:pt>
                <c:pt idx="3235">
                  <c:v>4000000</c:v>
                </c:pt>
                <c:pt idx="3236">
                  <c:v>4000000</c:v>
                </c:pt>
                <c:pt idx="3237">
                  <c:v>4000000</c:v>
                </c:pt>
                <c:pt idx="3238">
                  <c:v>4000000</c:v>
                </c:pt>
                <c:pt idx="3239">
                  <c:v>4000000</c:v>
                </c:pt>
                <c:pt idx="3240">
                  <c:v>4000000</c:v>
                </c:pt>
                <c:pt idx="3241">
                  <c:v>4000000</c:v>
                </c:pt>
                <c:pt idx="3242">
                  <c:v>3000000</c:v>
                </c:pt>
                <c:pt idx="3243">
                  <c:v>1300000</c:v>
                </c:pt>
                <c:pt idx="3244">
                  <c:v>1500000</c:v>
                </c:pt>
                <c:pt idx="3245">
                  <c:v>4000000</c:v>
                </c:pt>
                <c:pt idx="3246">
                  <c:v>9500000</c:v>
                </c:pt>
                <c:pt idx="3247">
                  <c:v>14000000</c:v>
                </c:pt>
                <c:pt idx="3248">
                  <c:v>16000000</c:v>
                </c:pt>
                <c:pt idx="3249">
                  <c:v>4000000</c:v>
                </c:pt>
                <c:pt idx="3250">
                  <c:v>650000</c:v>
                </c:pt>
                <c:pt idx="3251">
                  <c:v>4000000</c:v>
                </c:pt>
                <c:pt idx="3252">
                  <c:v>4000000</c:v>
                </c:pt>
                <c:pt idx="3253">
                  <c:v>3977000</c:v>
                </c:pt>
                <c:pt idx="3254">
                  <c:v>4000000</c:v>
                </c:pt>
                <c:pt idx="3255">
                  <c:v>3800000</c:v>
                </c:pt>
                <c:pt idx="3256">
                  <c:v>3768785</c:v>
                </c:pt>
                <c:pt idx="3257">
                  <c:v>3500000</c:v>
                </c:pt>
                <c:pt idx="3258">
                  <c:v>3700000</c:v>
                </c:pt>
                <c:pt idx="3259">
                  <c:v>3800000</c:v>
                </c:pt>
                <c:pt idx="3260">
                  <c:v>2000000</c:v>
                </c:pt>
                <c:pt idx="3261">
                  <c:v>3500000</c:v>
                </c:pt>
                <c:pt idx="3262">
                  <c:v>3500000</c:v>
                </c:pt>
                <c:pt idx="3263">
                  <c:v>3500000</c:v>
                </c:pt>
                <c:pt idx="3264">
                  <c:v>3500000</c:v>
                </c:pt>
                <c:pt idx="3265">
                  <c:v>3500000</c:v>
                </c:pt>
                <c:pt idx="3266">
                  <c:v>3500000</c:v>
                </c:pt>
                <c:pt idx="3267">
                  <c:v>3500000</c:v>
                </c:pt>
                <c:pt idx="3268">
                  <c:v>3500000</c:v>
                </c:pt>
                <c:pt idx="3269">
                  <c:v>3500000</c:v>
                </c:pt>
                <c:pt idx="3270">
                  <c:v>2000000</c:v>
                </c:pt>
                <c:pt idx="3271">
                  <c:v>3600000</c:v>
                </c:pt>
                <c:pt idx="3272">
                  <c:v>3000000</c:v>
                </c:pt>
                <c:pt idx="3273">
                  <c:v>3500000</c:v>
                </c:pt>
                <c:pt idx="3274">
                  <c:v>19900000</c:v>
                </c:pt>
                <c:pt idx="3275">
                  <c:v>3500000</c:v>
                </c:pt>
                <c:pt idx="3276">
                  <c:v>3500000</c:v>
                </c:pt>
                <c:pt idx="3277">
                  <c:v>3500000</c:v>
                </c:pt>
                <c:pt idx="3278">
                  <c:v>8000000</c:v>
                </c:pt>
                <c:pt idx="3279">
                  <c:v>3500000</c:v>
                </c:pt>
                <c:pt idx="3280">
                  <c:v>3000000</c:v>
                </c:pt>
                <c:pt idx="3281">
                  <c:v>3300000</c:v>
                </c:pt>
                <c:pt idx="3282">
                  <c:v>3300000</c:v>
                </c:pt>
                <c:pt idx="3283">
                  <c:v>2200000</c:v>
                </c:pt>
                <c:pt idx="3284">
                  <c:v>3800000</c:v>
                </c:pt>
                <c:pt idx="3285">
                  <c:v>3300000</c:v>
                </c:pt>
                <c:pt idx="3286">
                  <c:v>3000000</c:v>
                </c:pt>
                <c:pt idx="3287">
                  <c:v>3200000</c:v>
                </c:pt>
                <c:pt idx="3288">
                  <c:v>3000000</c:v>
                </c:pt>
                <c:pt idx="3289">
                  <c:v>3000000</c:v>
                </c:pt>
                <c:pt idx="3290">
                  <c:v>3500000</c:v>
                </c:pt>
                <c:pt idx="3291">
                  <c:v>3000000</c:v>
                </c:pt>
                <c:pt idx="3292">
                  <c:v>3000000</c:v>
                </c:pt>
                <c:pt idx="3293">
                  <c:v>3000000</c:v>
                </c:pt>
                <c:pt idx="3294">
                  <c:v>4000000</c:v>
                </c:pt>
                <c:pt idx="3295">
                  <c:v>2200000</c:v>
                </c:pt>
                <c:pt idx="3296">
                  <c:v>3000000</c:v>
                </c:pt>
                <c:pt idx="3297">
                  <c:v>3000000</c:v>
                </c:pt>
                <c:pt idx="3298">
                  <c:v>3000000</c:v>
                </c:pt>
                <c:pt idx="3299">
                  <c:v>3000000</c:v>
                </c:pt>
                <c:pt idx="3300">
                  <c:v>3000000</c:v>
                </c:pt>
                <c:pt idx="3301">
                  <c:v>3000000</c:v>
                </c:pt>
                <c:pt idx="3302">
                  <c:v>3000000</c:v>
                </c:pt>
                <c:pt idx="3303">
                  <c:v>3000000</c:v>
                </c:pt>
                <c:pt idx="3304">
                  <c:v>2500000</c:v>
                </c:pt>
                <c:pt idx="3305">
                  <c:v>3000000</c:v>
                </c:pt>
                <c:pt idx="3306">
                  <c:v>3000000</c:v>
                </c:pt>
                <c:pt idx="3307">
                  <c:v>3000000</c:v>
                </c:pt>
                <c:pt idx="3308">
                  <c:v>3000000</c:v>
                </c:pt>
                <c:pt idx="3309">
                  <c:v>3000000</c:v>
                </c:pt>
                <c:pt idx="3310">
                  <c:v>3000000</c:v>
                </c:pt>
                <c:pt idx="3311">
                  <c:v>3000000</c:v>
                </c:pt>
                <c:pt idx="3312">
                  <c:v>1900000</c:v>
                </c:pt>
                <c:pt idx="3313">
                  <c:v>3000000</c:v>
                </c:pt>
                <c:pt idx="3314">
                  <c:v>3000000</c:v>
                </c:pt>
                <c:pt idx="3315">
                  <c:v>3000000</c:v>
                </c:pt>
                <c:pt idx="3316">
                  <c:v>3000000</c:v>
                </c:pt>
                <c:pt idx="3317">
                  <c:v>4500000</c:v>
                </c:pt>
                <c:pt idx="3318">
                  <c:v>3500000</c:v>
                </c:pt>
                <c:pt idx="3319">
                  <c:v>3300000</c:v>
                </c:pt>
                <c:pt idx="3320">
                  <c:v>3000000</c:v>
                </c:pt>
                <c:pt idx="3321">
                  <c:v>3000000</c:v>
                </c:pt>
                <c:pt idx="3322">
                  <c:v>3000000</c:v>
                </c:pt>
                <c:pt idx="3323">
                  <c:v>3000000</c:v>
                </c:pt>
                <c:pt idx="3324">
                  <c:v>3500000</c:v>
                </c:pt>
                <c:pt idx="3325">
                  <c:v>3000000</c:v>
                </c:pt>
                <c:pt idx="3326">
                  <c:v>3000000</c:v>
                </c:pt>
                <c:pt idx="3327">
                  <c:v>3000000</c:v>
                </c:pt>
                <c:pt idx="3328">
                  <c:v>2700000</c:v>
                </c:pt>
                <c:pt idx="3329">
                  <c:v>5000000</c:v>
                </c:pt>
                <c:pt idx="3330">
                  <c:v>3000000</c:v>
                </c:pt>
                <c:pt idx="3331">
                  <c:v>3000000</c:v>
                </c:pt>
                <c:pt idx="3332">
                  <c:v>2900000</c:v>
                </c:pt>
                <c:pt idx="3333">
                  <c:v>1500000</c:v>
                </c:pt>
                <c:pt idx="3334">
                  <c:v>2200000</c:v>
                </c:pt>
                <c:pt idx="3335">
                  <c:v>8000000</c:v>
                </c:pt>
                <c:pt idx="3336">
                  <c:v>2883848</c:v>
                </c:pt>
                <c:pt idx="3337">
                  <c:v>2800000</c:v>
                </c:pt>
                <c:pt idx="3338">
                  <c:v>2800000</c:v>
                </c:pt>
                <c:pt idx="3339">
                  <c:v>2800000</c:v>
                </c:pt>
                <c:pt idx="3340">
                  <c:v>2000000</c:v>
                </c:pt>
                <c:pt idx="3341">
                  <c:v>2700000</c:v>
                </c:pt>
                <c:pt idx="3342">
                  <c:v>2600000</c:v>
                </c:pt>
                <c:pt idx="3343">
                  <c:v>1800000</c:v>
                </c:pt>
                <c:pt idx="3344">
                  <c:v>2600000</c:v>
                </c:pt>
                <c:pt idx="3345">
                  <c:v>2600000</c:v>
                </c:pt>
                <c:pt idx="3346">
                  <c:v>2500000</c:v>
                </c:pt>
                <c:pt idx="3347">
                  <c:v>2500000</c:v>
                </c:pt>
                <c:pt idx="3348">
                  <c:v>26000000</c:v>
                </c:pt>
                <c:pt idx="3349">
                  <c:v>2500000</c:v>
                </c:pt>
                <c:pt idx="3350">
                  <c:v>2500000</c:v>
                </c:pt>
                <c:pt idx="3351">
                  <c:v>2500000</c:v>
                </c:pt>
                <c:pt idx="3352">
                  <c:v>2500000</c:v>
                </c:pt>
                <c:pt idx="3353">
                  <c:v>2500000</c:v>
                </c:pt>
                <c:pt idx="3354">
                  <c:v>2500000</c:v>
                </c:pt>
                <c:pt idx="3355">
                  <c:v>2500000</c:v>
                </c:pt>
                <c:pt idx="3356">
                  <c:v>2000000</c:v>
                </c:pt>
                <c:pt idx="3357">
                  <c:v>2500000</c:v>
                </c:pt>
                <c:pt idx="3358">
                  <c:v>2500000</c:v>
                </c:pt>
                <c:pt idx="3359">
                  <c:v>2500000</c:v>
                </c:pt>
                <c:pt idx="3360">
                  <c:v>2500000</c:v>
                </c:pt>
                <c:pt idx="3361">
                  <c:v>2500000</c:v>
                </c:pt>
                <c:pt idx="3362">
                  <c:v>14000000</c:v>
                </c:pt>
                <c:pt idx="3363">
                  <c:v>8400000</c:v>
                </c:pt>
                <c:pt idx="3364">
                  <c:v>2500000</c:v>
                </c:pt>
                <c:pt idx="3365">
                  <c:v>2500000</c:v>
                </c:pt>
                <c:pt idx="3366">
                  <c:v>2400000</c:v>
                </c:pt>
                <c:pt idx="3367">
                  <c:v>2400000</c:v>
                </c:pt>
                <c:pt idx="3368">
                  <c:v>1500000</c:v>
                </c:pt>
                <c:pt idx="3369">
                  <c:v>2450000</c:v>
                </c:pt>
                <c:pt idx="3370">
                  <c:v>4000000</c:v>
                </c:pt>
                <c:pt idx="3371">
                  <c:v>2200000</c:v>
                </c:pt>
                <c:pt idx="3372">
                  <c:v>2200000</c:v>
                </c:pt>
                <c:pt idx="3373">
                  <c:v>2100000</c:v>
                </c:pt>
                <c:pt idx="3374">
                  <c:v>15500000</c:v>
                </c:pt>
                <c:pt idx="3375">
                  <c:v>2000000</c:v>
                </c:pt>
                <c:pt idx="3376">
                  <c:v>2300000</c:v>
                </c:pt>
                <c:pt idx="3377">
                  <c:v>2000000</c:v>
                </c:pt>
                <c:pt idx="3378">
                  <c:v>2000000</c:v>
                </c:pt>
                <c:pt idx="3379">
                  <c:v>2000000</c:v>
                </c:pt>
                <c:pt idx="3380">
                  <c:v>2000000</c:v>
                </c:pt>
                <c:pt idx="3381">
                  <c:v>2000000</c:v>
                </c:pt>
                <c:pt idx="3382">
                  <c:v>2000000</c:v>
                </c:pt>
                <c:pt idx="3383">
                  <c:v>2000000</c:v>
                </c:pt>
                <c:pt idx="3384">
                  <c:v>9500000</c:v>
                </c:pt>
                <c:pt idx="3385">
                  <c:v>2000000</c:v>
                </c:pt>
                <c:pt idx="3386">
                  <c:v>2700000</c:v>
                </c:pt>
                <c:pt idx="3387">
                  <c:v>2000000</c:v>
                </c:pt>
                <c:pt idx="3388">
                  <c:v>1500000</c:v>
                </c:pt>
                <c:pt idx="3389">
                  <c:v>2000000</c:v>
                </c:pt>
                <c:pt idx="3390">
                  <c:v>2000000</c:v>
                </c:pt>
                <c:pt idx="3391">
                  <c:v>2000000</c:v>
                </c:pt>
                <c:pt idx="3392">
                  <c:v>2000000</c:v>
                </c:pt>
                <c:pt idx="3393">
                  <c:v>2000000</c:v>
                </c:pt>
                <c:pt idx="3394">
                  <c:v>2000000</c:v>
                </c:pt>
                <c:pt idx="3395">
                  <c:v>2000000</c:v>
                </c:pt>
                <c:pt idx="3396">
                  <c:v>2000000</c:v>
                </c:pt>
                <c:pt idx="3397">
                  <c:v>1500000</c:v>
                </c:pt>
                <c:pt idx="3398">
                  <c:v>2000000</c:v>
                </c:pt>
                <c:pt idx="3399">
                  <c:v>2000000</c:v>
                </c:pt>
                <c:pt idx="3400">
                  <c:v>2000000</c:v>
                </c:pt>
                <c:pt idx="3401">
                  <c:v>2000000</c:v>
                </c:pt>
                <c:pt idx="3402">
                  <c:v>3400000</c:v>
                </c:pt>
                <c:pt idx="3403">
                  <c:v>6000000</c:v>
                </c:pt>
                <c:pt idx="3404">
                  <c:v>2000000</c:v>
                </c:pt>
                <c:pt idx="3405">
                  <c:v>3800000</c:v>
                </c:pt>
                <c:pt idx="3406">
                  <c:v>13500000</c:v>
                </c:pt>
                <c:pt idx="3407">
                  <c:v>14000</c:v>
                </c:pt>
                <c:pt idx="3408">
                  <c:v>2000000</c:v>
                </c:pt>
                <c:pt idx="3409">
                  <c:v>2000000</c:v>
                </c:pt>
                <c:pt idx="3410">
                  <c:v>2300000</c:v>
                </c:pt>
                <c:pt idx="3411">
                  <c:v>2000000</c:v>
                </c:pt>
                <c:pt idx="3412">
                  <c:v>1900000</c:v>
                </c:pt>
                <c:pt idx="3413">
                  <c:v>1900000</c:v>
                </c:pt>
                <c:pt idx="3414">
                  <c:v>3000000</c:v>
                </c:pt>
                <c:pt idx="3415">
                  <c:v>1400000</c:v>
                </c:pt>
                <c:pt idx="3416">
                  <c:v>1000000</c:v>
                </c:pt>
                <c:pt idx="3417">
                  <c:v>1900000</c:v>
                </c:pt>
                <c:pt idx="3418">
                  <c:v>1800000</c:v>
                </c:pt>
                <c:pt idx="3419">
                  <c:v>1800000</c:v>
                </c:pt>
                <c:pt idx="3420">
                  <c:v>1800000</c:v>
                </c:pt>
                <c:pt idx="3421">
                  <c:v>1800000</c:v>
                </c:pt>
                <c:pt idx="3422">
                  <c:v>3500000</c:v>
                </c:pt>
                <c:pt idx="3423">
                  <c:v>500000</c:v>
                </c:pt>
                <c:pt idx="3424">
                  <c:v>1700000</c:v>
                </c:pt>
                <c:pt idx="3425">
                  <c:v>2000000</c:v>
                </c:pt>
                <c:pt idx="3426">
                  <c:v>1700000</c:v>
                </c:pt>
                <c:pt idx="3427">
                  <c:v>1700000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1300000</c:v>
                </c:pt>
                <c:pt idx="3431">
                  <c:v>1600000</c:v>
                </c:pt>
                <c:pt idx="3432">
                  <c:v>1650000</c:v>
                </c:pt>
                <c:pt idx="3433">
                  <c:v>2000000</c:v>
                </c:pt>
                <c:pt idx="3434">
                  <c:v>1100000</c:v>
                </c:pt>
                <c:pt idx="3435">
                  <c:v>1500000</c:v>
                </c:pt>
                <c:pt idx="3436">
                  <c:v>1000000</c:v>
                </c:pt>
                <c:pt idx="3437">
                  <c:v>2000000</c:v>
                </c:pt>
                <c:pt idx="3438">
                  <c:v>1500000</c:v>
                </c:pt>
                <c:pt idx="3439">
                  <c:v>1500000</c:v>
                </c:pt>
                <c:pt idx="3440">
                  <c:v>1500000</c:v>
                </c:pt>
                <c:pt idx="3441">
                  <c:v>1500000</c:v>
                </c:pt>
                <c:pt idx="3442">
                  <c:v>1500000</c:v>
                </c:pt>
                <c:pt idx="3443">
                  <c:v>1500000</c:v>
                </c:pt>
                <c:pt idx="3444">
                  <c:v>1500000</c:v>
                </c:pt>
                <c:pt idx="3445">
                  <c:v>1500000</c:v>
                </c:pt>
                <c:pt idx="3446">
                  <c:v>1500000</c:v>
                </c:pt>
                <c:pt idx="3447">
                  <c:v>1500000</c:v>
                </c:pt>
                <c:pt idx="3448">
                  <c:v>1500000</c:v>
                </c:pt>
                <c:pt idx="3449">
                  <c:v>1500000</c:v>
                </c:pt>
                <c:pt idx="3450">
                  <c:v>1500000</c:v>
                </c:pt>
                <c:pt idx="3451">
                  <c:v>2000000</c:v>
                </c:pt>
                <c:pt idx="3452">
                  <c:v>2500000</c:v>
                </c:pt>
                <c:pt idx="3453">
                  <c:v>2000000</c:v>
                </c:pt>
                <c:pt idx="3454">
                  <c:v>1400000</c:v>
                </c:pt>
                <c:pt idx="3455">
                  <c:v>1400000</c:v>
                </c:pt>
                <c:pt idx="3456">
                  <c:v>960000</c:v>
                </c:pt>
                <c:pt idx="3457">
                  <c:v>1300000</c:v>
                </c:pt>
                <c:pt idx="3458">
                  <c:v>1300000</c:v>
                </c:pt>
                <c:pt idx="3459">
                  <c:v>1592000</c:v>
                </c:pt>
                <c:pt idx="3460">
                  <c:v>1300000</c:v>
                </c:pt>
                <c:pt idx="3461">
                  <c:v>1000000</c:v>
                </c:pt>
                <c:pt idx="3462">
                  <c:v>1250000</c:v>
                </c:pt>
                <c:pt idx="3463">
                  <c:v>1200000</c:v>
                </c:pt>
                <c:pt idx="3464">
                  <c:v>1200000</c:v>
                </c:pt>
                <c:pt idx="3465">
                  <c:v>1200000</c:v>
                </c:pt>
                <c:pt idx="3466">
                  <c:v>7000000</c:v>
                </c:pt>
                <c:pt idx="3467">
                  <c:v>1200000</c:v>
                </c:pt>
                <c:pt idx="3468">
                  <c:v>1200000</c:v>
                </c:pt>
                <c:pt idx="3469">
                  <c:v>1200000</c:v>
                </c:pt>
                <c:pt idx="3470">
                  <c:v>1200000</c:v>
                </c:pt>
                <c:pt idx="3471">
                  <c:v>1200000</c:v>
                </c:pt>
                <c:pt idx="3472">
                  <c:v>4000000</c:v>
                </c:pt>
                <c:pt idx="3473">
                  <c:v>1200000</c:v>
                </c:pt>
                <c:pt idx="3474">
                  <c:v>1200000</c:v>
                </c:pt>
                <c:pt idx="3475">
                  <c:v>2600000</c:v>
                </c:pt>
                <c:pt idx="3476">
                  <c:v>3000000</c:v>
                </c:pt>
                <c:pt idx="3477">
                  <c:v>1100000</c:v>
                </c:pt>
                <c:pt idx="3478">
                  <c:v>1100000</c:v>
                </c:pt>
                <c:pt idx="3479">
                  <c:v>1100000</c:v>
                </c:pt>
                <c:pt idx="3480">
                  <c:v>960000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1100000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5000000</c:v>
                </c:pt>
                <c:pt idx="3487">
                  <c:v>1000000</c:v>
                </c:pt>
                <c:pt idx="3488">
                  <c:v>1000000000</c:v>
                </c:pt>
                <c:pt idx="3489">
                  <c:v>3500000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900000</c:v>
                </c:pt>
                <c:pt idx="3493">
                  <c:v>6000000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2500000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900000</c:v>
                </c:pt>
                <c:pt idx="3516">
                  <c:v>500000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1500000</c:v>
                </c:pt>
                <c:pt idx="3524">
                  <c:v>910000</c:v>
                </c:pt>
                <c:pt idx="3525">
                  <c:v>930000</c:v>
                </c:pt>
                <c:pt idx="3526">
                  <c:v>590000</c:v>
                </c:pt>
                <c:pt idx="3527">
                  <c:v>950000</c:v>
                </c:pt>
                <c:pt idx="3528">
                  <c:v>900000</c:v>
                </c:pt>
                <c:pt idx="3529">
                  <c:v>900000</c:v>
                </c:pt>
                <c:pt idx="3530">
                  <c:v>900000</c:v>
                </c:pt>
                <c:pt idx="3531">
                  <c:v>850000</c:v>
                </c:pt>
                <c:pt idx="3532">
                  <c:v>850000</c:v>
                </c:pt>
                <c:pt idx="3533">
                  <c:v>825000</c:v>
                </c:pt>
                <c:pt idx="3534">
                  <c:v>500000</c:v>
                </c:pt>
                <c:pt idx="3535">
                  <c:v>800000</c:v>
                </c:pt>
                <c:pt idx="3536">
                  <c:v>800000</c:v>
                </c:pt>
                <c:pt idx="3537">
                  <c:v>800000</c:v>
                </c:pt>
                <c:pt idx="3538">
                  <c:v>800000</c:v>
                </c:pt>
                <c:pt idx="3539">
                  <c:v>800000</c:v>
                </c:pt>
                <c:pt idx="3540">
                  <c:v>777000</c:v>
                </c:pt>
                <c:pt idx="3541">
                  <c:v>750000</c:v>
                </c:pt>
                <c:pt idx="3542">
                  <c:v>750000</c:v>
                </c:pt>
                <c:pt idx="3543">
                  <c:v>500000</c:v>
                </c:pt>
                <c:pt idx="3544">
                  <c:v>750000</c:v>
                </c:pt>
                <c:pt idx="3545">
                  <c:v>750000</c:v>
                </c:pt>
                <c:pt idx="3546">
                  <c:v>900000</c:v>
                </c:pt>
                <c:pt idx="3547">
                  <c:v>700000</c:v>
                </c:pt>
                <c:pt idx="3548">
                  <c:v>700000</c:v>
                </c:pt>
                <c:pt idx="3549">
                  <c:v>700000</c:v>
                </c:pt>
                <c:pt idx="3550">
                  <c:v>609000</c:v>
                </c:pt>
                <c:pt idx="3551">
                  <c:v>60000</c:v>
                </c:pt>
                <c:pt idx="3552">
                  <c:v>600000</c:v>
                </c:pt>
                <c:pt idx="3553">
                  <c:v>600000</c:v>
                </c:pt>
                <c:pt idx="3554">
                  <c:v>600000</c:v>
                </c:pt>
                <c:pt idx="3555">
                  <c:v>560000</c:v>
                </c:pt>
                <c:pt idx="3556">
                  <c:v>500000</c:v>
                </c:pt>
                <c:pt idx="3557">
                  <c:v>500000</c:v>
                </c:pt>
                <c:pt idx="3558">
                  <c:v>500000</c:v>
                </c:pt>
                <c:pt idx="3559">
                  <c:v>500000</c:v>
                </c:pt>
                <c:pt idx="3560">
                  <c:v>500000</c:v>
                </c:pt>
                <c:pt idx="3561">
                  <c:v>1000000</c:v>
                </c:pt>
                <c:pt idx="3562">
                  <c:v>500000</c:v>
                </c:pt>
                <c:pt idx="3563">
                  <c:v>46000</c:v>
                </c:pt>
                <c:pt idx="3564">
                  <c:v>500000</c:v>
                </c:pt>
                <c:pt idx="3565">
                  <c:v>500000</c:v>
                </c:pt>
                <c:pt idx="3566">
                  <c:v>500000</c:v>
                </c:pt>
                <c:pt idx="3567">
                  <c:v>500000</c:v>
                </c:pt>
                <c:pt idx="3568">
                  <c:v>500000</c:v>
                </c:pt>
                <c:pt idx="3569">
                  <c:v>500000</c:v>
                </c:pt>
                <c:pt idx="3570">
                  <c:v>500000</c:v>
                </c:pt>
                <c:pt idx="3571">
                  <c:v>500000</c:v>
                </c:pt>
                <c:pt idx="3572">
                  <c:v>2000000</c:v>
                </c:pt>
                <c:pt idx="3573">
                  <c:v>500000</c:v>
                </c:pt>
                <c:pt idx="3574">
                  <c:v>500000</c:v>
                </c:pt>
                <c:pt idx="3575">
                  <c:v>500000</c:v>
                </c:pt>
                <c:pt idx="3576">
                  <c:v>500000</c:v>
                </c:pt>
                <c:pt idx="3577">
                  <c:v>500000</c:v>
                </c:pt>
                <c:pt idx="3578">
                  <c:v>500000</c:v>
                </c:pt>
                <c:pt idx="3579">
                  <c:v>450000</c:v>
                </c:pt>
                <c:pt idx="3580">
                  <c:v>2000000</c:v>
                </c:pt>
                <c:pt idx="3581">
                  <c:v>450000</c:v>
                </c:pt>
                <c:pt idx="3582">
                  <c:v>500000</c:v>
                </c:pt>
                <c:pt idx="3583">
                  <c:v>439000</c:v>
                </c:pt>
                <c:pt idx="3584">
                  <c:v>225000</c:v>
                </c:pt>
                <c:pt idx="3585">
                  <c:v>400000</c:v>
                </c:pt>
                <c:pt idx="3586">
                  <c:v>1066167</c:v>
                </c:pt>
                <c:pt idx="3587">
                  <c:v>15000</c:v>
                </c:pt>
                <c:pt idx="3588">
                  <c:v>229575</c:v>
                </c:pt>
                <c:pt idx="3589">
                  <c:v>400000</c:v>
                </c:pt>
                <c:pt idx="3590">
                  <c:v>218</c:v>
                </c:pt>
                <c:pt idx="3591">
                  <c:v>400000</c:v>
                </c:pt>
                <c:pt idx="3592">
                  <c:v>35000000</c:v>
                </c:pt>
                <c:pt idx="3593">
                  <c:v>379000</c:v>
                </c:pt>
                <c:pt idx="3594">
                  <c:v>6000000</c:v>
                </c:pt>
                <c:pt idx="3595">
                  <c:v>1750211</c:v>
                </c:pt>
                <c:pt idx="3596">
                  <c:v>350000</c:v>
                </c:pt>
                <c:pt idx="3597">
                  <c:v>312000</c:v>
                </c:pt>
                <c:pt idx="3598">
                  <c:v>8000000</c:v>
                </c:pt>
                <c:pt idx="3599">
                  <c:v>300000</c:v>
                </c:pt>
                <c:pt idx="3600">
                  <c:v>300000</c:v>
                </c:pt>
                <c:pt idx="3601">
                  <c:v>300000</c:v>
                </c:pt>
                <c:pt idx="3602">
                  <c:v>200000</c:v>
                </c:pt>
                <c:pt idx="3603">
                  <c:v>200000</c:v>
                </c:pt>
                <c:pt idx="3604">
                  <c:v>300000</c:v>
                </c:pt>
                <c:pt idx="3605">
                  <c:v>270000</c:v>
                </c:pt>
                <c:pt idx="3606">
                  <c:v>250000</c:v>
                </c:pt>
                <c:pt idx="3607">
                  <c:v>250000</c:v>
                </c:pt>
                <c:pt idx="3608">
                  <c:v>250000</c:v>
                </c:pt>
                <c:pt idx="3609">
                  <c:v>250000</c:v>
                </c:pt>
                <c:pt idx="3610">
                  <c:v>250000</c:v>
                </c:pt>
                <c:pt idx="3611">
                  <c:v>250000</c:v>
                </c:pt>
                <c:pt idx="3612">
                  <c:v>365000</c:v>
                </c:pt>
                <c:pt idx="3613">
                  <c:v>250000</c:v>
                </c:pt>
                <c:pt idx="3614">
                  <c:v>150000</c:v>
                </c:pt>
                <c:pt idx="3615">
                  <c:v>250000</c:v>
                </c:pt>
                <c:pt idx="3616">
                  <c:v>250000</c:v>
                </c:pt>
                <c:pt idx="3617">
                  <c:v>225000</c:v>
                </c:pt>
                <c:pt idx="3618">
                  <c:v>225000</c:v>
                </c:pt>
                <c:pt idx="3619">
                  <c:v>210000</c:v>
                </c:pt>
                <c:pt idx="3620">
                  <c:v>200000</c:v>
                </c:pt>
                <c:pt idx="3621">
                  <c:v>200000</c:v>
                </c:pt>
                <c:pt idx="3622">
                  <c:v>200000</c:v>
                </c:pt>
                <c:pt idx="3623">
                  <c:v>180000</c:v>
                </c:pt>
                <c:pt idx="3624">
                  <c:v>120000</c:v>
                </c:pt>
                <c:pt idx="3625">
                  <c:v>175000</c:v>
                </c:pt>
                <c:pt idx="3626">
                  <c:v>100000</c:v>
                </c:pt>
                <c:pt idx="3627">
                  <c:v>500000</c:v>
                </c:pt>
                <c:pt idx="3628">
                  <c:v>150000</c:v>
                </c:pt>
                <c:pt idx="3629">
                  <c:v>180000</c:v>
                </c:pt>
                <c:pt idx="3630">
                  <c:v>160000</c:v>
                </c:pt>
                <c:pt idx="3631">
                  <c:v>160000</c:v>
                </c:pt>
                <c:pt idx="3632">
                  <c:v>100000</c:v>
                </c:pt>
                <c:pt idx="3633">
                  <c:v>100000</c:v>
                </c:pt>
                <c:pt idx="3634">
                  <c:v>100000</c:v>
                </c:pt>
                <c:pt idx="3635">
                  <c:v>40000</c:v>
                </c:pt>
                <c:pt idx="3636">
                  <c:v>200000</c:v>
                </c:pt>
                <c:pt idx="3637">
                  <c:v>60000</c:v>
                </c:pt>
                <c:pt idx="3638">
                  <c:v>60000</c:v>
                </c:pt>
                <c:pt idx="3639">
                  <c:v>65000</c:v>
                </c:pt>
                <c:pt idx="3640">
                  <c:v>60000</c:v>
                </c:pt>
                <c:pt idx="3641">
                  <c:v>70000</c:v>
                </c:pt>
                <c:pt idx="3642">
                  <c:v>25000</c:v>
                </c:pt>
                <c:pt idx="3643">
                  <c:v>65000</c:v>
                </c:pt>
                <c:pt idx="3644">
                  <c:v>42000</c:v>
                </c:pt>
                <c:pt idx="3645">
                  <c:v>40000</c:v>
                </c:pt>
                <c:pt idx="3646">
                  <c:v>230000</c:v>
                </c:pt>
                <c:pt idx="3647">
                  <c:v>25000</c:v>
                </c:pt>
                <c:pt idx="3648">
                  <c:v>23000</c:v>
                </c:pt>
                <c:pt idx="3649">
                  <c:v>10000</c:v>
                </c:pt>
                <c:pt idx="3650">
                  <c:v>4500</c:v>
                </c:pt>
                <c:pt idx="3651">
                  <c:v>10000</c:v>
                </c:pt>
                <c:pt idx="3652">
                  <c:v>7000</c:v>
                </c:pt>
                <c:pt idx="3653">
                  <c:v>7000</c:v>
                </c:pt>
                <c:pt idx="3654">
                  <c:v>1100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4-4655-B345-02C9D151D135}"/>
            </c:ext>
          </c:extLst>
        </c:ser>
        <c:ser>
          <c:idx val="1"/>
          <c:order val="1"/>
          <c:tx>
            <c:strRef>
              <c:f>'task 5'!$D$1</c:f>
              <c:strCache>
                <c:ptCount val="1"/>
                <c:pt idx="0">
                  <c:v>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'task 5'!$D$2:$D$4830</c:f>
              <c:numCache>
                <c:formatCode>#,##0</c:formatCode>
                <c:ptCount val="4829"/>
                <c:pt idx="0">
                  <c:v>523505847</c:v>
                </c:pt>
                <c:pt idx="1">
                  <c:v>9404152</c:v>
                </c:pt>
                <c:pt idx="2">
                  <c:v>-44925825</c:v>
                </c:pt>
                <c:pt idx="3">
                  <c:v>198130642</c:v>
                </c:pt>
                <c:pt idx="4">
                  <c:v>78530303</c:v>
                </c:pt>
                <c:pt idx="5">
                  <c:v>-59192738</c:v>
                </c:pt>
                <c:pt idx="6">
                  <c:v>208991599</c:v>
                </c:pt>
                <c:pt idx="7">
                  <c:v>51956980</c:v>
                </c:pt>
                <c:pt idx="8">
                  <c:v>80249062</c:v>
                </c:pt>
                <c:pt idx="9">
                  <c:v>-8930592</c:v>
                </c:pt>
                <c:pt idx="10">
                  <c:v>-31631573</c:v>
                </c:pt>
                <c:pt idx="11">
                  <c:v>198032628</c:v>
                </c:pt>
                <c:pt idx="12">
                  <c:v>-125710090</c:v>
                </c:pt>
                <c:pt idx="13">
                  <c:v>66021565</c:v>
                </c:pt>
                <c:pt idx="14">
                  <c:v>-83385977</c:v>
                </c:pt>
                <c:pt idx="15">
                  <c:v>403279547</c:v>
                </c:pt>
                <c:pt idx="16">
                  <c:v>-8936125</c:v>
                </c:pt>
                <c:pt idx="17">
                  <c:v>-45979146</c:v>
                </c:pt>
                <c:pt idx="18">
                  <c:v>5108370</c:v>
                </c:pt>
                <c:pt idx="19">
                  <c:v>32030663</c:v>
                </c:pt>
                <c:pt idx="20">
                  <c:v>-94780265</c:v>
                </c:pt>
                <c:pt idx="21">
                  <c:v>33355354</c:v>
                </c:pt>
                <c:pt idx="22">
                  <c:v>-109916481</c:v>
                </c:pt>
                <c:pt idx="23">
                  <c:v>11051260</c:v>
                </c:pt>
                <c:pt idx="24">
                  <c:v>458672302</c:v>
                </c:pt>
                <c:pt idx="25">
                  <c:v>157197282</c:v>
                </c:pt>
                <c:pt idx="26">
                  <c:v>-143826840</c:v>
                </c:pt>
                <c:pt idx="27">
                  <c:v>502177271</c:v>
                </c:pt>
                <c:pt idx="28">
                  <c:v>104360277</c:v>
                </c:pt>
                <c:pt idx="29">
                  <c:v>173377893</c:v>
                </c:pt>
                <c:pt idx="30">
                  <c:v>208992272</c:v>
                </c:pt>
                <c:pt idx="31">
                  <c:v>134185206</c:v>
                </c:pt>
                <c:pt idx="32">
                  <c:v>24360014</c:v>
                </c:pt>
                <c:pt idx="33">
                  <c:v>68488329</c:v>
                </c:pt>
                <c:pt idx="34">
                  <c:v>202076689</c:v>
                </c:pt>
                <c:pt idx="35">
                  <c:v>35428137</c:v>
                </c:pt>
                <c:pt idx="36">
                  <c:v>19903076</c:v>
                </c:pt>
                <c:pt idx="37">
                  <c:v>2853933</c:v>
                </c:pt>
                <c:pt idx="38">
                  <c:v>2051787</c:v>
                </c:pt>
                <c:pt idx="39">
                  <c:v>-8549125</c:v>
                </c:pt>
                <c:pt idx="40">
                  <c:v>-83406809</c:v>
                </c:pt>
                <c:pt idx="41">
                  <c:v>214984497</c:v>
                </c:pt>
                <c:pt idx="42">
                  <c:v>-74679997</c:v>
                </c:pt>
                <c:pt idx="43">
                  <c:v>160034110</c:v>
                </c:pt>
                <c:pt idx="44">
                  <c:v>12351611</c:v>
                </c:pt>
                <c:pt idx="45">
                  <c:v>33914986</c:v>
                </c:pt>
                <c:pt idx="46">
                  <c:v>38756232</c:v>
                </c:pt>
                <c:pt idx="47">
                  <c:v>-129828140</c:v>
                </c:pt>
                <c:pt idx="48">
                  <c:v>39812796</c:v>
                </c:pt>
                <c:pt idx="49">
                  <c:v>-109244357</c:v>
                </c:pt>
                <c:pt idx="50">
                  <c:v>-88214518</c:v>
                </c:pt>
                <c:pt idx="51">
                  <c:v>157358779</c:v>
                </c:pt>
                <c:pt idx="52">
                  <c:v>132011114</c:v>
                </c:pt>
                <c:pt idx="53">
                  <c:v>52282182</c:v>
                </c:pt>
                <c:pt idx="54">
                  <c:v>-54531374</c:v>
                </c:pt>
                <c:pt idx="55">
                  <c:v>43806889</c:v>
                </c:pt>
                <c:pt idx="56">
                  <c:v>80850</c:v>
                </c:pt>
                <c:pt idx="57">
                  <c:v>-33887833</c:v>
                </c:pt>
                <c:pt idx="58">
                  <c:v>-62149904</c:v>
                </c:pt>
                <c:pt idx="59">
                  <c:v>-128624673</c:v>
                </c:pt>
                <c:pt idx="60">
                  <c:v>-55948241</c:v>
                </c:pt>
                <c:pt idx="61">
                  <c:v>111709845</c:v>
                </c:pt>
                <c:pt idx="62">
                  <c:v>-23014913</c:v>
                </c:pt>
                <c:pt idx="63">
                  <c:v>348316061</c:v>
                </c:pt>
                <c:pt idx="64">
                  <c:v>117979556</c:v>
                </c:pt>
                <c:pt idx="65">
                  <c:v>23332128</c:v>
                </c:pt>
                <c:pt idx="66">
                  <c:v>178298180</c:v>
                </c:pt>
                <c:pt idx="67">
                  <c:v>-96179906</c:v>
                </c:pt>
                <c:pt idx="68">
                  <c:v>-56254592</c:v>
                </c:pt>
                <c:pt idx="69">
                  <c:v>-42823835</c:v>
                </c:pt>
                <c:pt idx="70">
                  <c:v>-13912817</c:v>
                </c:pt>
                <c:pt idx="71">
                  <c:v>-74710310</c:v>
                </c:pt>
                <c:pt idx="72">
                  <c:v>-77810499</c:v>
                </c:pt>
                <c:pt idx="73">
                  <c:v>-86753780</c:v>
                </c:pt>
                <c:pt idx="74">
                  <c:v>-24832370</c:v>
                </c:pt>
                <c:pt idx="75">
                  <c:v>181454367</c:v>
                </c:pt>
                <c:pt idx="76">
                  <c:v>187645141</c:v>
                </c:pt>
                <c:pt idx="77">
                  <c:v>112057433</c:v>
                </c:pt>
                <c:pt idx="78">
                  <c:v>-14888185</c:v>
                </c:pt>
                <c:pt idx="79">
                  <c:v>61407328</c:v>
                </c:pt>
                <c:pt idx="80">
                  <c:v>38543795</c:v>
                </c:pt>
                <c:pt idx="81">
                  <c:v>-136702695</c:v>
                </c:pt>
                <c:pt idx="82">
                  <c:v>89746958</c:v>
                </c:pt>
                <c:pt idx="83">
                  <c:v>73371987</c:v>
                </c:pt>
                <c:pt idx="84">
                  <c:v>-96582135</c:v>
                </c:pt>
                <c:pt idx="85">
                  <c:v>57487711</c:v>
                </c:pt>
                <c:pt idx="86">
                  <c:v>24412677</c:v>
                </c:pt>
                <c:pt idx="87">
                  <c:v>-164334574</c:v>
                </c:pt>
                <c:pt idx="88">
                  <c:v>-62684455</c:v>
                </c:pt>
                <c:pt idx="89">
                  <c:v>52387997</c:v>
                </c:pt>
                <c:pt idx="90">
                  <c:v>-49649808</c:v>
                </c:pt>
                <c:pt idx="91">
                  <c:v>163130696</c:v>
                </c:pt>
                <c:pt idx="92">
                  <c:v>22991439</c:v>
                </c:pt>
                <c:pt idx="93">
                  <c:v>132568851</c:v>
                </c:pt>
                <c:pt idx="94">
                  <c:v>106512310</c:v>
                </c:pt>
                <c:pt idx="95">
                  <c:v>-22509198</c:v>
                </c:pt>
                <c:pt idx="96">
                  <c:v>-13594629</c:v>
                </c:pt>
                <c:pt idx="97">
                  <c:v>121666058</c:v>
                </c:pt>
                <c:pt idx="98">
                  <c:v>-86856188</c:v>
                </c:pt>
                <c:pt idx="99">
                  <c:v>-99344497</c:v>
                </c:pt>
                <c:pt idx="100">
                  <c:v>-93153376</c:v>
                </c:pt>
                <c:pt idx="101">
                  <c:v>160706665</c:v>
                </c:pt>
                <c:pt idx="102">
                  <c:v>-113021005</c:v>
                </c:pt>
                <c:pt idx="103">
                  <c:v>-65267965</c:v>
                </c:pt>
                <c:pt idx="104">
                  <c:v>-50616376</c:v>
                </c:pt>
                <c:pt idx="105">
                  <c:v>58539855</c:v>
                </c:pt>
                <c:pt idx="106">
                  <c:v>168759914</c:v>
                </c:pt>
                <c:pt idx="107">
                  <c:v>-120706229</c:v>
                </c:pt>
                <c:pt idx="108">
                  <c:v>142000866</c:v>
                </c:pt>
                <c:pt idx="109">
                  <c:v>139994397</c:v>
                </c:pt>
                <c:pt idx="110">
                  <c:v>77946274</c:v>
                </c:pt>
                <c:pt idx="111">
                  <c:v>106386216</c:v>
                </c:pt>
                <c:pt idx="112">
                  <c:v>56456431</c:v>
                </c:pt>
                <c:pt idx="113">
                  <c:v>56435493</c:v>
                </c:pt>
                <c:pt idx="114">
                  <c:v>55343774</c:v>
                </c:pt>
                <c:pt idx="115">
                  <c:v>29982968</c:v>
                </c:pt>
                <c:pt idx="116">
                  <c:v>27243721</c:v>
                </c:pt>
                <c:pt idx="117">
                  <c:v>29883016</c:v>
                </c:pt>
                <c:pt idx="118">
                  <c:v>-10740241</c:v>
                </c:pt>
                <c:pt idx="119">
                  <c:v>250736600</c:v>
                </c:pt>
                <c:pt idx="120">
                  <c:v>131492479</c:v>
                </c:pt>
                <c:pt idx="121">
                  <c:v>36360018</c:v>
                </c:pt>
                <c:pt idx="122">
                  <c:v>3629485</c:v>
                </c:pt>
                <c:pt idx="123">
                  <c:v>-16624154</c:v>
                </c:pt>
                <c:pt idx="124">
                  <c:v>31015141</c:v>
                </c:pt>
                <c:pt idx="125">
                  <c:v>-35946421</c:v>
                </c:pt>
                <c:pt idx="126">
                  <c:v>-30579748</c:v>
                </c:pt>
                <c:pt idx="127">
                  <c:v>-66359574</c:v>
                </c:pt>
                <c:pt idx="128">
                  <c:v>-20288322</c:v>
                </c:pt>
                <c:pt idx="129">
                  <c:v>45000874</c:v>
                </c:pt>
                <c:pt idx="130">
                  <c:v>-88062505</c:v>
                </c:pt>
                <c:pt idx="131">
                  <c:v>-23402879</c:v>
                </c:pt>
                <c:pt idx="132">
                  <c:v>15230261</c:v>
                </c:pt>
                <c:pt idx="133">
                  <c:v>-18435269</c:v>
                </c:pt>
                <c:pt idx="134">
                  <c:v>-16617691</c:v>
                </c:pt>
                <c:pt idx="135">
                  <c:v>-76896216</c:v>
                </c:pt>
                <c:pt idx="136">
                  <c:v>-128620685</c:v>
                </c:pt>
                <c:pt idx="137">
                  <c:v>-84540684</c:v>
                </c:pt>
                <c:pt idx="138">
                  <c:v>-115035182</c:v>
                </c:pt>
                <c:pt idx="139">
                  <c:v>-33494358</c:v>
                </c:pt>
                <c:pt idx="140">
                  <c:v>-41771652</c:v>
                </c:pt>
                <c:pt idx="141">
                  <c:v>71366733</c:v>
                </c:pt>
                <c:pt idx="142">
                  <c:v>18201106</c:v>
                </c:pt>
                <c:pt idx="143">
                  <c:v>-25900341</c:v>
                </c:pt>
                <c:pt idx="144">
                  <c:v>61573391</c:v>
                </c:pt>
                <c:pt idx="145">
                  <c:v>50418803</c:v>
                </c:pt>
                <c:pt idx="146">
                  <c:v>-67838031</c:v>
                </c:pt>
                <c:pt idx="147">
                  <c:v>-1476537</c:v>
                </c:pt>
                <c:pt idx="148">
                  <c:v>64364921</c:v>
                </c:pt>
                <c:pt idx="149">
                  <c:v>-41599308</c:v>
                </c:pt>
                <c:pt idx="150">
                  <c:v>10332737</c:v>
                </c:pt>
                <c:pt idx="151">
                  <c:v>-28889425</c:v>
                </c:pt>
                <c:pt idx="152">
                  <c:v>-74992955</c:v>
                </c:pt>
                <c:pt idx="153">
                  <c:v>107704099</c:v>
                </c:pt>
                <c:pt idx="154">
                  <c:v>264706375</c:v>
                </c:pt>
                <c:pt idx="155">
                  <c:v>31997107</c:v>
                </c:pt>
                <c:pt idx="156">
                  <c:v>-108858926</c:v>
                </c:pt>
                <c:pt idx="157">
                  <c:v>-103295584</c:v>
                </c:pt>
                <c:pt idx="158">
                  <c:v>-22496684</c:v>
                </c:pt>
                <c:pt idx="159">
                  <c:v>-10265197</c:v>
                </c:pt>
                <c:pt idx="160">
                  <c:v>-4877005</c:v>
                </c:pt>
                <c:pt idx="161">
                  <c:v>-7487948</c:v>
                </c:pt>
                <c:pt idx="162">
                  <c:v>-61357548</c:v>
                </c:pt>
                <c:pt idx="163">
                  <c:v>-104868170</c:v>
                </c:pt>
                <c:pt idx="164">
                  <c:v>36636816</c:v>
                </c:pt>
                <c:pt idx="165">
                  <c:v>-8069340</c:v>
                </c:pt>
                <c:pt idx="166">
                  <c:v>-56073614</c:v>
                </c:pt>
                <c:pt idx="167">
                  <c:v>172298923</c:v>
                </c:pt>
                <c:pt idx="168">
                  <c:v>-71007672</c:v>
                </c:pt>
                <c:pt idx="169">
                  <c:v>-15481610</c:v>
                </c:pt>
                <c:pt idx="170">
                  <c:v>-87207693</c:v>
                </c:pt>
                <c:pt idx="171">
                  <c:v>48635922</c:v>
                </c:pt>
                <c:pt idx="172">
                  <c:v>-51975100</c:v>
                </c:pt>
                <c:pt idx="173">
                  <c:v>-11792806</c:v>
                </c:pt>
                <c:pt idx="174">
                  <c:v>-48651080</c:v>
                </c:pt>
                <c:pt idx="175">
                  <c:v>117137090</c:v>
                </c:pt>
                <c:pt idx="176">
                  <c:v>85395021</c:v>
                </c:pt>
                <c:pt idx="177">
                  <c:v>50191634</c:v>
                </c:pt>
                <c:pt idx="178">
                  <c:v>294645577</c:v>
                </c:pt>
                <c:pt idx="179">
                  <c:v>42343675</c:v>
                </c:pt>
                <c:pt idx="180">
                  <c:v>102277056</c:v>
                </c:pt>
                <c:pt idx="181">
                  <c:v>8396624</c:v>
                </c:pt>
                <c:pt idx="182">
                  <c:v>19234747</c:v>
                </c:pt>
                <c:pt idx="183">
                  <c:v>8311368</c:v>
                </c:pt>
                <c:pt idx="184">
                  <c:v>-23839471</c:v>
                </c:pt>
                <c:pt idx="185">
                  <c:v>-57435963</c:v>
                </c:pt>
                <c:pt idx="186">
                  <c:v>119358727</c:v>
                </c:pt>
                <c:pt idx="187">
                  <c:v>-80448338</c:v>
                </c:pt>
                <c:pt idx="188">
                  <c:v>-69477903</c:v>
                </c:pt>
                <c:pt idx="189">
                  <c:v>10248063</c:v>
                </c:pt>
                <c:pt idx="190">
                  <c:v>-13266274</c:v>
                </c:pt>
                <c:pt idx="191">
                  <c:v>18337537</c:v>
                </c:pt>
                <c:pt idx="192">
                  <c:v>192557891</c:v>
                </c:pt>
                <c:pt idx="193">
                  <c:v>-96407585</c:v>
                </c:pt>
                <c:pt idx="194">
                  <c:v>165388685</c:v>
                </c:pt>
                <c:pt idx="195">
                  <c:v>212103873</c:v>
                </c:pt>
                <c:pt idx="196">
                  <c:v>92536138</c:v>
                </c:pt>
                <c:pt idx="197">
                  <c:v>28536019</c:v>
                </c:pt>
                <c:pt idx="198">
                  <c:v>104948780</c:v>
                </c:pt>
                <c:pt idx="199">
                  <c:v>84805005</c:v>
                </c:pt>
                <c:pt idx="200">
                  <c:v>61830669</c:v>
                </c:pt>
                <c:pt idx="201">
                  <c:v>38192114</c:v>
                </c:pt>
                <c:pt idx="202">
                  <c:v>54412921</c:v>
                </c:pt>
                <c:pt idx="203">
                  <c:v>-52305212</c:v>
                </c:pt>
                <c:pt idx="204">
                  <c:v>-11834365</c:v>
                </c:pt>
                <c:pt idx="205">
                  <c:v>-17714996</c:v>
                </c:pt>
                <c:pt idx="206">
                  <c:v>137031035</c:v>
                </c:pt>
                <c:pt idx="207">
                  <c:v>61739919</c:v>
                </c:pt>
                <c:pt idx="208">
                  <c:v>90397307</c:v>
                </c:pt>
                <c:pt idx="209">
                  <c:v>42618434</c:v>
                </c:pt>
                <c:pt idx="210">
                  <c:v>1920333</c:v>
                </c:pt>
                <c:pt idx="211">
                  <c:v>4976634</c:v>
                </c:pt>
                <c:pt idx="212">
                  <c:v>5802596</c:v>
                </c:pt>
                <c:pt idx="213">
                  <c:v>-11478165</c:v>
                </c:pt>
                <c:pt idx="214">
                  <c:v>-19314120</c:v>
                </c:pt>
                <c:pt idx="215">
                  <c:v>-3535096</c:v>
                </c:pt>
                <c:pt idx="216">
                  <c:v>-55263886</c:v>
                </c:pt>
                <c:pt idx="217">
                  <c:v>-21949883</c:v>
                </c:pt>
                <c:pt idx="218">
                  <c:v>-47362515</c:v>
                </c:pt>
                <c:pt idx="219">
                  <c:v>-41392993</c:v>
                </c:pt>
                <c:pt idx="220">
                  <c:v>-76070659</c:v>
                </c:pt>
                <c:pt idx="221">
                  <c:v>-89787380</c:v>
                </c:pt>
                <c:pt idx="222">
                  <c:v>-40581346</c:v>
                </c:pt>
                <c:pt idx="223">
                  <c:v>-30978265</c:v>
                </c:pt>
                <c:pt idx="224">
                  <c:v>267262555</c:v>
                </c:pt>
                <c:pt idx="225">
                  <c:v>195675583</c:v>
                </c:pt>
                <c:pt idx="226">
                  <c:v>174907418</c:v>
                </c:pt>
                <c:pt idx="227">
                  <c:v>12550960</c:v>
                </c:pt>
                <c:pt idx="228">
                  <c:v>359544677</c:v>
                </c:pt>
                <c:pt idx="229">
                  <c:v>52165546</c:v>
                </c:pt>
                <c:pt idx="230">
                  <c:v>-74088170</c:v>
                </c:pt>
                <c:pt idx="231">
                  <c:v>-67047980</c:v>
                </c:pt>
                <c:pt idx="232">
                  <c:v>65871240</c:v>
                </c:pt>
                <c:pt idx="233">
                  <c:v>174084951</c:v>
                </c:pt>
                <c:pt idx="234">
                  <c:v>-48844258</c:v>
                </c:pt>
                <c:pt idx="235">
                  <c:v>-63885779</c:v>
                </c:pt>
                <c:pt idx="236">
                  <c:v>140863268</c:v>
                </c:pt>
                <c:pt idx="237">
                  <c:v>45181732</c:v>
                </c:pt>
                <c:pt idx="238">
                  <c:v>15332007</c:v>
                </c:pt>
                <c:pt idx="239">
                  <c:v>3330342</c:v>
                </c:pt>
                <c:pt idx="240">
                  <c:v>15531634</c:v>
                </c:pt>
                <c:pt idx="241">
                  <c:v>66336103</c:v>
                </c:pt>
                <c:pt idx="242">
                  <c:v>19995817</c:v>
                </c:pt>
                <c:pt idx="243">
                  <c:v>-7391173</c:v>
                </c:pt>
                <c:pt idx="244">
                  <c:v>-69223741</c:v>
                </c:pt>
                <c:pt idx="245">
                  <c:v>-21219958</c:v>
                </c:pt>
                <c:pt idx="246">
                  <c:v>-3630883</c:v>
                </c:pt>
                <c:pt idx="247">
                  <c:v>32614158</c:v>
                </c:pt>
                <c:pt idx="248">
                  <c:v>-59973647</c:v>
                </c:pt>
                <c:pt idx="249">
                  <c:v>-43997807</c:v>
                </c:pt>
                <c:pt idx="250">
                  <c:v>-24536691</c:v>
                </c:pt>
                <c:pt idx="251">
                  <c:v>-33982216</c:v>
                </c:pt>
                <c:pt idx="252">
                  <c:v>-111931604</c:v>
                </c:pt>
                <c:pt idx="253">
                  <c:v>-48343151</c:v>
                </c:pt>
                <c:pt idx="254">
                  <c:v>24520804</c:v>
                </c:pt>
                <c:pt idx="255">
                  <c:v>220837577</c:v>
                </c:pt>
                <c:pt idx="256">
                  <c:v>-85995841</c:v>
                </c:pt>
                <c:pt idx="257">
                  <c:v>-48816034</c:v>
                </c:pt>
                <c:pt idx="258">
                  <c:v>-8553105</c:v>
                </c:pt>
                <c:pt idx="259">
                  <c:v>24795350</c:v>
                </c:pt>
                <c:pt idx="260">
                  <c:v>-82603302</c:v>
                </c:pt>
                <c:pt idx="261">
                  <c:v>7015224</c:v>
                </c:pt>
                <c:pt idx="262">
                  <c:v>-625893</c:v>
                </c:pt>
                <c:pt idx="263">
                  <c:v>120430993</c:v>
                </c:pt>
                <c:pt idx="264">
                  <c:v>-90200974</c:v>
                </c:pt>
                <c:pt idx="265">
                  <c:v>-83287549</c:v>
                </c:pt>
                <c:pt idx="266">
                  <c:v>11643008</c:v>
                </c:pt>
                <c:pt idx="267">
                  <c:v>84670866</c:v>
                </c:pt>
                <c:pt idx="268">
                  <c:v>30014112</c:v>
                </c:pt>
                <c:pt idx="269">
                  <c:v>161970615</c:v>
                </c:pt>
                <c:pt idx="270">
                  <c:v>17007184</c:v>
                </c:pt>
                <c:pt idx="271">
                  <c:v>80011740</c:v>
                </c:pt>
                <c:pt idx="272">
                  <c:v>102843350</c:v>
                </c:pt>
                <c:pt idx="273">
                  <c:v>-2969275</c:v>
                </c:pt>
                <c:pt idx="274">
                  <c:v>30127620</c:v>
                </c:pt>
                <c:pt idx="275">
                  <c:v>31282411</c:v>
                </c:pt>
                <c:pt idx="276">
                  <c:v>-34547688</c:v>
                </c:pt>
                <c:pt idx="277">
                  <c:v>48383780</c:v>
                </c:pt>
                <c:pt idx="278">
                  <c:v>19219978</c:v>
                </c:pt>
                <c:pt idx="279">
                  <c:v>1228120</c:v>
                </c:pt>
                <c:pt idx="280">
                  <c:v>62804648</c:v>
                </c:pt>
                <c:pt idx="281">
                  <c:v>117603</c:v>
                </c:pt>
                <c:pt idx="282">
                  <c:v>-10703427</c:v>
                </c:pt>
                <c:pt idx="283">
                  <c:v>-6982599</c:v>
                </c:pt>
                <c:pt idx="284">
                  <c:v>73005002</c:v>
                </c:pt>
                <c:pt idx="285">
                  <c:v>-24969837</c:v>
                </c:pt>
                <c:pt idx="286">
                  <c:v>-22777816</c:v>
                </c:pt>
                <c:pt idx="287">
                  <c:v>7515297</c:v>
                </c:pt>
                <c:pt idx="288">
                  <c:v>-32368843</c:v>
                </c:pt>
                <c:pt idx="289">
                  <c:v>-16137932</c:v>
                </c:pt>
                <c:pt idx="290">
                  <c:v>-42633738</c:v>
                </c:pt>
                <c:pt idx="291">
                  <c:v>16866727</c:v>
                </c:pt>
                <c:pt idx="292">
                  <c:v>84031112</c:v>
                </c:pt>
                <c:pt idx="293">
                  <c:v>-50299935</c:v>
                </c:pt>
                <c:pt idx="294">
                  <c:v>-74901420</c:v>
                </c:pt>
                <c:pt idx="295">
                  <c:v>-24326667</c:v>
                </c:pt>
                <c:pt idx="296">
                  <c:v>-59801290</c:v>
                </c:pt>
                <c:pt idx="297">
                  <c:v>-27339971</c:v>
                </c:pt>
                <c:pt idx="298">
                  <c:v>-101879446</c:v>
                </c:pt>
                <c:pt idx="299">
                  <c:v>-50607905</c:v>
                </c:pt>
                <c:pt idx="300">
                  <c:v>-50707978</c:v>
                </c:pt>
                <c:pt idx="301">
                  <c:v>-76227778</c:v>
                </c:pt>
                <c:pt idx="302">
                  <c:v>-66989354</c:v>
                </c:pt>
                <c:pt idx="303">
                  <c:v>-75014388</c:v>
                </c:pt>
                <c:pt idx="304">
                  <c:v>-95588898</c:v>
                </c:pt>
                <c:pt idx="305">
                  <c:v>-64975525</c:v>
                </c:pt>
                <c:pt idx="306">
                  <c:v>31174897</c:v>
                </c:pt>
                <c:pt idx="307">
                  <c:v>200000</c:v>
                </c:pt>
                <c:pt idx="308">
                  <c:v>104007640</c:v>
                </c:pt>
                <c:pt idx="309">
                  <c:v>-22320362</c:v>
                </c:pt>
                <c:pt idx="310">
                  <c:v>-93990787</c:v>
                </c:pt>
                <c:pt idx="311">
                  <c:v>-41132306</c:v>
                </c:pt>
                <c:pt idx="312">
                  <c:v>-30524377</c:v>
                </c:pt>
                <c:pt idx="313">
                  <c:v>16638745</c:v>
                </c:pt>
                <c:pt idx="314">
                  <c:v>-8102818</c:v>
                </c:pt>
                <c:pt idx="315">
                  <c:v>-29459980</c:v>
                </c:pt>
                <c:pt idx="316">
                  <c:v>-4671063</c:v>
                </c:pt>
                <c:pt idx="317">
                  <c:v>-44197339</c:v>
                </c:pt>
                <c:pt idx="318">
                  <c:v>66317423</c:v>
                </c:pt>
                <c:pt idx="319">
                  <c:v>106148159</c:v>
                </c:pt>
                <c:pt idx="320">
                  <c:v>-21017158</c:v>
                </c:pt>
                <c:pt idx="321">
                  <c:v>286838870</c:v>
                </c:pt>
                <c:pt idx="322">
                  <c:v>283019252</c:v>
                </c:pt>
                <c:pt idx="323">
                  <c:v>246478898</c:v>
                </c:pt>
                <c:pt idx="324">
                  <c:v>-77823100</c:v>
                </c:pt>
                <c:pt idx="325">
                  <c:v>16144183</c:v>
                </c:pt>
                <c:pt idx="326">
                  <c:v>-76985496</c:v>
                </c:pt>
                <c:pt idx="327">
                  <c:v>88166115</c:v>
                </c:pt>
                <c:pt idx="328">
                  <c:v>83740650</c:v>
                </c:pt>
                <c:pt idx="329">
                  <c:v>-18851301</c:v>
                </c:pt>
                <c:pt idx="330">
                  <c:v>-24655608</c:v>
                </c:pt>
                <c:pt idx="331">
                  <c:v>-84593638</c:v>
                </c:pt>
                <c:pt idx="332">
                  <c:v>169437578</c:v>
                </c:pt>
                <c:pt idx="333">
                  <c:v>-87000000</c:v>
                </c:pt>
                <c:pt idx="334">
                  <c:v>-6238280</c:v>
                </c:pt>
                <c:pt idx="335">
                  <c:v>160147615</c:v>
                </c:pt>
                <c:pt idx="336">
                  <c:v>155823397</c:v>
                </c:pt>
                <c:pt idx="337">
                  <c:v>-18442521</c:v>
                </c:pt>
                <c:pt idx="338">
                  <c:v>136138454</c:v>
                </c:pt>
                <c:pt idx="339">
                  <c:v>55370362</c:v>
                </c:pt>
                <c:pt idx="340">
                  <c:v>24870275</c:v>
                </c:pt>
                <c:pt idx="341">
                  <c:v>106573705</c:v>
                </c:pt>
                <c:pt idx="342">
                  <c:v>-31770880</c:v>
                </c:pt>
                <c:pt idx="343">
                  <c:v>33305545</c:v>
                </c:pt>
                <c:pt idx="344">
                  <c:v>42373442</c:v>
                </c:pt>
                <c:pt idx="345">
                  <c:v>30618403</c:v>
                </c:pt>
                <c:pt idx="346">
                  <c:v>18416702</c:v>
                </c:pt>
                <c:pt idx="347">
                  <c:v>12515793</c:v>
                </c:pt>
                <c:pt idx="348">
                  <c:v>10012500</c:v>
                </c:pt>
                <c:pt idx="349">
                  <c:v>119019489</c:v>
                </c:pt>
                <c:pt idx="350">
                  <c:v>-35962961</c:v>
                </c:pt>
                <c:pt idx="351">
                  <c:v>-4115185</c:v>
                </c:pt>
                <c:pt idx="352">
                  <c:v>8077470</c:v>
                </c:pt>
                <c:pt idx="353">
                  <c:v>10018837</c:v>
                </c:pt>
                <c:pt idx="354">
                  <c:v>-9252415</c:v>
                </c:pt>
                <c:pt idx="355">
                  <c:v>-21383311</c:v>
                </c:pt>
                <c:pt idx="356">
                  <c:v>-14182006</c:v>
                </c:pt>
                <c:pt idx="357">
                  <c:v>10853835</c:v>
                </c:pt>
                <c:pt idx="358">
                  <c:v>-21790660</c:v>
                </c:pt>
                <c:pt idx="359">
                  <c:v>-7484640</c:v>
                </c:pt>
                <c:pt idx="360">
                  <c:v>-21441338</c:v>
                </c:pt>
                <c:pt idx="361">
                  <c:v>-29346242</c:v>
                </c:pt>
                <c:pt idx="362">
                  <c:v>-25314641</c:v>
                </c:pt>
                <c:pt idx="363">
                  <c:v>-6644564</c:v>
                </c:pt>
                <c:pt idx="364">
                  <c:v>-91973129</c:v>
                </c:pt>
                <c:pt idx="365">
                  <c:v>-29125385</c:v>
                </c:pt>
                <c:pt idx="366">
                  <c:v>53618384</c:v>
                </c:pt>
                <c:pt idx="367">
                  <c:v>-41779224</c:v>
                </c:pt>
                <c:pt idx="368">
                  <c:v>-42525888</c:v>
                </c:pt>
                <c:pt idx="369">
                  <c:v>-43122835</c:v>
                </c:pt>
                <c:pt idx="370">
                  <c:v>-64831323</c:v>
                </c:pt>
                <c:pt idx="371">
                  <c:v>17567440</c:v>
                </c:pt>
                <c:pt idx="372">
                  <c:v>-26355679</c:v>
                </c:pt>
                <c:pt idx="373">
                  <c:v>-89809438</c:v>
                </c:pt>
                <c:pt idx="374">
                  <c:v>33147445</c:v>
                </c:pt>
                <c:pt idx="375">
                  <c:v>149688385</c:v>
                </c:pt>
                <c:pt idx="376">
                  <c:v>143630478</c:v>
                </c:pt>
                <c:pt idx="377">
                  <c:v>97992827</c:v>
                </c:pt>
                <c:pt idx="378">
                  <c:v>101049130</c:v>
                </c:pt>
                <c:pt idx="379">
                  <c:v>87620724</c:v>
                </c:pt>
                <c:pt idx="380">
                  <c:v>98405771</c:v>
                </c:pt>
                <c:pt idx="381">
                  <c:v>-54684676</c:v>
                </c:pt>
                <c:pt idx="382">
                  <c:v>63313048</c:v>
                </c:pt>
                <c:pt idx="383">
                  <c:v>42706877</c:v>
                </c:pt>
                <c:pt idx="384">
                  <c:v>41149655</c:v>
                </c:pt>
                <c:pt idx="385">
                  <c:v>-18058441</c:v>
                </c:pt>
                <c:pt idx="386">
                  <c:v>3009155</c:v>
                </c:pt>
                <c:pt idx="387">
                  <c:v>-21775151</c:v>
                </c:pt>
                <c:pt idx="388">
                  <c:v>21544445</c:v>
                </c:pt>
                <c:pt idx="389">
                  <c:v>27703470</c:v>
                </c:pt>
                <c:pt idx="390">
                  <c:v>32144465</c:v>
                </c:pt>
                <c:pt idx="391">
                  <c:v>-696442</c:v>
                </c:pt>
                <c:pt idx="392">
                  <c:v>65832203</c:v>
                </c:pt>
                <c:pt idx="393">
                  <c:v>-16603219</c:v>
                </c:pt>
                <c:pt idx="394">
                  <c:v>-37407175</c:v>
                </c:pt>
                <c:pt idx="395">
                  <c:v>-19983606</c:v>
                </c:pt>
                <c:pt idx="396">
                  <c:v>-27989147</c:v>
                </c:pt>
                <c:pt idx="397">
                  <c:v>-22505025</c:v>
                </c:pt>
                <c:pt idx="398">
                  <c:v>-53559509</c:v>
                </c:pt>
                <c:pt idx="399">
                  <c:v>-45393665</c:v>
                </c:pt>
                <c:pt idx="400">
                  <c:v>-44951668</c:v>
                </c:pt>
                <c:pt idx="401">
                  <c:v>-20066330</c:v>
                </c:pt>
                <c:pt idx="402">
                  <c:v>-28505730</c:v>
                </c:pt>
                <c:pt idx="403">
                  <c:v>-28888740</c:v>
                </c:pt>
                <c:pt idx="404">
                  <c:v>58307945</c:v>
                </c:pt>
                <c:pt idx="405">
                  <c:v>69288182</c:v>
                </c:pt>
                <c:pt idx="406">
                  <c:v>-21598317</c:v>
                </c:pt>
                <c:pt idx="407">
                  <c:v>67340146</c:v>
                </c:pt>
                <c:pt idx="408">
                  <c:v>-41424284</c:v>
                </c:pt>
                <c:pt idx="409">
                  <c:v>-4829854</c:v>
                </c:pt>
                <c:pt idx="410">
                  <c:v>-9245330</c:v>
                </c:pt>
                <c:pt idx="411">
                  <c:v>-31951647</c:v>
                </c:pt>
                <c:pt idx="412">
                  <c:v>-47456299</c:v>
                </c:pt>
                <c:pt idx="413">
                  <c:v>161589580</c:v>
                </c:pt>
                <c:pt idx="414">
                  <c:v>22981571</c:v>
                </c:pt>
                <c:pt idx="415">
                  <c:v>100965237</c:v>
                </c:pt>
                <c:pt idx="416">
                  <c:v>329999255</c:v>
                </c:pt>
                <c:pt idx="417">
                  <c:v>174455986</c:v>
                </c:pt>
                <c:pt idx="418">
                  <c:v>82831698</c:v>
                </c:pt>
                <c:pt idx="419">
                  <c:v>75019340</c:v>
                </c:pt>
                <c:pt idx="420">
                  <c:v>65771527</c:v>
                </c:pt>
                <c:pt idx="421">
                  <c:v>65459099</c:v>
                </c:pt>
                <c:pt idx="422">
                  <c:v>-30784021</c:v>
                </c:pt>
                <c:pt idx="423">
                  <c:v>76115031</c:v>
                </c:pt>
                <c:pt idx="424">
                  <c:v>58103929</c:v>
                </c:pt>
                <c:pt idx="425">
                  <c:v>53668525</c:v>
                </c:pt>
                <c:pt idx="426">
                  <c:v>50313314</c:v>
                </c:pt>
                <c:pt idx="427">
                  <c:v>44590960</c:v>
                </c:pt>
                <c:pt idx="428">
                  <c:v>47968405</c:v>
                </c:pt>
                <c:pt idx="429">
                  <c:v>40136047</c:v>
                </c:pt>
                <c:pt idx="430">
                  <c:v>53200012</c:v>
                </c:pt>
                <c:pt idx="431">
                  <c:v>32225777</c:v>
                </c:pt>
                <c:pt idx="432">
                  <c:v>29993847</c:v>
                </c:pt>
                <c:pt idx="433">
                  <c:v>24054514</c:v>
                </c:pt>
                <c:pt idx="434">
                  <c:v>23028109</c:v>
                </c:pt>
                <c:pt idx="435">
                  <c:v>26087161</c:v>
                </c:pt>
                <c:pt idx="436">
                  <c:v>21111837</c:v>
                </c:pt>
                <c:pt idx="437">
                  <c:v>16632614</c:v>
                </c:pt>
                <c:pt idx="438">
                  <c:v>14822707</c:v>
                </c:pt>
                <c:pt idx="439">
                  <c:v>12969824</c:v>
                </c:pt>
                <c:pt idx="440">
                  <c:v>11188905</c:v>
                </c:pt>
                <c:pt idx="441">
                  <c:v>10443603</c:v>
                </c:pt>
                <c:pt idx="442">
                  <c:v>17226474</c:v>
                </c:pt>
                <c:pt idx="443">
                  <c:v>-636215</c:v>
                </c:pt>
                <c:pt idx="444">
                  <c:v>1081498</c:v>
                </c:pt>
                <c:pt idx="445">
                  <c:v>17707116</c:v>
                </c:pt>
                <c:pt idx="446">
                  <c:v>4329966</c:v>
                </c:pt>
                <c:pt idx="447">
                  <c:v>20169068</c:v>
                </c:pt>
                <c:pt idx="448">
                  <c:v>-6784690</c:v>
                </c:pt>
                <c:pt idx="449">
                  <c:v>360866</c:v>
                </c:pt>
                <c:pt idx="450">
                  <c:v>-10897090</c:v>
                </c:pt>
                <c:pt idx="451">
                  <c:v>-14051289</c:v>
                </c:pt>
                <c:pt idx="452">
                  <c:v>89692572</c:v>
                </c:pt>
                <c:pt idx="453">
                  <c:v>-19492772</c:v>
                </c:pt>
                <c:pt idx="454">
                  <c:v>-23315181</c:v>
                </c:pt>
                <c:pt idx="455">
                  <c:v>-39371991</c:v>
                </c:pt>
                <c:pt idx="456">
                  <c:v>-10227031</c:v>
                </c:pt>
                <c:pt idx="457">
                  <c:v>-29643614</c:v>
                </c:pt>
                <c:pt idx="458">
                  <c:v>-29649103</c:v>
                </c:pt>
                <c:pt idx="459">
                  <c:v>-40557129</c:v>
                </c:pt>
                <c:pt idx="460">
                  <c:v>-50100362</c:v>
                </c:pt>
                <c:pt idx="461">
                  <c:v>-32245792</c:v>
                </c:pt>
                <c:pt idx="462">
                  <c:v>-41457582</c:v>
                </c:pt>
                <c:pt idx="463">
                  <c:v>-45433254</c:v>
                </c:pt>
                <c:pt idx="464">
                  <c:v>-47114435</c:v>
                </c:pt>
                <c:pt idx="465">
                  <c:v>-43926768</c:v>
                </c:pt>
                <c:pt idx="466">
                  <c:v>-22528315</c:v>
                </c:pt>
                <c:pt idx="467">
                  <c:v>-59049180</c:v>
                </c:pt>
                <c:pt idx="468">
                  <c:v>-60326576</c:v>
                </c:pt>
                <c:pt idx="469">
                  <c:v>-60519261</c:v>
                </c:pt>
                <c:pt idx="470">
                  <c:v>-62406609</c:v>
                </c:pt>
                <c:pt idx="471">
                  <c:v>-61682000</c:v>
                </c:pt>
                <c:pt idx="472">
                  <c:v>-62643910</c:v>
                </c:pt>
                <c:pt idx="473">
                  <c:v>-52526755</c:v>
                </c:pt>
                <c:pt idx="474">
                  <c:v>-70868670</c:v>
                </c:pt>
                <c:pt idx="475">
                  <c:v>-20593594</c:v>
                </c:pt>
                <c:pt idx="476">
                  <c:v>-50108179</c:v>
                </c:pt>
                <c:pt idx="477">
                  <c:v>-56780252</c:v>
                </c:pt>
                <c:pt idx="478">
                  <c:v>112708996</c:v>
                </c:pt>
                <c:pt idx="479">
                  <c:v>377783777</c:v>
                </c:pt>
                <c:pt idx="480">
                  <c:v>24812241</c:v>
                </c:pt>
                <c:pt idx="481">
                  <c:v>41793567</c:v>
                </c:pt>
                <c:pt idx="482">
                  <c:v>14930005</c:v>
                </c:pt>
                <c:pt idx="483">
                  <c:v>-32713269</c:v>
                </c:pt>
                <c:pt idx="484">
                  <c:v>-4841843</c:v>
                </c:pt>
                <c:pt idx="485">
                  <c:v>51083765</c:v>
                </c:pt>
                <c:pt idx="486">
                  <c:v>-79860848</c:v>
                </c:pt>
                <c:pt idx="487">
                  <c:v>-64928486</c:v>
                </c:pt>
                <c:pt idx="488">
                  <c:v>-49999390</c:v>
                </c:pt>
                <c:pt idx="489">
                  <c:v>248505540</c:v>
                </c:pt>
                <c:pt idx="490">
                  <c:v>-11537400</c:v>
                </c:pt>
                <c:pt idx="491">
                  <c:v>292049635</c:v>
                </c:pt>
                <c:pt idx="492">
                  <c:v>231124059</c:v>
                </c:pt>
                <c:pt idx="493">
                  <c:v>156074524</c:v>
                </c:pt>
                <c:pt idx="494">
                  <c:v>118136719</c:v>
                </c:pt>
                <c:pt idx="495">
                  <c:v>-40713572</c:v>
                </c:pt>
                <c:pt idx="496">
                  <c:v>82299717</c:v>
                </c:pt>
                <c:pt idx="497">
                  <c:v>59568845</c:v>
                </c:pt>
                <c:pt idx="498">
                  <c:v>59006721</c:v>
                </c:pt>
                <c:pt idx="499">
                  <c:v>115329763</c:v>
                </c:pt>
                <c:pt idx="500">
                  <c:v>45776832</c:v>
                </c:pt>
                <c:pt idx="501">
                  <c:v>43823091</c:v>
                </c:pt>
                <c:pt idx="502">
                  <c:v>-8185137</c:v>
                </c:pt>
                <c:pt idx="503">
                  <c:v>22360069</c:v>
                </c:pt>
                <c:pt idx="504">
                  <c:v>42698894</c:v>
                </c:pt>
                <c:pt idx="505">
                  <c:v>82001186</c:v>
                </c:pt>
                <c:pt idx="506">
                  <c:v>17032279</c:v>
                </c:pt>
                <c:pt idx="507">
                  <c:v>38023275</c:v>
                </c:pt>
                <c:pt idx="508">
                  <c:v>-6526640</c:v>
                </c:pt>
                <c:pt idx="509">
                  <c:v>-8363615</c:v>
                </c:pt>
                <c:pt idx="510">
                  <c:v>85762022</c:v>
                </c:pt>
                <c:pt idx="511">
                  <c:v>33338338</c:v>
                </c:pt>
                <c:pt idx="512">
                  <c:v>2808744</c:v>
                </c:pt>
                <c:pt idx="513">
                  <c:v>-22620910</c:v>
                </c:pt>
                <c:pt idx="514">
                  <c:v>-26573039</c:v>
                </c:pt>
                <c:pt idx="515">
                  <c:v>-27999515</c:v>
                </c:pt>
                <c:pt idx="516">
                  <c:v>-29565557</c:v>
                </c:pt>
                <c:pt idx="517">
                  <c:v>-37955679</c:v>
                </c:pt>
                <c:pt idx="518">
                  <c:v>-1338990</c:v>
                </c:pt>
                <c:pt idx="519">
                  <c:v>-38476729</c:v>
                </c:pt>
                <c:pt idx="520">
                  <c:v>-17399565</c:v>
                </c:pt>
                <c:pt idx="521">
                  <c:v>-35748872</c:v>
                </c:pt>
                <c:pt idx="522">
                  <c:v>8503161</c:v>
                </c:pt>
                <c:pt idx="523">
                  <c:v>-17363557</c:v>
                </c:pt>
                <c:pt idx="524">
                  <c:v>-52248021</c:v>
                </c:pt>
                <c:pt idx="525">
                  <c:v>-44986654</c:v>
                </c:pt>
                <c:pt idx="526">
                  <c:v>-60432117</c:v>
                </c:pt>
                <c:pt idx="527">
                  <c:v>-69590483</c:v>
                </c:pt>
                <c:pt idx="528">
                  <c:v>-23990820</c:v>
                </c:pt>
                <c:pt idx="529">
                  <c:v>19999143</c:v>
                </c:pt>
                <c:pt idx="530">
                  <c:v>262029560</c:v>
                </c:pt>
                <c:pt idx="531">
                  <c:v>-45618284</c:v>
                </c:pt>
                <c:pt idx="532">
                  <c:v>-13414611</c:v>
                </c:pt>
                <c:pt idx="533">
                  <c:v>-38023633</c:v>
                </c:pt>
                <c:pt idx="534">
                  <c:v>34225164</c:v>
                </c:pt>
                <c:pt idx="535">
                  <c:v>224196</c:v>
                </c:pt>
                <c:pt idx="536">
                  <c:v>-23185810</c:v>
                </c:pt>
                <c:pt idx="537">
                  <c:v>-22543550</c:v>
                </c:pt>
                <c:pt idx="538">
                  <c:v>75213377</c:v>
                </c:pt>
                <c:pt idx="539">
                  <c:v>40950721</c:v>
                </c:pt>
                <c:pt idx="540">
                  <c:v>3600000</c:v>
                </c:pt>
                <c:pt idx="541">
                  <c:v>-7352460</c:v>
                </c:pt>
                <c:pt idx="542">
                  <c:v>108132370</c:v>
                </c:pt>
                <c:pt idx="543">
                  <c:v>-44203958</c:v>
                </c:pt>
                <c:pt idx="544">
                  <c:v>-39383131</c:v>
                </c:pt>
                <c:pt idx="545">
                  <c:v>-40712370</c:v>
                </c:pt>
                <c:pt idx="546">
                  <c:v>54195633</c:v>
                </c:pt>
                <c:pt idx="547">
                  <c:v>72656464</c:v>
                </c:pt>
                <c:pt idx="548">
                  <c:v>155965690</c:v>
                </c:pt>
                <c:pt idx="549">
                  <c:v>286471036</c:v>
                </c:pt>
                <c:pt idx="550">
                  <c:v>124052771</c:v>
                </c:pt>
                <c:pt idx="551">
                  <c:v>82149590</c:v>
                </c:pt>
                <c:pt idx="552">
                  <c:v>71204016</c:v>
                </c:pt>
                <c:pt idx="553">
                  <c:v>88495848</c:v>
                </c:pt>
                <c:pt idx="554">
                  <c:v>56448821</c:v>
                </c:pt>
                <c:pt idx="555">
                  <c:v>45523073</c:v>
                </c:pt>
                <c:pt idx="556">
                  <c:v>49654900</c:v>
                </c:pt>
                <c:pt idx="557">
                  <c:v>47541000</c:v>
                </c:pt>
                <c:pt idx="558">
                  <c:v>36643346</c:v>
                </c:pt>
                <c:pt idx="559">
                  <c:v>32614858</c:v>
                </c:pt>
                <c:pt idx="560">
                  <c:v>-27727253</c:v>
                </c:pt>
                <c:pt idx="561">
                  <c:v>20281096</c:v>
                </c:pt>
                <c:pt idx="562">
                  <c:v>144613391</c:v>
                </c:pt>
                <c:pt idx="563">
                  <c:v>3120196</c:v>
                </c:pt>
                <c:pt idx="564">
                  <c:v>28895417</c:v>
                </c:pt>
                <c:pt idx="565">
                  <c:v>12117571</c:v>
                </c:pt>
                <c:pt idx="566">
                  <c:v>13552429</c:v>
                </c:pt>
                <c:pt idx="567">
                  <c:v>-3742998</c:v>
                </c:pt>
                <c:pt idx="568">
                  <c:v>-4988000</c:v>
                </c:pt>
                <c:pt idx="569">
                  <c:v>13883359</c:v>
                </c:pt>
                <c:pt idx="570">
                  <c:v>8031620</c:v>
                </c:pt>
                <c:pt idx="571">
                  <c:v>-15278000</c:v>
                </c:pt>
                <c:pt idx="572">
                  <c:v>-17525384</c:v>
                </c:pt>
                <c:pt idx="573">
                  <c:v>-14057170</c:v>
                </c:pt>
                <c:pt idx="574">
                  <c:v>-29067628</c:v>
                </c:pt>
                <c:pt idx="575">
                  <c:v>-31654597</c:v>
                </c:pt>
                <c:pt idx="576">
                  <c:v>-32098491</c:v>
                </c:pt>
                <c:pt idx="577">
                  <c:v>-21569645</c:v>
                </c:pt>
                <c:pt idx="578">
                  <c:v>-39842984</c:v>
                </c:pt>
                <c:pt idx="579">
                  <c:v>-31968750</c:v>
                </c:pt>
                <c:pt idx="580">
                  <c:v>-36894400</c:v>
                </c:pt>
                <c:pt idx="581">
                  <c:v>-7678961</c:v>
                </c:pt>
                <c:pt idx="582">
                  <c:v>-36490658</c:v>
                </c:pt>
                <c:pt idx="583">
                  <c:v>-40923185</c:v>
                </c:pt>
                <c:pt idx="584">
                  <c:v>-9906393</c:v>
                </c:pt>
                <c:pt idx="585">
                  <c:v>-51009458</c:v>
                </c:pt>
                <c:pt idx="586">
                  <c:v>-55705158</c:v>
                </c:pt>
                <c:pt idx="587">
                  <c:v>-50180506</c:v>
                </c:pt>
                <c:pt idx="588">
                  <c:v>-56403089</c:v>
                </c:pt>
                <c:pt idx="589">
                  <c:v>-62902875</c:v>
                </c:pt>
                <c:pt idx="590">
                  <c:v>-32239920</c:v>
                </c:pt>
                <c:pt idx="591">
                  <c:v>-64148812</c:v>
                </c:pt>
                <c:pt idx="592">
                  <c:v>-24878709</c:v>
                </c:pt>
                <c:pt idx="593">
                  <c:v>-51178721</c:v>
                </c:pt>
                <c:pt idx="594">
                  <c:v>50471320</c:v>
                </c:pt>
                <c:pt idx="595">
                  <c:v>232523113</c:v>
                </c:pt>
                <c:pt idx="596">
                  <c:v>3069884</c:v>
                </c:pt>
                <c:pt idx="597">
                  <c:v>182501645</c:v>
                </c:pt>
                <c:pt idx="598">
                  <c:v>-32675768</c:v>
                </c:pt>
                <c:pt idx="599">
                  <c:v>13257500</c:v>
                </c:pt>
                <c:pt idx="600">
                  <c:v>-69382160</c:v>
                </c:pt>
                <c:pt idx="601">
                  <c:v>-35344410</c:v>
                </c:pt>
                <c:pt idx="602">
                  <c:v>9045037</c:v>
                </c:pt>
                <c:pt idx="603">
                  <c:v>-39034803</c:v>
                </c:pt>
                <c:pt idx="604">
                  <c:v>-30619558</c:v>
                </c:pt>
                <c:pt idx="605">
                  <c:v>-31483987</c:v>
                </c:pt>
                <c:pt idx="606">
                  <c:v>21704396</c:v>
                </c:pt>
                <c:pt idx="607">
                  <c:v>17892374</c:v>
                </c:pt>
                <c:pt idx="608">
                  <c:v>-29067940</c:v>
                </c:pt>
                <c:pt idx="609">
                  <c:v>146119491</c:v>
                </c:pt>
                <c:pt idx="610">
                  <c:v>-22431493</c:v>
                </c:pt>
                <c:pt idx="611">
                  <c:v>112805123</c:v>
                </c:pt>
                <c:pt idx="612">
                  <c:v>117387405</c:v>
                </c:pt>
                <c:pt idx="613">
                  <c:v>-34314732</c:v>
                </c:pt>
                <c:pt idx="614">
                  <c:v>117204440</c:v>
                </c:pt>
                <c:pt idx="615">
                  <c:v>108383253</c:v>
                </c:pt>
                <c:pt idx="616">
                  <c:v>110071312</c:v>
                </c:pt>
                <c:pt idx="617">
                  <c:v>79225854</c:v>
                </c:pt>
                <c:pt idx="618">
                  <c:v>87775460</c:v>
                </c:pt>
                <c:pt idx="619">
                  <c:v>50731542</c:v>
                </c:pt>
                <c:pt idx="620">
                  <c:v>35468793</c:v>
                </c:pt>
                <c:pt idx="621">
                  <c:v>28771072</c:v>
                </c:pt>
                <c:pt idx="622">
                  <c:v>35448498</c:v>
                </c:pt>
                <c:pt idx="623">
                  <c:v>50603980</c:v>
                </c:pt>
                <c:pt idx="624">
                  <c:v>25454043</c:v>
                </c:pt>
                <c:pt idx="625">
                  <c:v>14049211</c:v>
                </c:pt>
                <c:pt idx="626">
                  <c:v>20450000</c:v>
                </c:pt>
                <c:pt idx="627">
                  <c:v>9688384</c:v>
                </c:pt>
                <c:pt idx="628">
                  <c:v>7236496</c:v>
                </c:pt>
                <c:pt idx="629">
                  <c:v>-1304240</c:v>
                </c:pt>
                <c:pt idx="630">
                  <c:v>-5382932</c:v>
                </c:pt>
                <c:pt idx="631">
                  <c:v>-9362320</c:v>
                </c:pt>
                <c:pt idx="632">
                  <c:v>20911262</c:v>
                </c:pt>
                <c:pt idx="633">
                  <c:v>3746915</c:v>
                </c:pt>
                <c:pt idx="634">
                  <c:v>-10241539</c:v>
                </c:pt>
                <c:pt idx="635">
                  <c:v>-12602611</c:v>
                </c:pt>
                <c:pt idx="636">
                  <c:v>-26033943</c:v>
                </c:pt>
                <c:pt idx="637">
                  <c:v>-22654469</c:v>
                </c:pt>
                <c:pt idx="638">
                  <c:v>-8935090</c:v>
                </c:pt>
                <c:pt idx="639">
                  <c:v>-31671949</c:v>
                </c:pt>
                <c:pt idx="640">
                  <c:v>-32401069</c:v>
                </c:pt>
                <c:pt idx="641">
                  <c:v>-36954460</c:v>
                </c:pt>
                <c:pt idx="642">
                  <c:v>-25976605</c:v>
                </c:pt>
                <c:pt idx="643">
                  <c:v>-21467706</c:v>
                </c:pt>
                <c:pt idx="644">
                  <c:v>-52781920</c:v>
                </c:pt>
                <c:pt idx="645">
                  <c:v>-54985766</c:v>
                </c:pt>
                <c:pt idx="646">
                  <c:v>-45940982</c:v>
                </c:pt>
                <c:pt idx="647">
                  <c:v>-48012713</c:v>
                </c:pt>
                <c:pt idx="648">
                  <c:v>-18592056</c:v>
                </c:pt>
                <c:pt idx="649">
                  <c:v>-51249444</c:v>
                </c:pt>
                <c:pt idx="650">
                  <c:v>-32945076</c:v>
                </c:pt>
                <c:pt idx="651">
                  <c:v>-11752860</c:v>
                </c:pt>
                <c:pt idx="652">
                  <c:v>-47791061</c:v>
                </c:pt>
                <c:pt idx="653">
                  <c:v>150079163</c:v>
                </c:pt>
                <c:pt idx="654">
                  <c:v>-45451936</c:v>
                </c:pt>
                <c:pt idx="655">
                  <c:v>293784000</c:v>
                </c:pt>
                <c:pt idx="656">
                  <c:v>-37948000</c:v>
                </c:pt>
                <c:pt idx="657">
                  <c:v>60012710</c:v>
                </c:pt>
                <c:pt idx="658">
                  <c:v>-64927587</c:v>
                </c:pt>
                <c:pt idx="659">
                  <c:v>-5744713</c:v>
                </c:pt>
                <c:pt idx="660">
                  <c:v>15086030</c:v>
                </c:pt>
                <c:pt idx="661">
                  <c:v>3000000</c:v>
                </c:pt>
                <c:pt idx="662">
                  <c:v>-29821223</c:v>
                </c:pt>
                <c:pt idx="663">
                  <c:v>-26261368</c:v>
                </c:pt>
                <c:pt idx="664">
                  <c:v>10116191</c:v>
                </c:pt>
                <c:pt idx="665">
                  <c:v>57153533</c:v>
                </c:pt>
                <c:pt idx="666">
                  <c:v>45012170</c:v>
                </c:pt>
                <c:pt idx="667">
                  <c:v>145592590</c:v>
                </c:pt>
                <c:pt idx="668">
                  <c:v>199167575</c:v>
                </c:pt>
                <c:pt idx="669">
                  <c:v>83151473</c:v>
                </c:pt>
                <c:pt idx="670">
                  <c:v>76801374</c:v>
                </c:pt>
                <c:pt idx="671">
                  <c:v>-14618493</c:v>
                </c:pt>
                <c:pt idx="672">
                  <c:v>106735396</c:v>
                </c:pt>
                <c:pt idx="673">
                  <c:v>61468960</c:v>
                </c:pt>
                <c:pt idx="674">
                  <c:v>48635996</c:v>
                </c:pt>
                <c:pt idx="675">
                  <c:v>7678089</c:v>
                </c:pt>
                <c:pt idx="676">
                  <c:v>65603360</c:v>
                </c:pt>
                <c:pt idx="677">
                  <c:v>31217900</c:v>
                </c:pt>
                <c:pt idx="678">
                  <c:v>44148781</c:v>
                </c:pt>
                <c:pt idx="679">
                  <c:v>14573300</c:v>
                </c:pt>
                <c:pt idx="680">
                  <c:v>33375151</c:v>
                </c:pt>
                <c:pt idx="681">
                  <c:v>46126012</c:v>
                </c:pt>
                <c:pt idx="682">
                  <c:v>33307796</c:v>
                </c:pt>
                <c:pt idx="683">
                  <c:v>-14353446</c:v>
                </c:pt>
                <c:pt idx="684">
                  <c:v>49176215</c:v>
                </c:pt>
                <c:pt idx="685">
                  <c:v>22670733</c:v>
                </c:pt>
                <c:pt idx="686">
                  <c:v>22569532</c:v>
                </c:pt>
                <c:pt idx="687">
                  <c:v>20687587</c:v>
                </c:pt>
                <c:pt idx="688">
                  <c:v>20574010</c:v>
                </c:pt>
                <c:pt idx="689">
                  <c:v>15764085</c:v>
                </c:pt>
                <c:pt idx="690">
                  <c:v>32356857</c:v>
                </c:pt>
                <c:pt idx="691">
                  <c:v>20530832</c:v>
                </c:pt>
                <c:pt idx="692">
                  <c:v>15370763</c:v>
                </c:pt>
                <c:pt idx="693">
                  <c:v>35003492</c:v>
                </c:pt>
                <c:pt idx="694">
                  <c:v>30341670</c:v>
                </c:pt>
                <c:pt idx="695">
                  <c:v>19540762</c:v>
                </c:pt>
                <c:pt idx="696">
                  <c:v>20033643</c:v>
                </c:pt>
                <c:pt idx="697">
                  <c:v>13648142</c:v>
                </c:pt>
                <c:pt idx="698">
                  <c:v>11844424</c:v>
                </c:pt>
                <c:pt idx="699">
                  <c:v>15638743</c:v>
                </c:pt>
                <c:pt idx="700">
                  <c:v>6734992</c:v>
                </c:pt>
                <c:pt idx="701">
                  <c:v>15280058</c:v>
                </c:pt>
                <c:pt idx="702">
                  <c:v>16505912</c:v>
                </c:pt>
                <c:pt idx="703">
                  <c:v>7862546</c:v>
                </c:pt>
                <c:pt idx="704">
                  <c:v>11112916</c:v>
                </c:pt>
                <c:pt idx="705">
                  <c:v>28200225</c:v>
                </c:pt>
                <c:pt idx="706">
                  <c:v>573641</c:v>
                </c:pt>
                <c:pt idx="707">
                  <c:v>-6964896</c:v>
                </c:pt>
                <c:pt idx="708">
                  <c:v>-3297099</c:v>
                </c:pt>
                <c:pt idx="709">
                  <c:v>-4005443</c:v>
                </c:pt>
                <c:pt idx="710">
                  <c:v>-5089440</c:v>
                </c:pt>
                <c:pt idx="711">
                  <c:v>-6210687</c:v>
                </c:pt>
                <c:pt idx="712">
                  <c:v>-8954199</c:v>
                </c:pt>
                <c:pt idx="713">
                  <c:v>-9181250</c:v>
                </c:pt>
                <c:pt idx="714">
                  <c:v>-9810821</c:v>
                </c:pt>
                <c:pt idx="715">
                  <c:v>-9975917</c:v>
                </c:pt>
                <c:pt idx="716">
                  <c:v>-9450893</c:v>
                </c:pt>
                <c:pt idx="717">
                  <c:v>-3556518</c:v>
                </c:pt>
                <c:pt idx="718">
                  <c:v>2401264</c:v>
                </c:pt>
                <c:pt idx="719">
                  <c:v>-27251390</c:v>
                </c:pt>
                <c:pt idx="720">
                  <c:v>-14024817</c:v>
                </c:pt>
                <c:pt idx="721">
                  <c:v>-9192361</c:v>
                </c:pt>
                <c:pt idx="722">
                  <c:v>-1388796</c:v>
                </c:pt>
                <c:pt idx="723">
                  <c:v>197756197</c:v>
                </c:pt>
                <c:pt idx="724">
                  <c:v>3472213</c:v>
                </c:pt>
                <c:pt idx="725">
                  <c:v>-16939434</c:v>
                </c:pt>
                <c:pt idx="726">
                  <c:v>-14003282</c:v>
                </c:pt>
                <c:pt idx="727">
                  <c:v>-16662721</c:v>
                </c:pt>
                <c:pt idx="728">
                  <c:v>-22520222</c:v>
                </c:pt>
                <c:pt idx="729">
                  <c:v>-19440070</c:v>
                </c:pt>
                <c:pt idx="730">
                  <c:v>-28169943</c:v>
                </c:pt>
                <c:pt idx="731">
                  <c:v>-23720770</c:v>
                </c:pt>
                <c:pt idx="732">
                  <c:v>-27805940</c:v>
                </c:pt>
                <c:pt idx="733">
                  <c:v>-16880121</c:v>
                </c:pt>
                <c:pt idx="734">
                  <c:v>-24903810</c:v>
                </c:pt>
                <c:pt idx="735">
                  <c:v>-36709023</c:v>
                </c:pt>
                <c:pt idx="736">
                  <c:v>-6072524</c:v>
                </c:pt>
                <c:pt idx="737">
                  <c:v>-27877751</c:v>
                </c:pt>
                <c:pt idx="738">
                  <c:v>-19923562</c:v>
                </c:pt>
                <c:pt idx="739">
                  <c:v>-27059493</c:v>
                </c:pt>
                <c:pt idx="740">
                  <c:v>-28329069</c:v>
                </c:pt>
                <c:pt idx="741">
                  <c:v>-29304773</c:v>
                </c:pt>
                <c:pt idx="742">
                  <c:v>-27477648</c:v>
                </c:pt>
                <c:pt idx="743">
                  <c:v>-60917086</c:v>
                </c:pt>
                <c:pt idx="744">
                  <c:v>-30863374</c:v>
                </c:pt>
                <c:pt idx="745">
                  <c:v>-33711680</c:v>
                </c:pt>
                <c:pt idx="746">
                  <c:v>-33383410</c:v>
                </c:pt>
                <c:pt idx="747">
                  <c:v>-29936195</c:v>
                </c:pt>
                <c:pt idx="748">
                  <c:v>-27481675</c:v>
                </c:pt>
                <c:pt idx="749">
                  <c:v>-46917712</c:v>
                </c:pt>
                <c:pt idx="750">
                  <c:v>-41791922</c:v>
                </c:pt>
                <c:pt idx="751">
                  <c:v>-50781132</c:v>
                </c:pt>
                <c:pt idx="752">
                  <c:v>-59977549</c:v>
                </c:pt>
                <c:pt idx="753">
                  <c:v>-28834579</c:v>
                </c:pt>
                <c:pt idx="754">
                  <c:v>-48197944</c:v>
                </c:pt>
                <c:pt idx="755">
                  <c:v>-4527033</c:v>
                </c:pt>
                <c:pt idx="756">
                  <c:v>-32637500</c:v>
                </c:pt>
                <c:pt idx="757">
                  <c:v>-42718168</c:v>
                </c:pt>
                <c:pt idx="758">
                  <c:v>-40218121</c:v>
                </c:pt>
                <c:pt idx="759">
                  <c:v>-52394332</c:v>
                </c:pt>
                <c:pt idx="760">
                  <c:v>-55464883</c:v>
                </c:pt>
                <c:pt idx="761">
                  <c:v>-30573703</c:v>
                </c:pt>
                <c:pt idx="762">
                  <c:v>-69833498</c:v>
                </c:pt>
                <c:pt idx="763">
                  <c:v>305024263</c:v>
                </c:pt>
                <c:pt idx="764">
                  <c:v>-47934015</c:v>
                </c:pt>
                <c:pt idx="765">
                  <c:v>291323553</c:v>
                </c:pt>
                <c:pt idx="766">
                  <c:v>22021740</c:v>
                </c:pt>
                <c:pt idx="767">
                  <c:v>-9708376</c:v>
                </c:pt>
                <c:pt idx="768">
                  <c:v>-24768635</c:v>
                </c:pt>
                <c:pt idx="769">
                  <c:v>-9284389</c:v>
                </c:pt>
                <c:pt idx="770">
                  <c:v>-26800785</c:v>
                </c:pt>
                <c:pt idx="771">
                  <c:v>-28419913</c:v>
                </c:pt>
                <c:pt idx="772">
                  <c:v>-13334037</c:v>
                </c:pt>
                <c:pt idx="773">
                  <c:v>128566</c:v>
                </c:pt>
                <c:pt idx="774">
                  <c:v>-8124411</c:v>
                </c:pt>
                <c:pt idx="775">
                  <c:v>3984028</c:v>
                </c:pt>
                <c:pt idx="776">
                  <c:v>-33068911</c:v>
                </c:pt>
                <c:pt idx="777">
                  <c:v>-5682650</c:v>
                </c:pt>
                <c:pt idx="778">
                  <c:v>-29671868</c:v>
                </c:pt>
                <c:pt idx="779">
                  <c:v>-5225998</c:v>
                </c:pt>
                <c:pt idx="780">
                  <c:v>-31471505</c:v>
                </c:pt>
                <c:pt idx="781">
                  <c:v>57006880</c:v>
                </c:pt>
                <c:pt idx="782">
                  <c:v>-10139961</c:v>
                </c:pt>
                <c:pt idx="783">
                  <c:v>274691196</c:v>
                </c:pt>
                <c:pt idx="784">
                  <c:v>157326336</c:v>
                </c:pt>
                <c:pt idx="785">
                  <c:v>111225040</c:v>
                </c:pt>
                <c:pt idx="786">
                  <c:v>86600000</c:v>
                </c:pt>
                <c:pt idx="787">
                  <c:v>79218018</c:v>
                </c:pt>
                <c:pt idx="788">
                  <c:v>74769345</c:v>
                </c:pt>
                <c:pt idx="789">
                  <c:v>107575142</c:v>
                </c:pt>
                <c:pt idx="790">
                  <c:v>50263257</c:v>
                </c:pt>
                <c:pt idx="791">
                  <c:v>49354205</c:v>
                </c:pt>
                <c:pt idx="792">
                  <c:v>52100855</c:v>
                </c:pt>
                <c:pt idx="793">
                  <c:v>43711404</c:v>
                </c:pt>
                <c:pt idx="794">
                  <c:v>50328194</c:v>
                </c:pt>
                <c:pt idx="795">
                  <c:v>46530738</c:v>
                </c:pt>
                <c:pt idx="796">
                  <c:v>38815117</c:v>
                </c:pt>
                <c:pt idx="797">
                  <c:v>38400000</c:v>
                </c:pt>
                <c:pt idx="798">
                  <c:v>107586036</c:v>
                </c:pt>
                <c:pt idx="799">
                  <c:v>34706988</c:v>
                </c:pt>
                <c:pt idx="800">
                  <c:v>28000000</c:v>
                </c:pt>
                <c:pt idx="801">
                  <c:v>23745923</c:v>
                </c:pt>
                <c:pt idx="802">
                  <c:v>40098138</c:v>
                </c:pt>
                <c:pt idx="803">
                  <c:v>11365290</c:v>
                </c:pt>
                <c:pt idx="804">
                  <c:v>36207920</c:v>
                </c:pt>
                <c:pt idx="805">
                  <c:v>8408614</c:v>
                </c:pt>
                <c:pt idx="806">
                  <c:v>3422650</c:v>
                </c:pt>
                <c:pt idx="807">
                  <c:v>1932305</c:v>
                </c:pt>
                <c:pt idx="808">
                  <c:v>13750000</c:v>
                </c:pt>
                <c:pt idx="809">
                  <c:v>13218041</c:v>
                </c:pt>
                <c:pt idx="810">
                  <c:v>-29959707</c:v>
                </c:pt>
                <c:pt idx="811">
                  <c:v>747724</c:v>
                </c:pt>
                <c:pt idx="812">
                  <c:v>5473600</c:v>
                </c:pt>
                <c:pt idx="813">
                  <c:v>-5005196</c:v>
                </c:pt>
                <c:pt idx="814">
                  <c:v>-13390407</c:v>
                </c:pt>
                <c:pt idx="815">
                  <c:v>-16446167</c:v>
                </c:pt>
                <c:pt idx="816">
                  <c:v>21137505</c:v>
                </c:pt>
                <c:pt idx="817">
                  <c:v>-33649447</c:v>
                </c:pt>
                <c:pt idx="818">
                  <c:v>-20761389</c:v>
                </c:pt>
                <c:pt idx="819">
                  <c:v>-20901437</c:v>
                </c:pt>
                <c:pt idx="820">
                  <c:v>-21171682</c:v>
                </c:pt>
                <c:pt idx="821">
                  <c:v>-21527150</c:v>
                </c:pt>
                <c:pt idx="822">
                  <c:v>-23948874</c:v>
                </c:pt>
                <c:pt idx="823">
                  <c:v>-19292673</c:v>
                </c:pt>
                <c:pt idx="824">
                  <c:v>-29449288</c:v>
                </c:pt>
                <c:pt idx="825">
                  <c:v>-36426209</c:v>
                </c:pt>
                <c:pt idx="826">
                  <c:v>-18774204</c:v>
                </c:pt>
                <c:pt idx="827">
                  <c:v>-38735525</c:v>
                </c:pt>
                <c:pt idx="828">
                  <c:v>-36142013</c:v>
                </c:pt>
                <c:pt idx="829">
                  <c:v>-43129431</c:v>
                </c:pt>
                <c:pt idx="830">
                  <c:v>-59533912</c:v>
                </c:pt>
                <c:pt idx="831">
                  <c:v>-38911390</c:v>
                </c:pt>
                <c:pt idx="832">
                  <c:v>1178893</c:v>
                </c:pt>
                <c:pt idx="833">
                  <c:v>-50231945</c:v>
                </c:pt>
                <c:pt idx="834">
                  <c:v>-15559345</c:v>
                </c:pt>
                <c:pt idx="835">
                  <c:v>-40832183</c:v>
                </c:pt>
                <c:pt idx="836">
                  <c:v>27645152</c:v>
                </c:pt>
                <c:pt idx="837">
                  <c:v>14951824</c:v>
                </c:pt>
                <c:pt idx="838">
                  <c:v>-45516179</c:v>
                </c:pt>
                <c:pt idx="839">
                  <c:v>12676062</c:v>
                </c:pt>
                <c:pt idx="840">
                  <c:v>-30161611</c:v>
                </c:pt>
                <c:pt idx="841">
                  <c:v>21604320</c:v>
                </c:pt>
                <c:pt idx="842">
                  <c:v>54200000</c:v>
                </c:pt>
                <c:pt idx="843">
                  <c:v>-48339916</c:v>
                </c:pt>
                <c:pt idx="844">
                  <c:v>-47778542</c:v>
                </c:pt>
                <c:pt idx="845">
                  <c:v>24327868</c:v>
                </c:pt>
                <c:pt idx="846">
                  <c:v>8297830</c:v>
                </c:pt>
                <c:pt idx="847">
                  <c:v>4886369</c:v>
                </c:pt>
                <c:pt idx="848">
                  <c:v>-7792888</c:v>
                </c:pt>
                <c:pt idx="849">
                  <c:v>9563543</c:v>
                </c:pt>
                <c:pt idx="850">
                  <c:v>-56425668</c:v>
                </c:pt>
                <c:pt idx="851">
                  <c:v>23343413</c:v>
                </c:pt>
                <c:pt idx="852">
                  <c:v>-27968963</c:v>
                </c:pt>
                <c:pt idx="853">
                  <c:v>-32156953</c:v>
                </c:pt>
                <c:pt idx="854">
                  <c:v>-49244714</c:v>
                </c:pt>
                <c:pt idx="855">
                  <c:v>112435221</c:v>
                </c:pt>
                <c:pt idx="856">
                  <c:v>55720716</c:v>
                </c:pt>
                <c:pt idx="857">
                  <c:v>66683135</c:v>
                </c:pt>
                <c:pt idx="858">
                  <c:v>91704210</c:v>
                </c:pt>
                <c:pt idx="859">
                  <c:v>58476776</c:v>
                </c:pt>
                <c:pt idx="860">
                  <c:v>30270227</c:v>
                </c:pt>
                <c:pt idx="861">
                  <c:v>-15614237</c:v>
                </c:pt>
                <c:pt idx="862">
                  <c:v>-14964155</c:v>
                </c:pt>
                <c:pt idx="863">
                  <c:v>-17419365</c:v>
                </c:pt>
                <c:pt idx="864">
                  <c:v>-9561700</c:v>
                </c:pt>
                <c:pt idx="865">
                  <c:v>-28675334</c:v>
                </c:pt>
                <c:pt idx="866">
                  <c:v>-28979512</c:v>
                </c:pt>
                <c:pt idx="867">
                  <c:v>39567722</c:v>
                </c:pt>
                <c:pt idx="868">
                  <c:v>21601713</c:v>
                </c:pt>
                <c:pt idx="869">
                  <c:v>246623634</c:v>
                </c:pt>
                <c:pt idx="870">
                  <c:v>207652016</c:v>
                </c:pt>
                <c:pt idx="871">
                  <c:v>12253315</c:v>
                </c:pt>
                <c:pt idx="872">
                  <c:v>117500000</c:v>
                </c:pt>
                <c:pt idx="873">
                  <c:v>103620822</c:v>
                </c:pt>
                <c:pt idx="874">
                  <c:v>168628680</c:v>
                </c:pt>
                <c:pt idx="875">
                  <c:v>97637474</c:v>
                </c:pt>
                <c:pt idx="876">
                  <c:v>85014968</c:v>
                </c:pt>
                <c:pt idx="877">
                  <c:v>-47824688</c:v>
                </c:pt>
                <c:pt idx="878">
                  <c:v>76203320</c:v>
                </c:pt>
                <c:pt idx="879">
                  <c:v>76975169</c:v>
                </c:pt>
                <c:pt idx="880">
                  <c:v>73548685</c:v>
                </c:pt>
                <c:pt idx="881">
                  <c:v>55807520</c:v>
                </c:pt>
                <c:pt idx="882">
                  <c:v>141616238</c:v>
                </c:pt>
                <c:pt idx="883">
                  <c:v>45264608</c:v>
                </c:pt>
                <c:pt idx="884">
                  <c:v>27680195</c:v>
                </c:pt>
                <c:pt idx="885">
                  <c:v>76088877</c:v>
                </c:pt>
                <c:pt idx="886">
                  <c:v>41030827</c:v>
                </c:pt>
                <c:pt idx="887">
                  <c:v>100315155</c:v>
                </c:pt>
                <c:pt idx="888">
                  <c:v>77997349</c:v>
                </c:pt>
                <c:pt idx="889">
                  <c:v>43504640</c:v>
                </c:pt>
                <c:pt idx="890">
                  <c:v>31517441</c:v>
                </c:pt>
                <c:pt idx="891">
                  <c:v>31022333</c:v>
                </c:pt>
                <c:pt idx="892">
                  <c:v>29948113</c:v>
                </c:pt>
                <c:pt idx="893">
                  <c:v>38658172</c:v>
                </c:pt>
                <c:pt idx="894">
                  <c:v>34244877</c:v>
                </c:pt>
                <c:pt idx="895">
                  <c:v>40367693</c:v>
                </c:pt>
                <c:pt idx="896">
                  <c:v>13701902</c:v>
                </c:pt>
                <c:pt idx="897">
                  <c:v>25605492</c:v>
                </c:pt>
                <c:pt idx="898">
                  <c:v>17823573</c:v>
                </c:pt>
                <c:pt idx="899">
                  <c:v>41439400</c:v>
                </c:pt>
                <c:pt idx="900">
                  <c:v>2128202</c:v>
                </c:pt>
                <c:pt idx="901">
                  <c:v>16496802</c:v>
                </c:pt>
                <c:pt idx="902">
                  <c:v>10470220</c:v>
                </c:pt>
                <c:pt idx="903">
                  <c:v>8336565</c:v>
                </c:pt>
                <c:pt idx="904">
                  <c:v>16002004</c:v>
                </c:pt>
                <c:pt idx="905">
                  <c:v>4997476</c:v>
                </c:pt>
                <c:pt idx="906">
                  <c:v>5682070</c:v>
                </c:pt>
                <c:pt idx="907">
                  <c:v>2752475</c:v>
                </c:pt>
                <c:pt idx="908">
                  <c:v>-4907170</c:v>
                </c:pt>
                <c:pt idx="909">
                  <c:v>815288</c:v>
                </c:pt>
                <c:pt idx="910">
                  <c:v>2822418</c:v>
                </c:pt>
                <c:pt idx="911">
                  <c:v>150619</c:v>
                </c:pt>
                <c:pt idx="912">
                  <c:v>-1254850</c:v>
                </c:pt>
                <c:pt idx="913">
                  <c:v>7168</c:v>
                </c:pt>
                <c:pt idx="914">
                  <c:v>-1845268</c:v>
                </c:pt>
                <c:pt idx="915">
                  <c:v>-1734419</c:v>
                </c:pt>
                <c:pt idx="916">
                  <c:v>-3017368</c:v>
                </c:pt>
                <c:pt idx="917">
                  <c:v>-5262941</c:v>
                </c:pt>
                <c:pt idx="918">
                  <c:v>6724080</c:v>
                </c:pt>
                <c:pt idx="919">
                  <c:v>-5515935</c:v>
                </c:pt>
                <c:pt idx="920">
                  <c:v>-2446488</c:v>
                </c:pt>
                <c:pt idx="921">
                  <c:v>-12390000</c:v>
                </c:pt>
                <c:pt idx="922">
                  <c:v>-8517793</c:v>
                </c:pt>
                <c:pt idx="923">
                  <c:v>-2894915</c:v>
                </c:pt>
                <c:pt idx="924">
                  <c:v>-8743723</c:v>
                </c:pt>
                <c:pt idx="925">
                  <c:v>5740078</c:v>
                </c:pt>
                <c:pt idx="926">
                  <c:v>203020</c:v>
                </c:pt>
                <c:pt idx="927">
                  <c:v>-9094723</c:v>
                </c:pt>
                <c:pt idx="928">
                  <c:v>-11409500</c:v>
                </c:pt>
                <c:pt idx="929">
                  <c:v>-10822459</c:v>
                </c:pt>
                <c:pt idx="930">
                  <c:v>-10221401</c:v>
                </c:pt>
                <c:pt idx="931">
                  <c:v>-12513862</c:v>
                </c:pt>
                <c:pt idx="932">
                  <c:v>-1894923</c:v>
                </c:pt>
                <c:pt idx="933">
                  <c:v>-14831605</c:v>
                </c:pt>
                <c:pt idx="934">
                  <c:v>-7200000</c:v>
                </c:pt>
                <c:pt idx="935">
                  <c:v>-16356539</c:v>
                </c:pt>
                <c:pt idx="936">
                  <c:v>-17258404</c:v>
                </c:pt>
                <c:pt idx="937">
                  <c:v>-18125131</c:v>
                </c:pt>
                <c:pt idx="938">
                  <c:v>-19693732</c:v>
                </c:pt>
                <c:pt idx="939">
                  <c:v>-22332053</c:v>
                </c:pt>
                <c:pt idx="940">
                  <c:v>-22932840</c:v>
                </c:pt>
                <c:pt idx="941">
                  <c:v>-13383001</c:v>
                </c:pt>
                <c:pt idx="942">
                  <c:v>-23463880</c:v>
                </c:pt>
                <c:pt idx="943">
                  <c:v>-23800483</c:v>
                </c:pt>
                <c:pt idx="944">
                  <c:v>-24549473</c:v>
                </c:pt>
                <c:pt idx="945">
                  <c:v>-24592750</c:v>
                </c:pt>
                <c:pt idx="946">
                  <c:v>-46840695</c:v>
                </c:pt>
                <c:pt idx="947">
                  <c:v>-25993274</c:v>
                </c:pt>
                <c:pt idx="948">
                  <c:v>-29610033</c:v>
                </c:pt>
                <c:pt idx="949">
                  <c:v>-30406260</c:v>
                </c:pt>
                <c:pt idx="950">
                  <c:v>-20881753</c:v>
                </c:pt>
                <c:pt idx="951">
                  <c:v>-23557749</c:v>
                </c:pt>
                <c:pt idx="952">
                  <c:v>-7885118</c:v>
                </c:pt>
                <c:pt idx="953">
                  <c:v>-31527637</c:v>
                </c:pt>
                <c:pt idx="954">
                  <c:v>-375868702</c:v>
                </c:pt>
                <c:pt idx="955">
                  <c:v>-28342760</c:v>
                </c:pt>
                <c:pt idx="956">
                  <c:v>-33716560</c:v>
                </c:pt>
                <c:pt idx="957">
                  <c:v>-39443804</c:v>
                </c:pt>
                <c:pt idx="958">
                  <c:v>-33328495</c:v>
                </c:pt>
                <c:pt idx="959">
                  <c:v>-39600000</c:v>
                </c:pt>
                <c:pt idx="960">
                  <c:v>-12471908</c:v>
                </c:pt>
                <c:pt idx="961">
                  <c:v>-39862768</c:v>
                </c:pt>
                <c:pt idx="962">
                  <c:v>-40204983</c:v>
                </c:pt>
                <c:pt idx="963">
                  <c:v>-29511421</c:v>
                </c:pt>
                <c:pt idx="964">
                  <c:v>-40554783</c:v>
                </c:pt>
                <c:pt idx="965">
                  <c:v>-46644185</c:v>
                </c:pt>
                <c:pt idx="966">
                  <c:v>-21162885</c:v>
                </c:pt>
                <c:pt idx="967">
                  <c:v>-43528606</c:v>
                </c:pt>
                <c:pt idx="968">
                  <c:v>-43708398</c:v>
                </c:pt>
                <c:pt idx="969">
                  <c:v>-39293214</c:v>
                </c:pt>
                <c:pt idx="970">
                  <c:v>-9257739</c:v>
                </c:pt>
                <c:pt idx="971">
                  <c:v>-5094254</c:v>
                </c:pt>
                <c:pt idx="972">
                  <c:v>-18586498</c:v>
                </c:pt>
                <c:pt idx="973">
                  <c:v>76107476</c:v>
                </c:pt>
                <c:pt idx="974">
                  <c:v>149171806</c:v>
                </c:pt>
                <c:pt idx="975">
                  <c:v>-17430732</c:v>
                </c:pt>
                <c:pt idx="976">
                  <c:v>18488090</c:v>
                </c:pt>
                <c:pt idx="977">
                  <c:v>47308367</c:v>
                </c:pt>
                <c:pt idx="978">
                  <c:v>12652036</c:v>
                </c:pt>
                <c:pt idx="979">
                  <c:v>-48793865</c:v>
                </c:pt>
                <c:pt idx="980">
                  <c:v>8607223</c:v>
                </c:pt>
                <c:pt idx="981">
                  <c:v>2173190</c:v>
                </c:pt>
                <c:pt idx="982">
                  <c:v>-904547</c:v>
                </c:pt>
                <c:pt idx="983">
                  <c:v>-10120004</c:v>
                </c:pt>
                <c:pt idx="984">
                  <c:v>-32100000</c:v>
                </c:pt>
                <c:pt idx="985">
                  <c:v>-1425912</c:v>
                </c:pt>
                <c:pt idx="986">
                  <c:v>41253340</c:v>
                </c:pt>
                <c:pt idx="987">
                  <c:v>-10660475</c:v>
                </c:pt>
                <c:pt idx="988">
                  <c:v>13154431</c:v>
                </c:pt>
                <c:pt idx="989">
                  <c:v>3738726</c:v>
                </c:pt>
                <c:pt idx="990">
                  <c:v>21304264</c:v>
                </c:pt>
                <c:pt idx="991">
                  <c:v>-18218547</c:v>
                </c:pt>
                <c:pt idx="992">
                  <c:v>-31480159</c:v>
                </c:pt>
                <c:pt idx="993">
                  <c:v>-41400000</c:v>
                </c:pt>
                <c:pt idx="994">
                  <c:v>80805112</c:v>
                </c:pt>
                <c:pt idx="995">
                  <c:v>45607673</c:v>
                </c:pt>
                <c:pt idx="996">
                  <c:v>21263182</c:v>
                </c:pt>
                <c:pt idx="997">
                  <c:v>47001027</c:v>
                </c:pt>
                <c:pt idx="998">
                  <c:v>-36460586</c:v>
                </c:pt>
                <c:pt idx="999">
                  <c:v>12918501</c:v>
                </c:pt>
                <c:pt idx="1000">
                  <c:v>136395380</c:v>
                </c:pt>
                <c:pt idx="1001">
                  <c:v>85512915</c:v>
                </c:pt>
                <c:pt idx="1002">
                  <c:v>94852971</c:v>
                </c:pt>
                <c:pt idx="1003">
                  <c:v>62000082</c:v>
                </c:pt>
                <c:pt idx="1004">
                  <c:v>61807667</c:v>
                </c:pt>
                <c:pt idx="1005">
                  <c:v>56702060</c:v>
                </c:pt>
                <c:pt idx="1006">
                  <c:v>55149435</c:v>
                </c:pt>
                <c:pt idx="1007">
                  <c:v>55768056</c:v>
                </c:pt>
                <c:pt idx="1008">
                  <c:v>47115211</c:v>
                </c:pt>
                <c:pt idx="1009">
                  <c:v>48452056</c:v>
                </c:pt>
                <c:pt idx="1010">
                  <c:v>38287363</c:v>
                </c:pt>
                <c:pt idx="1011">
                  <c:v>22931301</c:v>
                </c:pt>
                <c:pt idx="1012">
                  <c:v>14962878</c:v>
                </c:pt>
                <c:pt idx="1013">
                  <c:v>31261036</c:v>
                </c:pt>
                <c:pt idx="1014">
                  <c:v>26423726</c:v>
                </c:pt>
                <c:pt idx="1015">
                  <c:v>26277420</c:v>
                </c:pt>
                <c:pt idx="1016">
                  <c:v>43625922</c:v>
                </c:pt>
                <c:pt idx="1017">
                  <c:v>25001065</c:v>
                </c:pt>
                <c:pt idx="1018">
                  <c:v>37253092</c:v>
                </c:pt>
                <c:pt idx="1019">
                  <c:v>21790248</c:v>
                </c:pt>
                <c:pt idx="1020">
                  <c:v>20557989</c:v>
                </c:pt>
                <c:pt idx="1021">
                  <c:v>15786269</c:v>
                </c:pt>
                <c:pt idx="1022">
                  <c:v>14365105</c:v>
                </c:pt>
                <c:pt idx="1023">
                  <c:v>42792677</c:v>
                </c:pt>
                <c:pt idx="1024">
                  <c:v>-3401692</c:v>
                </c:pt>
                <c:pt idx="1025">
                  <c:v>12362581</c:v>
                </c:pt>
                <c:pt idx="1026">
                  <c:v>8854588</c:v>
                </c:pt>
                <c:pt idx="1027">
                  <c:v>7580895</c:v>
                </c:pt>
                <c:pt idx="1028">
                  <c:v>1019112</c:v>
                </c:pt>
                <c:pt idx="1029">
                  <c:v>22114556</c:v>
                </c:pt>
                <c:pt idx="1030">
                  <c:v>5648679</c:v>
                </c:pt>
                <c:pt idx="1031">
                  <c:v>6280507</c:v>
                </c:pt>
                <c:pt idx="1032">
                  <c:v>-6639805</c:v>
                </c:pt>
                <c:pt idx="1033">
                  <c:v>1815748</c:v>
                </c:pt>
                <c:pt idx="1034">
                  <c:v>-9382401</c:v>
                </c:pt>
                <c:pt idx="1035">
                  <c:v>2307550</c:v>
                </c:pt>
                <c:pt idx="1036">
                  <c:v>7003620</c:v>
                </c:pt>
                <c:pt idx="1037">
                  <c:v>-7027590</c:v>
                </c:pt>
                <c:pt idx="1038">
                  <c:v>-21866841</c:v>
                </c:pt>
                <c:pt idx="1039">
                  <c:v>-12600000</c:v>
                </c:pt>
                <c:pt idx="1040">
                  <c:v>-20656327</c:v>
                </c:pt>
                <c:pt idx="1041">
                  <c:v>-12122192</c:v>
                </c:pt>
                <c:pt idx="1042">
                  <c:v>-15116461</c:v>
                </c:pt>
                <c:pt idx="1043">
                  <c:v>-47468302</c:v>
                </c:pt>
                <c:pt idx="1044">
                  <c:v>-24599087</c:v>
                </c:pt>
                <c:pt idx="1045">
                  <c:v>-24898139</c:v>
                </c:pt>
                <c:pt idx="1046">
                  <c:v>-19799588</c:v>
                </c:pt>
                <c:pt idx="1047">
                  <c:v>-25280070</c:v>
                </c:pt>
                <c:pt idx="1048">
                  <c:v>-25622273</c:v>
                </c:pt>
                <c:pt idx="1049">
                  <c:v>-27699111</c:v>
                </c:pt>
                <c:pt idx="1050">
                  <c:v>-41472875</c:v>
                </c:pt>
                <c:pt idx="1051">
                  <c:v>-36439040</c:v>
                </c:pt>
                <c:pt idx="1052">
                  <c:v>-29476832</c:v>
                </c:pt>
                <c:pt idx="1053">
                  <c:v>-33853591</c:v>
                </c:pt>
                <c:pt idx="1054">
                  <c:v>-37083113</c:v>
                </c:pt>
                <c:pt idx="1055">
                  <c:v>-38434505</c:v>
                </c:pt>
                <c:pt idx="1056">
                  <c:v>-24720320</c:v>
                </c:pt>
                <c:pt idx="1057">
                  <c:v>-32737712</c:v>
                </c:pt>
                <c:pt idx="1058">
                  <c:v>-40415114</c:v>
                </c:pt>
                <c:pt idx="1059">
                  <c:v>-42845460</c:v>
                </c:pt>
                <c:pt idx="1060">
                  <c:v>-36870545</c:v>
                </c:pt>
                <c:pt idx="1061">
                  <c:v>91519448</c:v>
                </c:pt>
                <c:pt idx="1062">
                  <c:v>139875760</c:v>
                </c:pt>
                <c:pt idx="1063">
                  <c:v>27061228</c:v>
                </c:pt>
                <c:pt idx="1064">
                  <c:v>9300852</c:v>
                </c:pt>
                <c:pt idx="1065">
                  <c:v>106415432</c:v>
                </c:pt>
                <c:pt idx="1066">
                  <c:v>834712</c:v>
                </c:pt>
                <c:pt idx="1067">
                  <c:v>81700000</c:v>
                </c:pt>
                <c:pt idx="1068">
                  <c:v>-42500000</c:v>
                </c:pt>
                <c:pt idx="1069">
                  <c:v>12318875</c:v>
                </c:pt>
                <c:pt idx="1070">
                  <c:v>-34226481</c:v>
                </c:pt>
                <c:pt idx="1071">
                  <c:v>8768623</c:v>
                </c:pt>
                <c:pt idx="1072">
                  <c:v>-5964485</c:v>
                </c:pt>
                <c:pt idx="1073">
                  <c:v>-20479108</c:v>
                </c:pt>
                <c:pt idx="1074">
                  <c:v>-18569728</c:v>
                </c:pt>
                <c:pt idx="1075">
                  <c:v>116348400</c:v>
                </c:pt>
                <c:pt idx="1076">
                  <c:v>-12863050</c:v>
                </c:pt>
                <c:pt idx="1077">
                  <c:v>-10886412</c:v>
                </c:pt>
                <c:pt idx="1078">
                  <c:v>96447667</c:v>
                </c:pt>
                <c:pt idx="1079">
                  <c:v>74006080</c:v>
                </c:pt>
                <c:pt idx="1080">
                  <c:v>61793915</c:v>
                </c:pt>
                <c:pt idx="1081">
                  <c:v>45856565</c:v>
                </c:pt>
                <c:pt idx="1082">
                  <c:v>30100000</c:v>
                </c:pt>
                <c:pt idx="1083">
                  <c:v>116578352</c:v>
                </c:pt>
                <c:pt idx="1084">
                  <c:v>26635000</c:v>
                </c:pt>
                <c:pt idx="1085">
                  <c:v>3290318</c:v>
                </c:pt>
                <c:pt idx="1086">
                  <c:v>-456793</c:v>
                </c:pt>
                <c:pt idx="1087">
                  <c:v>-747572</c:v>
                </c:pt>
                <c:pt idx="1088">
                  <c:v>3228696</c:v>
                </c:pt>
                <c:pt idx="1089">
                  <c:v>17992760</c:v>
                </c:pt>
                <c:pt idx="1090">
                  <c:v>2667015</c:v>
                </c:pt>
                <c:pt idx="1091">
                  <c:v>-4347435</c:v>
                </c:pt>
                <c:pt idx="1092">
                  <c:v>-17624564</c:v>
                </c:pt>
                <c:pt idx="1093">
                  <c:v>-21084535</c:v>
                </c:pt>
                <c:pt idx="1094">
                  <c:v>-25872105</c:v>
                </c:pt>
                <c:pt idx="1095">
                  <c:v>-30915039</c:v>
                </c:pt>
                <c:pt idx="1096">
                  <c:v>-13595247</c:v>
                </c:pt>
                <c:pt idx="1097">
                  <c:v>-37894825</c:v>
                </c:pt>
                <c:pt idx="1098">
                  <c:v>-39335749</c:v>
                </c:pt>
                <c:pt idx="1099">
                  <c:v>-25739083</c:v>
                </c:pt>
                <c:pt idx="1100">
                  <c:v>75724075</c:v>
                </c:pt>
                <c:pt idx="1101">
                  <c:v>-8916034</c:v>
                </c:pt>
                <c:pt idx="1102">
                  <c:v>-18891023</c:v>
                </c:pt>
                <c:pt idx="1103">
                  <c:v>253501675</c:v>
                </c:pt>
                <c:pt idx="1104">
                  <c:v>-23399089</c:v>
                </c:pt>
                <c:pt idx="1105">
                  <c:v>-33795862</c:v>
                </c:pt>
                <c:pt idx="1106">
                  <c:v>82800000</c:v>
                </c:pt>
                <c:pt idx="1107">
                  <c:v>110117807</c:v>
                </c:pt>
                <c:pt idx="1108">
                  <c:v>123947053</c:v>
                </c:pt>
                <c:pt idx="1109">
                  <c:v>46735231</c:v>
                </c:pt>
                <c:pt idx="1110">
                  <c:v>78500000</c:v>
                </c:pt>
                <c:pt idx="1111">
                  <c:v>86546825</c:v>
                </c:pt>
                <c:pt idx="1112">
                  <c:v>126147885</c:v>
                </c:pt>
                <c:pt idx="1113">
                  <c:v>73760631</c:v>
                </c:pt>
                <c:pt idx="1114">
                  <c:v>68706165</c:v>
                </c:pt>
                <c:pt idx="1115">
                  <c:v>98614544</c:v>
                </c:pt>
                <c:pt idx="1116">
                  <c:v>85069696</c:v>
                </c:pt>
                <c:pt idx="1117">
                  <c:v>67458785</c:v>
                </c:pt>
                <c:pt idx="1118">
                  <c:v>62310175</c:v>
                </c:pt>
                <c:pt idx="1119">
                  <c:v>56917897</c:v>
                </c:pt>
                <c:pt idx="1120">
                  <c:v>53952276</c:v>
                </c:pt>
                <c:pt idx="1121">
                  <c:v>45703745</c:v>
                </c:pt>
                <c:pt idx="1122">
                  <c:v>49138076</c:v>
                </c:pt>
                <c:pt idx="1123">
                  <c:v>47666629</c:v>
                </c:pt>
                <c:pt idx="1124">
                  <c:v>50353764</c:v>
                </c:pt>
                <c:pt idx="1125">
                  <c:v>42522790</c:v>
                </c:pt>
                <c:pt idx="1126">
                  <c:v>54125426</c:v>
                </c:pt>
                <c:pt idx="1127">
                  <c:v>55001343</c:v>
                </c:pt>
                <c:pt idx="1128">
                  <c:v>41292135</c:v>
                </c:pt>
                <c:pt idx="1129">
                  <c:v>51208010</c:v>
                </c:pt>
                <c:pt idx="1130">
                  <c:v>41593527</c:v>
                </c:pt>
                <c:pt idx="1131">
                  <c:v>40274748</c:v>
                </c:pt>
                <c:pt idx="1132">
                  <c:v>50835030</c:v>
                </c:pt>
                <c:pt idx="1133">
                  <c:v>32455275</c:v>
                </c:pt>
                <c:pt idx="1134">
                  <c:v>35305995</c:v>
                </c:pt>
                <c:pt idx="1135">
                  <c:v>34098862</c:v>
                </c:pt>
                <c:pt idx="1136">
                  <c:v>32266306</c:v>
                </c:pt>
                <c:pt idx="1137">
                  <c:v>31347010</c:v>
                </c:pt>
                <c:pt idx="1138">
                  <c:v>30836296</c:v>
                </c:pt>
                <c:pt idx="1139">
                  <c:v>30405498</c:v>
                </c:pt>
                <c:pt idx="1140">
                  <c:v>30163652</c:v>
                </c:pt>
                <c:pt idx="1141">
                  <c:v>32808615</c:v>
                </c:pt>
                <c:pt idx="1142">
                  <c:v>44149837</c:v>
                </c:pt>
                <c:pt idx="1143">
                  <c:v>43906114</c:v>
                </c:pt>
                <c:pt idx="1144">
                  <c:v>26466372</c:v>
                </c:pt>
                <c:pt idx="1145">
                  <c:v>32306065</c:v>
                </c:pt>
                <c:pt idx="1146">
                  <c:v>19068786</c:v>
                </c:pt>
                <c:pt idx="1147">
                  <c:v>7887882</c:v>
                </c:pt>
                <c:pt idx="1148">
                  <c:v>13955614</c:v>
                </c:pt>
                <c:pt idx="1149">
                  <c:v>14967359</c:v>
                </c:pt>
                <c:pt idx="1150">
                  <c:v>19228104</c:v>
                </c:pt>
                <c:pt idx="1151">
                  <c:v>17981889</c:v>
                </c:pt>
                <c:pt idx="1152">
                  <c:v>31094903</c:v>
                </c:pt>
                <c:pt idx="1153">
                  <c:v>13082743</c:v>
                </c:pt>
                <c:pt idx="1154">
                  <c:v>12414716</c:v>
                </c:pt>
                <c:pt idx="1155">
                  <c:v>17011847</c:v>
                </c:pt>
                <c:pt idx="1156">
                  <c:v>10859889</c:v>
                </c:pt>
                <c:pt idx="1157">
                  <c:v>21185897</c:v>
                </c:pt>
                <c:pt idx="1158">
                  <c:v>12000688</c:v>
                </c:pt>
                <c:pt idx="1159">
                  <c:v>9851591</c:v>
                </c:pt>
                <c:pt idx="1160">
                  <c:v>7781388</c:v>
                </c:pt>
                <c:pt idx="1161">
                  <c:v>12320979</c:v>
                </c:pt>
                <c:pt idx="1162">
                  <c:v>4806295</c:v>
                </c:pt>
                <c:pt idx="1163">
                  <c:v>26853450</c:v>
                </c:pt>
                <c:pt idx="1164">
                  <c:v>6012734</c:v>
                </c:pt>
                <c:pt idx="1165">
                  <c:v>7034272</c:v>
                </c:pt>
                <c:pt idx="1166">
                  <c:v>5856732</c:v>
                </c:pt>
                <c:pt idx="1167">
                  <c:v>19588068</c:v>
                </c:pt>
                <c:pt idx="1168">
                  <c:v>8175394</c:v>
                </c:pt>
                <c:pt idx="1169">
                  <c:v>5500797</c:v>
                </c:pt>
                <c:pt idx="1170">
                  <c:v>1797066</c:v>
                </c:pt>
                <c:pt idx="1171">
                  <c:v>-1912244</c:v>
                </c:pt>
                <c:pt idx="1172">
                  <c:v>-2247069</c:v>
                </c:pt>
                <c:pt idx="1173">
                  <c:v>-2628615</c:v>
                </c:pt>
                <c:pt idx="1174">
                  <c:v>-2898989</c:v>
                </c:pt>
                <c:pt idx="1175">
                  <c:v>-1823108</c:v>
                </c:pt>
                <c:pt idx="1176">
                  <c:v>-3716496</c:v>
                </c:pt>
                <c:pt idx="1177">
                  <c:v>-2816208</c:v>
                </c:pt>
                <c:pt idx="1178">
                  <c:v>-1456527</c:v>
                </c:pt>
                <c:pt idx="1179">
                  <c:v>-23962091</c:v>
                </c:pt>
                <c:pt idx="1180">
                  <c:v>2575718</c:v>
                </c:pt>
                <c:pt idx="1181">
                  <c:v>-6135658</c:v>
                </c:pt>
                <c:pt idx="1182">
                  <c:v>-6491078</c:v>
                </c:pt>
                <c:pt idx="1183">
                  <c:v>12071069</c:v>
                </c:pt>
                <c:pt idx="1184">
                  <c:v>-7146360</c:v>
                </c:pt>
                <c:pt idx="1185">
                  <c:v>2615685</c:v>
                </c:pt>
                <c:pt idx="1186">
                  <c:v>7055248</c:v>
                </c:pt>
                <c:pt idx="1187">
                  <c:v>-8163255</c:v>
                </c:pt>
                <c:pt idx="1188">
                  <c:v>-9006456</c:v>
                </c:pt>
                <c:pt idx="1189">
                  <c:v>-9018150</c:v>
                </c:pt>
                <c:pt idx="1190">
                  <c:v>-9800895</c:v>
                </c:pt>
                <c:pt idx="1191">
                  <c:v>-10922453</c:v>
                </c:pt>
                <c:pt idx="1192">
                  <c:v>-10625822</c:v>
                </c:pt>
                <c:pt idx="1193">
                  <c:v>-11464232</c:v>
                </c:pt>
                <c:pt idx="1194">
                  <c:v>-12336018</c:v>
                </c:pt>
                <c:pt idx="1195">
                  <c:v>-12946185</c:v>
                </c:pt>
                <c:pt idx="1196">
                  <c:v>-8185043</c:v>
                </c:pt>
                <c:pt idx="1197">
                  <c:v>-14821835</c:v>
                </c:pt>
                <c:pt idx="1198">
                  <c:v>-14882502</c:v>
                </c:pt>
                <c:pt idx="1199">
                  <c:v>-467355</c:v>
                </c:pt>
                <c:pt idx="1200">
                  <c:v>-15667676</c:v>
                </c:pt>
                <c:pt idx="1201">
                  <c:v>-3334146</c:v>
                </c:pt>
                <c:pt idx="1202">
                  <c:v>-17282242</c:v>
                </c:pt>
                <c:pt idx="1203">
                  <c:v>-37566085</c:v>
                </c:pt>
                <c:pt idx="1204">
                  <c:v>-37673753</c:v>
                </c:pt>
                <c:pt idx="1205">
                  <c:v>-18823678</c:v>
                </c:pt>
                <c:pt idx="1206">
                  <c:v>-19700000</c:v>
                </c:pt>
                <c:pt idx="1207">
                  <c:v>-24697039</c:v>
                </c:pt>
                <c:pt idx="1208">
                  <c:v>-24037529</c:v>
                </c:pt>
                <c:pt idx="1209">
                  <c:v>-25057578</c:v>
                </c:pt>
                <c:pt idx="1210">
                  <c:v>-25032818</c:v>
                </c:pt>
                <c:pt idx="1211">
                  <c:v>-26003245</c:v>
                </c:pt>
                <c:pt idx="1212">
                  <c:v>-36624819</c:v>
                </c:pt>
                <c:pt idx="1213">
                  <c:v>-19000897</c:v>
                </c:pt>
                <c:pt idx="1214">
                  <c:v>-25551411</c:v>
                </c:pt>
                <c:pt idx="1215">
                  <c:v>-25641967</c:v>
                </c:pt>
                <c:pt idx="1216">
                  <c:v>-43798339</c:v>
                </c:pt>
                <c:pt idx="1217">
                  <c:v>-15981636</c:v>
                </c:pt>
                <c:pt idx="1218">
                  <c:v>-46604061</c:v>
                </c:pt>
                <c:pt idx="1219">
                  <c:v>-19886035</c:v>
                </c:pt>
                <c:pt idx="1220">
                  <c:v>-26623494</c:v>
                </c:pt>
                <c:pt idx="1221">
                  <c:v>-28791977</c:v>
                </c:pt>
                <c:pt idx="1222">
                  <c:v>-26161870</c:v>
                </c:pt>
                <c:pt idx="1223">
                  <c:v>-30348000</c:v>
                </c:pt>
                <c:pt idx="1224">
                  <c:v>-29000000</c:v>
                </c:pt>
                <c:pt idx="1225">
                  <c:v>-13568780</c:v>
                </c:pt>
                <c:pt idx="1226">
                  <c:v>-22673938</c:v>
                </c:pt>
                <c:pt idx="1227">
                  <c:v>-33885763</c:v>
                </c:pt>
                <c:pt idx="1228">
                  <c:v>-35164032</c:v>
                </c:pt>
                <c:pt idx="1229">
                  <c:v>-35222993</c:v>
                </c:pt>
                <c:pt idx="1230">
                  <c:v>-22324928</c:v>
                </c:pt>
                <c:pt idx="1231">
                  <c:v>-21561851</c:v>
                </c:pt>
                <c:pt idx="1232">
                  <c:v>-39488080</c:v>
                </c:pt>
                <c:pt idx="1233">
                  <c:v>-29359355</c:v>
                </c:pt>
                <c:pt idx="1234">
                  <c:v>-39347474</c:v>
                </c:pt>
                <c:pt idx="1235">
                  <c:v>60050171</c:v>
                </c:pt>
                <c:pt idx="1236">
                  <c:v>-12436000</c:v>
                </c:pt>
                <c:pt idx="1237">
                  <c:v>-24123329</c:v>
                </c:pt>
                <c:pt idx="1238">
                  <c:v>-27130631</c:v>
                </c:pt>
                <c:pt idx="1239">
                  <c:v>-39871022</c:v>
                </c:pt>
                <c:pt idx="1240">
                  <c:v>-24922769</c:v>
                </c:pt>
                <c:pt idx="1241">
                  <c:v>-34636971</c:v>
                </c:pt>
                <c:pt idx="1242">
                  <c:v>27693162</c:v>
                </c:pt>
                <c:pt idx="1243">
                  <c:v>24411478</c:v>
                </c:pt>
                <c:pt idx="1244">
                  <c:v>-3712212</c:v>
                </c:pt>
                <c:pt idx="1245">
                  <c:v>-14664065</c:v>
                </c:pt>
                <c:pt idx="1246">
                  <c:v>-33118496</c:v>
                </c:pt>
                <c:pt idx="1247">
                  <c:v>21000000</c:v>
                </c:pt>
                <c:pt idx="1248">
                  <c:v>-10197239</c:v>
                </c:pt>
                <c:pt idx="1249">
                  <c:v>-553005191</c:v>
                </c:pt>
                <c:pt idx="1250">
                  <c:v>89214072</c:v>
                </c:pt>
                <c:pt idx="1251">
                  <c:v>50915214</c:v>
                </c:pt>
                <c:pt idx="1252">
                  <c:v>-8600000</c:v>
                </c:pt>
                <c:pt idx="1253">
                  <c:v>47570368</c:v>
                </c:pt>
                <c:pt idx="1254">
                  <c:v>40668868</c:v>
                </c:pt>
                <c:pt idx="1255">
                  <c:v>-32005864</c:v>
                </c:pt>
                <c:pt idx="1256">
                  <c:v>20700247</c:v>
                </c:pt>
                <c:pt idx="1257">
                  <c:v>12668906</c:v>
                </c:pt>
                <c:pt idx="1258">
                  <c:v>1177215</c:v>
                </c:pt>
                <c:pt idx="1259">
                  <c:v>5334024</c:v>
                </c:pt>
                <c:pt idx="1260">
                  <c:v>41038190</c:v>
                </c:pt>
                <c:pt idx="1261">
                  <c:v>-13955468</c:v>
                </c:pt>
                <c:pt idx="1262">
                  <c:v>-15229136</c:v>
                </c:pt>
                <c:pt idx="1263">
                  <c:v>-19346254</c:v>
                </c:pt>
                <c:pt idx="1264">
                  <c:v>-20694789</c:v>
                </c:pt>
                <c:pt idx="1265">
                  <c:v>-40008098</c:v>
                </c:pt>
                <c:pt idx="1266">
                  <c:v>37536959</c:v>
                </c:pt>
                <c:pt idx="1267">
                  <c:v>-27700000</c:v>
                </c:pt>
                <c:pt idx="1268">
                  <c:v>-1217162</c:v>
                </c:pt>
                <c:pt idx="1269">
                  <c:v>3997790</c:v>
                </c:pt>
                <c:pt idx="1270">
                  <c:v>-30517805</c:v>
                </c:pt>
                <c:pt idx="1271">
                  <c:v>-37376626</c:v>
                </c:pt>
                <c:pt idx="1272">
                  <c:v>-47128307</c:v>
                </c:pt>
                <c:pt idx="1273">
                  <c:v>-15622726</c:v>
                </c:pt>
                <c:pt idx="1274">
                  <c:v>-30410125</c:v>
                </c:pt>
                <c:pt idx="1275">
                  <c:v>-3087018</c:v>
                </c:pt>
                <c:pt idx="1276">
                  <c:v>74712885</c:v>
                </c:pt>
                <c:pt idx="1277">
                  <c:v>55173235</c:v>
                </c:pt>
                <c:pt idx="1278">
                  <c:v>1102171</c:v>
                </c:pt>
                <c:pt idx="1279">
                  <c:v>23338891</c:v>
                </c:pt>
                <c:pt idx="1280">
                  <c:v>11006503</c:v>
                </c:pt>
                <c:pt idx="1281">
                  <c:v>-11096291</c:v>
                </c:pt>
                <c:pt idx="1282">
                  <c:v>-14549025</c:v>
                </c:pt>
                <c:pt idx="1283">
                  <c:v>7867349</c:v>
                </c:pt>
                <c:pt idx="1284">
                  <c:v>8813366</c:v>
                </c:pt>
                <c:pt idx="1285">
                  <c:v>35279690</c:v>
                </c:pt>
                <c:pt idx="1286">
                  <c:v>154449475</c:v>
                </c:pt>
                <c:pt idx="1287">
                  <c:v>35026631</c:v>
                </c:pt>
                <c:pt idx="1288">
                  <c:v>3208190</c:v>
                </c:pt>
                <c:pt idx="1289">
                  <c:v>113368971</c:v>
                </c:pt>
                <c:pt idx="1290">
                  <c:v>14129186</c:v>
                </c:pt>
                <c:pt idx="1291">
                  <c:v>19500000</c:v>
                </c:pt>
                <c:pt idx="1292">
                  <c:v>14213619</c:v>
                </c:pt>
                <c:pt idx="1293">
                  <c:v>6019483</c:v>
                </c:pt>
                <c:pt idx="1294">
                  <c:v>-10639221</c:v>
                </c:pt>
                <c:pt idx="1295">
                  <c:v>-9816803</c:v>
                </c:pt>
                <c:pt idx="1296">
                  <c:v>-16008503</c:v>
                </c:pt>
                <c:pt idx="1297">
                  <c:v>-22947259</c:v>
                </c:pt>
                <c:pt idx="1298">
                  <c:v>-21621647</c:v>
                </c:pt>
                <c:pt idx="1299">
                  <c:v>-3962246</c:v>
                </c:pt>
                <c:pt idx="1300">
                  <c:v>-23660367</c:v>
                </c:pt>
                <c:pt idx="1301">
                  <c:v>-33045595</c:v>
                </c:pt>
                <c:pt idx="1302">
                  <c:v>-6894032</c:v>
                </c:pt>
                <c:pt idx="1303">
                  <c:v>2588228</c:v>
                </c:pt>
                <c:pt idx="1304">
                  <c:v>242313371</c:v>
                </c:pt>
                <c:pt idx="1305">
                  <c:v>-33873489</c:v>
                </c:pt>
                <c:pt idx="1306">
                  <c:v>172399422</c:v>
                </c:pt>
                <c:pt idx="1307">
                  <c:v>216188924</c:v>
                </c:pt>
                <c:pt idx="1308">
                  <c:v>-34931608</c:v>
                </c:pt>
                <c:pt idx="1309">
                  <c:v>109731527</c:v>
                </c:pt>
                <c:pt idx="1310">
                  <c:v>226950375</c:v>
                </c:pt>
                <c:pt idx="1311">
                  <c:v>77692062</c:v>
                </c:pt>
                <c:pt idx="1312">
                  <c:v>82528646</c:v>
                </c:pt>
                <c:pt idx="1313">
                  <c:v>133031347</c:v>
                </c:pt>
                <c:pt idx="1314">
                  <c:v>89732962</c:v>
                </c:pt>
                <c:pt idx="1315">
                  <c:v>47300000</c:v>
                </c:pt>
                <c:pt idx="1316">
                  <c:v>99455175</c:v>
                </c:pt>
                <c:pt idx="1317">
                  <c:v>44100000</c:v>
                </c:pt>
                <c:pt idx="1318">
                  <c:v>46159365</c:v>
                </c:pt>
                <c:pt idx="1319">
                  <c:v>75008260</c:v>
                </c:pt>
                <c:pt idx="1320">
                  <c:v>32962333</c:v>
                </c:pt>
                <c:pt idx="1321">
                  <c:v>51651430</c:v>
                </c:pt>
                <c:pt idx="1322">
                  <c:v>29604977</c:v>
                </c:pt>
                <c:pt idx="1323">
                  <c:v>28939454</c:v>
                </c:pt>
                <c:pt idx="1324">
                  <c:v>28826569</c:v>
                </c:pt>
                <c:pt idx="1325">
                  <c:v>25054449</c:v>
                </c:pt>
                <c:pt idx="1326">
                  <c:v>24705000</c:v>
                </c:pt>
                <c:pt idx="1327">
                  <c:v>28280963</c:v>
                </c:pt>
                <c:pt idx="1328">
                  <c:v>21876365</c:v>
                </c:pt>
                <c:pt idx="1329">
                  <c:v>24699513</c:v>
                </c:pt>
                <c:pt idx="1330">
                  <c:v>20132596</c:v>
                </c:pt>
                <c:pt idx="1331">
                  <c:v>17277485</c:v>
                </c:pt>
                <c:pt idx="1332">
                  <c:v>20802754</c:v>
                </c:pt>
                <c:pt idx="1333">
                  <c:v>20291815</c:v>
                </c:pt>
                <c:pt idx="1334">
                  <c:v>48299761</c:v>
                </c:pt>
                <c:pt idx="1335">
                  <c:v>15169908</c:v>
                </c:pt>
                <c:pt idx="1336">
                  <c:v>32523385</c:v>
                </c:pt>
                <c:pt idx="1337">
                  <c:v>14474048</c:v>
                </c:pt>
                <c:pt idx="1338">
                  <c:v>10802315</c:v>
                </c:pt>
                <c:pt idx="1339">
                  <c:v>8792641</c:v>
                </c:pt>
                <c:pt idx="1340">
                  <c:v>24651794</c:v>
                </c:pt>
                <c:pt idx="1341">
                  <c:v>13894863</c:v>
                </c:pt>
                <c:pt idx="1342">
                  <c:v>6954997</c:v>
                </c:pt>
                <c:pt idx="1343">
                  <c:v>6532308</c:v>
                </c:pt>
                <c:pt idx="1344">
                  <c:v>65900000</c:v>
                </c:pt>
                <c:pt idx="1345">
                  <c:v>4692139</c:v>
                </c:pt>
                <c:pt idx="1346">
                  <c:v>5687294</c:v>
                </c:pt>
                <c:pt idx="1347">
                  <c:v>-2446068</c:v>
                </c:pt>
                <c:pt idx="1348">
                  <c:v>2481242</c:v>
                </c:pt>
                <c:pt idx="1349">
                  <c:v>4026186</c:v>
                </c:pt>
                <c:pt idx="1350">
                  <c:v>-16577194</c:v>
                </c:pt>
                <c:pt idx="1351">
                  <c:v>-1576479</c:v>
                </c:pt>
                <c:pt idx="1352">
                  <c:v>-2480678</c:v>
                </c:pt>
                <c:pt idx="1353">
                  <c:v>7617947</c:v>
                </c:pt>
                <c:pt idx="1354">
                  <c:v>2048809</c:v>
                </c:pt>
                <c:pt idx="1355">
                  <c:v>6987757</c:v>
                </c:pt>
                <c:pt idx="1356">
                  <c:v>2304950</c:v>
                </c:pt>
                <c:pt idx="1357">
                  <c:v>-4308561</c:v>
                </c:pt>
                <c:pt idx="1358">
                  <c:v>-4692196</c:v>
                </c:pt>
                <c:pt idx="1359">
                  <c:v>-4330587</c:v>
                </c:pt>
                <c:pt idx="1360">
                  <c:v>-6312165</c:v>
                </c:pt>
                <c:pt idx="1361">
                  <c:v>-8505389</c:v>
                </c:pt>
                <c:pt idx="1362">
                  <c:v>-9733871</c:v>
                </c:pt>
                <c:pt idx="1363">
                  <c:v>-9136085</c:v>
                </c:pt>
                <c:pt idx="1364">
                  <c:v>-4921063</c:v>
                </c:pt>
                <c:pt idx="1365">
                  <c:v>-6004550</c:v>
                </c:pt>
                <c:pt idx="1366">
                  <c:v>-10723500</c:v>
                </c:pt>
                <c:pt idx="1367">
                  <c:v>-9018367</c:v>
                </c:pt>
                <c:pt idx="1368">
                  <c:v>-12086323</c:v>
                </c:pt>
                <c:pt idx="1369">
                  <c:v>-468168</c:v>
                </c:pt>
                <c:pt idx="1370">
                  <c:v>-6935774</c:v>
                </c:pt>
                <c:pt idx="1371">
                  <c:v>-15552522</c:v>
                </c:pt>
                <c:pt idx="1372">
                  <c:v>-35610546</c:v>
                </c:pt>
                <c:pt idx="1373">
                  <c:v>-9128166</c:v>
                </c:pt>
                <c:pt idx="1374">
                  <c:v>-15307392</c:v>
                </c:pt>
                <c:pt idx="1375">
                  <c:v>-15705099</c:v>
                </c:pt>
                <c:pt idx="1376">
                  <c:v>-14724554</c:v>
                </c:pt>
                <c:pt idx="1377">
                  <c:v>-492921</c:v>
                </c:pt>
                <c:pt idx="1378">
                  <c:v>-16693834</c:v>
                </c:pt>
                <c:pt idx="1379">
                  <c:v>-17390018</c:v>
                </c:pt>
                <c:pt idx="1380">
                  <c:v>-14168495</c:v>
                </c:pt>
                <c:pt idx="1381">
                  <c:v>-17403744</c:v>
                </c:pt>
                <c:pt idx="1382">
                  <c:v>-20001930</c:v>
                </c:pt>
                <c:pt idx="1383">
                  <c:v>-20412268</c:v>
                </c:pt>
                <c:pt idx="1384">
                  <c:v>-16682849</c:v>
                </c:pt>
                <c:pt idx="1385">
                  <c:v>-23594175</c:v>
                </c:pt>
                <c:pt idx="1386">
                  <c:v>-21735014</c:v>
                </c:pt>
                <c:pt idx="1387">
                  <c:v>-24008619</c:v>
                </c:pt>
                <c:pt idx="1388">
                  <c:v>-24731154</c:v>
                </c:pt>
                <c:pt idx="1389">
                  <c:v>-18696681</c:v>
                </c:pt>
                <c:pt idx="1390">
                  <c:v>-24923864</c:v>
                </c:pt>
                <c:pt idx="1391">
                  <c:v>-24500032</c:v>
                </c:pt>
                <c:pt idx="1392">
                  <c:v>-30340253</c:v>
                </c:pt>
                <c:pt idx="1393">
                  <c:v>-27051841</c:v>
                </c:pt>
                <c:pt idx="1394">
                  <c:v>-23368755</c:v>
                </c:pt>
                <c:pt idx="1395">
                  <c:v>-24862498</c:v>
                </c:pt>
                <c:pt idx="1396">
                  <c:v>-28551183</c:v>
                </c:pt>
                <c:pt idx="1397">
                  <c:v>-27541731</c:v>
                </c:pt>
                <c:pt idx="1398">
                  <c:v>-30348023</c:v>
                </c:pt>
                <c:pt idx="1399">
                  <c:v>-30503417</c:v>
                </c:pt>
                <c:pt idx="1400">
                  <c:v>-32778006</c:v>
                </c:pt>
                <c:pt idx="1401">
                  <c:v>-28407897</c:v>
                </c:pt>
                <c:pt idx="1402">
                  <c:v>-34369221</c:v>
                </c:pt>
                <c:pt idx="1403">
                  <c:v>68413606</c:v>
                </c:pt>
                <c:pt idx="1404">
                  <c:v>-24785987</c:v>
                </c:pt>
                <c:pt idx="1405">
                  <c:v>2000000</c:v>
                </c:pt>
                <c:pt idx="1406">
                  <c:v>-24860746</c:v>
                </c:pt>
                <c:pt idx="1407">
                  <c:v>-22772060</c:v>
                </c:pt>
                <c:pt idx="1408">
                  <c:v>-34816875</c:v>
                </c:pt>
                <c:pt idx="1409">
                  <c:v>-18918217</c:v>
                </c:pt>
                <c:pt idx="1410">
                  <c:v>3432299</c:v>
                </c:pt>
                <c:pt idx="1411">
                  <c:v>-23345419</c:v>
                </c:pt>
                <c:pt idx="1412">
                  <c:v>-27456806</c:v>
                </c:pt>
                <c:pt idx="1413">
                  <c:v>-21898858</c:v>
                </c:pt>
                <c:pt idx="1414">
                  <c:v>-26675252</c:v>
                </c:pt>
                <c:pt idx="1415">
                  <c:v>101340178</c:v>
                </c:pt>
                <c:pt idx="1416">
                  <c:v>18758599</c:v>
                </c:pt>
                <c:pt idx="1417">
                  <c:v>87559438</c:v>
                </c:pt>
                <c:pt idx="1418">
                  <c:v>-8573195</c:v>
                </c:pt>
                <c:pt idx="1419">
                  <c:v>2057332</c:v>
                </c:pt>
                <c:pt idx="1420">
                  <c:v>1014398</c:v>
                </c:pt>
                <c:pt idx="1421">
                  <c:v>-4072280</c:v>
                </c:pt>
                <c:pt idx="1422">
                  <c:v>682273</c:v>
                </c:pt>
                <c:pt idx="1423">
                  <c:v>-5719423</c:v>
                </c:pt>
                <c:pt idx="1424">
                  <c:v>-12879981</c:v>
                </c:pt>
                <c:pt idx="1425">
                  <c:v>-29593736</c:v>
                </c:pt>
                <c:pt idx="1426">
                  <c:v>276625409</c:v>
                </c:pt>
                <c:pt idx="1427">
                  <c:v>-19044575</c:v>
                </c:pt>
                <c:pt idx="1428">
                  <c:v>2180954</c:v>
                </c:pt>
                <c:pt idx="1429">
                  <c:v>140381405</c:v>
                </c:pt>
                <c:pt idx="1430">
                  <c:v>72632573</c:v>
                </c:pt>
                <c:pt idx="1431">
                  <c:v>46150692</c:v>
                </c:pt>
                <c:pt idx="1432">
                  <c:v>28328558</c:v>
                </c:pt>
                <c:pt idx="1433">
                  <c:v>48197993</c:v>
                </c:pt>
                <c:pt idx="1434">
                  <c:v>136576745</c:v>
                </c:pt>
                <c:pt idx="1435">
                  <c:v>69470202</c:v>
                </c:pt>
                <c:pt idx="1436">
                  <c:v>21041732</c:v>
                </c:pt>
                <c:pt idx="1437">
                  <c:v>16814909</c:v>
                </c:pt>
                <c:pt idx="1438">
                  <c:v>37744720</c:v>
                </c:pt>
                <c:pt idx="1439">
                  <c:v>-13215568</c:v>
                </c:pt>
                <c:pt idx="1440">
                  <c:v>5911876</c:v>
                </c:pt>
                <c:pt idx="1441">
                  <c:v>22696902</c:v>
                </c:pt>
                <c:pt idx="1442">
                  <c:v>4733909</c:v>
                </c:pt>
                <c:pt idx="1443">
                  <c:v>3063732</c:v>
                </c:pt>
                <c:pt idx="1444">
                  <c:v>-32900538</c:v>
                </c:pt>
                <c:pt idx="1445">
                  <c:v>701088</c:v>
                </c:pt>
                <c:pt idx="1446">
                  <c:v>-506218</c:v>
                </c:pt>
                <c:pt idx="1447">
                  <c:v>11095600</c:v>
                </c:pt>
                <c:pt idx="1448">
                  <c:v>-13363463</c:v>
                </c:pt>
                <c:pt idx="1449">
                  <c:v>-10151678</c:v>
                </c:pt>
                <c:pt idx="1450">
                  <c:v>-38359790</c:v>
                </c:pt>
                <c:pt idx="1451">
                  <c:v>-18236870</c:v>
                </c:pt>
                <c:pt idx="1452">
                  <c:v>-24043621</c:v>
                </c:pt>
                <c:pt idx="1453">
                  <c:v>-25643000</c:v>
                </c:pt>
                <c:pt idx="1454">
                  <c:v>-7474079</c:v>
                </c:pt>
                <c:pt idx="1455">
                  <c:v>-28437251</c:v>
                </c:pt>
                <c:pt idx="1456">
                  <c:v>-29100030</c:v>
                </c:pt>
                <c:pt idx="1457">
                  <c:v>-30695163</c:v>
                </c:pt>
                <c:pt idx="1458">
                  <c:v>47300000</c:v>
                </c:pt>
                <c:pt idx="1459">
                  <c:v>-14202684</c:v>
                </c:pt>
                <c:pt idx="1460">
                  <c:v>76028097</c:v>
                </c:pt>
                <c:pt idx="1461">
                  <c:v>-17231467</c:v>
                </c:pt>
                <c:pt idx="1462">
                  <c:v>56100000</c:v>
                </c:pt>
                <c:pt idx="1463">
                  <c:v>62749203</c:v>
                </c:pt>
                <c:pt idx="1464">
                  <c:v>28700000</c:v>
                </c:pt>
                <c:pt idx="1465">
                  <c:v>34073773</c:v>
                </c:pt>
                <c:pt idx="1466">
                  <c:v>-6814219</c:v>
                </c:pt>
                <c:pt idx="1467">
                  <c:v>22133888</c:v>
                </c:pt>
                <c:pt idx="1468">
                  <c:v>13983704</c:v>
                </c:pt>
                <c:pt idx="1469">
                  <c:v>27879132</c:v>
                </c:pt>
                <c:pt idx="1470">
                  <c:v>41827000</c:v>
                </c:pt>
                <c:pt idx="1471">
                  <c:v>125684505</c:v>
                </c:pt>
                <c:pt idx="1472">
                  <c:v>129279795</c:v>
                </c:pt>
                <c:pt idx="1473">
                  <c:v>115096820</c:v>
                </c:pt>
                <c:pt idx="1474">
                  <c:v>161796233</c:v>
                </c:pt>
                <c:pt idx="1475">
                  <c:v>96248145</c:v>
                </c:pt>
                <c:pt idx="1476">
                  <c:v>95014030</c:v>
                </c:pt>
                <c:pt idx="1477">
                  <c:v>-19145306</c:v>
                </c:pt>
                <c:pt idx="1478">
                  <c:v>85648585</c:v>
                </c:pt>
                <c:pt idx="1479">
                  <c:v>92012643</c:v>
                </c:pt>
                <c:pt idx="1480">
                  <c:v>86631310</c:v>
                </c:pt>
                <c:pt idx="1481">
                  <c:v>94324072</c:v>
                </c:pt>
                <c:pt idx="1482">
                  <c:v>75502246</c:v>
                </c:pt>
                <c:pt idx="1483">
                  <c:v>78360000</c:v>
                </c:pt>
                <c:pt idx="1484">
                  <c:v>71244774</c:v>
                </c:pt>
                <c:pt idx="1485">
                  <c:v>79444419</c:v>
                </c:pt>
                <c:pt idx="1486">
                  <c:v>67125340</c:v>
                </c:pt>
                <c:pt idx="1487">
                  <c:v>85646235</c:v>
                </c:pt>
                <c:pt idx="1488">
                  <c:v>55416609</c:v>
                </c:pt>
                <c:pt idx="1489">
                  <c:v>65135191</c:v>
                </c:pt>
                <c:pt idx="1490">
                  <c:v>70422786</c:v>
                </c:pt>
                <c:pt idx="1491">
                  <c:v>76694016</c:v>
                </c:pt>
                <c:pt idx="1492">
                  <c:v>-28935714</c:v>
                </c:pt>
                <c:pt idx="1493">
                  <c:v>46806312</c:v>
                </c:pt>
                <c:pt idx="1494">
                  <c:v>49566871</c:v>
                </c:pt>
                <c:pt idx="1495">
                  <c:v>46501438</c:v>
                </c:pt>
                <c:pt idx="1496">
                  <c:v>44787599</c:v>
                </c:pt>
                <c:pt idx="1497">
                  <c:v>36528842</c:v>
                </c:pt>
                <c:pt idx="1498">
                  <c:v>58813460</c:v>
                </c:pt>
                <c:pt idx="1499">
                  <c:v>35010106</c:v>
                </c:pt>
                <c:pt idx="1500">
                  <c:v>31359959</c:v>
                </c:pt>
                <c:pt idx="1501">
                  <c:v>36468315</c:v>
                </c:pt>
                <c:pt idx="1502">
                  <c:v>34172251</c:v>
                </c:pt>
                <c:pt idx="1503">
                  <c:v>36600000</c:v>
                </c:pt>
                <c:pt idx="1504">
                  <c:v>33536011</c:v>
                </c:pt>
                <c:pt idx="1505">
                  <c:v>32877175</c:v>
                </c:pt>
                <c:pt idx="1506">
                  <c:v>29484168</c:v>
                </c:pt>
                <c:pt idx="1507">
                  <c:v>30269340</c:v>
                </c:pt>
                <c:pt idx="1508">
                  <c:v>30033780</c:v>
                </c:pt>
                <c:pt idx="1509">
                  <c:v>28715510</c:v>
                </c:pt>
                <c:pt idx="1510">
                  <c:v>39156435</c:v>
                </c:pt>
                <c:pt idx="1511">
                  <c:v>19044241</c:v>
                </c:pt>
                <c:pt idx="1512">
                  <c:v>39816662</c:v>
                </c:pt>
                <c:pt idx="1513">
                  <c:v>22238770</c:v>
                </c:pt>
                <c:pt idx="1514">
                  <c:v>22937130</c:v>
                </c:pt>
                <c:pt idx="1515">
                  <c:v>-2200996</c:v>
                </c:pt>
                <c:pt idx="1516">
                  <c:v>27410049</c:v>
                </c:pt>
                <c:pt idx="1517">
                  <c:v>21432423</c:v>
                </c:pt>
                <c:pt idx="1518">
                  <c:v>21109400</c:v>
                </c:pt>
                <c:pt idx="1519">
                  <c:v>20300000</c:v>
                </c:pt>
                <c:pt idx="1520">
                  <c:v>26068547</c:v>
                </c:pt>
                <c:pt idx="1521">
                  <c:v>23680848</c:v>
                </c:pt>
                <c:pt idx="1522">
                  <c:v>20921738</c:v>
                </c:pt>
                <c:pt idx="1523">
                  <c:v>23021560</c:v>
                </c:pt>
                <c:pt idx="1524">
                  <c:v>15645204</c:v>
                </c:pt>
                <c:pt idx="1525">
                  <c:v>13337608</c:v>
                </c:pt>
                <c:pt idx="1526">
                  <c:v>16875468</c:v>
                </c:pt>
                <c:pt idx="1527">
                  <c:v>22418902</c:v>
                </c:pt>
                <c:pt idx="1528">
                  <c:v>12057340</c:v>
                </c:pt>
                <c:pt idx="1529">
                  <c:v>17478175</c:v>
                </c:pt>
                <c:pt idx="1530">
                  <c:v>11407470</c:v>
                </c:pt>
                <c:pt idx="1531">
                  <c:v>12385520</c:v>
                </c:pt>
                <c:pt idx="1532">
                  <c:v>10118420</c:v>
                </c:pt>
                <c:pt idx="1533">
                  <c:v>2137776</c:v>
                </c:pt>
                <c:pt idx="1534">
                  <c:v>7568996</c:v>
                </c:pt>
                <c:pt idx="1535">
                  <c:v>12043633</c:v>
                </c:pt>
                <c:pt idx="1536">
                  <c:v>8232624</c:v>
                </c:pt>
                <c:pt idx="1537">
                  <c:v>8413606</c:v>
                </c:pt>
                <c:pt idx="1538">
                  <c:v>11122105</c:v>
                </c:pt>
                <c:pt idx="1539">
                  <c:v>13747385</c:v>
                </c:pt>
                <c:pt idx="1540">
                  <c:v>10247512</c:v>
                </c:pt>
                <c:pt idx="1541">
                  <c:v>5927406</c:v>
                </c:pt>
                <c:pt idx="1542">
                  <c:v>5565975</c:v>
                </c:pt>
                <c:pt idx="1543">
                  <c:v>5266619</c:v>
                </c:pt>
                <c:pt idx="1544">
                  <c:v>4703228</c:v>
                </c:pt>
                <c:pt idx="1545">
                  <c:v>8432823</c:v>
                </c:pt>
                <c:pt idx="1546">
                  <c:v>-12904682</c:v>
                </c:pt>
                <c:pt idx="1547">
                  <c:v>1743332</c:v>
                </c:pt>
                <c:pt idx="1548">
                  <c:v>2154410</c:v>
                </c:pt>
                <c:pt idx="1549">
                  <c:v>-3312828</c:v>
                </c:pt>
                <c:pt idx="1550">
                  <c:v>7096584</c:v>
                </c:pt>
                <c:pt idx="1551">
                  <c:v>-3474166</c:v>
                </c:pt>
                <c:pt idx="1552">
                  <c:v>513940</c:v>
                </c:pt>
                <c:pt idx="1553">
                  <c:v>-6790560</c:v>
                </c:pt>
                <c:pt idx="1554">
                  <c:v>-5952000</c:v>
                </c:pt>
                <c:pt idx="1555">
                  <c:v>-7473856</c:v>
                </c:pt>
                <c:pt idx="1556">
                  <c:v>523568</c:v>
                </c:pt>
                <c:pt idx="1557">
                  <c:v>-6929955</c:v>
                </c:pt>
                <c:pt idx="1558">
                  <c:v>-14577793</c:v>
                </c:pt>
                <c:pt idx="1559">
                  <c:v>-1355230</c:v>
                </c:pt>
                <c:pt idx="1560">
                  <c:v>-8199698</c:v>
                </c:pt>
                <c:pt idx="1561">
                  <c:v>-13870652</c:v>
                </c:pt>
                <c:pt idx="1562">
                  <c:v>-11499034</c:v>
                </c:pt>
                <c:pt idx="1563">
                  <c:v>-23927</c:v>
                </c:pt>
                <c:pt idx="1564">
                  <c:v>-11032429</c:v>
                </c:pt>
                <c:pt idx="1565">
                  <c:v>-7900000</c:v>
                </c:pt>
                <c:pt idx="1566">
                  <c:v>-12733495</c:v>
                </c:pt>
                <c:pt idx="1567">
                  <c:v>2357532</c:v>
                </c:pt>
                <c:pt idx="1568">
                  <c:v>-13069116</c:v>
                </c:pt>
                <c:pt idx="1569">
                  <c:v>-16675758</c:v>
                </c:pt>
                <c:pt idx="1570">
                  <c:v>-23676031</c:v>
                </c:pt>
                <c:pt idx="1571">
                  <c:v>-9000954</c:v>
                </c:pt>
                <c:pt idx="1572">
                  <c:v>-18704226</c:v>
                </c:pt>
                <c:pt idx="1573">
                  <c:v>-14290615</c:v>
                </c:pt>
                <c:pt idx="1574">
                  <c:v>-15111972</c:v>
                </c:pt>
                <c:pt idx="1575">
                  <c:v>-15791616</c:v>
                </c:pt>
                <c:pt idx="1576">
                  <c:v>-17168879</c:v>
                </c:pt>
                <c:pt idx="1577">
                  <c:v>-11701351</c:v>
                </c:pt>
                <c:pt idx="1578">
                  <c:v>-17287907</c:v>
                </c:pt>
                <c:pt idx="1579">
                  <c:v>-18423913</c:v>
                </c:pt>
                <c:pt idx="1580">
                  <c:v>-18100000</c:v>
                </c:pt>
                <c:pt idx="1581">
                  <c:v>-35646427</c:v>
                </c:pt>
                <c:pt idx="1582">
                  <c:v>-32973330</c:v>
                </c:pt>
                <c:pt idx="1583">
                  <c:v>-10665355</c:v>
                </c:pt>
                <c:pt idx="1584">
                  <c:v>-10810486</c:v>
                </c:pt>
                <c:pt idx="1585">
                  <c:v>-19865246</c:v>
                </c:pt>
                <c:pt idx="1586">
                  <c:v>-21464425</c:v>
                </c:pt>
                <c:pt idx="1587">
                  <c:v>-32310542</c:v>
                </c:pt>
                <c:pt idx="1588">
                  <c:v>-10683354</c:v>
                </c:pt>
                <c:pt idx="1589">
                  <c:v>-19034791</c:v>
                </c:pt>
                <c:pt idx="1590">
                  <c:v>8830000</c:v>
                </c:pt>
                <c:pt idx="1591">
                  <c:v>-24700000</c:v>
                </c:pt>
                <c:pt idx="1592">
                  <c:v>-19119074</c:v>
                </c:pt>
                <c:pt idx="1593">
                  <c:v>-14247275</c:v>
                </c:pt>
                <c:pt idx="1594">
                  <c:v>-21482203</c:v>
                </c:pt>
                <c:pt idx="1595">
                  <c:v>-27024351</c:v>
                </c:pt>
                <c:pt idx="1596">
                  <c:v>-59331829</c:v>
                </c:pt>
                <c:pt idx="1597">
                  <c:v>-20519686</c:v>
                </c:pt>
                <c:pt idx="1598">
                  <c:v>-26095018</c:v>
                </c:pt>
                <c:pt idx="1599">
                  <c:v>-17872563</c:v>
                </c:pt>
                <c:pt idx="1600">
                  <c:v>-29462420</c:v>
                </c:pt>
                <c:pt idx="1601">
                  <c:v>154436380</c:v>
                </c:pt>
                <c:pt idx="1602">
                  <c:v>91518352</c:v>
                </c:pt>
                <c:pt idx="1603">
                  <c:v>7036404</c:v>
                </c:pt>
                <c:pt idx="1604">
                  <c:v>-6640707</c:v>
                </c:pt>
                <c:pt idx="1605">
                  <c:v>-16406844</c:v>
                </c:pt>
                <c:pt idx="1606">
                  <c:v>-12069815</c:v>
                </c:pt>
                <c:pt idx="1607">
                  <c:v>34034755</c:v>
                </c:pt>
                <c:pt idx="1608">
                  <c:v>-23100203</c:v>
                </c:pt>
                <c:pt idx="1609">
                  <c:v>-23445431</c:v>
                </c:pt>
                <c:pt idx="1610">
                  <c:v>5016190</c:v>
                </c:pt>
                <c:pt idx="1611">
                  <c:v>-22698869</c:v>
                </c:pt>
                <c:pt idx="1612">
                  <c:v>189350219</c:v>
                </c:pt>
                <c:pt idx="1613">
                  <c:v>133029270</c:v>
                </c:pt>
                <c:pt idx="1614">
                  <c:v>151870271</c:v>
                </c:pt>
                <c:pt idx="1615">
                  <c:v>76491683</c:v>
                </c:pt>
                <c:pt idx="1616">
                  <c:v>14058698</c:v>
                </c:pt>
                <c:pt idx="1617">
                  <c:v>26845943</c:v>
                </c:pt>
                <c:pt idx="1618">
                  <c:v>53350242</c:v>
                </c:pt>
                <c:pt idx="1619">
                  <c:v>39266300</c:v>
                </c:pt>
                <c:pt idx="1620">
                  <c:v>42235322</c:v>
                </c:pt>
                <c:pt idx="1621">
                  <c:v>-22556993</c:v>
                </c:pt>
                <c:pt idx="1622">
                  <c:v>36371181</c:v>
                </c:pt>
                <c:pt idx="1623">
                  <c:v>32885635</c:v>
                </c:pt>
                <c:pt idx="1624">
                  <c:v>25400856</c:v>
                </c:pt>
                <c:pt idx="1625">
                  <c:v>31353636</c:v>
                </c:pt>
                <c:pt idx="1626">
                  <c:v>21475962</c:v>
                </c:pt>
                <c:pt idx="1627">
                  <c:v>35910583</c:v>
                </c:pt>
                <c:pt idx="1628">
                  <c:v>34300000</c:v>
                </c:pt>
                <c:pt idx="1629">
                  <c:v>21968653</c:v>
                </c:pt>
                <c:pt idx="1630">
                  <c:v>17450000</c:v>
                </c:pt>
                <c:pt idx="1631">
                  <c:v>17162741</c:v>
                </c:pt>
                <c:pt idx="1632">
                  <c:v>43346930</c:v>
                </c:pt>
                <c:pt idx="1633">
                  <c:v>11514713</c:v>
                </c:pt>
                <c:pt idx="1634">
                  <c:v>15097652</c:v>
                </c:pt>
                <c:pt idx="1635">
                  <c:v>18043505</c:v>
                </c:pt>
                <c:pt idx="1636">
                  <c:v>9053924</c:v>
                </c:pt>
                <c:pt idx="1637">
                  <c:v>5000377</c:v>
                </c:pt>
                <c:pt idx="1638">
                  <c:v>38950483</c:v>
                </c:pt>
                <c:pt idx="1639">
                  <c:v>10372662</c:v>
                </c:pt>
                <c:pt idx="1640">
                  <c:v>-1000000</c:v>
                </c:pt>
                <c:pt idx="1641">
                  <c:v>3600000</c:v>
                </c:pt>
                <c:pt idx="1642">
                  <c:v>2688364</c:v>
                </c:pt>
                <c:pt idx="1643">
                  <c:v>7563179</c:v>
                </c:pt>
                <c:pt idx="1644">
                  <c:v>-11220364</c:v>
                </c:pt>
                <c:pt idx="1645">
                  <c:v>-10675256</c:v>
                </c:pt>
                <c:pt idx="1646">
                  <c:v>-19111857</c:v>
                </c:pt>
                <c:pt idx="1647">
                  <c:v>-3731172</c:v>
                </c:pt>
                <c:pt idx="1648">
                  <c:v>-19880795</c:v>
                </c:pt>
                <c:pt idx="1649">
                  <c:v>-19565399</c:v>
                </c:pt>
                <c:pt idx="1650">
                  <c:v>-21001676</c:v>
                </c:pt>
                <c:pt idx="1651">
                  <c:v>-17092709</c:v>
                </c:pt>
                <c:pt idx="1652">
                  <c:v>-22467699</c:v>
                </c:pt>
                <c:pt idx="1653">
                  <c:v>-24224407</c:v>
                </c:pt>
                <c:pt idx="1654">
                  <c:v>751715</c:v>
                </c:pt>
                <c:pt idx="1655">
                  <c:v>-7714482</c:v>
                </c:pt>
                <c:pt idx="1656">
                  <c:v>40400000</c:v>
                </c:pt>
                <c:pt idx="1657">
                  <c:v>118734225</c:v>
                </c:pt>
                <c:pt idx="1658">
                  <c:v>19185998</c:v>
                </c:pt>
                <c:pt idx="1659">
                  <c:v>7168445</c:v>
                </c:pt>
                <c:pt idx="1660">
                  <c:v>10400000</c:v>
                </c:pt>
                <c:pt idx="1661">
                  <c:v>2508670</c:v>
                </c:pt>
                <c:pt idx="1662">
                  <c:v>-17835684</c:v>
                </c:pt>
                <c:pt idx="1663">
                  <c:v>44888996</c:v>
                </c:pt>
                <c:pt idx="1664">
                  <c:v>42586544</c:v>
                </c:pt>
                <c:pt idx="1665">
                  <c:v>33491560</c:v>
                </c:pt>
                <c:pt idx="1666">
                  <c:v>27200000</c:v>
                </c:pt>
                <c:pt idx="1667">
                  <c:v>5920167</c:v>
                </c:pt>
                <c:pt idx="1668">
                  <c:v>10566655</c:v>
                </c:pt>
                <c:pt idx="1669">
                  <c:v>4768374</c:v>
                </c:pt>
                <c:pt idx="1670">
                  <c:v>-4505513</c:v>
                </c:pt>
                <c:pt idx="1671">
                  <c:v>-5500000</c:v>
                </c:pt>
                <c:pt idx="1672">
                  <c:v>-25536708</c:v>
                </c:pt>
                <c:pt idx="1673">
                  <c:v>-12662421</c:v>
                </c:pt>
                <c:pt idx="1674">
                  <c:v>323741</c:v>
                </c:pt>
                <c:pt idx="1675">
                  <c:v>-16702103</c:v>
                </c:pt>
                <c:pt idx="1676">
                  <c:v>-13751523</c:v>
                </c:pt>
                <c:pt idx="1677">
                  <c:v>-18287436</c:v>
                </c:pt>
                <c:pt idx="1678">
                  <c:v>-19513094</c:v>
                </c:pt>
                <c:pt idx="1679">
                  <c:v>11536376</c:v>
                </c:pt>
                <c:pt idx="1680">
                  <c:v>14008532</c:v>
                </c:pt>
                <c:pt idx="1681">
                  <c:v>-22795993</c:v>
                </c:pt>
                <c:pt idx="1682">
                  <c:v>-10514515</c:v>
                </c:pt>
                <c:pt idx="1683">
                  <c:v>-22523765</c:v>
                </c:pt>
                <c:pt idx="1684">
                  <c:v>-23910635</c:v>
                </c:pt>
                <c:pt idx="1685">
                  <c:v>-22236956</c:v>
                </c:pt>
                <c:pt idx="1686">
                  <c:v>-5180871</c:v>
                </c:pt>
                <c:pt idx="1687">
                  <c:v>84222438</c:v>
                </c:pt>
                <c:pt idx="1688">
                  <c:v>83243478</c:v>
                </c:pt>
                <c:pt idx="1689">
                  <c:v>75241322</c:v>
                </c:pt>
                <c:pt idx="1690">
                  <c:v>-2022635</c:v>
                </c:pt>
                <c:pt idx="1691">
                  <c:v>65457688</c:v>
                </c:pt>
                <c:pt idx="1692">
                  <c:v>60341380</c:v>
                </c:pt>
                <c:pt idx="1693">
                  <c:v>39703412</c:v>
                </c:pt>
                <c:pt idx="1694">
                  <c:v>36328680</c:v>
                </c:pt>
                <c:pt idx="1695">
                  <c:v>35490000</c:v>
                </c:pt>
                <c:pt idx="1696">
                  <c:v>24800000</c:v>
                </c:pt>
                <c:pt idx="1697">
                  <c:v>31859105</c:v>
                </c:pt>
                <c:pt idx="1698">
                  <c:v>20455802</c:v>
                </c:pt>
                <c:pt idx="1699">
                  <c:v>19506619</c:v>
                </c:pt>
                <c:pt idx="1700">
                  <c:v>14168080</c:v>
                </c:pt>
                <c:pt idx="1701">
                  <c:v>23874933</c:v>
                </c:pt>
                <c:pt idx="1702">
                  <c:v>19489752</c:v>
                </c:pt>
                <c:pt idx="1703">
                  <c:v>10985501</c:v>
                </c:pt>
                <c:pt idx="1704">
                  <c:v>7200000</c:v>
                </c:pt>
                <c:pt idx="1705">
                  <c:v>2501651</c:v>
                </c:pt>
                <c:pt idx="1706">
                  <c:v>-2777139</c:v>
                </c:pt>
                <c:pt idx="1707">
                  <c:v>-1459475</c:v>
                </c:pt>
                <c:pt idx="1708">
                  <c:v>-25747235</c:v>
                </c:pt>
                <c:pt idx="1709">
                  <c:v>-9994022</c:v>
                </c:pt>
                <c:pt idx="1710">
                  <c:v>-11530572</c:v>
                </c:pt>
                <c:pt idx="1711">
                  <c:v>-12170266</c:v>
                </c:pt>
                <c:pt idx="1712">
                  <c:v>-20924712</c:v>
                </c:pt>
                <c:pt idx="1713">
                  <c:v>-18503478</c:v>
                </c:pt>
                <c:pt idx="1714">
                  <c:v>-5482285</c:v>
                </c:pt>
                <c:pt idx="1715">
                  <c:v>-13723190</c:v>
                </c:pt>
                <c:pt idx="1716">
                  <c:v>18565375</c:v>
                </c:pt>
                <c:pt idx="1717">
                  <c:v>-29500737</c:v>
                </c:pt>
                <c:pt idx="1718">
                  <c:v>194200000</c:v>
                </c:pt>
                <c:pt idx="1719">
                  <c:v>147825435</c:v>
                </c:pt>
                <c:pt idx="1720">
                  <c:v>115085755</c:v>
                </c:pt>
                <c:pt idx="1721">
                  <c:v>417500</c:v>
                </c:pt>
                <c:pt idx="1722">
                  <c:v>120000989</c:v>
                </c:pt>
                <c:pt idx="1723">
                  <c:v>761283</c:v>
                </c:pt>
                <c:pt idx="1724">
                  <c:v>96945720</c:v>
                </c:pt>
                <c:pt idx="1725">
                  <c:v>74067179</c:v>
                </c:pt>
                <c:pt idx="1726">
                  <c:v>144705587</c:v>
                </c:pt>
                <c:pt idx="1727">
                  <c:v>-24745828</c:v>
                </c:pt>
                <c:pt idx="1728">
                  <c:v>4185387</c:v>
                </c:pt>
                <c:pt idx="1729">
                  <c:v>52163317</c:v>
                </c:pt>
                <c:pt idx="1730">
                  <c:v>50920948</c:v>
                </c:pt>
                <c:pt idx="1731">
                  <c:v>55034302</c:v>
                </c:pt>
                <c:pt idx="1732">
                  <c:v>53656813</c:v>
                </c:pt>
                <c:pt idx="1733">
                  <c:v>51270454</c:v>
                </c:pt>
                <c:pt idx="1734">
                  <c:v>49273505</c:v>
                </c:pt>
                <c:pt idx="1735">
                  <c:v>109141530</c:v>
                </c:pt>
                <c:pt idx="1736">
                  <c:v>45500556</c:v>
                </c:pt>
                <c:pt idx="1737">
                  <c:v>46309760</c:v>
                </c:pt>
                <c:pt idx="1738">
                  <c:v>44808372</c:v>
                </c:pt>
                <c:pt idx="1739">
                  <c:v>52264926</c:v>
                </c:pt>
                <c:pt idx="1740">
                  <c:v>45625986</c:v>
                </c:pt>
                <c:pt idx="1741">
                  <c:v>31505065</c:v>
                </c:pt>
                <c:pt idx="1742">
                  <c:v>30973336</c:v>
                </c:pt>
                <c:pt idx="1743">
                  <c:v>29098051</c:v>
                </c:pt>
                <c:pt idx="1744">
                  <c:v>35443237</c:v>
                </c:pt>
                <c:pt idx="1745">
                  <c:v>65234139</c:v>
                </c:pt>
                <c:pt idx="1746">
                  <c:v>26676606</c:v>
                </c:pt>
                <c:pt idx="1747">
                  <c:v>27528330</c:v>
                </c:pt>
                <c:pt idx="1748">
                  <c:v>26533608</c:v>
                </c:pt>
                <c:pt idx="1749">
                  <c:v>21097664</c:v>
                </c:pt>
                <c:pt idx="1750">
                  <c:v>58136909</c:v>
                </c:pt>
                <c:pt idx="1751">
                  <c:v>21836394</c:v>
                </c:pt>
                <c:pt idx="1752">
                  <c:v>21285499</c:v>
                </c:pt>
                <c:pt idx="1753">
                  <c:v>22124400</c:v>
                </c:pt>
                <c:pt idx="1754">
                  <c:v>19700000</c:v>
                </c:pt>
                <c:pt idx="1755">
                  <c:v>19455658</c:v>
                </c:pt>
                <c:pt idx="1756">
                  <c:v>20984230</c:v>
                </c:pt>
                <c:pt idx="1757">
                  <c:v>41489425</c:v>
                </c:pt>
                <c:pt idx="1758">
                  <c:v>16067398</c:v>
                </c:pt>
                <c:pt idx="1759">
                  <c:v>15218903</c:v>
                </c:pt>
                <c:pt idx="1760">
                  <c:v>14880476</c:v>
                </c:pt>
                <c:pt idx="1761">
                  <c:v>14399750</c:v>
                </c:pt>
                <c:pt idx="1762">
                  <c:v>13230435</c:v>
                </c:pt>
                <c:pt idx="1763">
                  <c:v>14008741</c:v>
                </c:pt>
                <c:pt idx="1764">
                  <c:v>11833473</c:v>
                </c:pt>
                <c:pt idx="1765">
                  <c:v>23237389</c:v>
                </c:pt>
                <c:pt idx="1766">
                  <c:v>11447959</c:v>
                </c:pt>
                <c:pt idx="1767">
                  <c:v>20089048</c:v>
                </c:pt>
                <c:pt idx="1768">
                  <c:v>15990505</c:v>
                </c:pt>
                <c:pt idx="1769">
                  <c:v>18143332</c:v>
                </c:pt>
                <c:pt idx="1770">
                  <c:v>10000629</c:v>
                </c:pt>
                <c:pt idx="1771">
                  <c:v>4604054</c:v>
                </c:pt>
                <c:pt idx="1772">
                  <c:v>16597830</c:v>
                </c:pt>
                <c:pt idx="1773">
                  <c:v>13687630</c:v>
                </c:pt>
                <c:pt idx="1774">
                  <c:v>7553210</c:v>
                </c:pt>
                <c:pt idx="1775">
                  <c:v>6526393</c:v>
                </c:pt>
                <c:pt idx="1776">
                  <c:v>-25458771</c:v>
                </c:pt>
                <c:pt idx="1777">
                  <c:v>1655091</c:v>
                </c:pt>
                <c:pt idx="1778">
                  <c:v>5012990</c:v>
                </c:pt>
                <c:pt idx="1779">
                  <c:v>7368960</c:v>
                </c:pt>
                <c:pt idx="1780">
                  <c:v>-10500000</c:v>
                </c:pt>
                <c:pt idx="1781">
                  <c:v>4247405</c:v>
                </c:pt>
                <c:pt idx="1782">
                  <c:v>615792</c:v>
                </c:pt>
                <c:pt idx="1783">
                  <c:v>3341469</c:v>
                </c:pt>
                <c:pt idx="1784">
                  <c:v>4440119</c:v>
                </c:pt>
                <c:pt idx="1785">
                  <c:v>-2055787</c:v>
                </c:pt>
                <c:pt idx="1786">
                  <c:v>8631221</c:v>
                </c:pt>
                <c:pt idx="1787">
                  <c:v>12738400</c:v>
                </c:pt>
                <c:pt idx="1788">
                  <c:v>-8164216</c:v>
                </c:pt>
                <c:pt idx="1789">
                  <c:v>-7214368</c:v>
                </c:pt>
                <c:pt idx="1790">
                  <c:v>-3445415</c:v>
                </c:pt>
                <c:pt idx="1791">
                  <c:v>-2800000</c:v>
                </c:pt>
                <c:pt idx="1792">
                  <c:v>-1472045</c:v>
                </c:pt>
                <c:pt idx="1793">
                  <c:v>-957510</c:v>
                </c:pt>
                <c:pt idx="1794">
                  <c:v>-2533006</c:v>
                </c:pt>
                <c:pt idx="1795">
                  <c:v>-7208969</c:v>
                </c:pt>
                <c:pt idx="1796">
                  <c:v>-7281777</c:v>
                </c:pt>
                <c:pt idx="1797">
                  <c:v>2361537</c:v>
                </c:pt>
                <c:pt idx="1798">
                  <c:v>-9352616</c:v>
                </c:pt>
                <c:pt idx="1799">
                  <c:v>-8881923</c:v>
                </c:pt>
                <c:pt idx="1800">
                  <c:v>-9908458</c:v>
                </c:pt>
                <c:pt idx="1801">
                  <c:v>-954324</c:v>
                </c:pt>
                <c:pt idx="1802">
                  <c:v>9427926</c:v>
                </c:pt>
                <c:pt idx="1803">
                  <c:v>-10016428</c:v>
                </c:pt>
                <c:pt idx="1804">
                  <c:v>-10362510</c:v>
                </c:pt>
                <c:pt idx="1805">
                  <c:v>-10410556</c:v>
                </c:pt>
                <c:pt idx="1806">
                  <c:v>-10904697</c:v>
                </c:pt>
                <c:pt idx="1807">
                  <c:v>-11026468</c:v>
                </c:pt>
                <c:pt idx="1808">
                  <c:v>-28134226</c:v>
                </c:pt>
                <c:pt idx="1809">
                  <c:v>-6139597</c:v>
                </c:pt>
                <c:pt idx="1810">
                  <c:v>-11961340</c:v>
                </c:pt>
                <c:pt idx="1811">
                  <c:v>3831145</c:v>
                </c:pt>
                <c:pt idx="1812">
                  <c:v>-13461796</c:v>
                </c:pt>
                <c:pt idx="1813">
                  <c:v>-13991568</c:v>
                </c:pt>
                <c:pt idx="1814">
                  <c:v>-13811358</c:v>
                </c:pt>
                <c:pt idx="1815">
                  <c:v>-13900000</c:v>
                </c:pt>
                <c:pt idx="1816">
                  <c:v>-11348338</c:v>
                </c:pt>
                <c:pt idx="1817">
                  <c:v>-16969037</c:v>
                </c:pt>
                <c:pt idx="1818">
                  <c:v>-14230040</c:v>
                </c:pt>
                <c:pt idx="1819">
                  <c:v>-14088250</c:v>
                </c:pt>
                <c:pt idx="1820">
                  <c:v>-14280633</c:v>
                </c:pt>
                <c:pt idx="1821">
                  <c:v>-14885685</c:v>
                </c:pt>
                <c:pt idx="1822">
                  <c:v>35122319</c:v>
                </c:pt>
                <c:pt idx="1823">
                  <c:v>-14930000</c:v>
                </c:pt>
                <c:pt idx="1824">
                  <c:v>-14675559</c:v>
                </c:pt>
                <c:pt idx="1825">
                  <c:v>-17843067</c:v>
                </c:pt>
                <c:pt idx="1826">
                  <c:v>-7713686</c:v>
                </c:pt>
                <c:pt idx="1827">
                  <c:v>-24943308</c:v>
                </c:pt>
                <c:pt idx="1828">
                  <c:v>-19345223</c:v>
                </c:pt>
                <c:pt idx="1829">
                  <c:v>-19483292</c:v>
                </c:pt>
                <c:pt idx="1830">
                  <c:v>-19871876</c:v>
                </c:pt>
                <c:pt idx="1831">
                  <c:v>-20935667</c:v>
                </c:pt>
                <c:pt idx="1832">
                  <c:v>-10993094</c:v>
                </c:pt>
                <c:pt idx="1833">
                  <c:v>-21926608</c:v>
                </c:pt>
                <c:pt idx="1834">
                  <c:v>-23450000</c:v>
                </c:pt>
                <c:pt idx="1835">
                  <c:v>-24128473</c:v>
                </c:pt>
                <c:pt idx="1836">
                  <c:v>-24222577</c:v>
                </c:pt>
                <c:pt idx="1837">
                  <c:v>-23813043</c:v>
                </c:pt>
                <c:pt idx="1838">
                  <c:v>-13414567</c:v>
                </c:pt>
                <c:pt idx="1839">
                  <c:v>-18302044</c:v>
                </c:pt>
                <c:pt idx="1840">
                  <c:v>-24816338</c:v>
                </c:pt>
                <c:pt idx="1841">
                  <c:v>-24865096</c:v>
                </c:pt>
                <c:pt idx="1842">
                  <c:v>-8030610</c:v>
                </c:pt>
                <c:pt idx="1843">
                  <c:v>20700000</c:v>
                </c:pt>
                <c:pt idx="1844">
                  <c:v>-24282247</c:v>
                </c:pt>
                <c:pt idx="1845">
                  <c:v>84713132</c:v>
                </c:pt>
                <c:pt idx="1846">
                  <c:v>46269171</c:v>
                </c:pt>
                <c:pt idx="1847">
                  <c:v>77334374</c:v>
                </c:pt>
                <c:pt idx="1848">
                  <c:v>-23487185</c:v>
                </c:pt>
                <c:pt idx="1849">
                  <c:v>41182182</c:v>
                </c:pt>
                <c:pt idx="1850">
                  <c:v>33262492</c:v>
                </c:pt>
                <c:pt idx="1851">
                  <c:v>71800000</c:v>
                </c:pt>
                <c:pt idx="1852">
                  <c:v>50608545</c:v>
                </c:pt>
                <c:pt idx="1853">
                  <c:v>17895491</c:v>
                </c:pt>
                <c:pt idx="1854">
                  <c:v>15989008</c:v>
                </c:pt>
                <c:pt idx="1855">
                  <c:v>8662299</c:v>
                </c:pt>
                <c:pt idx="1856">
                  <c:v>7452765</c:v>
                </c:pt>
                <c:pt idx="1857">
                  <c:v>1167270</c:v>
                </c:pt>
                <c:pt idx="1858">
                  <c:v>7416109</c:v>
                </c:pt>
                <c:pt idx="1859">
                  <c:v>-23979782</c:v>
                </c:pt>
                <c:pt idx="1860">
                  <c:v>4871190</c:v>
                </c:pt>
                <c:pt idx="1861">
                  <c:v>-7035257</c:v>
                </c:pt>
                <c:pt idx="1862">
                  <c:v>-7709024</c:v>
                </c:pt>
                <c:pt idx="1863">
                  <c:v>-11000000</c:v>
                </c:pt>
                <c:pt idx="1864">
                  <c:v>-11627590</c:v>
                </c:pt>
                <c:pt idx="1865">
                  <c:v>-15572796</c:v>
                </c:pt>
                <c:pt idx="1866">
                  <c:v>-14360758</c:v>
                </c:pt>
                <c:pt idx="1867">
                  <c:v>1003072</c:v>
                </c:pt>
                <c:pt idx="1868">
                  <c:v>-16855194</c:v>
                </c:pt>
                <c:pt idx="1869">
                  <c:v>-27330724</c:v>
                </c:pt>
                <c:pt idx="1870">
                  <c:v>-23957120</c:v>
                </c:pt>
                <c:pt idx="1871">
                  <c:v>-774089</c:v>
                </c:pt>
                <c:pt idx="1872">
                  <c:v>-19289545</c:v>
                </c:pt>
                <c:pt idx="1873">
                  <c:v>51990286</c:v>
                </c:pt>
                <c:pt idx="1874">
                  <c:v>141487252</c:v>
                </c:pt>
                <c:pt idx="1875">
                  <c:v>272158751</c:v>
                </c:pt>
                <c:pt idx="1876">
                  <c:v>46807024</c:v>
                </c:pt>
                <c:pt idx="1877">
                  <c:v>63930411</c:v>
                </c:pt>
                <c:pt idx="1878">
                  <c:v>30302314</c:v>
                </c:pt>
                <c:pt idx="1879">
                  <c:v>28462534</c:v>
                </c:pt>
                <c:pt idx="1880">
                  <c:v>16235088</c:v>
                </c:pt>
                <c:pt idx="1881">
                  <c:v>4338033</c:v>
                </c:pt>
                <c:pt idx="1882">
                  <c:v>2556065</c:v>
                </c:pt>
                <c:pt idx="1883">
                  <c:v>-1026818</c:v>
                </c:pt>
                <c:pt idx="1884">
                  <c:v>-24995244</c:v>
                </c:pt>
                <c:pt idx="1885">
                  <c:v>-4346385</c:v>
                </c:pt>
                <c:pt idx="1886">
                  <c:v>-9980747</c:v>
                </c:pt>
                <c:pt idx="1887">
                  <c:v>-4065142</c:v>
                </c:pt>
                <c:pt idx="1888">
                  <c:v>-2236987</c:v>
                </c:pt>
                <c:pt idx="1889">
                  <c:v>-10217492</c:v>
                </c:pt>
                <c:pt idx="1890">
                  <c:v>-11491577</c:v>
                </c:pt>
                <c:pt idx="1891">
                  <c:v>-12339853</c:v>
                </c:pt>
                <c:pt idx="1892">
                  <c:v>-15565274</c:v>
                </c:pt>
                <c:pt idx="1893">
                  <c:v>-13320925</c:v>
                </c:pt>
                <c:pt idx="1894">
                  <c:v>-20291812</c:v>
                </c:pt>
                <c:pt idx="1895">
                  <c:v>-6876149</c:v>
                </c:pt>
                <c:pt idx="1896">
                  <c:v>46975611</c:v>
                </c:pt>
                <c:pt idx="1897">
                  <c:v>15419483</c:v>
                </c:pt>
                <c:pt idx="1898">
                  <c:v>-18309470</c:v>
                </c:pt>
                <c:pt idx="1899">
                  <c:v>195631306</c:v>
                </c:pt>
                <c:pt idx="1900">
                  <c:v>153483808</c:v>
                </c:pt>
                <c:pt idx="1901">
                  <c:v>122833357</c:v>
                </c:pt>
                <c:pt idx="1902">
                  <c:v>55597042</c:v>
                </c:pt>
                <c:pt idx="1903">
                  <c:v>68636983</c:v>
                </c:pt>
                <c:pt idx="1904">
                  <c:v>35960517</c:v>
                </c:pt>
                <c:pt idx="1905">
                  <c:v>33762229</c:v>
                </c:pt>
                <c:pt idx="1906">
                  <c:v>32235441</c:v>
                </c:pt>
                <c:pt idx="1907">
                  <c:v>28728000</c:v>
                </c:pt>
                <c:pt idx="1908">
                  <c:v>18270895</c:v>
                </c:pt>
                <c:pt idx="1909">
                  <c:v>37696176</c:v>
                </c:pt>
                <c:pt idx="1910">
                  <c:v>29483949</c:v>
                </c:pt>
                <c:pt idx="1911">
                  <c:v>14020063</c:v>
                </c:pt>
                <c:pt idx="1912">
                  <c:v>12313582</c:v>
                </c:pt>
                <c:pt idx="1913">
                  <c:v>3842000</c:v>
                </c:pt>
                <c:pt idx="1914">
                  <c:v>264487</c:v>
                </c:pt>
                <c:pt idx="1915">
                  <c:v>4659817</c:v>
                </c:pt>
                <c:pt idx="1916">
                  <c:v>-2648431</c:v>
                </c:pt>
                <c:pt idx="1917">
                  <c:v>27002815</c:v>
                </c:pt>
                <c:pt idx="1918">
                  <c:v>-2716218</c:v>
                </c:pt>
                <c:pt idx="1919">
                  <c:v>8059386</c:v>
                </c:pt>
                <c:pt idx="1920">
                  <c:v>-12048569</c:v>
                </c:pt>
                <c:pt idx="1921">
                  <c:v>7997095</c:v>
                </c:pt>
                <c:pt idx="1922">
                  <c:v>-7747170</c:v>
                </c:pt>
                <c:pt idx="1923">
                  <c:v>-2216223</c:v>
                </c:pt>
                <c:pt idx="1924">
                  <c:v>-8444012</c:v>
                </c:pt>
                <c:pt idx="1925">
                  <c:v>-9215287</c:v>
                </c:pt>
                <c:pt idx="1926">
                  <c:v>-12803790</c:v>
                </c:pt>
                <c:pt idx="1927">
                  <c:v>-16025347</c:v>
                </c:pt>
                <c:pt idx="1928">
                  <c:v>-20000000</c:v>
                </c:pt>
                <c:pt idx="1929">
                  <c:v>-12305895</c:v>
                </c:pt>
                <c:pt idx="1930">
                  <c:v>-8972134</c:v>
                </c:pt>
                <c:pt idx="1931">
                  <c:v>-16601608</c:v>
                </c:pt>
                <c:pt idx="1932">
                  <c:v>-20949555</c:v>
                </c:pt>
                <c:pt idx="1933">
                  <c:v>11746550</c:v>
                </c:pt>
                <c:pt idx="1934">
                  <c:v>-1331157</c:v>
                </c:pt>
                <c:pt idx="1935">
                  <c:v>-19036988</c:v>
                </c:pt>
                <c:pt idx="1936">
                  <c:v>-20203976</c:v>
                </c:pt>
                <c:pt idx="1937">
                  <c:v>-15365723</c:v>
                </c:pt>
                <c:pt idx="1938">
                  <c:v>-10673164</c:v>
                </c:pt>
                <c:pt idx="1939">
                  <c:v>24024969</c:v>
                </c:pt>
                <c:pt idx="1940">
                  <c:v>794341</c:v>
                </c:pt>
                <c:pt idx="1941">
                  <c:v>2862501</c:v>
                </c:pt>
                <c:pt idx="1942">
                  <c:v>-315648</c:v>
                </c:pt>
                <c:pt idx="1943">
                  <c:v>25700000</c:v>
                </c:pt>
                <c:pt idx="1944">
                  <c:v>31008288</c:v>
                </c:pt>
                <c:pt idx="1945">
                  <c:v>-420316</c:v>
                </c:pt>
                <c:pt idx="1946">
                  <c:v>25660000</c:v>
                </c:pt>
                <c:pt idx="1947">
                  <c:v>19219708</c:v>
                </c:pt>
                <c:pt idx="1948">
                  <c:v>111088910</c:v>
                </c:pt>
                <c:pt idx="1949">
                  <c:v>15581633</c:v>
                </c:pt>
                <c:pt idx="1950">
                  <c:v>4296447</c:v>
                </c:pt>
                <c:pt idx="1951">
                  <c:v>4848292</c:v>
                </c:pt>
                <c:pt idx="1952">
                  <c:v>-3242913</c:v>
                </c:pt>
                <c:pt idx="1953">
                  <c:v>-7569012</c:v>
                </c:pt>
                <c:pt idx="1954">
                  <c:v>-4715640</c:v>
                </c:pt>
                <c:pt idx="1955">
                  <c:v>-14169043</c:v>
                </c:pt>
                <c:pt idx="1956">
                  <c:v>4104113</c:v>
                </c:pt>
                <c:pt idx="1957">
                  <c:v>-20984407</c:v>
                </c:pt>
                <c:pt idx="1958">
                  <c:v>-20041681</c:v>
                </c:pt>
                <c:pt idx="1959">
                  <c:v>34700000</c:v>
                </c:pt>
                <c:pt idx="1960">
                  <c:v>-28159583</c:v>
                </c:pt>
                <c:pt idx="1961">
                  <c:v>224374454</c:v>
                </c:pt>
                <c:pt idx="1962">
                  <c:v>155585516</c:v>
                </c:pt>
                <c:pt idx="1963">
                  <c:v>108899130</c:v>
                </c:pt>
                <c:pt idx="1964">
                  <c:v>259297</c:v>
                </c:pt>
                <c:pt idx="1965">
                  <c:v>125665036</c:v>
                </c:pt>
                <c:pt idx="1966">
                  <c:v>99541238</c:v>
                </c:pt>
                <c:pt idx="1967">
                  <c:v>111727000</c:v>
                </c:pt>
                <c:pt idx="1968">
                  <c:v>101697350</c:v>
                </c:pt>
                <c:pt idx="1969">
                  <c:v>97224271</c:v>
                </c:pt>
                <c:pt idx="1970">
                  <c:v>82922376</c:v>
                </c:pt>
                <c:pt idx="1971">
                  <c:v>74497271</c:v>
                </c:pt>
                <c:pt idx="1972">
                  <c:v>117387272</c:v>
                </c:pt>
                <c:pt idx="1973">
                  <c:v>50301521</c:v>
                </c:pt>
                <c:pt idx="1974">
                  <c:v>64518155</c:v>
                </c:pt>
                <c:pt idx="1975">
                  <c:v>46257845</c:v>
                </c:pt>
                <c:pt idx="1976">
                  <c:v>52360285</c:v>
                </c:pt>
                <c:pt idx="1977">
                  <c:v>32148997</c:v>
                </c:pt>
                <c:pt idx="1978">
                  <c:v>62624961</c:v>
                </c:pt>
                <c:pt idx="1979">
                  <c:v>47325559</c:v>
                </c:pt>
                <c:pt idx="1980">
                  <c:v>42933793</c:v>
                </c:pt>
                <c:pt idx="1981">
                  <c:v>36667870</c:v>
                </c:pt>
                <c:pt idx="1982">
                  <c:v>36398162</c:v>
                </c:pt>
                <c:pt idx="1983">
                  <c:v>40072596</c:v>
                </c:pt>
                <c:pt idx="1984">
                  <c:v>36362352</c:v>
                </c:pt>
                <c:pt idx="1985">
                  <c:v>36154094</c:v>
                </c:pt>
                <c:pt idx="1986">
                  <c:v>45623128</c:v>
                </c:pt>
                <c:pt idx="1987">
                  <c:v>28546578</c:v>
                </c:pt>
                <c:pt idx="1988">
                  <c:v>28423368</c:v>
                </c:pt>
                <c:pt idx="1989">
                  <c:v>32066000</c:v>
                </c:pt>
                <c:pt idx="1990">
                  <c:v>27887943</c:v>
                </c:pt>
                <c:pt idx="1991">
                  <c:v>26363118</c:v>
                </c:pt>
                <c:pt idx="1992">
                  <c:v>27852604</c:v>
                </c:pt>
                <c:pt idx="1993">
                  <c:v>15542421</c:v>
                </c:pt>
                <c:pt idx="1994">
                  <c:v>22652003</c:v>
                </c:pt>
                <c:pt idx="1995">
                  <c:v>19737645</c:v>
                </c:pt>
                <c:pt idx="1996">
                  <c:v>24988180</c:v>
                </c:pt>
                <c:pt idx="1997">
                  <c:v>17263506</c:v>
                </c:pt>
                <c:pt idx="1998">
                  <c:v>19143839</c:v>
                </c:pt>
                <c:pt idx="1999">
                  <c:v>17672350</c:v>
                </c:pt>
                <c:pt idx="2000">
                  <c:v>18037513</c:v>
                </c:pt>
                <c:pt idx="2001">
                  <c:v>17442180</c:v>
                </c:pt>
                <c:pt idx="2002">
                  <c:v>15596227</c:v>
                </c:pt>
                <c:pt idx="2003">
                  <c:v>15422828</c:v>
                </c:pt>
                <c:pt idx="2004">
                  <c:v>16658108</c:v>
                </c:pt>
                <c:pt idx="2005">
                  <c:v>9300771</c:v>
                </c:pt>
                <c:pt idx="2006">
                  <c:v>14490142</c:v>
                </c:pt>
                <c:pt idx="2007">
                  <c:v>13422556</c:v>
                </c:pt>
                <c:pt idx="2008">
                  <c:v>2774834</c:v>
                </c:pt>
                <c:pt idx="2009">
                  <c:v>23334256</c:v>
                </c:pt>
                <c:pt idx="2010">
                  <c:v>12051917</c:v>
                </c:pt>
                <c:pt idx="2011">
                  <c:v>12014289</c:v>
                </c:pt>
                <c:pt idx="2012">
                  <c:v>11838002</c:v>
                </c:pt>
                <c:pt idx="2013">
                  <c:v>16874745</c:v>
                </c:pt>
                <c:pt idx="2014">
                  <c:v>-4920684</c:v>
                </c:pt>
                <c:pt idx="2015">
                  <c:v>16033759</c:v>
                </c:pt>
                <c:pt idx="2016">
                  <c:v>9753944</c:v>
                </c:pt>
                <c:pt idx="2017">
                  <c:v>11146570</c:v>
                </c:pt>
                <c:pt idx="2018">
                  <c:v>7277055</c:v>
                </c:pt>
                <c:pt idx="2019">
                  <c:v>-123471</c:v>
                </c:pt>
                <c:pt idx="2020">
                  <c:v>33146000</c:v>
                </c:pt>
                <c:pt idx="2021">
                  <c:v>10028592</c:v>
                </c:pt>
                <c:pt idx="2022">
                  <c:v>14126138</c:v>
                </c:pt>
                <c:pt idx="2023">
                  <c:v>5677801</c:v>
                </c:pt>
                <c:pt idx="2024">
                  <c:v>6415649</c:v>
                </c:pt>
                <c:pt idx="2025">
                  <c:v>6003149</c:v>
                </c:pt>
                <c:pt idx="2026">
                  <c:v>5584685</c:v>
                </c:pt>
                <c:pt idx="2027">
                  <c:v>9975979</c:v>
                </c:pt>
                <c:pt idx="2028">
                  <c:v>11584722</c:v>
                </c:pt>
                <c:pt idx="2029">
                  <c:v>3179303</c:v>
                </c:pt>
                <c:pt idx="2030">
                  <c:v>14078294</c:v>
                </c:pt>
                <c:pt idx="2031">
                  <c:v>1413105</c:v>
                </c:pt>
                <c:pt idx="2032">
                  <c:v>5077977</c:v>
                </c:pt>
                <c:pt idx="2033">
                  <c:v>3292105</c:v>
                </c:pt>
                <c:pt idx="2034">
                  <c:v>-19083691</c:v>
                </c:pt>
                <c:pt idx="2035">
                  <c:v>1200000</c:v>
                </c:pt>
                <c:pt idx="2036">
                  <c:v>241395</c:v>
                </c:pt>
                <c:pt idx="2037">
                  <c:v>31193053</c:v>
                </c:pt>
                <c:pt idx="2038">
                  <c:v>-20848136</c:v>
                </c:pt>
                <c:pt idx="2039">
                  <c:v>3393765</c:v>
                </c:pt>
                <c:pt idx="2040">
                  <c:v>-1117120</c:v>
                </c:pt>
                <c:pt idx="2041">
                  <c:v>-11500000</c:v>
                </c:pt>
                <c:pt idx="2042">
                  <c:v>-11747316</c:v>
                </c:pt>
                <c:pt idx="2043">
                  <c:v>-338013</c:v>
                </c:pt>
                <c:pt idx="2044">
                  <c:v>3352454</c:v>
                </c:pt>
                <c:pt idx="2045">
                  <c:v>-2196204</c:v>
                </c:pt>
                <c:pt idx="2046">
                  <c:v>-2470843</c:v>
                </c:pt>
                <c:pt idx="2047">
                  <c:v>6753840</c:v>
                </c:pt>
                <c:pt idx="2048">
                  <c:v>-1918374</c:v>
                </c:pt>
                <c:pt idx="2049">
                  <c:v>-2481780</c:v>
                </c:pt>
                <c:pt idx="2050">
                  <c:v>-2895331</c:v>
                </c:pt>
                <c:pt idx="2051">
                  <c:v>-18011004</c:v>
                </c:pt>
                <c:pt idx="2052">
                  <c:v>-4202093</c:v>
                </c:pt>
                <c:pt idx="2053">
                  <c:v>-3751299</c:v>
                </c:pt>
                <c:pt idx="2054">
                  <c:v>-4287928</c:v>
                </c:pt>
                <c:pt idx="2055">
                  <c:v>-4591178</c:v>
                </c:pt>
                <c:pt idx="2056">
                  <c:v>-4535974</c:v>
                </c:pt>
                <c:pt idx="2057">
                  <c:v>-12000000</c:v>
                </c:pt>
                <c:pt idx="2058">
                  <c:v>-10825346</c:v>
                </c:pt>
                <c:pt idx="2059">
                  <c:v>-11011124</c:v>
                </c:pt>
                <c:pt idx="2060">
                  <c:v>-6198245</c:v>
                </c:pt>
                <c:pt idx="2061">
                  <c:v>-6012518</c:v>
                </c:pt>
                <c:pt idx="2062">
                  <c:v>-5708430</c:v>
                </c:pt>
                <c:pt idx="2063">
                  <c:v>-27818516</c:v>
                </c:pt>
                <c:pt idx="2064">
                  <c:v>-6369774</c:v>
                </c:pt>
                <c:pt idx="2065">
                  <c:v>-6616263</c:v>
                </c:pt>
                <c:pt idx="2066">
                  <c:v>-6608826</c:v>
                </c:pt>
                <c:pt idx="2067">
                  <c:v>-17012353</c:v>
                </c:pt>
                <c:pt idx="2068">
                  <c:v>-9530189</c:v>
                </c:pt>
                <c:pt idx="2069">
                  <c:v>-7601372</c:v>
                </c:pt>
                <c:pt idx="2070">
                  <c:v>-6785970</c:v>
                </c:pt>
                <c:pt idx="2071">
                  <c:v>-9767063</c:v>
                </c:pt>
                <c:pt idx="2072">
                  <c:v>-7865580</c:v>
                </c:pt>
                <c:pt idx="2073">
                  <c:v>-8216000</c:v>
                </c:pt>
                <c:pt idx="2074">
                  <c:v>-8830469</c:v>
                </c:pt>
                <c:pt idx="2075">
                  <c:v>-8965564</c:v>
                </c:pt>
                <c:pt idx="2076">
                  <c:v>-7373095</c:v>
                </c:pt>
                <c:pt idx="2077">
                  <c:v>-9430929</c:v>
                </c:pt>
                <c:pt idx="2078">
                  <c:v>-9455857</c:v>
                </c:pt>
                <c:pt idx="2079">
                  <c:v>-6349262</c:v>
                </c:pt>
                <c:pt idx="2080">
                  <c:v>-9444652</c:v>
                </c:pt>
                <c:pt idx="2081">
                  <c:v>-10285518</c:v>
                </c:pt>
                <c:pt idx="2082">
                  <c:v>-10474724</c:v>
                </c:pt>
                <c:pt idx="2083">
                  <c:v>-12144354</c:v>
                </c:pt>
                <c:pt idx="2084">
                  <c:v>-10890678</c:v>
                </c:pt>
                <c:pt idx="2085">
                  <c:v>-24673965</c:v>
                </c:pt>
                <c:pt idx="2086">
                  <c:v>-11895931</c:v>
                </c:pt>
                <c:pt idx="2087">
                  <c:v>-11945720</c:v>
                </c:pt>
                <c:pt idx="2088">
                  <c:v>-11906682</c:v>
                </c:pt>
                <c:pt idx="2089">
                  <c:v>-12617007</c:v>
                </c:pt>
                <c:pt idx="2090">
                  <c:v>-11111645</c:v>
                </c:pt>
                <c:pt idx="2091">
                  <c:v>-4998280</c:v>
                </c:pt>
                <c:pt idx="2092">
                  <c:v>-12731341</c:v>
                </c:pt>
                <c:pt idx="2093">
                  <c:v>-15147856</c:v>
                </c:pt>
                <c:pt idx="2094">
                  <c:v>-13436643</c:v>
                </c:pt>
                <c:pt idx="2095">
                  <c:v>-3798243</c:v>
                </c:pt>
                <c:pt idx="2096">
                  <c:v>-9297917</c:v>
                </c:pt>
                <c:pt idx="2097">
                  <c:v>-3219004</c:v>
                </c:pt>
                <c:pt idx="2098">
                  <c:v>-13997244</c:v>
                </c:pt>
                <c:pt idx="2099">
                  <c:v>-14867345</c:v>
                </c:pt>
                <c:pt idx="2100">
                  <c:v>-14794657</c:v>
                </c:pt>
                <c:pt idx="2101">
                  <c:v>-14994117</c:v>
                </c:pt>
                <c:pt idx="2102">
                  <c:v>-14250866</c:v>
                </c:pt>
                <c:pt idx="2103">
                  <c:v>-15765960</c:v>
                </c:pt>
                <c:pt idx="2104">
                  <c:v>-15998879</c:v>
                </c:pt>
                <c:pt idx="2105">
                  <c:v>-16250939</c:v>
                </c:pt>
                <c:pt idx="2106">
                  <c:v>-16480373</c:v>
                </c:pt>
                <c:pt idx="2107">
                  <c:v>-17918075</c:v>
                </c:pt>
                <c:pt idx="2108">
                  <c:v>-2397701809</c:v>
                </c:pt>
                <c:pt idx="2109">
                  <c:v>-17646272</c:v>
                </c:pt>
                <c:pt idx="2110">
                  <c:v>-18000000</c:v>
                </c:pt>
                <c:pt idx="2111">
                  <c:v>-99275</c:v>
                </c:pt>
                <c:pt idx="2112">
                  <c:v>-17754000</c:v>
                </c:pt>
                <c:pt idx="2113">
                  <c:v>-18353336</c:v>
                </c:pt>
                <c:pt idx="2114">
                  <c:v>-18809982</c:v>
                </c:pt>
                <c:pt idx="2115">
                  <c:v>-38972251</c:v>
                </c:pt>
                <c:pt idx="2116">
                  <c:v>-23117290</c:v>
                </c:pt>
                <c:pt idx="2117">
                  <c:v>-9468991</c:v>
                </c:pt>
                <c:pt idx="2118">
                  <c:v>-2127109510</c:v>
                </c:pt>
                <c:pt idx="2119">
                  <c:v>-19624526</c:v>
                </c:pt>
                <c:pt idx="2120">
                  <c:v>-19694930</c:v>
                </c:pt>
                <c:pt idx="2121">
                  <c:v>-18816646</c:v>
                </c:pt>
                <c:pt idx="2122">
                  <c:v>-21878028</c:v>
                </c:pt>
                <c:pt idx="2123">
                  <c:v>-19736635</c:v>
                </c:pt>
                <c:pt idx="2124">
                  <c:v>-11352310</c:v>
                </c:pt>
                <c:pt idx="2125">
                  <c:v>-19523730</c:v>
                </c:pt>
                <c:pt idx="2126">
                  <c:v>162208848</c:v>
                </c:pt>
                <c:pt idx="2127">
                  <c:v>80292856</c:v>
                </c:pt>
                <c:pt idx="2128">
                  <c:v>39571513</c:v>
                </c:pt>
                <c:pt idx="2129">
                  <c:v>31431160</c:v>
                </c:pt>
                <c:pt idx="2130">
                  <c:v>88001286</c:v>
                </c:pt>
                <c:pt idx="2131">
                  <c:v>21867960</c:v>
                </c:pt>
                <c:pt idx="2132">
                  <c:v>191609762</c:v>
                </c:pt>
                <c:pt idx="2133">
                  <c:v>21846082</c:v>
                </c:pt>
                <c:pt idx="2134">
                  <c:v>38697449</c:v>
                </c:pt>
                <c:pt idx="2135">
                  <c:v>8758465</c:v>
                </c:pt>
                <c:pt idx="2136">
                  <c:v>38127162</c:v>
                </c:pt>
                <c:pt idx="2137">
                  <c:v>-13642958</c:v>
                </c:pt>
                <c:pt idx="2138">
                  <c:v>-3088667</c:v>
                </c:pt>
                <c:pt idx="2139">
                  <c:v>19103378</c:v>
                </c:pt>
                <c:pt idx="2140">
                  <c:v>-8950114</c:v>
                </c:pt>
                <c:pt idx="2141">
                  <c:v>-16400000</c:v>
                </c:pt>
                <c:pt idx="2142">
                  <c:v>2483154</c:v>
                </c:pt>
                <c:pt idx="2143">
                  <c:v>-10603058</c:v>
                </c:pt>
                <c:pt idx="2144">
                  <c:v>-18987439</c:v>
                </c:pt>
                <c:pt idx="2145">
                  <c:v>-16076109</c:v>
                </c:pt>
                <c:pt idx="2146">
                  <c:v>-16880006</c:v>
                </c:pt>
                <c:pt idx="2147">
                  <c:v>-17707473</c:v>
                </c:pt>
                <c:pt idx="2148">
                  <c:v>45255243</c:v>
                </c:pt>
                <c:pt idx="2149">
                  <c:v>3245861</c:v>
                </c:pt>
                <c:pt idx="2150">
                  <c:v>5433940</c:v>
                </c:pt>
                <c:pt idx="2151">
                  <c:v>-7937613</c:v>
                </c:pt>
                <c:pt idx="2152">
                  <c:v>-60918</c:v>
                </c:pt>
                <c:pt idx="2153">
                  <c:v>132056505</c:v>
                </c:pt>
                <c:pt idx="2154">
                  <c:v>101938730</c:v>
                </c:pt>
                <c:pt idx="2155">
                  <c:v>96968774</c:v>
                </c:pt>
                <c:pt idx="2156">
                  <c:v>110505958</c:v>
                </c:pt>
                <c:pt idx="2157">
                  <c:v>77001351</c:v>
                </c:pt>
                <c:pt idx="2158">
                  <c:v>59400000</c:v>
                </c:pt>
                <c:pt idx="2159">
                  <c:v>55072454</c:v>
                </c:pt>
                <c:pt idx="2160">
                  <c:v>48535067</c:v>
                </c:pt>
                <c:pt idx="2161">
                  <c:v>-2001718</c:v>
                </c:pt>
                <c:pt idx="2162">
                  <c:v>-10938241</c:v>
                </c:pt>
                <c:pt idx="2163">
                  <c:v>46955956</c:v>
                </c:pt>
                <c:pt idx="2164">
                  <c:v>42057639</c:v>
                </c:pt>
                <c:pt idx="2165">
                  <c:v>36868030</c:v>
                </c:pt>
                <c:pt idx="2166">
                  <c:v>41573085</c:v>
                </c:pt>
                <c:pt idx="2167">
                  <c:v>31691009</c:v>
                </c:pt>
                <c:pt idx="2168">
                  <c:v>44735548</c:v>
                </c:pt>
                <c:pt idx="2169">
                  <c:v>33600000</c:v>
                </c:pt>
                <c:pt idx="2170">
                  <c:v>23818159</c:v>
                </c:pt>
                <c:pt idx="2171">
                  <c:v>69049418</c:v>
                </c:pt>
                <c:pt idx="2172">
                  <c:v>25601508</c:v>
                </c:pt>
                <c:pt idx="2173">
                  <c:v>21500105</c:v>
                </c:pt>
                <c:pt idx="2174">
                  <c:v>23382841</c:v>
                </c:pt>
                <c:pt idx="2175">
                  <c:v>24335698</c:v>
                </c:pt>
                <c:pt idx="2176">
                  <c:v>15404871</c:v>
                </c:pt>
                <c:pt idx="2177">
                  <c:v>16471430</c:v>
                </c:pt>
                <c:pt idx="2178">
                  <c:v>5222640</c:v>
                </c:pt>
                <c:pt idx="2179">
                  <c:v>8906039</c:v>
                </c:pt>
                <c:pt idx="2180">
                  <c:v>20378000</c:v>
                </c:pt>
                <c:pt idx="2181">
                  <c:v>25853424</c:v>
                </c:pt>
                <c:pt idx="2182">
                  <c:v>5993605</c:v>
                </c:pt>
                <c:pt idx="2183">
                  <c:v>8400000</c:v>
                </c:pt>
                <c:pt idx="2184">
                  <c:v>-17954750</c:v>
                </c:pt>
                <c:pt idx="2185">
                  <c:v>4927390</c:v>
                </c:pt>
                <c:pt idx="2186">
                  <c:v>-13749680</c:v>
                </c:pt>
                <c:pt idx="2187">
                  <c:v>4452209</c:v>
                </c:pt>
                <c:pt idx="2188">
                  <c:v>329466</c:v>
                </c:pt>
                <c:pt idx="2189">
                  <c:v>-928770</c:v>
                </c:pt>
                <c:pt idx="2190">
                  <c:v>-825130</c:v>
                </c:pt>
                <c:pt idx="2191">
                  <c:v>9284475</c:v>
                </c:pt>
                <c:pt idx="2192">
                  <c:v>-1297136</c:v>
                </c:pt>
                <c:pt idx="2193">
                  <c:v>-2438373</c:v>
                </c:pt>
                <c:pt idx="2194">
                  <c:v>-12249417</c:v>
                </c:pt>
                <c:pt idx="2195">
                  <c:v>-3206096</c:v>
                </c:pt>
                <c:pt idx="2196">
                  <c:v>-2718714</c:v>
                </c:pt>
                <c:pt idx="2197">
                  <c:v>-10000000</c:v>
                </c:pt>
                <c:pt idx="2198">
                  <c:v>-4508347</c:v>
                </c:pt>
                <c:pt idx="2199">
                  <c:v>-7505506</c:v>
                </c:pt>
                <c:pt idx="2200">
                  <c:v>-10162368</c:v>
                </c:pt>
                <c:pt idx="2201">
                  <c:v>-2844228</c:v>
                </c:pt>
                <c:pt idx="2202">
                  <c:v>-9491157</c:v>
                </c:pt>
                <c:pt idx="2203">
                  <c:v>-10260951</c:v>
                </c:pt>
                <c:pt idx="2204">
                  <c:v>-10265156</c:v>
                </c:pt>
                <c:pt idx="2205">
                  <c:v>-12000000</c:v>
                </c:pt>
                <c:pt idx="2206">
                  <c:v>-6384422</c:v>
                </c:pt>
                <c:pt idx="2207">
                  <c:v>-12112543</c:v>
                </c:pt>
                <c:pt idx="2208">
                  <c:v>-4637692</c:v>
                </c:pt>
                <c:pt idx="2209">
                  <c:v>-14298357</c:v>
                </c:pt>
                <c:pt idx="2210">
                  <c:v>-12305599</c:v>
                </c:pt>
                <c:pt idx="2211">
                  <c:v>-14666342</c:v>
                </c:pt>
                <c:pt idx="2212">
                  <c:v>-13585465</c:v>
                </c:pt>
                <c:pt idx="2213">
                  <c:v>-14292206</c:v>
                </c:pt>
                <c:pt idx="2214">
                  <c:v>-14796956</c:v>
                </c:pt>
                <c:pt idx="2215">
                  <c:v>-13564917</c:v>
                </c:pt>
                <c:pt idx="2216">
                  <c:v>-9777353</c:v>
                </c:pt>
                <c:pt idx="2217">
                  <c:v>800000</c:v>
                </c:pt>
                <c:pt idx="2218">
                  <c:v>-17323302</c:v>
                </c:pt>
                <c:pt idx="2219">
                  <c:v>-11120689</c:v>
                </c:pt>
                <c:pt idx="2220">
                  <c:v>-13936740</c:v>
                </c:pt>
                <c:pt idx="2221">
                  <c:v>101463226</c:v>
                </c:pt>
                <c:pt idx="2222">
                  <c:v>35006147</c:v>
                </c:pt>
                <c:pt idx="2223">
                  <c:v>33553787</c:v>
                </c:pt>
                <c:pt idx="2224">
                  <c:v>5972900</c:v>
                </c:pt>
                <c:pt idx="2225">
                  <c:v>15687528</c:v>
                </c:pt>
                <c:pt idx="2226">
                  <c:v>-10482822</c:v>
                </c:pt>
                <c:pt idx="2227">
                  <c:v>-17174509</c:v>
                </c:pt>
                <c:pt idx="2228">
                  <c:v>79471845</c:v>
                </c:pt>
                <c:pt idx="2229">
                  <c:v>66700000</c:v>
                </c:pt>
                <c:pt idx="2230">
                  <c:v>55000000</c:v>
                </c:pt>
                <c:pt idx="2231">
                  <c:v>55219395</c:v>
                </c:pt>
                <c:pt idx="2232">
                  <c:v>65389560</c:v>
                </c:pt>
                <c:pt idx="2233">
                  <c:v>59502303</c:v>
                </c:pt>
                <c:pt idx="2234">
                  <c:v>1679969</c:v>
                </c:pt>
                <c:pt idx="2235">
                  <c:v>46700000</c:v>
                </c:pt>
                <c:pt idx="2236">
                  <c:v>20566230</c:v>
                </c:pt>
                <c:pt idx="2237">
                  <c:v>53492685</c:v>
                </c:pt>
                <c:pt idx="2238">
                  <c:v>18635046</c:v>
                </c:pt>
                <c:pt idx="2239">
                  <c:v>25670855</c:v>
                </c:pt>
                <c:pt idx="2240">
                  <c:v>20939782</c:v>
                </c:pt>
                <c:pt idx="2241">
                  <c:v>13324946</c:v>
                </c:pt>
                <c:pt idx="2242">
                  <c:v>10854896</c:v>
                </c:pt>
                <c:pt idx="2243">
                  <c:v>26777564</c:v>
                </c:pt>
                <c:pt idx="2244">
                  <c:v>5734486</c:v>
                </c:pt>
                <c:pt idx="2245">
                  <c:v>27469602</c:v>
                </c:pt>
                <c:pt idx="2246">
                  <c:v>47998368</c:v>
                </c:pt>
                <c:pt idx="2247">
                  <c:v>-14306109</c:v>
                </c:pt>
                <c:pt idx="2248">
                  <c:v>-688237</c:v>
                </c:pt>
                <c:pt idx="2249">
                  <c:v>-4306379</c:v>
                </c:pt>
                <c:pt idx="2250">
                  <c:v>11655665</c:v>
                </c:pt>
                <c:pt idx="2251">
                  <c:v>-5365542</c:v>
                </c:pt>
                <c:pt idx="2252">
                  <c:v>10154426</c:v>
                </c:pt>
                <c:pt idx="2253">
                  <c:v>37239856</c:v>
                </c:pt>
                <c:pt idx="2254">
                  <c:v>-8337682</c:v>
                </c:pt>
                <c:pt idx="2255">
                  <c:v>-11843275</c:v>
                </c:pt>
                <c:pt idx="2256">
                  <c:v>-1318980</c:v>
                </c:pt>
                <c:pt idx="2257">
                  <c:v>-10144863</c:v>
                </c:pt>
                <c:pt idx="2258">
                  <c:v>-14684317</c:v>
                </c:pt>
                <c:pt idx="2259">
                  <c:v>23825798</c:v>
                </c:pt>
                <c:pt idx="2260">
                  <c:v>-15000000</c:v>
                </c:pt>
                <c:pt idx="2261">
                  <c:v>-15430082</c:v>
                </c:pt>
                <c:pt idx="2262">
                  <c:v>-16726580</c:v>
                </c:pt>
                <c:pt idx="2263">
                  <c:v>-12069202</c:v>
                </c:pt>
                <c:pt idx="2264">
                  <c:v>43347242</c:v>
                </c:pt>
                <c:pt idx="2265">
                  <c:v>-16579086</c:v>
                </c:pt>
                <c:pt idx="2266">
                  <c:v>28848100</c:v>
                </c:pt>
                <c:pt idx="2267">
                  <c:v>26200000</c:v>
                </c:pt>
                <c:pt idx="2268">
                  <c:v>2163911</c:v>
                </c:pt>
                <c:pt idx="2269">
                  <c:v>-4797910</c:v>
                </c:pt>
                <c:pt idx="2270">
                  <c:v>-1994515</c:v>
                </c:pt>
                <c:pt idx="2271">
                  <c:v>79460116</c:v>
                </c:pt>
                <c:pt idx="2272">
                  <c:v>111175354</c:v>
                </c:pt>
                <c:pt idx="2273">
                  <c:v>76823600</c:v>
                </c:pt>
                <c:pt idx="2274">
                  <c:v>38000000</c:v>
                </c:pt>
                <c:pt idx="2275">
                  <c:v>52925609</c:v>
                </c:pt>
                <c:pt idx="2276">
                  <c:v>36885587</c:v>
                </c:pt>
                <c:pt idx="2277">
                  <c:v>29667095</c:v>
                </c:pt>
                <c:pt idx="2278">
                  <c:v>26638165</c:v>
                </c:pt>
                <c:pt idx="2279">
                  <c:v>29507053</c:v>
                </c:pt>
                <c:pt idx="2280">
                  <c:v>23511038</c:v>
                </c:pt>
                <c:pt idx="2281">
                  <c:v>-12037424</c:v>
                </c:pt>
                <c:pt idx="2282">
                  <c:v>24363530</c:v>
                </c:pt>
                <c:pt idx="2283">
                  <c:v>24123143</c:v>
                </c:pt>
                <c:pt idx="2284">
                  <c:v>-1642524</c:v>
                </c:pt>
                <c:pt idx="2285">
                  <c:v>12734552</c:v>
                </c:pt>
                <c:pt idx="2286">
                  <c:v>21300107</c:v>
                </c:pt>
                <c:pt idx="2287">
                  <c:v>9387695</c:v>
                </c:pt>
                <c:pt idx="2288">
                  <c:v>15102717</c:v>
                </c:pt>
                <c:pt idx="2289">
                  <c:v>15618786</c:v>
                </c:pt>
                <c:pt idx="2290">
                  <c:v>10396744</c:v>
                </c:pt>
                <c:pt idx="2291">
                  <c:v>7713577</c:v>
                </c:pt>
                <c:pt idx="2292">
                  <c:v>4627372</c:v>
                </c:pt>
                <c:pt idx="2293">
                  <c:v>346122</c:v>
                </c:pt>
                <c:pt idx="2294">
                  <c:v>204793</c:v>
                </c:pt>
                <c:pt idx="2295">
                  <c:v>-572808</c:v>
                </c:pt>
                <c:pt idx="2296">
                  <c:v>-1207221</c:v>
                </c:pt>
                <c:pt idx="2297">
                  <c:v>3057024</c:v>
                </c:pt>
                <c:pt idx="2298">
                  <c:v>-1891482</c:v>
                </c:pt>
                <c:pt idx="2299">
                  <c:v>-6146000</c:v>
                </c:pt>
                <c:pt idx="2300">
                  <c:v>51324422</c:v>
                </c:pt>
                <c:pt idx="2301">
                  <c:v>-500000</c:v>
                </c:pt>
                <c:pt idx="2302">
                  <c:v>-10265765</c:v>
                </c:pt>
                <c:pt idx="2303">
                  <c:v>-11160617</c:v>
                </c:pt>
                <c:pt idx="2304">
                  <c:v>-10806975</c:v>
                </c:pt>
                <c:pt idx="2305">
                  <c:v>-10100000</c:v>
                </c:pt>
                <c:pt idx="2306">
                  <c:v>-13150858</c:v>
                </c:pt>
                <c:pt idx="2307">
                  <c:v>-14313571</c:v>
                </c:pt>
                <c:pt idx="2308">
                  <c:v>-14015257</c:v>
                </c:pt>
                <c:pt idx="2309">
                  <c:v>-14333738</c:v>
                </c:pt>
                <c:pt idx="2310">
                  <c:v>-17680813</c:v>
                </c:pt>
                <c:pt idx="2311">
                  <c:v>-2077789</c:v>
                </c:pt>
                <c:pt idx="2312">
                  <c:v>-14976909</c:v>
                </c:pt>
                <c:pt idx="2313">
                  <c:v>-12663533</c:v>
                </c:pt>
                <c:pt idx="2314">
                  <c:v>-15997036</c:v>
                </c:pt>
                <c:pt idx="2315">
                  <c:v>-13571117</c:v>
                </c:pt>
                <c:pt idx="2316">
                  <c:v>-2028183</c:v>
                </c:pt>
                <c:pt idx="2317">
                  <c:v>-14318803</c:v>
                </c:pt>
                <c:pt idx="2318">
                  <c:v>-15218475</c:v>
                </c:pt>
                <c:pt idx="2319">
                  <c:v>-7725270</c:v>
                </c:pt>
                <c:pt idx="2320">
                  <c:v>220760500</c:v>
                </c:pt>
                <c:pt idx="2321">
                  <c:v>267761243</c:v>
                </c:pt>
                <c:pt idx="2322">
                  <c:v>156780960</c:v>
                </c:pt>
                <c:pt idx="2323">
                  <c:v>155200000</c:v>
                </c:pt>
                <c:pt idx="2324">
                  <c:v>161781728</c:v>
                </c:pt>
                <c:pt idx="2325">
                  <c:v>113067808</c:v>
                </c:pt>
                <c:pt idx="2326">
                  <c:v>115058047</c:v>
                </c:pt>
                <c:pt idx="2327">
                  <c:v>123795342</c:v>
                </c:pt>
                <c:pt idx="2328">
                  <c:v>96936400</c:v>
                </c:pt>
                <c:pt idx="2329">
                  <c:v>-15182960</c:v>
                </c:pt>
                <c:pt idx="2330">
                  <c:v>79175854</c:v>
                </c:pt>
                <c:pt idx="2331">
                  <c:v>77121452</c:v>
                </c:pt>
                <c:pt idx="2332">
                  <c:v>59800000</c:v>
                </c:pt>
                <c:pt idx="2333">
                  <c:v>49001297</c:v>
                </c:pt>
                <c:pt idx="2334">
                  <c:v>51588220</c:v>
                </c:pt>
                <c:pt idx="2335">
                  <c:v>46400000</c:v>
                </c:pt>
                <c:pt idx="2336">
                  <c:v>86978840</c:v>
                </c:pt>
                <c:pt idx="2337">
                  <c:v>46637947</c:v>
                </c:pt>
                <c:pt idx="2338">
                  <c:v>58326666</c:v>
                </c:pt>
                <c:pt idx="2339">
                  <c:v>40184721</c:v>
                </c:pt>
                <c:pt idx="2340">
                  <c:v>35003300</c:v>
                </c:pt>
                <c:pt idx="2341">
                  <c:v>37322273</c:v>
                </c:pt>
                <c:pt idx="2342">
                  <c:v>32860214</c:v>
                </c:pt>
                <c:pt idx="2343">
                  <c:v>32811275</c:v>
                </c:pt>
                <c:pt idx="2344">
                  <c:v>28022524</c:v>
                </c:pt>
                <c:pt idx="2345">
                  <c:v>25672630</c:v>
                </c:pt>
                <c:pt idx="2346">
                  <c:v>27919096</c:v>
                </c:pt>
                <c:pt idx="2347">
                  <c:v>27592530</c:v>
                </c:pt>
                <c:pt idx="2348">
                  <c:v>25064955</c:v>
                </c:pt>
                <c:pt idx="2349">
                  <c:v>34886089</c:v>
                </c:pt>
                <c:pt idx="2350">
                  <c:v>21882551</c:v>
                </c:pt>
                <c:pt idx="2351">
                  <c:v>33983001</c:v>
                </c:pt>
                <c:pt idx="2352">
                  <c:v>20007180</c:v>
                </c:pt>
                <c:pt idx="2353">
                  <c:v>20887263</c:v>
                </c:pt>
                <c:pt idx="2354">
                  <c:v>18308901</c:v>
                </c:pt>
                <c:pt idx="2355">
                  <c:v>18771174</c:v>
                </c:pt>
                <c:pt idx="2356">
                  <c:v>-9000000</c:v>
                </c:pt>
                <c:pt idx="2357">
                  <c:v>18386128</c:v>
                </c:pt>
                <c:pt idx="2358">
                  <c:v>22877959</c:v>
                </c:pt>
                <c:pt idx="2359">
                  <c:v>17721635</c:v>
                </c:pt>
                <c:pt idx="2360">
                  <c:v>16585300</c:v>
                </c:pt>
                <c:pt idx="2361">
                  <c:v>15259652</c:v>
                </c:pt>
                <c:pt idx="2362">
                  <c:v>14857814</c:v>
                </c:pt>
                <c:pt idx="2363">
                  <c:v>15226144</c:v>
                </c:pt>
                <c:pt idx="2364">
                  <c:v>20054909</c:v>
                </c:pt>
                <c:pt idx="2365">
                  <c:v>14302097</c:v>
                </c:pt>
                <c:pt idx="2366">
                  <c:v>14106737</c:v>
                </c:pt>
                <c:pt idx="2367">
                  <c:v>13637507</c:v>
                </c:pt>
                <c:pt idx="2368">
                  <c:v>15127963</c:v>
                </c:pt>
                <c:pt idx="2369">
                  <c:v>18645546</c:v>
                </c:pt>
                <c:pt idx="2370">
                  <c:v>12441122</c:v>
                </c:pt>
                <c:pt idx="2371">
                  <c:v>13014536</c:v>
                </c:pt>
                <c:pt idx="2372">
                  <c:v>18860010</c:v>
                </c:pt>
                <c:pt idx="2373">
                  <c:v>11421314</c:v>
                </c:pt>
                <c:pt idx="2374">
                  <c:v>9881000</c:v>
                </c:pt>
                <c:pt idx="2375">
                  <c:v>8089926</c:v>
                </c:pt>
                <c:pt idx="2376">
                  <c:v>11161406</c:v>
                </c:pt>
                <c:pt idx="2377">
                  <c:v>11454968</c:v>
                </c:pt>
                <c:pt idx="2378">
                  <c:v>11384919</c:v>
                </c:pt>
                <c:pt idx="2379">
                  <c:v>7189039</c:v>
                </c:pt>
                <c:pt idx="2380">
                  <c:v>5998709</c:v>
                </c:pt>
                <c:pt idx="2381">
                  <c:v>5801344</c:v>
                </c:pt>
                <c:pt idx="2382">
                  <c:v>7468807</c:v>
                </c:pt>
                <c:pt idx="2383">
                  <c:v>4158074</c:v>
                </c:pt>
                <c:pt idx="2384">
                  <c:v>-1156686</c:v>
                </c:pt>
                <c:pt idx="2385">
                  <c:v>5566327</c:v>
                </c:pt>
                <c:pt idx="2386">
                  <c:v>5218921</c:v>
                </c:pt>
                <c:pt idx="2387">
                  <c:v>2411331</c:v>
                </c:pt>
                <c:pt idx="2388">
                  <c:v>6383298</c:v>
                </c:pt>
                <c:pt idx="2389">
                  <c:v>9984868</c:v>
                </c:pt>
                <c:pt idx="2390">
                  <c:v>1459004</c:v>
                </c:pt>
                <c:pt idx="2391">
                  <c:v>700000</c:v>
                </c:pt>
                <c:pt idx="2392">
                  <c:v>100000</c:v>
                </c:pt>
                <c:pt idx="2393">
                  <c:v>-61430</c:v>
                </c:pt>
                <c:pt idx="2394">
                  <c:v>2237244</c:v>
                </c:pt>
                <c:pt idx="2395">
                  <c:v>-750995</c:v>
                </c:pt>
                <c:pt idx="2396">
                  <c:v>-2298120</c:v>
                </c:pt>
                <c:pt idx="2397">
                  <c:v>-2198810</c:v>
                </c:pt>
                <c:pt idx="2398">
                  <c:v>-2450515</c:v>
                </c:pt>
                <c:pt idx="2399">
                  <c:v>-1233986</c:v>
                </c:pt>
                <c:pt idx="2400">
                  <c:v>-1965583</c:v>
                </c:pt>
                <c:pt idx="2401">
                  <c:v>-2787583</c:v>
                </c:pt>
                <c:pt idx="2402">
                  <c:v>-3385764</c:v>
                </c:pt>
                <c:pt idx="2403">
                  <c:v>-6662701</c:v>
                </c:pt>
                <c:pt idx="2404">
                  <c:v>-4236531</c:v>
                </c:pt>
                <c:pt idx="2405">
                  <c:v>-3855482</c:v>
                </c:pt>
                <c:pt idx="2406">
                  <c:v>608545</c:v>
                </c:pt>
                <c:pt idx="2407">
                  <c:v>-4556684</c:v>
                </c:pt>
                <c:pt idx="2408">
                  <c:v>-4505853</c:v>
                </c:pt>
                <c:pt idx="2409">
                  <c:v>-5071000</c:v>
                </c:pt>
                <c:pt idx="2410">
                  <c:v>-4588020</c:v>
                </c:pt>
                <c:pt idx="2411">
                  <c:v>2439163</c:v>
                </c:pt>
                <c:pt idx="2412">
                  <c:v>-5603513</c:v>
                </c:pt>
                <c:pt idx="2413">
                  <c:v>-5940412</c:v>
                </c:pt>
                <c:pt idx="2414">
                  <c:v>-6827190</c:v>
                </c:pt>
                <c:pt idx="2415">
                  <c:v>-6264471</c:v>
                </c:pt>
                <c:pt idx="2416">
                  <c:v>-11413624</c:v>
                </c:pt>
                <c:pt idx="2417">
                  <c:v>-6621859</c:v>
                </c:pt>
                <c:pt idx="2418">
                  <c:v>-6919884</c:v>
                </c:pt>
                <c:pt idx="2419">
                  <c:v>-7242870</c:v>
                </c:pt>
                <c:pt idx="2420">
                  <c:v>-5876166</c:v>
                </c:pt>
                <c:pt idx="2421">
                  <c:v>-8590794</c:v>
                </c:pt>
                <c:pt idx="2422">
                  <c:v>-8626307</c:v>
                </c:pt>
                <c:pt idx="2423">
                  <c:v>-7443292</c:v>
                </c:pt>
                <c:pt idx="2424">
                  <c:v>-9693553</c:v>
                </c:pt>
                <c:pt idx="2425">
                  <c:v>-9782502</c:v>
                </c:pt>
                <c:pt idx="2426">
                  <c:v>-9976725</c:v>
                </c:pt>
                <c:pt idx="2427">
                  <c:v>-10043599</c:v>
                </c:pt>
                <c:pt idx="2428">
                  <c:v>-10764163</c:v>
                </c:pt>
                <c:pt idx="2429">
                  <c:v>-15997045</c:v>
                </c:pt>
                <c:pt idx="2430">
                  <c:v>-7780422</c:v>
                </c:pt>
                <c:pt idx="2431">
                  <c:v>-18752184</c:v>
                </c:pt>
                <c:pt idx="2432">
                  <c:v>-12587955</c:v>
                </c:pt>
                <c:pt idx="2433">
                  <c:v>-12796359</c:v>
                </c:pt>
                <c:pt idx="2434">
                  <c:v>-13046268</c:v>
                </c:pt>
                <c:pt idx="2435">
                  <c:v>-13045798</c:v>
                </c:pt>
                <c:pt idx="2436">
                  <c:v>-13705360</c:v>
                </c:pt>
                <c:pt idx="2437">
                  <c:v>-5973565</c:v>
                </c:pt>
                <c:pt idx="2438">
                  <c:v>-10802214</c:v>
                </c:pt>
                <c:pt idx="2439">
                  <c:v>-6470234</c:v>
                </c:pt>
                <c:pt idx="2440">
                  <c:v>-14386444</c:v>
                </c:pt>
                <c:pt idx="2441">
                  <c:v>-14646257</c:v>
                </c:pt>
                <c:pt idx="2442">
                  <c:v>-299897945</c:v>
                </c:pt>
                <c:pt idx="2443">
                  <c:v>-14926452</c:v>
                </c:pt>
                <c:pt idx="2444">
                  <c:v>-14971130</c:v>
                </c:pt>
                <c:pt idx="2445">
                  <c:v>-24977277</c:v>
                </c:pt>
                <c:pt idx="2446">
                  <c:v>-14979620</c:v>
                </c:pt>
                <c:pt idx="2447">
                  <c:v>56306973</c:v>
                </c:pt>
                <c:pt idx="2448">
                  <c:v>51209973</c:v>
                </c:pt>
                <c:pt idx="2449">
                  <c:v>31838728</c:v>
                </c:pt>
                <c:pt idx="2450">
                  <c:v>-2308300</c:v>
                </c:pt>
                <c:pt idx="2451">
                  <c:v>86757447</c:v>
                </c:pt>
                <c:pt idx="2452">
                  <c:v>-14125795</c:v>
                </c:pt>
                <c:pt idx="2453">
                  <c:v>126319195</c:v>
                </c:pt>
                <c:pt idx="2454">
                  <c:v>142645693</c:v>
                </c:pt>
                <c:pt idx="2455">
                  <c:v>164406268</c:v>
                </c:pt>
                <c:pt idx="2456">
                  <c:v>93506210</c:v>
                </c:pt>
                <c:pt idx="2457">
                  <c:v>56001698</c:v>
                </c:pt>
                <c:pt idx="2458">
                  <c:v>53856263</c:v>
                </c:pt>
                <c:pt idx="2459">
                  <c:v>36527787</c:v>
                </c:pt>
                <c:pt idx="2460">
                  <c:v>47356221</c:v>
                </c:pt>
                <c:pt idx="2461">
                  <c:v>32800000</c:v>
                </c:pt>
                <c:pt idx="2462">
                  <c:v>24048637</c:v>
                </c:pt>
                <c:pt idx="2463">
                  <c:v>20793160</c:v>
                </c:pt>
                <c:pt idx="2464">
                  <c:v>16628981</c:v>
                </c:pt>
                <c:pt idx="2465">
                  <c:v>16959436</c:v>
                </c:pt>
                <c:pt idx="2466">
                  <c:v>11571351</c:v>
                </c:pt>
                <c:pt idx="2467">
                  <c:v>13515786</c:v>
                </c:pt>
                <c:pt idx="2468">
                  <c:v>11482931</c:v>
                </c:pt>
                <c:pt idx="2469">
                  <c:v>-100000</c:v>
                </c:pt>
                <c:pt idx="2470">
                  <c:v>2298046</c:v>
                </c:pt>
                <c:pt idx="2471">
                  <c:v>1549702</c:v>
                </c:pt>
                <c:pt idx="2472">
                  <c:v>1483540</c:v>
                </c:pt>
                <c:pt idx="2473">
                  <c:v>6246959</c:v>
                </c:pt>
                <c:pt idx="2474">
                  <c:v>1062898</c:v>
                </c:pt>
                <c:pt idx="2475">
                  <c:v>2348123</c:v>
                </c:pt>
                <c:pt idx="2476">
                  <c:v>6671475</c:v>
                </c:pt>
                <c:pt idx="2477">
                  <c:v>-360000</c:v>
                </c:pt>
                <c:pt idx="2478">
                  <c:v>1610731</c:v>
                </c:pt>
                <c:pt idx="2479">
                  <c:v>-2795501</c:v>
                </c:pt>
                <c:pt idx="2480">
                  <c:v>-3602635</c:v>
                </c:pt>
                <c:pt idx="2481">
                  <c:v>-4597590</c:v>
                </c:pt>
                <c:pt idx="2482">
                  <c:v>-20540176</c:v>
                </c:pt>
                <c:pt idx="2483">
                  <c:v>-18891180</c:v>
                </c:pt>
                <c:pt idx="2484">
                  <c:v>-9258013</c:v>
                </c:pt>
                <c:pt idx="2485">
                  <c:v>-9708035</c:v>
                </c:pt>
                <c:pt idx="2486">
                  <c:v>-10899350</c:v>
                </c:pt>
                <c:pt idx="2487">
                  <c:v>-11526000</c:v>
                </c:pt>
                <c:pt idx="2488">
                  <c:v>-13000000</c:v>
                </c:pt>
                <c:pt idx="2489">
                  <c:v>-4241500</c:v>
                </c:pt>
                <c:pt idx="2490">
                  <c:v>-102725701</c:v>
                </c:pt>
                <c:pt idx="2491">
                  <c:v>-14816912</c:v>
                </c:pt>
                <c:pt idx="2492">
                  <c:v>-13953505</c:v>
                </c:pt>
                <c:pt idx="2493">
                  <c:v>-12247786</c:v>
                </c:pt>
                <c:pt idx="2494">
                  <c:v>69025853</c:v>
                </c:pt>
                <c:pt idx="2495">
                  <c:v>44631572</c:v>
                </c:pt>
                <c:pt idx="2496">
                  <c:v>2354988</c:v>
                </c:pt>
                <c:pt idx="2497">
                  <c:v>-1717323</c:v>
                </c:pt>
                <c:pt idx="2498">
                  <c:v>-6439124</c:v>
                </c:pt>
                <c:pt idx="2499">
                  <c:v>-10239</c:v>
                </c:pt>
                <c:pt idx="2500">
                  <c:v>-7998060</c:v>
                </c:pt>
                <c:pt idx="2501">
                  <c:v>-7913655</c:v>
                </c:pt>
                <c:pt idx="2502">
                  <c:v>110922370</c:v>
                </c:pt>
                <c:pt idx="2503">
                  <c:v>-13236409</c:v>
                </c:pt>
                <c:pt idx="2504">
                  <c:v>60000942</c:v>
                </c:pt>
                <c:pt idx="2505">
                  <c:v>93952327</c:v>
                </c:pt>
                <c:pt idx="2506">
                  <c:v>44300000</c:v>
                </c:pt>
                <c:pt idx="2507">
                  <c:v>78038276</c:v>
                </c:pt>
                <c:pt idx="2508">
                  <c:v>42369900</c:v>
                </c:pt>
                <c:pt idx="2509">
                  <c:v>48693523</c:v>
                </c:pt>
                <c:pt idx="2510">
                  <c:v>33729374</c:v>
                </c:pt>
                <c:pt idx="2511">
                  <c:v>31726644</c:v>
                </c:pt>
                <c:pt idx="2512">
                  <c:v>31134898</c:v>
                </c:pt>
                <c:pt idx="2513">
                  <c:v>36137684</c:v>
                </c:pt>
                <c:pt idx="2514">
                  <c:v>22176108</c:v>
                </c:pt>
                <c:pt idx="2515">
                  <c:v>15972187</c:v>
                </c:pt>
                <c:pt idx="2516">
                  <c:v>19779400</c:v>
                </c:pt>
                <c:pt idx="2517">
                  <c:v>37257433</c:v>
                </c:pt>
                <c:pt idx="2518">
                  <c:v>-12976053</c:v>
                </c:pt>
                <c:pt idx="2519">
                  <c:v>47008303</c:v>
                </c:pt>
                <c:pt idx="2520">
                  <c:v>36121934</c:v>
                </c:pt>
                <c:pt idx="2521">
                  <c:v>9141959</c:v>
                </c:pt>
                <c:pt idx="2522">
                  <c:v>14052167</c:v>
                </c:pt>
                <c:pt idx="2523">
                  <c:v>13539321</c:v>
                </c:pt>
                <c:pt idx="2524">
                  <c:v>15501605</c:v>
                </c:pt>
                <c:pt idx="2525">
                  <c:v>39343632</c:v>
                </c:pt>
                <c:pt idx="2526">
                  <c:v>7592632</c:v>
                </c:pt>
                <c:pt idx="2527">
                  <c:v>10440971</c:v>
                </c:pt>
                <c:pt idx="2528">
                  <c:v>9858926</c:v>
                </c:pt>
                <c:pt idx="2529">
                  <c:v>16235901</c:v>
                </c:pt>
                <c:pt idx="2530">
                  <c:v>25916903</c:v>
                </c:pt>
                <c:pt idx="2531">
                  <c:v>2929123</c:v>
                </c:pt>
                <c:pt idx="2532">
                  <c:v>-5246069</c:v>
                </c:pt>
                <c:pt idx="2533">
                  <c:v>-2003560</c:v>
                </c:pt>
                <c:pt idx="2534">
                  <c:v>1677654</c:v>
                </c:pt>
                <c:pt idx="2535">
                  <c:v>-3024316</c:v>
                </c:pt>
                <c:pt idx="2536">
                  <c:v>-5118665</c:v>
                </c:pt>
                <c:pt idx="2537">
                  <c:v>-6758303</c:v>
                </c:pt>
                <c:pt idx="2538">
                  <c:v>-7128397</c:v>
                </c:pt>
                <c:pt idx="2539">
                  <c:v>3574731</c:v>
                </c:pt>
                <c:pt idx="2540">
                  <c:v>-7997690</c:v>
                </c:pt>
                <c:pt idx="2541">
                  <c:v>-8080104</c:v>
                </c:pt>
                <c:pt idx="2542">
                  <c:v>12675765</c:v>
                </c:pt>
                <c:pt idx="2543">
                  <c:v>-8142624</c:v>
                </c:pt>
                <c:pt idx="2544">
                  <c:v>-9830576</c:v>
                </c:pt>
                <c:pt idx="2545">
                  <c:v>5004225</c:v>
                </c:pt>
                <c:pt idx="2546">
                  <c:v>-96941620</c:v>
                </c:pt>
                <c:pt idx="2547">
                  <c:v>-7925162</c:v>
                </c:pt>
                <c:pt idx="2548">
                  <c:v>-10896000</c:v>
                </c:pt>
                <c:pt idx="2549">
                  <c:v>-11827231</c:v>
                </c:pt>
                <c:pt idx="2550">
                  <c:v>4738570</c:v>
                </c:pt>
                <c:pt idx="2551">
                  <c:v>-1800000</c:v>
                </c:pt>
                <c:pt idx="2552">
                  <c:v>-11849597</c:v>
                </c:pt>
                <c:pt idx="2553">
                  <c:v>-19596068</c:v>
                </c:pt>
                <c:pt idx="2554">
                  <c:v>-6782889</c:v>
                </c:pt>
                <c:pt idx="2555">
                  <c:v>-11975825</c:v>
                </c:pt>
                <c:pt idx="2556">
                  <c:v>-12698695</c:v>
                </c:pt>
                <c:pt idx="2557">
                  <c:v>38872378</c:v>
                </c:pt>
                <c:pt idx="2558">
                  <c:v>15399192</c:v>
                </c:pt>
                <c:pt idx="2559">
                  <c:v>-10964434</c:v>
                </c:pt>
                <c:pt idx="2560">
                  <c:v>8578145</c:v>
                </c:pt>
                <c:pt idx="2561">
                  <c:v>1560950</c:v>
                </c:pt>
                <c:pt idx="2562">
                  <c:v>-718500</c:v>
                </c:pt>
                <c:pt idx="2563">
                  <c:v>-1774772</c:v>
                </c:pt>
                <c:pt idx="2564">
                  <c:v>-12785034</c:v>
                </c:pt>
                <c:pt idx="2565">
                  <c:v>-4043793</c:v>
                </c:pt>
                <c:pt idx="2566">
                  <c:v>-6050307</c:v>
                </c:pt>
                <c:pt idx="2567">
                  <c:v>-3469419</c:v>
                </c:pt>
                <c:pt idx="2568">
                  <c:v>-8642509</c:v>
                </c:pt>
                <c:pt idx="2569">
                  <c:v>-14491311</c:v>
                </c:pt>
                <c:pt idx="2570">
                  <c:v>-11272676</c:v>
                </c:pt>
                <c:pt idx="2571">
                  <c:v>-10639452</c:v>
                </c:pt>
                <c:pt idx="2572">
                  <c:v>16089953</c:v>
                </c:pt>
                <c:pt idx="2573">
                  <c:v>-13960131</c:v>
                </c:pt>
                <c:pt idx="2574">
                  <c:v>35592846</c:v>
                </c:pt>
                <c:pt idx="2575">
                  <c:v>-11689814</c:v>
                </c:pt>
                <c:pt idx="2576">
                  <c:v>-11410555</c:v>
                </c:pt>
                <c:pt idx="2577">
                  <c:v>196565000</c:v>
                </c:pt>
                <c:pt idx="2578">
                  <c:v>252000000</c:v>
                </c:pt>
                <c:pt idx="2579">
                  <c:v>90736215</c:v>
                </c:pt>
                <c:pt idx="2580">
                  <c:v>-9528558</c:v>
                </c:pt>
                <c:pt idx="2581">
                  <c:v>54817937</c:v>
                </c:pt>
                <c:pt idx="2582">
                  <c:v>79547205</c:v>
                </c:pt>
                <c:pt idx="2583">
                  <c:v>63074950</c:v>
                </c:pt>
                <c:pt idx="2584">
                  <c:v>67900000</c:v>
                </c:pt>
                <c:pt idx="2585">
                  <c:v>60217000</c:v>
                </c:pt>
                <c:pt idx="2586">
                  <c:v>67568000</c:v>
                </c:pt>
                <c:pt idx="2587">
                  <c:v>53500000</c:v>
                </c:pt>
                <c:pt idx="2588">
                  <c:v>58011073</c:v>
                </c:pt>
                <c:pt idx="2589">
                  <c:v>53269010</c:v>
                </c:pt>
                <c:pt idx="2590">
                  <c:v>51071133</c:v>
                </c:pt>
                <c:pt idx="2591">
                  <c:v>27647595</c:v>
                </c:pt>
                <c:pt idx="2592">
                  <c:v>26087366</c:v>
                </c:pt>
                <c:pt idx="2593">
                  <c:v>52572496</c:v>
                </c:pt>
                <c:pt idx="2594">
                  <c:v>18400000</c:v>
                </c:pt>
                <c:pt idx="2595">
                  <c:v>37365600</c:v>
                </c:pt>
                <c:pt idx="2596">
                  <c:v>25188667</c:v>
                </c:pt>
                <c:pt idx="2597">
                  <c:v>42724272</c:v>
                </c:pt>
                <c:pt idx="2598">
                  <c:v>19597131</c:v>
                </c:pt>
                <c:pt idx="2599">
                  <c:v>19691811</c:v>
                </c:pt>
                <c:pt idx="2600">
                  <c:v>19397498</c:v>
                </c:pt>
                <c:pt idx="2601">
                  <c:v>19179516</c:v>
                </c:pt>
                <c:pt idx="2602">
                  <c:v>19155435</c:v>
                </c:pt>
                <c:pt idx="2603">
                  <c:v>15281507</c:v>
                </c:pt>
                <c:pt idx="2604">
                  <c:v>13776062</c:v>
                </c:pt>
                <c:pt idx="2605">
                  <c:v>13240988</c:v>
                </c:pt>
                <c:pt idx="2606">
                  <c:v>112868837</c:v>
                </c:pt>
                <c:pt idx="2607">
                  <c:v>10905674</c:v>
                </c:pt>
                <c:pt idx="2608">
                  <c:v>13277561</c:v>
                </c:pt>
                <c:pt idx="2609">
                  <c:v>9133087</c:v>
                </c:pt>
                <c:pt idx="2610">
                  <c:v>25707719</c:v>
                </c:pt>
                <c:pt idx="2611">
                  <c:v>9761993</c:v>
                </c:pt>
                <c:pt idx="2612">
                  <c:v>6595716</c:v>
                </c:pt>
                <c:pt idx="2613">
                  <c:v>19990064</c:v>
                </c:pt>
                <c:pt idx="2614">
                  <c:v>5613460</c:v>
                </c:pt>
                <c:pt idx="2615">
                  <c:v>8088568</c:v>
                </c:pt>
                <c:pt idx="2616">
                  <c:v>5292381</c:v>
                </c:pt>
                <c:pt idx="2617">
                  <c:v>4300302</c:v>
                </c:pt>
                <c:pt idx="2618">
                  <c:v>15829874</c:v>
                </c:pt>
                <c:pt idx="2619">
                  <c:v>902790</c:v>
                </c:pt>
                <c:pt idx="2620">
                  <c:v>-2566866</c:v>
                </c:pt>
                <c:pt idx="2621">
                  <c:v>-1801234</c:v>
                </c:pt>
                <c:pt idx="2622">
                  <c:v>3294553</c:v>
                </c:pt>
                <c:pt idx="2623">
                  <c:v>-88958772</c:v>
                </c:pt>
                <c:pt idx="2624">
                  <c:v>-4081717</c:v>
                </c:pt>
                <c:pt idx="2625">
                  <c:v>10331028</c:v>
                </c:pt>
                <c:pt idx="2626">
                  <c:v>-3865783</c:v>
                </c:pt>
                <c:pt idx="2627">
                  <c:v>-3017320</c:v>
                </c:pt>
                <c:pt idx="2628">
                  <c:v>-1260859</c:v>
                </c:pt>
                <c:pt idx="2629">
                  <c:v>-6457975</c:v>
                </c:pt>
                <c:pt idx="2630">
                  <c:v>-6967504</c:v>
                </c:pt>
                <c:pt idx="2631">
                  <c:v>-5245102</c:v>
                </c:pt>
                <c:pt idx="2632">
                  <c:v>-7077834</c:v>
                </c:pt>
                <c:pt idx="2633">
                  <c:v>-7097000</c:v>
                </c:pt>
                <c:pt idx="2634">
                  <c:v>-7282545</c:v>
                </c:pt>
                <c:pt idx="2635">
                  <c:v>-8851518</c:v>
                </c:pt>
                <c:pt idx="2636">
                  <c:v>-9673593</c:v>
                </c:pt>
                <c:pt idx="2637">
                  <c:v>-12213298588</c:v>
                </c:pt>
                <c:pt idx="2638">
                  <c:v>-9939047</c:v>
                </c:pt>
                <c:pt idx="2639">
                  <c:v>-8049706</c:v>
                </c:pt>
                <c:pt idx="2640">
                  <c:v>-6364114</c:v>
                </c:pt>
                <c:pt idx="2641">
                  <c:v>-10220716</c:v>
                </c:pt>
                <c:pt idx="2642">
                  <c:v>-10297723</c:v>
                </c:pt>
                <c:pt idx="2643">
                  <c:v>-11738519</c:v>
                </c:pt>
                <c:pt idx="2644">
                  <c:v>-10493002</c:v>
                </c:pt>
                <c:pt idx="2645">
                  <c:v>-11139998</c:v>
                </c:pt>
                <c:pt idx="2646">
                  <c:v>-11451066</c:v>
                </c:pt>
                <c:pt idx="2647">
                  <c:v>-9552250</c:v>
                </c:pt>
                <c:pt idx="2648">
                  <c:v>-11666024</c:v>
                </c:pt>
                <c:pt idx="2649">
                  <c:v>-11858147</c:v>
                </c:pt>
                <c:pt idx="2650">
                  <c:v>-7696561</c:v>
                </c:pt>
                <c:pt idx="2651">
                  <c:v>-11785798</c:v>
                </c:pt>
                <c:pt idx="2652">
                  <c:v>-2499804112</c:v>
                </c:pt>
                <c:pt idx="2653">
                  <c:v>-11824630</c:v>
                </c:pt>
                <c:pt idx="2654">
                  <c:v>-11880078</c:v>
                </c:pt>
                <c:pt idx="2655">
                  <c:v>-19982851</c:v>
                </c:pt>
                <c:pt idx="2656">
                  <c:v>24093107</c:v>
                </c:pt>
                <c:pt idx="2657">
                  <c:v>45969179</c:v>
                </c:pt>
                <c:pt idx="2658">
                  <c:v>137170000</c:v>
                </c:pt>
                <c:pt idx="2659">
                  <c:v>449935665</c:v>
                </c:pt>
                <c:pt idx="2660">
                  <c:v>24037564</c:v>
                </c:pt>
                <c:pt idx="2661">
                  <c:v>100722000</c:v>
                </c:pt>
                <c:pt idx="2662">
                  <c:v>79556401</c:v>
                </c:pt>
                <c:pt idx="2663">
                  <c:v>68571803</c:v>
                </c:pt>
                <c:pt idx="2664">
                  <c:v>41929168</c:v>
                </c:pt>
                <c:pt idx="2665">
                  <c:v>39461335</c:v>
                </c:pt>
                <c:pt idx="2666">
                  <c:v>38797148</c:v>
                </c:pt>
                <c:pt idx="2667">
                  <c:v>33563158</c:v>
                </c:pt>
                <c:pt idx="2668">
                  <c:v>30227069</c:v>
                </c:pt>
                <c:pt idx="2669">
                  <c:v>28025000</c:v>
                </c:pt>
                <c:pt idx="2670">
                  <c:v>27701895</c:v>
                </c:pt>
                <c:pt idx="2671">
                  <c:v>16669413</c:v>
                </c:pt>
                <c:pt idx="2672">
                  <c:v>26766350</c:v>
                </c:pt>
                <c:pt idx="2673">
                  <c:v>12978402</c:v>
                </c:pt>
                <c:pt idx="2674">
                  <c:v>9370057</c:v>
                </c:pt>
                <c:pt idx="2675">
                  <c:v>-7115337</c:v>
                </c:pt>
                <c:pt idx="2676">
                  <c:v>27317535</c:v>
                </c:pt>
                <c:pt idx="2677">
                  <c:v>2903262</c:v>
                </c:pt>
                <c:pt idx="2678">
                  <c:v>2592872</c:v>
                </c:pt>
                <c:pt idx="2679">
                  <c:v>7381787</c:v>
                </c:pt>
                <c:pt idx="2680">
                  <c:v>2558739</c:v>
                </c:pt>
                <c:pt idx="2681">
                  <c:v>2103828</c:v>
                </c:pt>
                <c:pt idx="2682">
                  <c:v>22305037</c:v>
                </c:pt>
                <c:pt idx="2683">
                  <c:v>-785353</c:v>
                </c:pt>
                <c:pt idx="2684">
                  <c:v>-1498907</c:v>
                </c:pt>
                <c:pt idx="2685">
                  <c:v>-6185756</c:v>
                </c:pt>
                <c:pt idx="2686">
                  <c:v>-1829786</c:v>
                </c:pt>
                <c:pt idx="2687">
                  <c:v>-12931913</c:v>
                </c:pt>
                <c:pt idx="2688">
                  <c:v>-7246194</c:v>
                </c:pt>
                <c:pt idx="2689">
                  <c:v>-7965819</c:v>
                </c:pt>
                <c:pt idx="2690">
                  <c:v>-8167174</c:v>
                </c:pt>
                <c:pt idx="2691">
                  <c:v>2214255</c:v>
                </c:pt>
                <c:pt idx="2692">
                  <c:v>11017403</c:v>
                </c:pt>
                <c:pt idx="2693">
                  <c:v>-8192146</c:v>
                </c:pt>
                <c:pt idx="2694">
                  <c:v>-10647214</c:v>
                </c:pt>
                <c:pt idx="2695">
                  <c:v>45929973</c:v>
                </c:pt>
                <c:pt idx="2696">
                  <c:v>-14600121</c:v>
                </c:pt>
                <c:pt idx="2697">
                  <c:v>-696724557</c:v>
                </c:pt>
                <c:pt idx="2698">
                  <c:v>4535191</c:v>
                </c:pt>
                <c:pt idx="2699">
                  <c:v>-6976162</c:v>
                </c:pt>
                <c:pt idx="2700">
                  <c:v>11560085</c:v>
                </c:pt>
                <c:pt idx="2701">
                  <c:v>44715371</c:v>
                </c:pt>
                <c:pt idx="2702">
                  <c:v>424449459</c:v>
                </c:pt>
                <c:pt idx="2703">
                  <c:v>1043445</c:v>
                </c:pt>
                <c:pt idx="2704">
                  <c:v>-5149694</c:v>
                </c:pt>
                <c:pt idx="2705">
                  <c:v>128339411</c:v>
                </c:pt>
                <c:pt idx="2706">
                  <c:v>70150343</c:v>
                </c:pt>
                <c:pt idx="2707">
                  <c:v>75300000</c:v>
                </c:pt>
                <c:pt idx="2708">
                  <c:v>58353550</c:v>
                </c:pt>
                <c:pt idx="2709">
                  <c:v>68845130</c:v>
                </c:pt>
                <c:pt idx="2710">
                  <c:v>53319509</c:v>
                </c:pt>
                <c:pt idx="2711">
                  <c:v>53270259</c:v>
                </c:pt>
                <c:pt idx="2712">
                  <c:v>45865715</c:v>
                </c:pt>
                <c:pt idx="2713">
                  <c:v>57231524</c:v>
                </c:pt>
                <c:pt idx="2714">
                  <c:v>38493982</c:v>
                </c:pt>
                <c:pt idx="2715">
                  <c:v>40752337</c:v>
                </c:pt>
                <c:pt idx="2716">
                  <c:v>100175871</c:v>
                </c:pt>
                <c:pt idx="2717">
                  <c:v>26624000</c:v>
                </c:pt>
                <c:pt idx="2718">
                  <c:v>27470017</c:v>
                </c:pt>
                <c:pt idx="2719">
                  <c:v>30485039</c:v>
                </c:pt>
                <c:pt idx="2720">
                  <c:v>6800000</c:v>
                </c:pt>
                <c:pt idx="2721">
                  <c:v>36377022</c:v>
                </c:pt>
                <c:pt idx="2722">
                  <c:v>13696761</c:v>
                </c:pt>
                <c:pt idx="2723">
                  <c:v>23894477</c:v>
                </c:pt>
                <c:pt idx="2724">
                  <c:v>25794166</c:v>
                </c:pt>
                <c:pt idx="2725">
                  <c:v>23583175</c:v>
                </c:pt>
                <c:pt idx="2726">
                  <c:v>12983713</c:v>
                </c:pt>
                <c:pt idx="2727">
                  <c:v>42200504</c:v>
                </c:pt>
                <c:pt idx="2728">
                  <c:v>23000000</c:v>
                </c:pt>
                <c:pt idx="2729">
                  <c:v>22101000</c:v>
                </c:pt>
                <c:pt idx="2730">
                  <c:v>22487293</c:v>
                </c:pt>
                <c:pt idx="2731">
                  <c:v>20651422</c:v>
                </c:pt>
                <c:pt idx="2732">
                  <c:v>20306281</c:v>
                </c:pt>
                <c:pt idx="2733">
                  <c:v>19500000</c:v>
                </c:pt>
                <c:pt idx="2734">
                  <c:v>13050028</c:v>
                </c:pt>
                <c:pt idx="2735">
                  <c:v>19392418</c:v>
                </c:pt>
                <c:pt idx="2736">
                  <c:v>20063926</c:v>
                </c:pt>
                <c:pt idx="2737">
                  <c:v>16435406</c:v>
                </c:pt>
                <c:pt idx="2738">
                  <c:v>15339117</c:v>
                </c:pt>
                <c:pt idx="2739">
                  <c:v>15600000</c:v>
                </c:pt>
                <c:pt idx="2740">
                  <c:v>17736779</c:v>
                </c:pt>
                <c:pt idx="2741">
                  <c:v>7397469</c:v>
                </c:pt>
                <c:pt idx="2742">
                  <c:v>10384136</c:v>
                </c:pt>
                <c:pt idx="2743">
                  <c:v>15464480</c:v>
                </c:pt>
                <c:pt idx="2744">
                  <c:v>10338609</c:v>
                </c:pt>
                <c:pt idx="2745">
                  <c:v>8272447</c:v>
                </c:pt>
                <c:pt idx="2746">
                  <c:v>8096053</c:v>
                </c:pt>
                <c:pt idx="2747">
                  <c:v>11371425</c:v>
                </c:pt>
                <c:pt idx="2748">
                  <c:v>23071558</c:v>
                </c:pt>
                <c:pt idx="2749">
                  <c:v>7655201</c:v>
                </c:pt>
                <c:pt idx="2750">
                  <c:v>-8752225</c:v>
                </c:pt>
                <c:pt idx="2751">
                  <c:v>6153600</c:v>
                </c:pt>
                <c:pt idx="2752">
                  <c:v>6033556</c:v>
                </c:pt>
                <c:pt idx="2753">
                  <c:v>5667084</c:v>
                </c:pt>
                <c:pt idx="2754">
                  <c:v>2817771</c:v>
                </c:pt>
                <c:pt idx="2755">
                  <c:v>-14843800</c:v>
                </c:pt>
                <c:pt idx="2756">
                  <c:v>11589307</c:v>
                </c:pt>
                <c:pt idx="2757">
                  <c:v>10339754</c:v>
                </c:pt>
                <c:pt idx="2758">
                  <c:v>18873374</c:v>
                </c:pt>
                <c:pt idx="2759">
                  <c:v>10684949</c:v>
                </c:pt>
                <c:pt idx="2760">
                  <c:v>8197405</c:v>
                </c:pt>
                <c:pt idx="2761">
                  <c:v>2570442</c:v>
                </c:pt>
                <c:pt idx="2762">
                  <c:v>2514138</c:v>
                </c:pt>
                <c:pt idx="2763">
                  <c:v>38771291</c:v>
                </c:pt>
                <c:pt idx="2764">
                  <c:v>1703287</c:v>
                </c:pt>
                <c:pt idx="2765">
                  <c:v>-10439741</c:v>
                </c:pt>
                <c:pt idx="2766">
                  <c:v>824921</c:v>
                </c:pt>
                <c:pt idx="2767">
                  <c:v>561238</c:v>
                </c:pt>
                <c:pt idx="2768">
                  <c:v>4479776</c:v>
                </c:pt>
                <c:pt idx="2769">
                  <c:v>-198218</c:v>
                </c:pt>
                <c:pt idx="2770">
                  <c:v>-1929689</c:v>
                </c:pt>
                <c:pt idx="2771">
                  <c:v>-1539005</c:v>
                </c:pt>
                <c:pt idx="2772">
                  <c:v>-1888640</c:v>
                </c:pt>
                <c:pt idx="2773">
                  <c:v>2828771</c:v>
                </c:pt>
                <c:pt idx="2774">
                  <c:v>-2436330</c:v>
                </c:pt>
                <c:pt idx="2775">
                  <c:v>-3380827</c:v>
                </c:pt>
                <c:pt idx="2776">
                  <c:v>-787759</c:v>
                </c:pt>
                <c:pt idx="2777">
                  <c:v>-3157942</c:v>
                </c:pt>
                <c:pt idx="2778">
                  <c:v>-3508650</c:v>
                </c:pt>
                <c:pt idx="2779">
                  <c:v>-526618</c:v>
                </c:pt>
                <c:pt idx="2780">
                  <c:v>-3802134</c:v>
                </c:pt>
                <c:pt idx="2781">
                  <c:v>-3955382</c:v>
                </c:pt>
                <c:pt idx="2782">
                  <c:v>-2235973</c:v>
                </c:pt>
                <c:pt idx="2783">
                  <c:v>12569041</c:v>
                </c:pt>
                <c:pt idx="2784">
                  <c:v>-11643257</c:v>
                </c:pt>
                <c:pt idx="2785">
                  <c:v>-4515625</c:v>
                </c:pt>
                <c:pt idx="2786">
                  <c:v>-5755845</c:v>
                </c:pt>
                <c:pt idx="2787">
                  <c:v>-4995352</c:v>
                </c:pt>
                <c:pt idx="2788">
                  <c:v>-6666177</c:v>
                </c:pt>
                <c:pt idx="2789">
                  <c:v>-8224415</c:v>
                </c:pt>
                <c:pt idx="2790">
                  <c:v>-5806898</c:v>
                </c:pt>
                <c:pt idx="2791">
                  <c:v>48057348</c:v>
                </c:pt>
                <c:pt idx="2792">
                  <c:v>-6958197</c:v>
                </c:pt>
                <c:pt idx="2793">
                  <c:v>-6939142</c:v>
                </c:pt>
                <c:pt idx="2794">
                  <c:v>-8944346</c:v>
                </c:pt>
                <c:pt idx="2795">
                  <c:v>-7668682</c:v>
                </c:pt>
                <c:pt idx="2796">
                  <c:v>-7814734</c:v>
                </c:pt>
                <c:pt idx="2797">
                  <c:v>16583369</c:v>
                </c:pt>
                <c:pt idx="2798">
                  <c:v>-13200000</c:v>
                </c:pt>
                <c:pt idx="2799">
                  <c:v>-2425934</c:v>
                </c:pt>
                <c:pt idx="2800">
                  <c:v>-8245681</c:v>
                </c:pt>
                <c:pt idx="2801">
                  <c:v>-6358212</c:v>
                </c:pt>
                <c:pt idx="2802">
                  <c:v>-8368161</c:v>
                </c:pt>
                <c:pt idx="2803">
                  <c:v>-8690151</c:v>
                </c:pt>
                <c:pt idx="2804">
                  <c:v>-8060559</c:v>
                </c:pt>
                <c:pt idx="2805">
                  <c:v>-8723016</c:v>
                </c:pt>
                <c:pt idx="2806">
                  <c:v>-9012238</c:v>
                </c:pt>
                <c:pt idx="2807">
                  <c:v>-3525492</c:v>
                </c:pt>
                <c:pt idx="2808">
                  <c:v>-8988946</c:v>
                </c:pt>
                <c:pt idx="2809">
                  <c:v>-9099074</c:v>
                </c:pt>
                <c:pt idx="2810">
                  <c:v>-9133222</c:v>
                </c:pt>
                <c:pt idx="2811">
                  <c:v>-9401355</c:v>
                </c:pt>
                <c:pt idx="2812">
                  <c:v>-9421473</c:v>
                </c:pt>
                <c:pt idx="2813">
                  <c:v>-9511128</c:v>
                </c:pt>
                <c:pt idx="2814">
                  <c:v>-9634266</c:v>
                </c:pt>
                <c:pt idx="2815">
                  <c:v>-1906509</c:v>
                </c:pt>
                <c:pt idx="2816">
                  <c:v>-3771476</c:v>
                </c:pt>
                <c:pt idx="2817">
                  <c:v>-9773208</c:v>
                </c:pt>
                <c:pt idx="2818">
                  <c:v>-4863568</c:v>
                </c:pt>
                <c:pt idx="2819">
                  <c:v>-9868383</c:v>
                </c:pt>
                <c:pt idx="2820">
                  <c:v>-6073753</c:v>
                </c:pt>
                <c:pt idx="2821">
                  <c:v>-9984553</c:v>
                </c:pt>
                <c:pt idx="2822">
                  <c:v>-9980652</c:v>
                </c:pt>
                <c:pt idx="2823">
                  <c:v>-7899497</c:v>
                </c:pt>
                <c:pt idx="2824">
                  <c:v>-4907100</c:v>
                </c:pt>
                <c:pt idx="2825">
                  <c:v>-9994439</c:v>
                </c:pt>
                <c:pt idx="2826">
                  <c:v>-9996393</c:v>
                </c:pt>
                <c:pt idx="2827">
                  <c:v>-6429473</c:v>
                </c:pt>
                <c:pt idx="2828">
                  <c:v>-9871514</c:v>
                </c:pt>
                <c:pt idx="2829">
                  <c:v>-7116045</c:v>
                </c:pt>
                <c:pt idx="2830">
                  <c:v>47676582</c:v>
                </c:pt>
                <c:pt idx="2831">
                  <c:v>33600000</c:v>
                </c:pt>
                <c:pt idx="2832">
                  <c:v>-8674623</c:v>
                </c:pt>
                <c:pt idx="2833">
                  <c:v>3614488</c:v>
                </c:pt>
                <c:pt idx="2834">
                  <c:v>36900000</c:v>
                </c:pt>
                <c:pt idx="2835">
                  <c:v>-3400000</c:v>
                </c:pt>
                <c:pt idx="2836">
                  <c:v>-4370130</c:v>
                </c:pt>
                <c:pt idx="2837">
                  <c:v>-4170061</c:v>
                </c:pt>
                <c:pt idx="2838">
                  <c:v>67900000</c:v>
                </c:pt>
                <c:pt idx="2839">
                  <c:v>30775468</c:v>
                </c:pt>
                <c:pt idx="2840">
                  <c:v>-6428265</c:v>
                </c:pt>
                <c:pt idx="2841">
                  <c:v>41000000</c:v>
                </c:pt>
                <c:pt idx="2842">
                  <c:v>54600000</c:v>
                </c:pt>
                <c:pt idx="2843">
                  <c:v>27049108</c:v>
                </c:pt>
                <c:pt idx="2844">
                  <c:v>25074895</c:v>
                </c:pt>
                <c:pt idx="2845">
                  <c:v>24244684</c:v>
                </c:pt>
                <c:pt idx="2846">
                  <c:v>15530513</c:v>
                </c:pt>
                <c:pt idx="2847">
                  <c:v>62519230</c:v>
                </c:pt>
                <c:pt idx="2848">
                  <c:v>11035310</c:v>
                </c:pt>
                <c:pt idx="2849">
                  <c:v>9225165</c:v>
                </c:pt>
                <c:pt idx="2850">
                  <c:v>-2195727</c:v>
                </c:pt>
                <c:pt idx="2851">
                  <c:v>8938179</c:v>
                </c:pt>
                <c:pt idx="2852">
                  <c:v>7235293</c:v>
                </c:pt>
                <c:pt idx="2853">
                  <c:v>1161099</c:v>
                </c:pt>
                <c:pt idx="2854">
                  <c:v>-2452144</c:v>
                </c:pt>
                <c:pt idx="2855">
                  <c:v>-4318497</c:v>
                </c:pt>
                <c:pt idx="2856">
                  <c:v>-3649226</c:v>
                </c:pt>
                <c:pt idx="2857">
                  <c:v>-6044961</c:v>
                </c:pt>
                <c:pt idx="2858">
                  <c:v>-7469465</c:v>
                </c:pt>
                <c:pt idx="2859">
                  <c:v>-4118133</c:v>
                </c:pt>
                <c:pt idx="2860">
                  <c:v>2860839</c:v>
                </c:pt>
                <c:pt idx="2861">
                  <c:v>-399545745</c:v>
                </c:pt>
                <c:pt idx="2862">
                  <c:v>-8650382</c:v>
                </c:pt>
                <c:pt idx="2863">
                  <c:v>-8887065</c:v>
                </c:pt>
                <c:pt idx="2864">
                  <c:v>-8116113</c:v>
                </c:pt>
                <c:pt idx="2865">
                  <c:v>-11386249</c:v>
                </c:pt>
                <c:pt idx="2866">
                  <c:v>-44854891</c:v>
                </c:pt>
                <c:pt idx="2867">
                  <c:v>-7953834</c:v>
                </c:pt>
                <c:pt idx="2868">
                  <c:v>165835000</c:v>
                </c:pt>
                <c:pt idx="2869">
                  <c:v>5773825</c:v>
                </c:pt>
                <c:pt idx="2870">
                  <c:v>-8999838</c:v>
                </c:pt>
                <c:pt idx="2871">
                  <c:v>32462438</c:v>
                </c:pt>
                <c:pt idx="2872">
                  <c:v>20700000</c:v>
                </c:pt>
                <c:pt idx="2873">
                  <c:v>13064616</c:v>
                </c:pt>
                <c:pt idx="2874">
                  <c:v>6879556</c:v>
                </c:pt>
                <c:pt idx="2875">
                  <c:v>25517854</c:v>
                </c:pt>
                <c:pt idx="2876">
                  <c:v>-17726628</c:v>
                </c:pt>
                <c:pt idx="2877">
                  <c:v>-4059945</c:v>
                </c:pt>
                <c:pt idx="2878">
                  <c:v>-7981305</c:v>
                </c:pt>
                <c:pt idx="2879">
                  <c:v>-6002193</c:v>
                </c:pt>
                <c:pt idx="2880">
                  <c:v>-8359756</c:v>
                </c:pt>
                <c:pt idx="2881">
                  <c:v>99930000</c:v>
                </c:pt>
                <c:pt idx="2882">
                  <c:v>23779955</c:v>
                </c:pt>
                <c:pt idx="2883">
                  <c:v>-3557841</c:v>
                </c:pt>
                <c:pt idx="2884">
                  <c:v>155014286</c:v>
                </c:pt>
                <c:pt idx="2885">
                  <c:v>61800000</c:v>
                </c:pt>
                <c:pt idx="2886">
                  <c:v>51889948</c:v>
                </c:pt>
                <c:pt idx="2887">
                  <c:v>44287414</c:v>
                </c:pt>
                <c:pt idx="2888">
                  <c:v>37063889</c:v>
                </c:pt>
                <c:pt idx="2889">
                  <c:v>32066497</c:v>
                </c:pt>
                <c:pt idx="2890">
                  <c:v>28500000</c:v>
                </c:pt>
                <c:pt idx="2891">
                  <c:v>19362712</c:v>
                </c:pt>
                <c:pt idx="2892">
                  <c:v>26746109</c:v>
                </c:pt>
                <c:pt idx="2893">
                  <c:v>26963967</c:v>
                </c:pt>
                <c:pt idx="2894">
                  <c:v>17926543</c:v>
                </c:pt>
                <c:pt idx="2895">
                  <c:v>18049082</c:v>
                </c:pt>
                <c:pt idx="2896">
                  <c:v>14551000</c:v>
                </c:pt>
                <c:pt idx="2897">
                  <c:v>15800000</c:v>
                </c:pt>
                <c:pt idx="2898">
                  <c:v>10090181</c:v>
                </c:pt>
                <c:pt idx="2899">
                  <c:v>9843379</c:v>
                </c:pt>
                <c:pt idx="2900">
                  <c:v>9278980</c:v>
                </c:pt>
                <c:pt idx="2901">
                  <c:v>8699684</c:v>
                </c:pt>
                <c:pt idx="2902">
                  <c:v>8047419</c:v>
                </c:pt>
                <c:pt idx="2903">
                  <c:v>9015786</c:v>
                </c:pt>
                <c:pt idx="2904">
                  <c:v>2269307</c:v>
                </c:pt>
                <c:pt idx="2905">
                  <c:v>9536788</c:v>
                </c:pt>
                <c:pt idx="2906">
                  <c:v>50401464</c:v>
                </c:pt>
                <c:pt idx="2907">
                  <c:v>279017</c:v>
                </c:pt>
                <c:pt idx="2908">
                  <c:v>2106233</c:v>
                </c:pt>
                <c:pt idx="2909">
                  <c:v>-3307186</c:v>
                </c:pt>
                <c:pt idx="2910">
                  <c:v>-2981550</c:v>
                </c:pt>
                <c:pt idx="2911">
                  <c:v>-4557180</c:v>
                </c:pt>
                <c:pt idx="2912">
                  <c:v>-6794756</c:v>
                </c:pt>
                <c:pt idx="2913">
                  <c:v>-4923575</c:v>
                </c:pt>
                <c:pt idx="2914">
                  <c:v>-5724443</c:v>
                </c:pt>
                <c:pt idx="2915">
                  <c:v>-6210108</c:v>
                </c:pt>
                <c:pt idx="2916">
                  <c:v>-1649942</c:v>
                </c:pt>
                <c:pt idx="2917">
                  <c:v>-6105202</c:v>
                </c:pt>
                <c:pt idx="2918">
                  <c:v>-6928760</c:v>
                </c:pt>
                <c:pt idx="2919">
                  <c:v>-7467810</c:v>
                </c:pt>
                <c:pt idx="2920">
                  <c:v>-5813617</c:v>
                </c:pt>
                <c:pt idx="2921">
                  <c:v>8168741</c:v>
                </c:pt>
                <c:pt idx="2922">
                  <c:v>-7431305</c:v>
                </c:pt>
                <c:pt idx="2923">
                  <c:v>-7601580</c:v>
                </c:pt>
                <c:pt idx="2924">
                  <c:v>-7663544</c:v>
                </c:pt>
                <c:pt idx="2925">
                  <c:v>-7701890</c:v>
                </c:pt>
                <c:pt idx="2926">
                  <c:v>-7872856</c:v>
                </c:pt>
                <c:pt idx="2927">
                  <c:v>-7882810</c:v>
                </c:pt>
                <c:pt idx="2928">
                  <c:v>-7891338</c:v>
                </c:pt>
                <c:pt idx="2929">
                  <c:v>-7946519</c:v>
                </c:pt>
                <c:pt idx="2930">
                  <c:v>-49976894</c:v>
                </c:pt>
                <c:pt idx="2931">
                  <c:v>-1099560838</c:v>
                </c:pt>
                <c:pt idx="2932">
                  <c:v>-7228760</c:v>
                </c:pt>
                <c:pt idx="2933">
                  <c:v>-9117710</c:v>
                </c:pt>
                <c:pt idx="2934">
                  <c:v>99093296</c:v>
                </c:pt>
                <c:pt idx="2935">
                  <c:v>35990057</c:v>
                </c:pt>
                <c:pt idx="2936">
                  <c:v>24833860</c:v>
                </c:pt>
                <c:pt idx="2937">
                  <c:v>18292061</c:v>
                </c:pt>
                <c:pt idx="2938">
                  <c:v>7544812</c:v>
                </c:pt>
                <c:pt idx="2939">
                  <c:v>8074715</c:v>
                </c:pt>
                <c:pt idx="2940">
                  <c:v>-2400000</c:v>
                </c:pt>
                <c:pt idx="2941">
                  <c:v>2960089</c:v>
                </c:pt>
                <c:pt idx="2942">
                  <c:v>-3260233</c:v>
                </c:pt>
                <c:pt idx="2943">
                  <c:v>-3368360</c:v>
                </c:pt>
                <c:pt idx="2944">
                  <c:v>2814185</c:v>
                </c:pt>
                <c:pt idx="2945">
                  <c:v>-7302852</c:v>
                </c:pt>
                <c:pt idx="2946">
                  <c:v>-4985459</c:v>
                </c:pt>
                <c:pt idx="2947">
                  <c:v>-2856597</c:v>
                </c:pt>
                <c:pt idx="2948">
                  <c:v>-5669173</c:v>
                </c:pt>
                <c:pt idx="2949">
                  <c:v>-5481319</c:v>
                </c:pt>
                <c:pt idx="2950">
                  <c:v>5110552</c:v>
                </c:pt>
                <c:pt idx="2951">
                  <c:v>135992840</c:v>
                </c:pt>
                <c:pt idx="2952">
                  <c:v>36600000</c:v>
                </c:pt>
                <c:pt idx="2953">
                  <c:v>128821952</c:v>
                </c:pt>
                <c:pt idx="2954">
                  <c:v>90900000</c:v>
                </c:pt>
                <c:pt idx="2955">
                  <c:v>24891374</c:v>
                </c:pt>
                <c:pt idx="2956">
                  <c:v>33158000</c:v>
                </c:pt>
                <c:pt idx="2957">
                  <c:v>106709992</c:v>
                </c:pt>
                <c:pt idx="2958">
                  <c:v>21131483</c:v>
                </c:pt>
                <c:pt idx="2959">
                  <c:v>28400000</c:v>
                </c:pt>
                <c:pt idx="2960">
                  <c:v>29099640</c:v>
                </c:pt>
                <c:pt idx="2961">
                  <c:v>30695394</c:v>
                </c:pt>
                <c:pt idx="2962">
                  <c:v>24001218</c:v>
                </c:pt>
                <c:pt idx="2963">
                  <c:v>21747570</c:v>
                </c:pt>
                <c:pt idx="2964">
                  <c:v>18625110</c:v>
                </c:pt>
                <c:pt idx="2965">
                  <c:v>16000000</c:v>
                </c:pt>
                <c:pt idx="2966">
                  <c:v>8000000</c:v>
                </c:pt>
                <c:pt idx="2967">
                  <c:v>13257000</c:v>
                </c:pt>
                <c:pt idx="2968">
                  <c:v>22505908</c:v>
                </c:pt>
                <c:pt idx="2969">
                  <c:v>8818967</c:v>
                </c:pt>
                <c:pt idx="2970">
                  <c:v>7891000</c:v>
                </c:pt>
                <c:pt idx="2971">
                  <c:v>9901126</c:v>
                </c:pt>
                <c:pt idx="2972">
                  <c:v>10474107</c:v>
                </c:pt>
                <c:pt idx="2973">
                  <c:v>7003141</c:v>
                </c:pt>
                <c:pt idx="2974">
                  <c:v>5583510</c:v>
                </c:pt>
                <c:pt idx="2975">
                  <c:v>2190525</c:v>
                </c:pt>
                <c:pt idx="2976">
                  <c:v>1676553</c:v>
                </c:pt>
                <c:pt idx="2977">
                  <c:v>2094451</c:v>
                </c:pt>
                <c:pt idx="2978">
                  <c:v>2166863</c:v>
                </c:pt>
                <c:pt idx="2979">
                  <c:v>1373585</c:v>
                </c:pt>
                <c:pt idx="2980">
                  <c:v>292175</c:v>
                </c:pt>
                <c:pt idx="2981">
                  <c:v>-398921</c:v>
                </c:pt>
                <c:pt idx="2982">
                  <c:v>165429</c:v>
                </c:pt>
                <c:pt idx="2983">
                  <c:v>-1305692</c:v>
                </c:pt>
                <c:pt idx="2984">
                  <c:v>-1569178</c:v>
                </c:pt>
                <c:pt idx="2985">
                  <c:v>-2279629</c:v>
                </c:pt>
                <c:pt idx="2986">
                  <c:v>-4655153</c:v>
                </c:pt>
                <c:pt idx="2987">
                  <c:v>455447</c:v>
                </c:pt>
                <c:pt idx="2988">
                  <c:v>-4851788</c:v>
                </c:pt>
                <c:pt idx="2989">
                  <c:v>-4937934</c:v>
                </c:pt>
                <c:pt idx="2990">
                  <c:v>-5345633</c:v>
                </c:pt>
                <c:pt idx="2991">
                  <c:v>-5261308</c:v>
                </c:pt>
                <c:pt idx="2992">
                  <c:v>-5110478</c:v>
                </c:pt>
                <c:pt idx="2993">
                  <c:v>-3714714</c:v>
                </c:pt>
                <c:pt idx="2994">
                  <c:v>-8000000</c:v>
                </c:pt>
                <c:pt idx="2995">
                  <c:v>-49300000</c:v>
                </c:pt>
                <c:pt idx="2996">
                  <c:v>-5231584</c:v>
                </c:pt>
                <c:pt idx="2997">
                  <c:v>-9693285</c:v>
                </c:pt>
                <c:pt idx="2998">
                  <c:v>-6617054</c:v>
                </c:pt>
                <c:pt idx="2999">
                  <c:v>-6803933</c:v>
                </c:pt>
                <c:pt idx="3000">
                  <c:v>-6467012</c:v>
                </c:pt>
                <c:pt idx="3001">
                  <c:v>-6546921</c:v>
                </c:pt>
                <c:pt idx="3002">
                  <c:v>-6953549</c:v>
                </c:pt>
                <c:pt idx="3003">
                  <c:v>-6766897</c:v>
                </c:pt>
                <c:pt idx="3004">
                  <c:v>34500000</c:v>
                </c:pt>
                <c:pt idx="3005">
                  <c:v>1093039</c:v>
                </c:pt>
                <c:pt idx="3006">
                  <c:v>-6750474</c:v>
                </c:pt>
                <c:pt idx="3007">
                  <c:v>-6789304</c:v>
                </c:pt>
                <c:pt idx="3008">
                  <c:v>24707598</c:v>
                </c:pt>
                <c:pt idx="3009">
                  <c:v>57096</c:v>
                </c:pt>
                <c:pt idx="3010">
                  <c:v>-4776122</c:v>
                </c:pt>
                <c:pt idx="3011">
                  <c:v>-3991940</c:v>
                </c:pt>
                <c:pt idx="3012">
                  <c:v>77763837</c:v>
                </c:pt>
                <c:pt idx="3013">
                  <c:v>-6389971</c:v>
                </c:pt>
                <c:pt idx="3014">
                  <c:v>51504069</c:v>
                </c:pt>
                <c:pt idx="3015">
                  <c:v>47715416</c:v>
                </c:pt>
                <c:pt idx="3016">
                  <c:v>25399000</c:v>
                </c:pt>
                <c:pt idx="3017">
                  <c:v>17603594</c:v>
                </c:pt>
                <c:pt idx="3018">
                  <c:v>10342303</c:v>
                </c:pt>
                <c:pt idx="3019">
                  <c:v>6867101</c:v>
                </c:pt>
                <c:pt idx="3020">
                  <c:v>3649779</c:v>
                </c:pt>
                <c:pt idx="3021">
                  <c:v>-826515</c:v>
                </c:pt>
                <c:pt idx="3022">
                  <c:v>-2499696</c:v>
                </c:pt>
                <c:pt idx="3023">
                  <c:v>-1661305</c:v>
                </c:pt>
                <c:pt idx="3024">
                  <c:v>-4475146</c:v>
                </c:pt>
                <c:pt idx="3025">
                  <c:v>-4231704</c:v>
                </c:pt>
                <c:pt idx="3026">
                  <c:v>-5470983</c:v>
                </c:pt>
                <c:pt idx="3027">
                  <c:v>-6433363</c:v>
                </c:pt>
                <c:pt idx="3028">
                  <c:v>-3628423</c:v>
                </c:pt>
                <c:pt idx="3029">
                  <c:v>31900000</c:v>
                </c:pt>
                <c:pt idx="3030">
                  <c:v>-736141</c:v>
                </c:pt>
                <c:pt idx="3031">
                  <c:v>-9550442</c:v>
                </c:pt>
                <c:pt idx="3032">
                  <c:v>-3877439</c:v>
                </c:pt>
                <c:pt idx="3033">
                  <c:v>175360000</c:v>
                </c:pt>
                <c:pt idx="3034">
                  <c:v>131963328</c:v>
                </c:pt>
                <c:pt idx="3035">
                  <c:v>113078393</c:v>
                </c:pt>
                <c:pt idx="3036">
                  <c:v>96308900</c:v>
                </c:pt>
                <c:pt idx="3037">
                  <c:v>96300000</c:v>
                </c:pt>
                <c:pt idx="3038">
                  <c:v>48800000</c:v>
                </c:pt>
                <c:pt idx="3039">
                  <c:v>37650000</c:v>
                </c:pt>
                <c:pt idx="3040">
                  <c:v>33800000</c:v>
                </c:pt>
                <c:pt idx="3041">
                  <c:v>21457409</c:v>
                </c:pt>
                <c:pt idx="3042">
                  <c:v>19047631</c:v>
                </c:pt>
                <c:pt idx="3043">
                  <c:v>17272306</c:v>
                </c:pt>
                <c:pt idx="3044">
                  <c:v>14168359</c:v>
                </c:pt>
                <c:pt idx="3045">
                  <c:v>15005329</c:v>
                </c:pt>
                <c:pt idx="3046">
                  <c:v>20236603</c:v>
                </c:pt>
                <c:pt idx="3047">
                  <c:v>12400000</c:v>
                </c:pt>
                <c:pt idx="3048">
                  <c:v>12621249</c:v>
                </c:pt>
                <c:pt idx="3049">
                  <c:v>19244700</c:v>
                </c:pt>
                <c:pt idx="3050">
                  <c:v>8045844</c:v>
                </c:pt>
                <c:pt idx="3051">
                  <c:v>7235267</c:v>
                </c:pt>
                <c:pt idx="3052">
                  <c:v>6793213</c:v>
                </c:pt>
                <c:pt idx="3053">
                  <c:v>2883495</c:v>
                </c:pt>
                <c:pt idx="3054">
                  <c:v>5797927</c:v>
                </c:pt>
                <c:pt idx="3055">
                  <c:v>11605861</c:v>
                </c:pt>
                <c:pt idx="3056">
                  <c:v>8642254</c:v>
                </c:pt>
                <c:pt idx="3057">
                  <c:v>4203192</c:v>
                </c:pt>
                <c:pt idx="3058">
                  <c:v>2596914</c:v>
                </c:pt>
                <c:pt idx="3059">
                  <c:v>851636</c:v>
                </c:pt>
                <c:pt idx="3060">
                  <c:v>5434867</c:v>
                </c:pt>
                <c:pt idx="3061">
                  <c:v>-104762</c:v>
                </c:pt>
                <c:pt idx="3062">
                  <c:v>670712</c:v>
                </c:pt>
                <c:pt idx="3063">
                  <c:v>-640226</c:v>
                </c:pt>
                <c:pt idx="3064">
                  <c:v>-1806081</c:v>
                </c:pt>
                <c:pt idx="3065">
                  <c:v>-1140525</c:v>
                </c:pt>
                <c:pt idx="3066">
                  <c:v>-1457225</c:v>
                </c:pt>
                <c:pt idx="3067">
                  <c:v>-2411568</c:v>
                </c:pt>
                <c:pt idx="3068">
                  <c:v>-1605064</c:v>
                </c:pt>
                <c:pt idx="3069">
                  <c:v>-2970919</c:v>
                </c:pt>
                <c:pt idx="3070">
                  <c:v>-2726412</c:v>
                </c:pt>
                <c:pt idx="3071">
                  <c:v>-3792025</c:v>
                </c:pt>
                <c:pt idx="3072">
                  <c:v>-3974762</c:v>
                </c:pt>
                <c:pt idx="3073">
                  <c:v>-3922954</c:v>
                </c:pt>
                <c:pt idx="3074">
                  <c:v>-5130675</c:v>
                </c:pt>
                <c:pt idx="3075">
                  <c:v>-5600389</c:v>
                </c:pt>
                <c:pt idx="3076">
                  <c:v>-5884138</c:v>
                </c:pt>
                <c:pt idx="3077">
                  <c:v>-5882440</c:v>
                </c:pt>
                <c:pt idx="3078">
                  <c:v>-5945394</c:v>
                </c:pt>
                <c:pt idx="3079">
                  <c:v>-5963503</c:v>
                </c:pt>
                <c:pt idx="3080">
                  <c:v>-11934196</c:v>
                </c:pt>
                <c:pt idx="3081">
                  <c:v>-1404336</c:v>
                </c:pt>
                <c:pt idx="3082">
                  <c:v>-3457140</c:v>
                </c:pt>
                <c:pt idx="3083">
                  <c:v>-188094481</c:v>
                </c:pt>
                <c:pt idx="3084">
                  <c:v>29041560</c:v>
                </c:pt>
                <c:pt idx="3085">
                  <c:v>-2535644</c:v>
                </c:pt>
                <c:pt idx="3086">
                  <c:v>1409668</c:v>
                </c:pt>
                <c:pt idx="3087">
                  <c:v>-5572976</c:v>
                </c:pt>
                <c:pt idx="3088">
                  <c:v>154100000</c:v>
                </c:pt>
                <c:pt idx="3089">
                  <c:v>53300000</c:v>
                </c:pt>
                <c:pt idx="3090">
                  <c:v>44882128</c:v>
                </c:pt>
                <c:pt idx="3091">
                  <c:v>30311509</c:v>
                </c:pt>
                <c:pt idx="3092">
                  <c:v>21475193</c:v>
                </c:pt>
                <c:pt idx="3093">
                  <c:v>-799244</c:v>
                </c:pt>
                <c:pt idx="3094">
                  <c:v>-4207881</c:v>
                </c:pt>
                <c:pt idx="3095">
                  <c:v>-1870242</c:v>
                </c:pt>
                <c:pt idx="3096">
                  <c:v>1239558</c:v>
                </c:pt>
                <c:pt idx="3097">
                  <c:v>-3943898</c:v>
                </c:pt>
                <c:pt idx="3098">
                  <c:v>21045445</c:v>
                </c:pt>
                <c:pt idx="3099">
                  <c:v>-5443993</c:v>
                </c:pt>
                <c:pt idx="3100">
                  <c:v>-3238291</c:v>
                </c:pt>
                <c:pt idx="3101">
                  <c:v>-5477230</c:v>
                </c:pt>
                <c:pt idx="3102">
                  <c:v>-8972555</c:v>
                </c:pt>
                <c:pt idx="3103">
                  <c:v>-4483513</c:v>
                </c:pt>
                <c:pt idx="3104">
                  <c:v>-29103248</c:v>
                </c:pt>
                <c:pt idx="3105">
                  <c:v>-5204874</c:v>
                </c:pt>
                <c:pt idx="3106">
                  <c:v>78574831</c:v>
                </c:pt>
                <c:pt idx="3107">
                  <c:v>83025093</c:v>
                </c:pt>
                <c:pt idx="3108">
                  <c:v>56897215</c:v>
                </c:pt>
                <c:pt idx="3109">
                  <c:v>59267897</c:v>
                </c:pt>
                <c:pt idx="3110">
                  <c:v>51636016</c:v>
                </c:pt>
                <c:pt idx="3111">
                  <c:v>99007828</c:v>
                </c:pt>
                <c:pt idx="3112">
                  <c:v>45820940</c:v>
                </c:pt>
                <c:pt idx="3113">
                  <c:v>40293200</c:v>
                </c:pt>
                <c:pt idx="3114">
                  <c:v>39456509</c:v>
                </c:pt>
                <c:pt idx="3115">
                  <c:v>48884821</c:v>
                </c:pt>
                <c:pt idx="3116">
                  <c:v>31000000</c:v>
                </c:pt>
                <c:pt idx="3117">
                  <c:v>26372293</c:v>
                </c:pt>
                <c:pt idx="3118">
                  <c:v>29968224</c:v>
                </c:pt>
                <c:pt idx="3119">
                  <c:v>27453345</c:v>
                </c:pt>
                <c:pt idx="3120">
                  <c:v>22296514</c:v>
                </c:pt>
                <c:pt idx="3121">
                  <c:v>22499043</c:v>
                </c:pt>
                <c:pt idx="3122">
                  <c:v>16530884</c:v>
                </c:pt>
                <c:pt idx="3123">
                  <c:v>22689474</c:v>
                </c:pt>
                <c:pt idx="3124">
                  <c:v>19138847</c:v>
                </c:pt>
                <c:pt idx="3125">
                  <c:v>16994911</c:v>
                </c:pt>
                <c:pt idx="3126">
                  <c:v>16501098</c:v>
                </c:pt>
                <c:pt idx="3127">
                  <c:v>14281235</c:v>
                </c:pt>
                <c:pt idx="3128">
                  <c:v>14421271</c:v>
                </c:pt>
                <c:pt idx="3129">
                  <c:v>15733485</c:v>
                </c:pt>
                <c:pt idx="3130">
                  <c:v>19809547</c:v>
                </c:pt>
                <c:pt idx="3131">
                  <c:v>18531390</c:v>
                </c:pt>
                <c:pt idx="3132">
                  <c:v>16197315</c:v>
                </c:pt>
                <c:pt idx="3133">
                  <c:v>12382982</c:v>
                </c:pt>
                <c:pt idx="3134">
                  <c:v>8821531</c:v>
                </c:pt>
                <c:pt idx="3135">
                  <c:v>13656400</c:v>
                </c:pt>
                <c:pt idx="3136">
                  <c:v>9343976</c:v>
                </c:pt>
                <c:pt idx="3137">
                  <c:v>236437427</c:v>
                </c:pt>
                <c:pt idx="3138">
                  <c:v>9123773</c:v>
                </c:pt>
                <c:pt idx="3139">
                  <c:v>10126948</c:v>
                </c:pt>
                <c:pt idx="3140">
                  <c:v>11622333</c:v>
                </c:pt>
                <c:pt idx="3141">
                  <c:v>9464388</c:v>
                </c:pt>
                <c:pt idx="3142">
                  <c:v>8350177</c:v>
                </c:pt>
                <c:pt idx="3143">
                  <c:v>8269963</c:v>
                </c:pt>
                <c:pt idx="3144">
                  <c:v>12768000</c:v>
                </c:pt>
                <c:pt idx="3145">
                  <c:v>7947763</c:v>
                </c:pt>
                <c:pt idx="3146">
                  <c:v>9100000</c:v>
                </c:pt>
                <c:pt idx="3147">
                  <c:v>7200000</c:v>
                </c:pt>
                <c:pt idx="3148">
                  <c:v>12683670</c:v>
                </c:pt>
                <c:pt idx="3149">
                  <c:v>4055108</c:v>
                </c:pt>
                <c:pt idx="3150">
                  <c:v>22285953</c:v>
                </c:pt>
                <c:pt idx="3151">
                  <c:v>2572742</c:v>
                </c:pt>
                <c:pt idx="3152">
                  <c:v>4628751</c:v>
                </c:pt>
                <c:pt idx="3153">
                  <c:v>3786715</c:v>
                </c:pt>
                <c:pt idx="3154">
                  <c:v>-2567658</c:v>
                </c:pt>
                <c:pt idx="3155">
                  <c:v>1755271</c:v>
                </c:pt>
                <c:pt idx="3156">
                  <c:v>1157157</c:v>
                </c:pt>
                <c:pt idx="3157">
                  <c:v>480318</c:v>
                </c:pt>
                <c:pt idx="3158">
                  <c:v>308707</c:v>
                </c:pt>
                <c:pt idx="3159">
                  <c:v>9677</c:v>
                </c:pt>
                <c:pt idx="3160">
                  <c:v>-693303</c:v>
                </c:pt>
                <c:pt idx="3161">
                  <c:v>-49971</c:v>
                </c:pt>
                <c:pt idx="3162">
                  <c:v>-959412</c:v>
                </c:pt>
                <c:pt idx="3163">
                  <c:v>-1950865</c:v>
                </c:pt>
                <c:pt idx="3164">
                  <c:v>-299639</c:v>
                </c:pt>
                <c:pt idx="3165">
                  <c:v>-2288790</c:v>
                </c:pt>
                <c:pt idx="3166">
                  <c:v>-3019662</c:v>
                </c:pt>
                <c:pt idx="3167">
                  <c:v>-3917956</c:v>
                </c:pt>
                <c:pt idx="3168">
                  <c:v>-3900000</c:v>
                </c:pt>
                <c:pt idx="3169">
                  <c:v>-2554354</c:v>
                </c:pt>
                <c:pt idx="3170">
                  <c:v>-2778191</c:v>
                </c:pt>
                <c:pt idx="3171">
                  <c:v>-4703335</c:v>
                </c:pt>
                <c:pt idx="3172">
                  <c:v>-1780971</c:v>
                </c:pt>
                <c:pt idx="3173">
                  <c:v>-5959121</c:v>
                </c:pt>
                <c:pt idx="3174">
                  <c:v>-4673692</c:v>
                </c:pt>
                <c:pt idx="3175">
                  <c:v>-4875280</c:v>
                </c:pt>
                <c:pt idx="3176">
                  <c:v>-1900853</c:v>
                </c:pt>
                <c:pt idx="3177">
                  <c:v>-4934913</c:v>
                </c:pt>
                <c:pt idx="3178">
                  <c:v>-4983934</c:v>
                </c:pt>
                <c:pt idx="3179">
                  <c:v>-83832772</c:v>
                </c:pt>
                <c:pt idx="3180">
                  <c:v>23585416</c:v>
                </c:pt>
                <c:pt idx="3181">
                  <c:v>42477326</c:v>
                </c:pt>
                <c:pt idx="3182">
                  <c:v>-1552547</c:v>
                </c:pt>
                <c:pt idx="3183">
                  <c:v>-3270031</c:v>
                </c:pt>
                <c:pt idx="3184">
                  <c:v>-2994861</c:v>
                </c:pt>
                <c:pt idx="3185">
                  <c:v>3325872</c:v>
                </c:pt>
                <c:pt idx="3186">
                  <c:v>-4021435</c:v>
                </c:pt>
                <c:pt idx="3187">
                  <c:v>-4086164</c:v>
                </c:pt>
                <c:pt idx="3188">
                  <c:v>-4165583</c:v>
                </c:pt>
                <c:pt idx="3189">
                  <c:v>76700000</c:v>
                </c:pt>
                <c:pt idx="3190">
                  <c:v>48200832</c:v>
                </c:pt>
                <c:pt idx="3191">
                  <c:v>-1939157</c:v>
                </c:pt>
                <c:pt idx="3192">
                  <c:v>-701468</c:v>
                </c:pt>
                <c:pt idx="3193">
                  <c:v>-890722</c:v>
                </c:pt>
                <c:pt idx="3194">
                  <c:v>-698312689</c:v>
                </c:pt>
                <c:pt idx="3195">
                  <c:v>-3772117</c:v>
                </c:pt>
                <c:pt idx="3196">
                  <c:v>-3786587</c:v>
                </c:pt>
                <c:pt idx="3197">
                  <c:v>-1589759</c:v>
                </c:pt>
                <c:pt idx="3198">
                  <c:v>-4199788333</c:v>
                </c:pt>
                <c:pt idx="3199">
                  <c:v>-2407809</c:v>
                </c:pt>
                <c:pt idx="3200">
                  <c:v>-34950587</c:v>
                </c:pt>
                <c:pt idx="3201">
                  <c:v>-4391771</c:v>
                </c:pt>
                <c:pt idx="3202">
                  <c:v>107600000</c:v>
                </c:pt>
                <c:pt idx="3203">
                  <c:v>-2973655</c:v>
                </c:pt>
                <c:pt idx="3204">
                  <c:v>14772796</c:v>
                </c:pt>
                <c:pt idx="3205">
                  <c:v>-2712523</c:v>
                </c:pt>
                <c:pt idx="3206">
                  <c:v>60249000</c:v>
                </c:pt>
                <c:pt idx="3207">
                  <c:v>101500000</c:v>
                </c:pt>
                <c:pt idx="3208">
                  <c:v>-3898945</c:v>
                </c:pt>
                <c:pt idx="3209">
                  <c:v>40566004</c:v>
                </c:pt>
                <c:pt idx="3210">
                  <c:v>35200000</c:v>
                </c:pt>
                <c:pt idx="3211">
                  <c:v>32000000</c:v>
                </c:pt>
                <c:pt idx="3212">
                  <c:v>27252964</c:v>
                </c:pt>
                <c:pt idx="3213">
                  <c:v>-8368825</c:v>
                </c:pt>
                <c:pt idx="3214">
                  <c:v>28368347</c:v>
                </c:pt>
                <c:pt idx="3215">
                  <c:v>31385560</c:v>
                </c:pt>
                <c:pt idx="3216">
                  <c:v>17303237</c:v>
                </c:pt>
                <c:pt idx="3217">
                  <c:v>9008928</c:v>
                </c:pt>
                <c:pt idx="3218">
                  <c:v>10152879</c:v>
                </c:pt>
                <c:pt idx="3219">
                  <c:v>21359200</c:v>
                </c:pt>
                <c:pt idx="3220">
                  <c:v>6515579</c:v>
                </c:pt>
                <c:pt idx="3221">
                  <c:v>6097096</c:v>
                </c:pt>
                <c:pt idx="3222">
                  <c:v>3821335</c:v>
                </c:pt>
                <c:pt idx="3223">
                  <c:v>5043880</c:v>
                </c:pt>
                <c:pt idx="3224">
                  <c:v>3825820</c:v>
                </c:pt>
                <c:pt idx="3225">
                  <c:v>3759147</c:v>
                </c:pt>
                <c:pt idx="3226">
                  <c:v>13314483</c:v>
                </c:pt>
                <c:pt idx="3227">
                  <c:v>2525762</c:v>
                </c:pt>
                <c:pt idx="3228">
                  <c:v>301331</c:v>
                </c:pt>
                <c:pt idx="3229">
                  <c:v>46737</c:v>
                </c:pt>
                <c:pt idx="3230">
                  <c:v>-4286998</c:v>
                </c:pt>
                <c:pt idx="3231">
                  <c:v>-531428</c:v>
                </c:pt>
                <c:pt idx="3232">
                  <c:v>-1107418</c:v>
                </c:pt>
                <c:pt idx="3233">
                  <c:v>-1200000</c:v>
                </c:pt>
                <c:pt idx="3234">
                  <c:v>-1573149</c:v>
                </c:pt>
                <c:pt idx="3235">
                  <c:v>-2674927</c:v>
                </c:pt>
                <c:pt idx="3236">
                  <c:v>-3135041</c:v>
                </c:pt>
                <c:pt idx="3237">
                  <c:v>-1398153</c:v>
                </c:pt>
                <c:pt idx="3238">
                  <c:v>-3200000</c:v>
                </c:pt>
                <c:pt idx="3239">
                  <c:v>-3437941</c:v>
                </c:pt>
                <c:pt idx="3240">
                  <c:v>-3600207</c:v>
                </c:pt>
                <c:pt idx="3241">
                  <c:v>-3628103</c:v>
                </c:pt>
                <c:pt idx="3242">
                  <c:v>-2697796</c:v>
                </c:pt>
                <c:pt idx="3243">
                  <c:v>-945296</c:v>
                </c:pt>
                <c:pt idx="3244">
                  <c:v>-1234893</c:v>
                </c:pt>
                <c:pt idx="3245">
                  <c:v>-3814423</c:v>
                </c:pt>
                <c:pt idx="3246">
                  <c:v>-9441786</c:v>
                </c:pt>
                <c:pt idx="3247">
                  <c:v>-13924922</c:v>
                </c:pt>
                <c:pt idx="3248">
                  <c:v>-15682875</c:v>
                </c:pt>
                <c:pt idx="3249">
                  <c:v>-3853598</c:v>
                </c:pt>
                <c:pt idx="3250">
                  <c:v>-631531</c:v>
                </c:pt>
                <c:pt idx="3251">
                  <c:v>-3987164</c:v>
                </c:pt>
                <c:pt idx="3252">
                  <c:v>-3979738</c:v>
                </c:pt>
                <c:pt idx="3253">
                  <c:v>194678278</c:v>
                </c:pt>
                <c:pt idx="3254">
                  <c:v>-3856347</c:v>
                </c:pt>
                <c:pt idx="3255">
                  <c:v>-3785127</c:v>
                </c:pt>
                <c:pt idx="3256">
                  <c:v>4231215</c:v>
                </c:pt>
                <c:pt idx="3257">
                  <c:v>-3462394</c:v>
                </c:pt>
                <c:pt idx="3258">
                  <c:v>-744000</c:v>
                </c:pt>
                <c:pt idx="3259">
                  <c:v>-3780041</c:v>
                </c:pt>
                <c:pt idx="3260">
                  <c:v>706659</c:v>
                </c:pt>
                <c:pt idx="3261">
                  <c:v>42357453</c:v>
                </c:pt>
                <c:pt idx="3262">
                  <c:v>79900000</c:v>
                </c:pt>
                <c:pt idx="3263">
                  <c:v>24400000</c:v>
                </c:pt>
                <c:pt idx="3264">
                  <c:v>24400000</c:v>
                </c:pt>
                <c:pt idx="3265">
                  <c:v>10500000</c:v>
                </c:pt>
                <c:pt idx="3266">
                  <c:v>21638292</c:v>
                </c:pt>
                <c:pt idx="3267">
                  <c:v>6805534</c:v>
                </c:pt>
                <c:pt idx="3268">
                  <c:v>5949219</c:v>
                </c:pt>
                <c:pt idx="3269">
                  <c:v>2890032</c:v>
                </c:pt>
                <c:pt idx="3270">
                  <c:v>18167424</c:v>
                </c:pt>
                <c:pt idx="3271">
                  <c:v>2323044</c:v>
                </c:pt>
                <c:pt idx="3272">
                  <c:v>293258</c:v>
                </c:pt>
                <c:pt idx="3273">
                  <c:v>-2613590</c:v>
                </c:pt>
                <c:pt idx="3274">
                  <c:v>-19647348</c:v>
                </c:pt>
                <c:pt idx="3275">
                  <c:v>-3279766</c:v>
                </c:pt>
                <c:pt idx="3276">
                  <c:v>-3398772</c:v>
                </c:pt>
                <c:pt idx="3277">
                  <c:v>-3403207</c:v>
                </c:pt>
                <c:pt idx="3278">
                  <c:v>69413017</c:v>
                </c:pt>
                <c:pt idx="3279">
                  <c:v>1854039</c:v>
                </c:pt>
                <c:pt idx="3280">
                  <c:v>-73435</c:v>
                </c:pt>
                <c:pt idx="3281">
                  <c:v>9792000</c:v>
                </c:pt>
                <c:pt idx="3282">
                  <c:v>4263397</c:v>
                </c:pt>
                <c:pt idx="3283">
                  <c:v>-2095743</c:v>
                </c:pt>
                <c:pt idx="3284">
                  <c:v>-3189032</c:v>
                </c:pt>
                <c:pt idx="3285">
                  <c:v>4808247</c:v>
                </c:pt>
                <c:pt idx="3286">
                  <c:v>3517198</c:v>
                </c:pt>
                <c:pt idx="3287">
                  <c:v>2576314</c:v>
                </c:pt>
                <c:pt idx="3288">
                  <c:v>138600000</c:v>
                </c:pt>
                <c:pt idx="3289">
                  <c:v>48100000</c:v>
                </c:pt>
                <c:pt idx="3290">
                  <c:v>13001785</c:v>
                </c:pt>
                <c:pt idx="3291">
                  <c:v>35168022</c:v>
                </c:pt>
                <c:pt idx="3292">
                  <c:v>81749884</c:v>
                </c:pt>
                <c:pt idx="3293">
                  <c:v>21788807</c:v>
                </c:pt>
                <c:pt idx="3294">
                  <c:v>17244913</c:v>
                </c:pt>
                <c:pt idx="3295">
                  <c:v>27800000</c:v>
                </c:pt>
                <c:pt idx="3296">
                  <c:v>17966644</c:v>
                </c:pt>
                <c:pt idx="3297">
                  <c:v>61423650</c:v>
                </c:pt>
                <c:pt idx="3298">
                  <c:v>45056940</c:v>
                </c:pt>
                <c:pt idx="3299">
                  <c:v>16184015</c:v>
                </c:pt>
                <c:pt idx="3300">
                  <c:v>21629916</c:v>
                </c:pt>
                <c:pt idx="3301">
                  <c:v>16472057</c:v>
                </c:pt>
                <c:pt idx="3302">
                  <c:v>24200000</c:v>
                </c:pt>
                <c:pt idx="3303">
                  <c:v>12369573</c:v>
                </c:pt>
                <c:pt idx="3304">
                  <c:v>13435068</c:v>
                </c:pt>
                <c:pt idx="3305">
                  <c:v>8694528</c:v>
                </c:pt>
                <c:pt idx="3306">
                  <c:v>7017041</c:v>
                </c:pt>
                <c:pt idx="3307">
                  <c:v>4059537</c:v>
                </c:pt>
                <c:pt idx="3308">
                  <c:v>5114507</c:v>
                </c:pt>
                <c:pt idx="3309">
                  <c:v>4888703</c:v>
                </c:pt>
                <c:pt idx="3310">
                  <c:v>4282851</c:v>
                </c:pt>
                <c:pt idx="3311">
                  <c:v>2844929</c:v>
                </c:pt>
                <c:pt idx="3312">
                  <c:v>2270647</c:v>
                </c:pt>
                <c:pt idx="3313">
                  <c:v>1142507</c:v>
                </c:pt>
                <c:pt idx="3314">
                  <c:v>1109095</c:v>
                </c:pt>
                <c:pt idx="3315">
                  <c:v>902679</c:v>
                </c:pt>
                <c:pt idx="3316">
                  <c:v>559990</c:v>
                </c:pt>
                <c:pt idx="3317">
                  <c:v>-1212565</c:v>
                </c:pt>
                <c:pt idx="3318">
                  <c:v>-428053</c:v>
                </c:pt>
                <c:pt idx="3319">
                  <c:v>-338009</c:v>
                </c:pt>
                <c:pt idx="3320">
                  <c:v>-87637</c:v>
                </c:pt>
                <c:pt idx="3321">
                  <c:v>-776010</c:v>
                </c:pt>
                <c:pt idx="3322">
                  <c:v>-1178017</c:v>
                </c:pt>
                <c:pt idx="3323">
                  <c:v>-818710</c:v>
                </c:pt>
                <c:pt idx="3324">
                  <c:v>-651422</c:v>
                </c:pt>
                <c:pt idx="3325">
                  <c:v>-2296998</c:v>
                </c:pt>
                <c:pt idx="3326">
                  <c:v>-2581732</c:v>
                </c:pt>
                <c:pt idx="3327">
                  <c:v>-2799197</c:v>
                </c:pt>
                <c:pt idx="3328">
                  <c:v>-2604984</c:v>
                </c:pt>
                <c:pt idx="3329">
                  <c:v>-4857000</c:v>
                </c:pt>
                <c:pt idx="3330">
                  <c:v>-2960148</c:v>
                </c:pt>
                <c:pt idx="3331">
                  <c:v>-2978000</c:v>
                </c:pt>
                <c:pt idx="3332">
                  <c:v>2695428</c:v>
                </c:pt>
                <c:pt idx="3333">
                  <c:v>1623749</c:v>
                </c:pt>
                <c:pt idx="3334">
                  <c:v>1445438</c:v>
                </c:pt>
                <c:pt idx="3335">
                  <c:v>14201636</c:v>
                </c:pt>
                <c:pt idx="3336">
                  <c:v>22116152</c:v>
                </c:pt>
                <c:pt idx="3337">
                  <c:v>16370001</c:v>
                </c:pt>
                <c:pt idx="3338">
                  <c:v>19402612</c:v>
                </c:pt>
                <c:pt idx="3339">
                  <c:v>83500000</c:v>
                </c:pt>
                <c:pt idx="3340">
                  <c:v>-1047380</c:v>
                </c:pt>
                <c:pt idx="3341">
                  <c:v>6354736</c:v>
                </c:pt>
                <c:pt idx="3342">
                  <c:v>116900000</c:v>
                </c:pt>
                <c:pt idx="3343">
                  <c:v>30800000</c:v>
                </c:pt>
                <c:pt idx="3344">
                  <c:v>530592</c:v>
                </c:pt>
                <c:pt idx="3345">
                  <c:v>-2561892</c:v>
                </c:pt>
                <c:pt idx="3346">
                  <c:v>37541683</c:v>
                </c:pt>
                <c:pt idx="3347">
                  <c:v>30849949</c:v>
                </c:pt>
                <c:pt idx="3348">
                  <c:v>-190187</c:v>
                </c:pt>
                <c:pt idx="3349">
                  <c:v>11900000</c:v>
                </c:pt>
                <c:pt idx="3350">
                  <c:v>29730907</c:v>
                </c:pt>
                <c:pt idx="3351">
                  <c:v>3901336</c:v>
                </c:pt>
                <c:pt idx="3352">
                  <c:v>24281723</c:v>
                </c:pt>
                <c:pt idx="3353">
                  <c:v>2900000</c:v>
                </c:pt>
                <c:pt idx="3354">
                  <c:v>-1217916</c:v>
                </c:pt>
                <c:pt idx="3355">
                  <c:v>825638</c:v>
                </c:pt>
                <c:pt idx="3356">
                  <c:v>-1604408</c:v>
                </c:pt>
                <c:pt idx="3357">
                  <c:v>4351969</c:v>
                </c:pt>
                <c:pt idx="3358">
                  <c:v>10495673</c:v>
                </c:pt>
                <c:pt idx="3359">
                  <c:v>-2326217</c:v>
                </c:pt>
                <c:pt idx="3360">
                  <c:v>-2428096</c:v>
                </c:pt>
                <c:pt idx="3361">
                  <c:v>-2400149</c:v>
                </c:pt>
                <c:pt idx="3362">
                  <c:v>-13884496</c:v>
                </c:pt>
                <c:pt idx="3363">
                  <c:v>-8394275</c:v>
                </c:pt>
                <c:pt idx="3364">
                  <c:v>-2424273</c:v>
                </c:pt>
                <c:pt idx="3365">
                  <c:v>-2177843</c:v>
                </c:pt>
                <c:pt idx="3366">
                  <c:v>3331103</c:v>
                </c:pt>
                <c:pt idx="3367">
                  <c:v>-1421092</c:v>
                </c:pt>
                <c:pt idx="3368">
                  <c:v>-1172081</c:v>
                </c:pt>
                <c:pt idx="3369">
                  <c:v>-2271261</c:v>
                </c:pt>
                <c:pt idx="3370">
                  <c:v>32200000</c:v>
                </c:pt>
                <c:pt idx="3371">
                  <c:v>19100000</c:v>
                </c:pt>
                <c:pt idx="3372">
                  <c:v>-1820357</c:v>
                </c:pt>
                <c:pt idx="3373">
                  <c:v>21550000</c:v>
                </c:pt>
                <c:pt idx="3374">
                  <c:v>-15186564</c:v>
                </c:pt>
                <c:pt idx="3375">
                  <c:v>22800000</c:v>
                </c:pt>
                <c:pt idx="3376">
                  <c:v>-1507034</c:v>
                </c:pt>
                <c:pt idx="3377">
                  <c:v>12673301</c:v>
                </c:pt>
                <c:pt idx="3378">
                  <c:v>7003011</c:v>
                </c:pt>
                <c:pt idx="3379">
                  <c:v>9546543</c:v>
                </c:pt>
                <c:pt idx="3380">
                  <c:v>9533945</c:v>
                </c:pt>
                <c:pt idx="3381">
                  <c:v>10555230</c:v>
                </c:pt>
                <c:pt idx="3382">
                  <c:v>9284657</c:v>
                </c:pt>
                <c:pt idx="3383">
                  <c:v>32522221</c:v>
                </c:pt>
                <c:pt idx="3384">
                  <c:v>-2497745</c:v>
                </c:pt>
                <c:pt idx="3385">
                  <c:v>4719300</c:v>
                </c:pt>
                <c:pt idx="3386">
                  <c:v>3092822</c:v>
                </c:pt>
                <c:pt idx="3387">
                  <c:v>3383834</c:v>
                </c:pt>
                <c:pt idx="3388">
                  <c:v>3099680</c:v>
                </c:pt>
                <c:pt idx="3389">
                  <c:v>4531491</c:v>
                </c:pt>
                <c:pt idx="3390">
                  <c:v>1885134</c:v>
                </c:pt>
                <c:pt idx="3391">
                  <c:v>1590010</c:v>
                </c:pt>
                <c:pt idx="3392">
                  <c:v>1335839</c:v>
                </c:pt>
                <c:pt idx="3393">
                  <c:v>557668</c:v>
                </c:pt>
                <c:pt idx="3394">
                  <c:v>506446</c:v>
                </c:pt>
                <c:pt idx="3395">
                  <c:v>5369373</c:v>
                </c:pt>
                <c:pt idx="3396">
                  <c:v>-15622</c:v>
                </c:pt>
                <c:pt idx="3397">
                  <c:v>783276</c:v>
                </c:pt>
                <c:pt idx="3398">
                  <c:v>-901776</c:v>
                </c:pt>
                <c:pt idx="3399">
                  <c:v>-522998</c:v>
                </c:pt>
                <c:pt idx="3400">
                  <c:v>-865951</c:v>
                </c:pt>
                <c:pt idx="3401">
                  <c:v>-1346379</c:v>
                </c:pt>
                <c:pt idx="3402">
                  <c:v>-2864751</c:v>
                </c:pt>
                <c:pt idx="3403">
                  <c:v>-5628919</c:v>
                </c:pt>
                <c:pt idx="3404">
                  <c:v>-1875506</c:v>
                </c:pt>
                <c:pt idx="3405">
                  <c:v>-3699331</c:v>
                </c:pt>
                <c:pt idx="3406">
                  <c:v>-13313646</c:v>
                </c:pt>
                <c:pt idx="3407">
                  <c:v>-1333</c:v>
                </c:pt>
                <c:pt idx="3408">
                  <c:v>-1801593</c:v>
                </c:pt>
                <c:pt idx="3409">
                  <c:v>-1995042</c:v>
                </c:pt>
                <c:pt idx="3410">
                  <c:v>-2292073</c:v>
                </c:pt>
                <c:pt idx="3411">
                  <c:v>-1997564</c:v>
                </c:pt>
                <c:pt idx="3412">
                  <c:v>2700000</c:v>
                </c:pt>
                <c:pt idx="3413">
                  <c:v>-479422</c:v>
                </c:pt>
                <c:pt idx="3414">
                  <c:v>-1971342</c:v>
                </c:pt>
                <c:pt idx="3415">
                  <c:v>-1381565</c:v>
                </c:pt>
                <c:pt idx="3416">
                  <c:v>1957978</c:v>
                </c:pt>
                <c:pt idx="3417">
                  <c:v>-1455956</c:v>
                </c:pt>
                <c:pt idx="3418">
                  <c:v>39190055</c:v>
                </c:pt>
                <c:pt idx="3419">
                  <c:v>3909616</c:v>
                </c:pt>
                <c:pt idx="3420">
                  <c:v>10984397</c:v>
                </c:pt>
                <c:pt idx="3421">
                  <c:v>1250934</c:v>
                </c:pt>
                <c:pt idx="3422">
                  <c:v>3767324</c:v>
                </c:pt>
                <c:pt idx="3423">
                  <c:v>-354460</c:v>
                </c:pt>
                <c:pt idx="3424">
                  <c:v>34218429</c:v>
                </c:pt>
                <c:pt idx="3425">
                  <c:v>-1907599</c:v>
                </c:pt>
                <c:pt idx="3426">
                  <c:v>243649</c:v>
                </c:pt>
                <c:pt idx="3427">
                  <c:v>-707762</c:v>
                </c:pt>
                <c:pt idx="3428">
                  <c:v>3231500</c:v>
                </c:pt>
                <c:pt idx="3429">
                  <c:v>-603965</c:v>
                </c:pt>
                <c:pt idx="3430">
                  <c:v>-239409</c:v>
                </c:pt>
                <c:pt idx="3431">
                  <c:v>-1573107</c:v>
                </c:pt>
                <c:pt idx="3432">
                  <c:v>-1647420</c:v>
                </c:pt>
                <c:pt idx="3433">
                  <c:v>17067631</c:v>
                </c:pt>
                <c:pt idx="3434">
                  <c:v>10706119</c:v>
                </c:pt>
                <c:pt idx="3435">
                  <c:v>5862100</c:v>
                </c:pt>
                <c:pt idx="3436">
                  <c:v>6022940</c:v>
                </c:pt>
                <c:pt idx="3437">
                  <c:v>3132222</c:v>
                </c:pt>
                <c:pt idx="3438">
                  <c:v>865931</c:v>
                </c:pt>
                <c:pt idx="3439">
                  <c:v>52491137</c:v>
                </c:pt>
                <c:pt idx="3440">
                  <c:v>-278739</c:v>
                </c:pt>
                <c:pt idx="3441">
                  <c:v>-787706</c:v>
                </c:pt>
                <c:pt idx="3442">
                  <c:v>1947339</c:v>
                </c:pt>
                <c:pt idx="3443">
                  <c:v>-1081047</c:v>
                </c:pt>
                <c:pt idx="3444">
                  <c:v>-1093965</c:v>
                </c:pt>
                <c:pt idx="3445">
                  <c:v>-1126033</c:v>
                </c:pt>
                <c:pt idx="3446">
                  <c:v>-1305432</c:v>
                </c:pt>
                <c:pt idx="3447">
                  <c:v>-1336755</c:v>
                </c:pt>
                <c:pt idx="3448">
                  <c:v>-1380159</c:v>
                </c:pt>
                <c:pt idx="3449">
                  <c:v>-1326934</c:v>
                </c:pt>
                <c:pt idx="3450">
                  <c:v>-1496522</c:v>
                </c:pt>
                <c:pt idx="3451">
                  <c:v>-1947834</c:v>
                </c:pt>
                <c:pt idx="3452">
                  <c:v>-1336492</c:v>
                </c:pt>
                <c:pt idx="3453">
                  <c:v>182925485</c:v>
                </c:pt>
                <c:pt idx="3454">
                  <c:v>-1095876</c:v>
                </c:pt>
                <c:pt idx="3455">
                  <c:v>-1363170</c:v>
                </c:pt>
                <c:pt idx="3456">
                  <c:v>2690677</c:v>
                </c:pt>
                <c:pt idx="3457">
                  <c:v>347780</c:v>
                </c:pt>
                <c:pt idx="3458">
                  <c:v>-604771</c:v>
                </c:pt>
                <c:pt idx="3459">
                  <c:v>-953049</c:v>
                </c:pt>
                <c:pt idx="3460">
                  <c:v>-690958</c:v>
                </c:pt>
                <c:pt idx="3461">
                  <c:v>-980461</c:v>
                </c:pt>
                <c:pt idx="3462">
                  <c:v>17850000</c:v>
                </c:pt>
                <c:pt idx="3463">
                  <c:v>23541700</c:v>
                </c:pt>
                <c:pt idx="3464">
                  <c:v>53953403</c:v>
                </c:pt>
                <c:pt idx="3465">
                  <c:v>17288314</c:v>
                </c:pt>
                <c:pt idx="3466">
                  <c:v>6876974</c:v>
                </c:pt>
                <c:pt idx="3467">
                  <c:v>7980275</c:v>
                </c:pt>
                <c:pt idx="3468">
                  <c:v>999853</c:v>
                </c:pt>
                <c:pt idx="3469">
                  <c:v>1659955</c:v>
                </c:pt>
                <c:pt idx="3470">
                  <c:v>1612029</c:v>
                </c:pt>
                <c:pt idx="3471">
                  <c:v>4900000</c:v>
                </c:pt>
                <c:pt idx="3472">
                  <c:v>-3624277</c:v>
                </c:pt>
                <c:pt idx="3473">
                  <c:v>-605096</c:v>
                </c:pt>
                <c:pt idx="3474">
                  <c:v>-1141064</c:v>
                </c:pt>
                <c:pt idx="3475">
                  <c:v>250263</c:v>
                </c:pt>
                <c:pt idx="3476">
                  <c:v>13101109</c:v>
                </c:pt>
                <c:pt idx="3477">
                  <c:v>300000</c:v>
                </c:pt>
                <c:pt idx="3478">
                  <c:v>-1043871</c:v>
                </c:pt>
                <c:pt idx="3479">
                  <c:v>3005123</c:v>
                </c:pt>
                <c:pt idx="3480">
                  <c:v>116275247</c:v>
                </c:pt>
                <c:pt idx="3481">
                  <c:v>30537320</c:v>
                </c:pt>
                <c:pt idx="3482">
                  <c:v>16986000</c:v>
                </c:pt>
                <c:pt idx="3483">
                  <c:v>14967035</c:v>
                </c:pt>
                <c:pt idx="3484">
                  <c:v>17112929</c:v>
                </c:pt>
                <c:pt idx="3485">
                  <c:v>13564027</c:v>
                </c:pt>
                <c:pt idx="3486">
                  <c:v>15773070</c:v>
                </c:pt>
                <c:pt idx="3487">
                  <c:v>9042266</c:v>
                </c:pt>
                <c:pt idx="3488">
                  <c:v>-989962610</c:v>
                </c:pt>
                <c:pt idx="3489">
                  <c:v>6201559</c:v>
                </c:pt>
                <c:pt idx="3490">
                  <c:v>8013113</c:v>
                </c:pt>
                <c:pt idx="3491">
                  <c:v>52245055</c:v>
                </c:pt>
                <c:pt idx="3492">
                  <c:v>8100000</c:v>
                </c:pt>
                <c:pt idx="3493">
                  <c:v>1186670</c:v>
                </c:pt>
                <c:pt idx="3494">
                  <c:v>4997134</c:v>
                </c:pt>
                <c:pt idx="3495">
                  <c:v>2386698</c:v>
                </c:pt>
                <c:pt idx="3496">
                  <c:v>1508841</c:v>
                </c:pt>
                <c:pt idx="3497">
                  <c:v>3946250</c:v>
                </c:pt>
                <c:pt idx="3498">
                  <c:v>950218</c:v>
                </c:pt>
                <c:pt idx="3499">
                  <c:v>277257</c:v>
                </c:pt>
                <c:pt idx="3500">
                  <c:v>677838</c:v>
                </c:pt>
                <c:pt idx="3501">
                  <c:v>744858</c:v>
                </c:pt>
                <c:pt idx="3502">
                  <c:v>-17786</c:v>
                </c:pt>
                <c:pt idx="3503">
                  <c:v>-201659</c:v>
                </c:pt>
                <c:pt idx="3504">
                  <c:v>-417976</c:v>
                </c:pt>
                <c:pt idx="3505">
                  <c:v>-1951288</c:v>
                </c:pt>
                <c:pt idx="3506">
                  <c:v>-535345</c:v>
                </c:pt>
                <c:pt idx="3507">
                  <c:v>-535874</c:v>
                </c:pt>
                <c:pt idx="3508">
                  <c:v>-895923</c:v>
                </c:pt>
                <c:pt idx="3509">
                  <c:v>-720718</c:v>
                </c:pt>
                <c:pt idx="3510">
                  <c:v>-515779</c:v>
                </c:pt>
                <c:pt idx="3511">
                  <c:v>-725339</c:v>
                </c:pt>
                <c:pt idx="3512">
                  <c:v>-855569</c:v>
                </c:pt>
                <c:pt idx="3513">
                  <c:v>-712239</c:v>
                </c:pt>
                <c:pt idx="3514">
                  <c:v>-903266</c:v>
                </c:pt>
                <c:pt idx="3515">
                  <c:v>-799341</c:v>
                </c:pt>
                <c:pt idx="3516">
                  <c:v>-451570</c:v>
                </c:pt>
                <c:pt idx="3517">
                  <c:v>-978790</c:v>
                </c:pt>
                <c:pt idx="3518">
                  <c:v>-987004</c:v>
                </c:pt>
                <c:pt idx="3519">
                  <c:v>-989982</c:v>
                </c:pt>
                <c:pt idx="3520">
                  <c:v>-937520</c:v>
                </c:pt>
                <c:pt idx="3521">
                  <c:v>-993613</c:v>
                </c:pt>
                <c:pt idx="3522">
                  <c:v>-999279</c:v>
                </c:pt>
                <c:pt idx="3523">
                  <c:v>-1499297</c:v>
                </c:pt>
                <c:pt idx="3524">
                  <c:v>8690000</c:v>
                </c:pt>
                <c:pt idx="3525">
                  <c:v>-909814</c:v>
                </c:pt>
                <c:pt idx="3526">
                  <c:v>595783</c:v>
                </c:pt>
                <c:pt idx="3527">
                  <c:v>57962</c:v>
                </c:pt>
                <c:pt idx="3528">
                  <c:v>-518814</c:v>
                </c:pt>
                <c:pt idx="3529">
                  <c:v>15197842</c:v>
                </c:pt>
                <c:pt idx="3530">
                  <c:v>-893357</c:v>
                </c:pt>
                <c:pt idx="3531">
                  <c:v>-30061</c:v>
                </c:pt>
                <c:pt idx="3532">
                  <c:v>393961</c:v>
                </c:pt>
                <c:pt idx="3533">
                  <c:v>-809722</c:v>
                </c:pt>
                <c:pt idx="3534">
                  <c:v>6598492</c:v>
                </c:pt>
                <c:pt idx="3535">
                  <c:v>3971000</c:v>
                </c:pt>
                <c:pt idx="3536">
                  <c:v>201437</c:v>
                </c:pt>
                <c:pt idx="3537">
                  <c:v>1273984</c:v>
                </c:pt>
                <c:pt idx="3538">
                  <c:v>-655417</c:v>
                </c:pt>
                <c:pt idx="3539">
                  <c:v>-758291</c:v>
                </c:pt>
                <c:pt idx="3540">
                  <c:v>114223000</c:v>
                </c:pt>
                <c:pt idx="3541">
                  <c:v>4768918</c:v>
                </c:pt>
                <c:pt idx="3542">
                  <c:v>3257792</c:v>
                </c:pt>
                <c:pt idx="3543">
                  <c:v>-473703</c:v>
                </c:pt>
                <c:pt idx="3544">
                  <c:v>-672499</c:v>
                </c:pt>
                <c:pt idx="3545">
                  <c:v>-702671</c:v>
                </c:pt>
                <c:pt idx="3546">
                  <c:v>-881622</c:v>
                </c:pt>
                <c:pt idx="3547">
                  <c:v>7130611</c:v>
                </c:pt>
                <c:pt idx="3548">
                  <c:v>441829</c:v>
                </c:pt>
                <c:pt idx="3549">
                  <c:v>1994973</c:v>
                </c:pt>
                <c:pt idx="3550">
                  <c:v>2391000</c:v>
                </c:pt>
                <c:pt idx="3551">
                  <c:v>140470114</c:v>
                </c:pt>
                <c:pt idx="3552">
                  <c:v>12700000</c:v>
                </c:pt>
                <c:pt idx="3553">
                  <c:v>-428012</c:v>
                </c:pt>
                <c:pt idx="3554">
                  <c:v>-586507</c:v>
                </c:pt>
                <c:pt idx="3555">
                  <c:v>-44995</c:v>
                </c:pt>
                <c:pt idx="3556">
                  <c:v>32951479</c:v>
                </c:pt>
                <c:pt idx="3557">
                  <c:v>39052600</c:v>
                </c:pt>
                <c:pt idx="3558">
                  <c:v>30000882</c:v>
                </c:pt>
                <c:pt idx="3559">
                  <c:v>16500000</c:v>
                </c:pt>
                <c:pt idx="3560">
                  <c:v>5239376</c:v>
                </c:pt>
                <c:pt idx="3561">
                  <c:v>2773863</c:v>
                </c:pt>
                <c:pt idx="3562">
                  <c:v>1547570</c:v>
                </c:pt>
                <c:pt idx="3563">
                  <c:v>1081331</c:v>
                </c:pt>
                <c:pt idx="3564">
                  <c:v>406666</c:v>
                </c:pt>
                <c:pt idx="3565">
                  <c:v>614943</c:v>
                </c:pt>
                <c:pt idx="3566">
                  <c:v>485341</c:v>
                </c:pt>
                <c:pt idx="3567">
                  <c:v>103943</c:v>
                </c:pt>
                <c:pt idx="3568">
                  <c:v>-165959</c:v>
                </c:pt>
                <c:pt idx="3569">
                  <c:v>-204532</c:v>
                </c:pt>
                <c:pt idx="3570">
                  <c:v>-256653</c:v>
                </c:pt>
                <c:pt idx="3571">
                  <c:v>-345923</c:v>
                </c:pt>
                <c:pt idx="3572">
                  <c:v>-1730939</c:v>
                </c:pt>
                <c:pt idx="3573">
                  <c:v>-447150</c:v>
                </c:pt>
                <c:pt idx="3574">
                  <c:v>-401983</c:v>
                </c:pt>
                <c:pt idx="3575">
                  <c:v>-468063</c:v>
                </c:pt>
                <c:pt idx="3576">
                  <c:v>-486866</c:v>
                </c:pt>
                <c:pt idx="3577">
                  <c:v>-262699</c:v>
                </c:pt>
                <c:pt idx="3578">
                  <c:v>-498668</c:v>
                </c:pt>
                <c:pt idx="3579">
                  <c:v>2262293</c:v>
                </c:pt>
                <c:pt idx="3580">
                  <c:v>-1231955</c:v>
                </c:pt>
                <c:pt idx="3581">
                  <c:v>-70878</c:v>
                </c:pt>
                <c:pt idx="3582">
                  <c:v>-477000</c:v>
                </c:pt>
                <c:pt idx="3583">
                  <c:v>1861000</c:v>
                </c:pt>
                <c:pt idx="3584">
                  <c:v>2713208</c:v>
                </c:pt>
                <c:pt idx="3585">
                  <c:v>44140956</c:v>
                </c:pt>
                <c:pt idx="3586">
                  <c:v>-808054</c:v>
                </c:pt>
                <c:pt idx="3587">
                  <c:v>107902283</c:v>
                </c:pt>
                <c:pt idx="3588">
                  <c:v>999622</c:v>
                </c:pt>
                <c:pt idx="3589">
                  <c:v>1289999</c:v>
                </c:pt>
                <c:pt idx="3590">
                  <c:v>591796</c:v>
                </c:pt>
                <c:pt idx="3591">
                  <c:v>-273613</c:v>
                </c:pt>
                <c:pt idx="3592">
                  <c:v>45276912</c:v>
                </c:pt>
                <c:pt idx="3593">
                  <c:v>2429000</c:v>
                </c:pt>
                <c:pt idx="3594">
                  <c:v>-5987157</c:v>
                </c:pt>
                <c:pt idx="3595">
                  <c:v>-226328</c:v>
                </c:pt>
                <c:pt idx="3596">
                  <c:v>3650000</c:v>
                </c:pt>
                <c:pt idx="3597">
                  <c:v>969176</c:v>
                </c:pt>
                <c:pt idx="3598">
                  <c:v>8115878</c:v>
                </c:pt>
                <c:pt idx="3599">
                  <c:v>1352472</c:v>
                </c:pt>
                <c:pt idx="3600">
                  <c:v>2060184</c:v>
                </c:pt>
                <c:pt idx="3601">
                  <c:v>-44648</c:v>
                </c:pt>
                <c:pt idx="3602">
                  <c:v>656942</c:v>
                </c:pt>
                <c:pt idx="3603">
                  <c:v>-194801</c:v>
                </c:pt>
                <c:pt idx="3604">
                  <c:v>-297532</c:v>
                </c:pt>
                <c:pt idx="3605">
                  <c:v>48622</c:v>
                </c:pt>
                <c:pt idx="3606">
                  <c:v>11756514</c:v>
                </c:pt>
                <c:pt idx="3607">
                  <c:v>3936931</c:v>
                </c:pt>
                <c:pt idx="3608">
                  <c:v>3549339</c:v>
                </c:pt>
                <c:pt idx="3609">
                  <c:v>1727544</c:v>
                </c:pt>
                <c:pt idx="3610">
                  <c:v>800600</c:v>
                </c:pt>
                <c:pt idx="3611">
                  <c:v>652835</c:v>
                </c:pt>
                <c:pt idx="3612">
                  <c:v>124220</c:v>
                </c:pt>
                <c:pt idx="3613">
                  <c:v>-46866</c:v>
                </c:pt>
                <c:pt idx="3614">
                  <c:v>41309</c:v>
                </c:pt>
                <c:pt idx="3615">
                  <c:v>3138210</c:v>
                </c:pt>
                <c:pt idx="3616">
                  <c:v>-200506</c:v>
                </c:pt>
                <c:pt idx="3617">
                  <c:v>-113700</c:v>
                </c:pt>
                <c:pt idx="3618">
                  <c:v>802119</c:v>
                </c:pt>
                <c:pt idx="3619">
                  <c:v>4790000</c:v>
                </c:pt>
                <c:pt idx="3620">
                  <c:v>4305922</c:v>
                </c:pt>
                <c:pt idx="3621">
                  <c:v>3300000</c:v>
                </c:pt>
                <c:pt idx="3622">
                  <c:v>-198889</c:v>
                </c:pt>
                <c:pt idx="3623">
                  <c:v>745402</c:v>
                </c:pt>
                <c:pt idx="3624">
                  <c:v>349947</c:v>
                </c:pt>
                <c:pt idx="3625">
                  <c:v>6962502</c:v>
                </c:pt>
                <c:pt idx="3626">
                  <c:v>1216074</c:v>
                </c:pt>
                <c:pt idx="3627">
                  <c:v>14680000</c:v>
                </c:pt>
                <c:pt idx="3628">
                  <c:v>2732062</c:v>
                </c:pt>
                <c:pt idx="3629">
                  <c:v>9257933</c:v>
                </c:pt>
                <c:pt idx="3630">
                  <c:v>-4016</c:v>
                </c:pt>
                <c:pt idx="3631">
                  <c:v>6546368</c:v>
                </c:pt>
                <c:pt idx="3632">
                  <c:v>10074663</c:v>
                </c:pt>
                <c:pt idx="3633">
                  <c:v>22657819</c:v>
                </c:pt>
                <c:pt idx="3634">
                  <c:v>5128617</c:v>
                </c:pt>
                <c:pt idx="3635">
                  <c:v>70536</c:v>
                </c:pt>
                <c:pt idx="3636">
                  <c:v>-140621</c:v>
                </c:pt>
                <c:pt idx="3637">
                  <c:v>3156970</c:v>
                </c:pt>
                <c:pt idx="3638">
                  <c:v>476767</c:v>
                </c:pt>
                <c:pt idx="3639">
                  <c:v>11464368</c:v>
                </c:pt>
                <c:pt idx="3640">
                  <c:v>-19443</c:v>
                </c:pt>
                <c:pt idx="3641">
                  <c:v>-39916</c:v>
                </c:pt>
                <c:pt idx="3642">
                  <c:v>10221600</c:v>
                </c:pt>
                <c:pt idx="3643">
                  <c:v>324804</c:v>
                </c:pt>
                <c:pt idx="3644">
                  <c:v>199816</c:v>
                </c:pt>
                <c:pt idx="3645">
                  <c:v>237233</c:v>
                </c:pt>
                <c:pt idx="3646">
                  <c:v>2921130</c:v>
                </c:pt>
                <c:pt idx="3647">
                  <c:v>2831622</c:v>
                </c:pt>
                <c:pt idx="3648">
                  <c:v>1204508</c:v>
                </c:pt>
                <c:pt idx="3649">
                  <c:v>170483</c:v>
                </c:pt>
                <c:pt idx="3650">
                  <c:v>131507</c:v>
                </c:pt>
                <c:pt idx="3651">
                  <c:v>663780</c:v>
                </c:pt>
                <c:pt idx="3652">
                  <c:v>417760</c:v>
                </c:pt>
                <c:pt idx="3653">
                  <c:v>2033920</c:v>
                </c:pt>
                <c:pt idx="3654">
                  <c:v>84122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4-4655-B345-02C9D151D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793120"/>
        <c:axId val="1521795616"/>
      </c:lineChart>
      <c:catAx>
        <c:axId val="1521793120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795616"/>
        <c:crosses val="autoZero"/>
        <c:auto val="1"/>
        <c:lblAlgn val="ctr"/>
        <c:lblOffset val="100"/>
        <c:noMultiLvlLbl val="0"/>
      </c:catAx>
      <c:valAx>
        <c:axId val="15217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7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18</xdr:row>
      <xdr:rowOff>160020</xdr:rowOff>
    </xdr:from>
    <xdr:to>
      <xdr:col>12</xdr:col>
      <xdr:colOff>60960</xdr:colOff>
      <xdr:row>40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52F2E-C502-4C3A-B0C8-07BC01E85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388620</xdr:colOff>
      <xdr:row>10</xdr:row>
      <xdr:rowOff>7620</xdr:rowOff>
    </xdr:from>
    <xdr:to>
      <xdr:col>12</xdr:col>
      <xdr:colOff>22860</xdr:colOff>
      <xdr:row>25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DBFFA-59EE-40B8-B4D8-A88682A98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662940</xdr:colOff>
      <xdr:row>16</xdr:row>
      <xdr:rowOff>60960</xdr:rowOff>
    </xdr:from>
    <xdr:to>
      <xdr:col>12</xdr:col>
      <xdr:colOff>99060</xdr:colOff>
      <xdr:row>41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998C36-1A8E-4E58-AB8F-BCE443965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3</xdr:row>
      <xdr:rowOff>53340</xdr:rowOff>
    </xdr:from>
    <xdr:to>
      <xdr:col>12</xdr:col>
      <xdr:colOff>137160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F6604-897F-4167-B44B-69E751FD6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6</xdr:row>
      <xdr:rowOff>160020</xdr:rowOff>
    </xdr:from>
    <xdr:to>
      <xdr:col>14</xdr:col>
      <xdr:colOff>60960</xdr:colOff>
      <xdr:row>26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AE0B51-32D8-48C7-B474-3F6D000D0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edan\Downloads\cleaned_imdb_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t Phanasgaonkar" refreshedDate="45534.57304826389" createdVersion="7" refreshedVersion="7" minRefreshableVersion="3" recordCount="3656" xr:uid="{13E05847-FA52-4B2B-BA57-39C4E4DB42B5}">
  <cacheSource type="worksheet">
    <worksheetSource ref="A1:A1048576" sheet="Sheet4" r:id="rId2"/>
  </cacheSource>
  <cacheFields count="1">
    <cacheField name="genres" numFmtId="0">
      <sharedItems containsBlank="1" count="18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t Phanasgaonkar" refreshedDate="45535.892023148146" createdVersion="7" refreshedVersion="7" minRefreshableVersion="3" recordCount="3656" xr:uid="{B0AA65B4-25DD-4627-8B60-6966FE5ED330}">
  <cacheSource type="worksheet">
    <worksheetSource ref="A1:B1048576" sheet="task 3"/>
  </cacheSource>
  <cacheFields count="2"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t Phanasgaonkar" refreshedDate="45535.892023611108" createdVersion="7" refreshedVersion="7" minRefreshableVersion="3" recordCount="3655" xr:uid="{8904704A-1C76-43EF-B12B-2583EFEDE9C0}">
  <cacheSource type="worksheet">
    <worksheetSource name="Table_1"/>
  </cacheSource>
  <cacheFields count="10"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duration" numFmtId="0">
      <sharedItems containsSemiMixedTypes="0" containsString="0" containsNumber="1" containsInteger="1" minValue="37" maxValue="330"/>
    </cacheField>
    <cacheField name="gross" numFmtId="3">
      <sharedItems containsSemiMixedTypes="0" containsString="0" containsNumber="1" containsInteger="1" minValue="162" maxValue="760505847"/>
    </cacheField>
    <cacheField name="genres" numFmtId="0">
      <sharedItems/>
    </cacheField>
    <cacheField name="movie_title" numFmtId="0">
      <sharedItems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  <r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x v="0"/>
    <n v="7.9"/>
  </r>
  <r>
    <x v="0"/>
    <n v="7.1"/>
  </r>
  <r>
    <x v="0"/>
    <n v="6.8"/>
  </r>
  <r>
    <x v="0"/>
    <n v="8.5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0"/>
    <n v="7.1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8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9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0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1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0"/>
    <n v="7.7"/>
  </r>
  <r>
    <x v="0"/>
    <n v="6.1"/>
  </r>
  <r>
    <x v="0"/>
    <n v="7.3"/>
  </r>
  <r>
    <x v="0"/>
    <n v="7.2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7.2"/>
  </r>
  <r>
    <x v="0"/>
    <n v="5.0999999999999996"/>
  </r>
  <r>
    <x v="0"/>
    <n v="6.5"/>
  </r>
  <r>
    <x v="9"/>
    <n v="8.1999999999999993"/>
  </r>
  <r>
    <x v="0"/>
    <n v="7.7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5.9"/>
  </r>
  <r>
    <x v="0"/>
    <n v="6.4"/>
  </r>
  <r>
    <x v="0"/>
    <n v="6.6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2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8"/>
    <n v="7.8"/>
  </r>
  <r>
    <x v="0"/>
    <n v="4"/>
  </r>
  <r>
    <x v="13"/>
    <n v="7.6"/>
  </r>
  <r>
    <x v="0"/>
    <n v="7.7"/>
  </r>
  <r>
    <x v="0"/>
    <n v="5.8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9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5.3"/>
  </r>
  <r>
    <x v="9"/>
    <n v="6.9"/>
  </r>
  <r>
    <x v="0"/>
    <n v="6.2"/>
  </r>
  <r>
    <x v="0"/>
    <n v="6.4"/>
  </r>
  <r>
    <x v="0"/>
    <n v="5.0999999999999996"/>
  </r>
  <r>
    <x v="0"/>
    <n v="5.5"/>
  </r>
  <r>
    <x v="0"/>
    <n v="5.4"/>
  </r>
  <r>
    <x v="1"/>
    <n v="7.5"/>
  </r>
  <r>
    <x v="14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9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5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4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4"/>
    <n v="8.3000000000000007"/>
  </r>
  <r>
    <x v="4"/>
    <n v="7.2"/>
  </r>
  <r>
    <x v="0"/>
    <n v="6.8"/>
  </r>
  <r>
    <x v="1"/>
    <n v="6.4"/>
  </r>
  <r>
    <x v="0"/>
    <n v="6.9"/>
  </r>
  <r>
    <x v="16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6.8"/>
  </r>
  <r>
    <x v="0"/>
    <n v="7.4"/>
  </r>
  <r>
    <x v="0"/>
    <n v="5.0999999999999996"/>
  </r>
  <r>
    <x v="0"/>
    <n v="7.4"/>
  </r>
  <r>
    <x v="0"/>
    <n v="7.2"/>
  </r>
  <r>
    <x v="14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9"/>
    <n v="7.9"/>
  </r>
  <r>
    <x v="0"/>
    <n v="6.3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7"/>
    <n v="4.3"/>
  </r>
  <r>
    <x v="0"/>
    <n v="6.7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8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4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8"/>
    <n v="7"/>
  </r>
  <r>
    <x v="0"/>
    <n v="7.1"/>
  </r>
  <r>
    <x v="0"/>
    <n v="7"/>
  </r>
  <r>
    <x v="11"/>
    <n v="7.7"/>
  </r>
  <r>
    <x v="0"/>
    <n v="7.1"/>
  </r>
  <r>
    <x v="0"/>
    <n v="6.8"/>
  </r>
  <r>
    <x v="8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19"/>
    <n v="7.1"/>
  </r>
  <r>
    <x v="0"/>
    <n v="4.5999999999999996"/>
  </r>
  <r>
    <x v="1"/>
    <n v="7.7"/>
  </r>
  <r>
    <x v="0"/>
    <n v="5.6"/>
  </r>
  <r>
    <x v="0"/>
    <n v="8.3000000000000007"/>
  </r>
  <r>
    <x v="0"/>
    <n v="6.6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5.8"/>
  </r>
  <r>
    <x v="0"/>
    <n v="6.4"/>
  </r>
  <r>
    <x v="20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6.5"/>
  </r>
  <r>
    <x v="11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8"/>
    <n v="7.3"/>
  </r>
  <r>
    <x v="0"/>
    <n v="5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18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7.1"/>
  </r>
  <r>
    <x v="20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6"/>
    <n v="6.6"/>
  </r>
  <r>
    <x v="0"/>
    <n v="6.1"/>
  </r>
  <r>
    <x v="0"/>
    <n v="7.6"/>
  </r>
  <r>
    <x v="0"/>
    <n v="6.2"/>
  </r>
  <r>
    <x v="0"/>
    <n v="6.6"/>
  </r>
  <r>
    <x v="21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0"/>
    <n v="8"/>
  </r>
  <r>
    <x v="0"/>
    <n v="7.1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9"/>
    <n v="8.1"/>
  </r>
  <r>
    <x v="0"/>
    <n v="6.9"/>
  </r>
  <r>
    <x v="0"/>
    <n v="6.5"/>
  </r>
  <r>
    <x v="0"/>
    <n v="7.4"/>
  </r>
  <r>
    <x v="0"/>
    <n v="6.9"/>
  </r>
  <r>
    <x v="8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2"/>
  </r>
  <r>
    <x v="0"/>
    <n v="6.3"/>
  </r>
  <r>
    <x v="0"/>
    <n v="6.7"/>
  </r>
  <r>
    <x v="4"/>
    <n v="8"/>
  </r>
  <r>
    <x v="0"/>
    <n v="7"/>
  </r>
  <r>
    <x v="0"/>
    <n v="7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6"/>
  </r>
  <r>
    <x v="0"/>
    <n v="7"/>
  </r>
  <r>
    <x v="0"/>
    <n v="7.1"/>
  </r>
  <r>
    <x v="0"/>
    <n v="6.2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0"/>
    <n v="7"/>
  </r>
  <r>
    <x v="0"/>
    <n v="6.4"/>
  </r>
  <r>
    <x v="0"/>
    <n v="5.6"/>
  </r>
  <r>
    <x v="4"/>
    <n v="8.1999999999999993"/>
  </r>
  <r>
    <x v="11"/>
    <n v="6.5"/>
  </r>
  <r>
    <x v="22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2"/>
  </r>
  <r>
    <x v="0"/>
    <n v="7.7"/>
  </r>
  <r>
    <x v="0"/>
    <n v="8.1"/>
  </r>
  <r>
    <x v="14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2"/>
  </r>
  <r>
    <x v="0"/>
    <n v="6.2"/>
  </r>
  <r>
    <x v="0"/>
    <n v="4.7"/>
  </r>
  <r>
    <x v="0"/>
    <n v="6.3"/>
  </r>
  <r>
    <x v="4"/>
    <n v="7.3"/>
  </r>
  <r>
    <x v="12"/>
    <n v="7.1"/>
  </r>
  <r>
    <x v="16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9"/>
    <n v="6.1"/>
  </r>
  <r>
    <x v="0"/>
    <n v="5.3"/>
  </r>
  <r>
    <x v="0"/>
    <n v="5"/>
  </r>
  <r>
    <x v="23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1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7.1"/>
  </r>
  <r>
    <x v="0"/>
    <n v="6.1"/>
  </r>
  <r>
    <x v="0"/>
    <n v="7.3"/>
  </r>
  <r>
    <x v="0"/>
    <n v="6.2"/>
  </r>
  <r>
    <x v="0"/>
    <n v="6.2"/>
  </r>
  <r>
    <x v="0"/>
    <n v="3.3"/>
  </r>
  <r>
    <x v="24"/>
    <n v="7.4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8.1"/>
  </r>
  <r>
    <x v="12"/>
    <n v="7.8"/>
  </r>
  <r>
    <x v="0"/>
    <n v="6.8"/>
  </r>
  <r>
    <x v="18"/>
    <n v="7.7"/>
  </r>
  <r>
    <x v="0"/>
    <n v="6.5"/>
  </r>
  <r>
    <x v="8"/>
    <n v="7.3"/>
  </r>
  <r>
    <x v="0"/>
    <n v="5.9"/>
  </r>
  <r>
    <x v="0"/>
    <n v="8.6999999999999993"/>
  </r>
  <r>
    <x v="0"/>
    <n v="6.1"/>
  </r>
  <r>
    <x v="0"/>
    <n v="7.6"/>
  </r>
  <r>
    <x v="25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6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0"/>
    <n v="7"/>
  </r>
  <r>
    <x v="0"/>
    <n v="6.3"/>
  </r>
  <r>
    <x v="0"/>
    <n v="6.2"/>
  </r>
  <r>
    <x v="3"/>
    <n v="7.7"/>
  </r>
  <r>
    <x v="0"/>
    <n v="6.5"/>
  </r>
  <r>
    <x v="0"/>
    <n v="5.8"/>
  </r>
  <r>
    <x v="22"/>
    <n v="6.1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3"/>
    <n v="7"/>
  </r>
  <r>
    <x v="0"/>
    <n v="6.5"/>
  </r>
  <r>
    <x v="0"/>
    <n v="6.4"/>
  </r>
  <r>
    <x v="0"/>
    <n v="5.3"/>
  </r>
  <r>
    <x v="4"/>
    <n v="7.6"/>
  </r>
  <r>
    <x v="0"/>
    <n v="7.1"/>
  </r>
  <r>
    <x v="0"/>
    <n v="6.5"/>
  </r>
  <r>
    <x v="0"/>
    <n v="8.5"/>
  </r>
  <r>
    <x v="22"/>
    <n v="8.6999999999999993"/>
  </r>
  <r>
    <x v="0"/>
    <n v="7.1"/>
  </r>
  <r>
    <x v="21"/>
    <n v="8.3000000000000007"/>
  </r>
  <r>
    <x v="0"/>
    <n v="7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7"/>
    <n v="7.3"/>
  </r>
  <r>
    <x v="0"/>
    <n v="6.6"/>
  </r>
  <r>
    <x v="0"/>
    <n v="5.4"/>
  </r>
  <r>
    <x v="18"/>
    <n v="8.4"/>
  </r>
  <r>
    <x v="0"/>
    <n v="6.3"/>
  </r>
  <r>
    <x v="0"/>
    <n v="6.1"/>
  </r>
  <r>
    <x v="0"/>
    <n v="5.3"/>
  </r>
  <r>
    <x v="0"/>
    <n v="5.3"/>
  </r>
  <r>
    <x v="14"/>
    <n v="7.4"/>
  </r>
  <r>
    <x v="0"/>
    <n v="4.0999999999999996"/>
  </r>
  <r>
    <x v="0"/>
    <n v="6.7"/>
  </r>
  <r>
    <x v="0"/>
    <n v="5.8"/>
  </r>
  <r>
    <x v="22"/>
    <n v="8"/>
  </r>
  <r>
    <x v="0"/>
    <n v="6.5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7"/>
  </r>
  <r>
    <x v="0"/>
    <n v="7.6"/>
  </r>
  <r>
    <x v="0"/>
    <n v="5.7"/>
  </r>
  <r>
    <x v="0"/>
    <n v="7.1"/>
  </r>
  <r>
    <x v="0"/>
    <n v="6.2"/>
  </r>
  <r>
    <x v="14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5.7"/>
  </r>
  <r>
    <x v="0"/>
    <n v="4.7"/>
  </r>
  <r>
    <x v="0"/>
    <n v="5.9"/>
  </r>
  <r>
    <x v="0"/>
    <n v="8.1"/>
  </r>
  <r>
    <x v="23"/>
    <n v="7.6"/>
  </r>
  <r>
    <x v="0"/>
    <n v="7.5"/>
  </r>
  <r>
    <x v="0"/>
    <n v="5.0999999999999996"/>
  </r>
  <r>
    <x v="0"/>
    <n v="6.9"/>
  </r>
  <r>
    <x v="0"/>
    <n v="7.6"/>
  </r>
  <r>
    <x v="8"/>
    <n v="7.6"/>
  </r>
  <r>
    <x v="0"/>
    <n v="7.6"/>
  </r>
  <r>
    <x v="0"/>
    <n v="5.3"/>
  </r>
  <r>
    <x v="14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28"/>
    <n v="8"/>
  </r>
  <r>
    <x v="0"/>
    <n v="3.3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14"/>
    <n v="7.8"/>
  </r>
  <r>
    <x v="0"/>
    <n v="6.7"/>
  </r>
  <r>
    <x v="0"/>
    <n v="7.5"/>
  </r>
  <r>
    <x v="0"/>
    <n v="6.3"/>
  </r>
  <r>
    <x v="0"/>
    <n v="6.3"/>
  </r>
  <r>
    <x v="0"/>
    <n v="6.8"/>
  </r>
  <r>
    <x v="20"/>
    <n v="7.8"/>
  </r>
  <r>
    <x v="0"/>
    <n v="6.9"/>
  </r>
  <r>
    <x v="29"/>
    <n v="7.2"/>
  </r>
  <r>
    <x v="4"/>
    <n v="7.2"/>
  </r>
  <r>
    <x v="0"/>
    <n v="5.4"/>
  </r>
  <r>
    <x v="0"/>
    <n v="7.1"/>
  </r>
  <r>
    <x v="0"/>
    <n v="6.8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6.7"/>
  </r>
  <r>
    <x v="0"/>
    <n v="6.7"/>
  </r>
  <r>
    <x v="0"/>
    <n v="5.0999999999999996"/>
  </r>
  <r>
    <x v="0"/>
    <n v="7.7"/>
  </r>
  <r>
    <x v="3"/>
    <n v="6.7"/>
  </r>
  <r>
    <x v="0"/>
    <n v="6.6"/>
  </r>
  <r>
    <x v="0"/>
    <n v="8.1999999999999993"/>
  </r>
  <r>
    <x v="21"/>
    <n v="8.1"/>
  </r>
  <r>
    <x v="0"/>
    <n v="7.2"/>
  </r>
  <r>
    <x v="30"/>
    <n v="7.4"/>
  </r>
  <r>
    <x v="0"/>
    <n v="6.5"/>
  </r>
  <r>
    <x v="0"/>
    <n v="6.2"/>
  </r>
  <r>
    <x v="0"/>
    <n v="6.1"/>
  </r>
  <r>
    <x v="0"/>
    <n v="7.2"/>
  </r>
  <r>
    <x v="0"/>
    <n v="7.7"/>
  </r>
  <r>
    <x v="0"/>
    <n v="7.1"/>
  </r>
  <r>
    <x v="20"/>
    <n v="7.4"/>
  </r>
  <r>
    <x v="0"/>
    <n v="7.7"/>
  </r>
  <r>
    <x v="0"/>
    <n v="6.6"/>
  </r>
  <r>
    <x v="0"/>
    <n v="6"/>
  </r>
  <r>
    <x v="0"/>
    <n v="8.4"/>
  </r>
  <r>
    <x v="11"/>
    <n v="8.9"/>
  </r>
  <r>
    <x v="22"/>
    <n v="7.9"/>
  </r>
  <r>
    <x v="0"/>
    <n v="6"/>
  </r>
  <r>
    <x v="0"/>
    <n v="6.1"/>
  </r>
  <r>
    <x v="0"/>
    <n v="6.2"/>
  </r>
  <r>
    <x v="0"/>
    <n v="6.8"/>
  </r>
  <r>
    <x v="0"/>
    <n v="5.9"/>
  </r>
  <r>
    <x v="0"/>
    <n v="6.1"/>
  </r>
  <r>
    <x v="31"/>
    <n v="7.6"/>
  </r>
  <r>
    <x v="0"/>
    <n v="8.1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9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7.2"/>
  </r>
  <r>
    <x v="0"/>
    <n v="7.2"/>
  </r>
  <r>
    <x v="0"/>
    <n v="6.2"/>
  </r>
  <r>
    <x v="0"/>
    <n v="6.9"/>
  </r>
  <r>
    <x v="0"/>
    <n v="7"/>
  </r>
  <r>
    <x v="0"/>
    <n v="6.7"/>
  </r>
  <r>
    <x v="0"/>
    <n v="7.4"/>
  </r>
  <r>
    <x v="0"/>
    <n v="6.1"/>
  </r>
  <r>
    <x v="31"/>
    <n v="8.1999999999999993"/>
  </r>
  <r>
    <x v="0"/>
    <n v="7.7"/>
  </r>
  <r>
    <x v="0"/>
    <n v="7.3"/>
  </r>
  <r>
    <x v="0"/>
    <n v="7.6"/>
  </r>
  <r>
    <x v="0"/>
    <n v="5.6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2"/>
    <n v="7.9"/>
  </r>
  <r>
    <x v="0"/>
    <n v="7.1"/>
  </r>
  <r>
    <x v="0"/>
    <n v="6.4"/>
  </r>
  <r>
    <x v="0"/>
    <n v="7.5"/>
  </r>
  <r>
    <x v="0"/>
    <n v="6.4"/>
  </r>
  <r>
    <x v="0"/>
    <n v="7.2"/>
  </r>
  <r>
    <x v="0"/>
    <n v="6"/>
  </r>
  <r>
    <x v="0"/>
    <n v="5.6"/>
  </r>
  <r>
    <x v="33"/>
    <n v="8.4"/>
  </r>
  <r>
    <x v="0"/>
    <n v="7.5"/>
  </r>
  <r>
    <x v="0"/>
    <n v="7.2"/>
  </r>
  <r>
    <x v="0"/>
    <n v="7.2"/>
  </r>
  <r>
    <x v="0"/>
    <n v="6.5"/>
  </r>
  <r>
    <x v="23"/>
    <n v="6.4"/>
  </r>
  <r>
    <x v="0"/>
    <n v="7.5"/>
  </r>
  <r>
    <x v="0"/>
    <n v="6.9"/>
  </r>
  <r>
    <x v="0"/>
    <n v="7"/>
  </r>
  <r>
    <x v="0"/>
    <n v="6.3"/>
  </r>
  <r>
    <x v="0"/>
    <n v="5.5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13"/>
    <n v="7.4"/>
  </r>
  <r>
    <x v="0"/>
    <n v="6.8"/>
  </r>
  <r>
    <x v="0"/>
    <n v="6.5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9"/>
    <n v="8.6999999999999993"/>
  </r>
  <r>
    <x v="0"/>
    <n v="6.2"/>
  </r>
  <r>
    <x v="0"/>
    <n v="5.8"/>
  </r>
  <r>
    <x v="0"/>
    <n v="5.7"/>
  </r>
  <r>
    <x v="0"/>
    <n v="6.1"/>
  </r>
  <r>
    <x v="0"/>
    <n v="6.4"/>
  </r>
  <r>
    <x v="0"/>
    <n v="4.5999999999999996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7.2"/>
  </r>
  <r>
    <x v="11"/>
    <n v="6.9"/>
  </r>
  <r>
    <x v="0"/>
    <n v="6.1"/>
  </r>
  <r>
    <x v="0"/>
    <n v="6.3"/>
  </r>
  <r>
    <x v="0"/>
    <n v="6.1"/>
  </r>
  <r>
    <x v="0"/>
    <n v="7.8"/>
  </r>
  <r>
    <x v="0"/>
    <n v="4.7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6.6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7"/>
  </r>
  <r>
    <x v="0"/>
    <n v="5.5"/>
  </r>
  <r>
    <x v="0"/>
    <n v="6.7"/>
  </r>
  <r>
    <x v="0"/>
    <n v="3.9"/>
  </r>
  <r>
    <x v="0"/>
    <n v="7.5"/>
  </r>
  <r>
    <x v="0"/>
    <n v="7"/>
  </r>
  <r>
    <x v="0"/>
    <n v="6.7"/>
  </r>
  <r>
    <x v="0"/>
    <n v="7.4"/>
  </r>
  <r>
    <x v="11"/>
    <n v="8"/>
  </r>
  <r>
    <x v="0"/>
    <n v="7.7"/>
  </r>
  <r>
    <x v="33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4"/>
  </r>
  <r>
    <x v="0"/>
    <n v="7.5"/>
  </r>
  <r>
    <x v="0"/>
    <n v="6.7"/>
  </r>
  <r>
    <x v="0"/>
    <n v="4.2"/>
  </r>
  <r>
    <x v="0"/>
    <n v="7"/>
  </r>
  <r>
    <x v="0"/>
    <n v="7"/>
  </r>
  <r>
    <x v="0"/>
    <n v="6.8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7.8"/>
  </r>
  <r>
    <x v="0"/>
    <n v="7.3"/>
  </r>
  <r>
    <x v="0"/>
    <n v="7.1"/>
  </r>
  <r>
    <x v="0"/>
    <n v="6.1"/>
  </r>
  <r>
    <x v="4"/>
    <n v="6.9"/>
  </r>
  <r>
    <x v="33"/>
    <n v="7.5"/>
  </r>
  <r>
    <x v="0"/>
    <n v="7"/>
  </r>
  <r>
    <x v="3"/>
    <n v="6.9"/>
  </r>
  <r>
    <x v="0"/>
    <n v="6.6"/>
  </r>
  <r>
    <x v="3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x v="0"/>
    <n v="178"/>
    <n v="760505847"/>
    <s v="Action|Adventure|Fantasy|Sci-Fi"/>
    <s v="Avatar "/>
    <s v="English"/>
    <s v="USA"/>
    <n v="237000000"/>
    <n v="2009"/>
    <n v="7.9"/>
  </r>
  <r>
    <x v="1"/>
    <n v="169"/>
    <n v="309404152"/>
    <s v="Action|Adventure|Fantasy"/>
    <s v="Pirates of the Caribbean: At World's End "/>
    <s v="English"/>
    <s v="USA"/>
    <n v="300000000"/>
    <n v="2007"/>
    <n v="7.1"/>
  </r>
  <r>
    <x v="2"/>
    <n v="148"/>
    <n v="200074175"/>
    <s v="Action|Adventure|Thriller"/>
    <s v="Spectre "/>
    <s v="English"/>
    <s v="UK"/>
    <n v="245000000"/>
    <n v="2015"/>
    <n v="6.8"/>
  </r>
  <r>
    <x v="3"/>
    <n v="164"/>
    <n v="448130642"/>
    <s v="Action|Thriller"/>
    <s v="The Dark Knight Rises "/>
    <s v="English"/>
    <s v="USA"/>
    <n v="250000000"/>
    <n v="2012"/>
    <n v="8.5"/>
  </r>
  <r>
    <x v="4"/>
    <n v="156"/>
    <n v="336530303"/>
    <s v="Action|Adventure|Romance"/>
    <s v="Spider-Man 3 "/>
    <s v="English"/>
    <s v="USA"/>
    <n v="258000000"/>
    <n v="2007"/>
    <n v="6.2"/>
  </r>
  <r>
    <x v="5"/>
    <n v="100"/>
    <n v="200807262"/>
    <s v="Adventure|Animation|Comedy|Family|Fantasy|Musical|Romance"/>
    <s v="Tangled "/>
    <s v="English"/>
    <s v="USA"/>
    <n v="260000000"/>
    <n v="2010"/>
    <n v="7.8"/>
  </r>
  <r>
    <x v="6"/>
    <n v="141"/>
    <n v="458991599"/>
    <s v="Action|Adventure|Sci-Fi"/>
    <s v="Avengers: Age of Ultron "/>
    <s v="English"/>
    <s v="USA"/>
    <n v="250000000"/>
    <n v="2015"/>
    <n v="7.5"/>
  </r>
  <r>
    <x v="7"/>
    <n v="153"/>
    <n v="301956980"/>
    <s v="Adventure|Family|Fantasy|Mystery"/>
    <s v="Harry Potter and the Half-Blood Prince "/>
    <s v="English"/>
    <s v="UK"/>
    <n v="250000000"/>
    <n v="2009"/>
    <n v="7.5"/>
  </r>
  <r>
    <x v="8"/>
    <n v="183"/>
    <n v="330249062"/>
    <s v="Action|Adventure|Sci-Fi"/>
    <s v="Batman v Superman: Dawn of Justice "/>
    <s v="English"/>
    <s v="USA"/>
    <n v="250000000"/>
    <n v="2016"/>
    <n v="6.9"/>
  </r>
  <r>
    <x v="9"/>
    <n v="169"/>
    <n v="200069408"/>
    <s v="Action|Adventure|Sci-Fi"/>
    <s v="Superman Returns "/>
    <s v="English"/>
    <s v="USA"/>
    <n v="209000000"/>
    <n v="2006"/>
    <n v="6.1"/>
  </r>
  <r>
    <x v="10"/>
    <n v="106"/>
    <n v="168368427"/>
    <s v="Action|Adventure"/>
    <s v="Quantum of Solace "/>
    <s v="English"/>
    <s v="UK"/>
    <n v="200000000"/>
    <n v="2008"/>
    <n v="6.7"/>
  </r>
  <r>
    <x v="1"/>
    <n v="151"/>
    <n v="423032628"/>
    <s v="Action|Adventure|Fantasy"/>
    <s v="Pirates of the Caribbean: Dead Man's Chest "/>
    <s v="English"/>
    <s v="USA"/>
    <n v="225000000"/>
    <n v="2006"/>
    <n v="7.3"/>
  </r>
  <r>
    <x v="1"/>
    <n v="150"/>
    <n v="89289910"/>
    <s v="Action|Adventure|Western"/>
    <s v="The Lone Ranger "/>
    <s v="English"/>
    <s v="USA"/>
    <n v="215000000"/>
    <n v="2013"/>
    <n v="6.5"/>
  </r>
  <r>
    <x v="8"/>
    <n v="143"/>
    <n v="291021565"/>
    <s v="Action|Adventure|Fantasy|Sci-Fi"/>
    <s v="Man of Steel "/>
    <s v="English"/>
    <s v="USA"/>
    <n v="225000000"/>
    <n v="2013"/>
    <n v="7.2"/>
  </r>
  <r>
    <x v="11"/>
    <n v="150"/>
    <n v="141614023"/>
    <s v="Action|Adventure|Family|Fantasy"/>
    <s v="The Chronicles of Narnia: Prince Caspian "/>
    <s v="English"/>
    <s v="USA"/>
    <n v="225000000"/>
    <n v="2008"/>
    <n v="6.6"/>
  </r>
  <r>
    <x v="6"/>
    <n v="173"/>
    <n v="623279547"/>
    <s v="Action|Adventure|Sci-Fi"/>
    <s v="The Avengers "/>
    <s v="English"/>
    <s v="USA"/>
    <n v="220000000"/>
    <n v="2012"/>
    <n v="8.1"/>
  </r>
  <r>
    <x v="12"/>
    <n v="136"/>
    <n v="241063875"/>
    <s v="Action|Adventure|Fantasy"/>
    <s v="Pirates of the Caribbean: On Stranger Tides "/>
    <s v="English"/>
    <s v="USA"/>
    <n v="250000000"/>
    <n v="2011"/>
    <n v="6.7"/>
  </r>
  <r>
    <x v="13"/>
    <n v="106"/>
    <n v="179020854"/>
    <s v="Action|Adventure|Comedy|Family|Fantasy|Sci-Fi"/>
    <s v="Men in Black 3 "/>
    <s v="English"/>
    <s v="USA"/>
    <n v="225000000"/>
    <n v="2012"/>
    <n v="6.8"/>
  </r>
  <r>
    <x v="14"/>
    <n v="164"/>
    <n v="255108370"/>
    <s v="Adventure|Fantasy"/>
    <s v="The Hobbit: The Battle of the Five Armies "/>
    <s v="English"/>
    <s v="New Zealand"/>
    <n v="250000000"/>
    <n v="2014"/>
    <n v="7.5"/>
  </r>
  <r>
    <x v="15"/>
    <n v="153"/>
    <n v="262030663"/>
    <s v="Action|Adventure|Fantasy"/>
    <s v="The Amazing Spider-Man "/>
    <s v="English"/>
    <s v="USA"/>
    <n v="230000000"/>
    <n v="2012"/>
    <n v="7"/>
  </r>
  <r>
    <x v="16"/>
    <n v="156"/>
    <n v="105219735"/>
    <s v="Action|Adventure|Drama|History"/>
    <s v="Robin Hood "/>
    <s v="English"/>
    <s v="USA"/>
    <n v="200000000"/>
    <n v="2010"/>
    <n v="6.7"/>
  </r>
  <r>
    <x v="14"/>
    <n v="186"/>
    <n v="258355354"/>
    <s v="Adventure|Fantasy"/>
    <s v="The Hobbit: The Desolation of Smaug "/>
    <s v="English"/>
    <s v="USA"/>
    <n v="225000000"/>
    <n v="2013"/>
    <n v="7.9"/>
  </r>
  <r>
    <x v="17"/>
    <n v="113"/>
    <n v="70083519"/>
    <s v="Adventure|Family|Fantasy"/>
    <s v="The Golden Compass "/>
    <s v="English"/>
    <s v="USA"/>
    <n v="180000000"/>
    <n v="2007"/>
    <n v="6.1"/>
  </r>
  <r>
    <x v="14"/>
    <n v="201"/>
    <n v="218051260"/>
    <s v="Action|Adventure|Drama|Romance"/>
    <s v="King Kong "/>
    <s v="English"/>
    <s v="New Zealand"/>
    <n v="207000000"/>
    <n v="2005"/>
    <n v="7.2"/>
  </r>
  <r>
    <x v="0"/>
    <n v="194"/>
    <n v="658672302"/>
    <s v="Drama|Romance"/>
    <s v="Titanic "/>
    <s v="English"/>
    <s v="USA"/>
    <n v="200000000"/>
    <n v="1997"/>
    <n v="7.7"/>
  </r>
  <r>
    <x v="18"/>
    <n v="147"/>
    <n v="407197282"/>
    <s v="Action|Adventure|Sci-Fi"/>
    <s v="Captain America: Civil War "/>
    <s v="English"/>
    <s v="USA"/>
    <n v="250000000"/>
    <n v="2016"/>
    <n v="8.1999999999999993"/>
  </r>
  <r>
    <x v="19"/>
    <n v="131"/>
    <n v="65173160"/>
    <s v="Action|Adventure|Sci-Fi|Thriller"/>
    <s v="Battleship "/>
    <s v="English"/>
    <s v="USA"/>
    <n v="209000000"/>
    <n v="2012"/>
    <n v="5.9"/>
  </r>
  <r>
    <x v="20"/>
    <n v="124"/>
    <n v="652177271"/>
    <s v="Action|Adventure|Sci-Fi|Thriller"/>
    <s v="Jurassic World "/>
    <s v="English"/>
    <s v="USA"/>
    <n v="150000000"/>
    <n v="2015"/>
    <n v="7"/>
  </r>
  <r>
    <x v="2"/>
    <n v="143"/>
    <n v="304360277"/>
    <s v="Action|Adventure|Thriller"/>
    <s v="Skyfall "/>
    <s v="English"/>
    <s v="UK"/>
    <n v="200000000"/>
    <n v="2012"/>
    <n v="7.8"/>
  </r>
  <r>
    <x v="4"/>
    <n v="135"/>
    <n v="373377893"/>
    <s v="Action|Adventure|Fantasy|Romance"/>
    <s v="Spider-Man 2 "/>
    <s v="English"/>
    <s v="USA"/>
    <n v="200000000"/>
    <n v="2004"/>
    <n v="7.3"/>
  </r>
  <r>
    <x v="21"/>
    <n v="195"/>
    <n v="408992272"/>
    <s v="Action|Adventure|Sci-Fi"/>
    <s v="Iron Man 3 "/>
    <s v="English"/>
    <s v="USA"/>
    <n v="200000000"/>
    <n v="2013"/>
    <n v="7.2"/>
  </r>
  <r>
    <x v="22"/>
    <n v="108"/>
    <n v="334185206"/>
    <s v="Adventure|Family|Fantasy"/>
    <s v="Alice in Wonderland "/>
    <s v="English"/>
    <s v="USA"/>
    <n v="200000000"/>
    <n v="2010"/>
    <n v="6.5"/>
  </r>
  <r>
    <x v="23"/>
    <n v="104"/>
    <n v="234360014"/>
    <s v="Action|Adventure|Fantasy|Sci-Fi|Thriller"/>
    <s v="X-Men: The Last Stand "/>
    <s v="English"/>
    <s v="Canada"/>
    <n v="210000000"/>
    <n v="2006"/>
    <n v="6.8"/>
  </r>
  <r>
    <x v="24"/>
    <n v="104"/>
    <n v="268488329"/>
    <s v="Adventure|Animation|Comedy|Family|Fantasy"/>
    <s v="Monsters University "/>
    <s v="English"/>
    <s v="USA"/>
    <n v="200000000"/>
    <n v="2013"/>
    <n v="7.3"/>
  </r>
  <r>
    <x v="25"/>
    <n v="150"/>
    <n v="402076689"/>
    <s v="Action|Adventure|Sci-Fi"/>
    <s v="Transformers: Revenge of the Fallen "/>
    <s v="English"/>
    <s v="USA"/>
    <n v="200000000"/>
    <n v="2009"/>
    <n v="6"/>
  </r>
  <r>
    <x v="25"/>
    <n v="165"/>
    <n v="245428137"/>
    <s v="Action|Adventure|Sci-Fi"/>
    <s v="Transformers: Age of Extinction "/>
    <s v="English"/>
    <s v="USA"/>
    <n v="210000000"/>
    <n v="2014"/>
    <n v="5.7"/>
  </r>
  <r>
    <x v="4"/>
    <n v="130"/>
    <n v="234903076"/>
    <s v="Adventure|Family|Fantasy"/>
    <s v="Oz the Great and Powerful "/>
    <s v="English"/>
    <s v="USA"/>
    <n v="215000000"/>
    <n v="2013"/>
    <n v="6.4"/>
  </r>
  <r>
    <x v="15"/>
    <n v="142"/>
    <n v="202853933"/>
    <s v="Action|Adventure|Fantasy|Sci-Fi"/>
    <s v="The Amazing Spider-Man 2 "/>
    <s v="English"/>
    <s v="USA"/>
    <n v="200000000"/>
    <n v="2014"/>
    <n v="6.7"/>
  </r>
  <r>
    <x v="26"/>
    <n v="125"/>
    <n v="172051787"/>
    <s v="Action|Adventure|Sci-Fi"/>
    <s v="TRON: Legacy "/>
    <s v="English"/>
    <s v="USA"/>
    <n v="170000000"/>
    <n v="2010"/>
    <n v="6.8"/>
  </r>
  <r>
    <x v="27"/>
    <n v="106"/>
    <n v="191450875"/>
    <s v="Adventure|Animation|Comedy|Family|Sport"/>
    <s v="Cars 2 "/>
    <s v="English"/>
    <s v="USA"/>
    <n v="200000000"/>
    <n v="2011"/>
    <n v="6.3"/>
  </r>
  <r>
    <x v="28"/>
    <n v="123"/>
    <n v="116593191"/>
    <s v="Action|Adventure|Sci-Fi"/>
    <s v="Green Lantern "/>
    <s v="English"/>
    <s v="USA"/>
    <n v="200000000"/>
    <n v="2011"/>
    <n v="5.6"/>
  </r>
  <r>
    <x v="29"/>
    <n v="103"/>
    <n v="414984497"/>
    <s v="Adventure|Animation|Comedy|Family|Fantasy"/>
    <s v="Toy Story 3 "/>
    <s v="English"/>
    <s v="USA"/>
    <n v="200000000"/>
    <n v="2010"/>
    <n v="8.3000000000000007"/>
  </r>
  <r>
    <x v="30"/>
    <n v="118"/>
    <n v="125320003"/>
    <s v="Action|Adventure|Sci-Fi"/>
    <s v="Terminator Salvation "/>
    <s v="English"/>
    <s v="USA"/>
    <n v="200000000"/>
    <n v="2009"/>
    <n v="6.6"/>
  </r>
  <r>
    <x v="31"/>
    <n v="140"/>
    <n v="350034110"/>
    <s v="Action|Crime|Thriller"/>
    <s v="Furious 7 "/>
    <s v="English"/>
    <s v="USA"/>
    <n v="190000000"/>
    <n v="2015"/>
    <n v="7.2"/>
  </r>
  <r>
    <x v="10"/>
    <n v="123"/>
    <n v="202351611"/>
    <s v="Action|Adventure|Horror|Sci-Fi|Thriller"/>
    <s v="World War Z "/>
    <s v="English"/>
    <s v="USA"/>
    <n v="190000000"/>
    <n v="2013"/>
    <n v="7"/>
  </r>
  <r>
    <x v="9"/>
    <n v="149"/>
    <n v="233914986"/>
    <s v="Action|Adventure|Fantasy|Sci-Fi|Thriller"/>
    <s v="X-Men: Days of Future Past "/>
    <s v="English"/>
    <s v="USA"/>
    <n v="200000000"/>
    <n v="2014"/>
    <n v="8"/>
  </r>
  <r>
    <x v="32"/>
    <n v="132"/>
    <n v="228756232"/>
    <s v="Action|Adventure|Sci-Fi"/>
    <s v="Star Trek Into Darkness "/>
    <s v="English"/>
    <s v="USA"/>
    <n v="190000000"/>
    <n v="2013"/>
    <n v="7.8"/>
  </r>
  <r>
    <x v="9"/>
    <n v="114"/>
    <n v="65171860"/>
    <s v="Adventure|Fantasy"/>
    <s v="Jack the Giant Slayer "/>
    <s v="English"/>
    <s v="USA"/>
    <n v="195000000"/>
    <n v="2013"/>
    <n v="6.3"/>
  </r>
  <r>
    <x v="33"/>
    <n v="143"/>
    <n v="144812796"/>
    <s v="Drama|Romance"/>
    <s v="The Great Gatsby "/>
    <s v="English"/>
    <s v="Australia"/>
    <n v="105000000"/>
    <n v="2013"/>
    <n v="7.3"/>
  </r>
  <r>
    <x v="34"/>
    <n v="116"/>
    <n v="90755643"/>
    <s v="Action|Adventure|Fantasy|Romance"/>
    <s v="Prince of Persia: The Sands of Time "/>
    <s v="English"/>
    <s v="USA"/>
    <n v="200000000"/>
    <n v="2010"/>
    <n v="6.6"/>
  </r>
  <r>
    <x v="35"/>
    <n v="131"/>
    <n v="101785482"/>
    <s v="Action|Adventure|Sci-Fi"/>
    <s v="Pacific Rim "/>
    <s v="English"/>
    <s v="USA"/>
    <n v="190000000"/>
    <n v="2013"/>
    <n v="7"/>
  </r>
  <r>
    <x v="25"/>
    <n v="154"/>
    <n v="352358779"/>
    <s v="Action|Adventure|Sci-Fi"/>
    <s v="Transformers: Dark of the Moon "/>
    <s v="English"/>
    <s v="USA"/>
    <n v="195000000"/>
    <n v="2011"/>
    <n v="6.3"/>
  </r>
  <r>
    <x v="36"/>
    <n v="122"/>
    <n v="317011114"/>
    <s v="Action|Adventure|Fantasy"/>
    <s v="Indiana Jones and the Kingdom of the Crystal Skull "/>
    <s v="English"/>
    <s v="USA"/>
    <n v="185000000"/>
    <n v="2008"/>
    <n v="6.2"/>
  </r>
  <r>
    <x v="37"/>
    <n v="93"/>
    <n v="237282182"/>
    <s v="Adventure|Animation|Comedy|Family|Fantasy"/>
    <s v="Brave "/>
    <s v="English"/>
    <s v="USA"/>
    <n v="185000000"/>
    <n v="2012"/>
    <n v="7.2"/>
  </r>
  <r>
    <x v="38"/>
    <n v="122"/>
    <n v="130468626"/>
    <s v="Action|Adventure|Sci-Fi|Thriller"/>
    <s v="Star Trek Beyond "/>
    <s v="English"/>
    <s v="USA"/>
    <n v="185000000"/>
    <n v="2016"/>
    <n v="7.5"/>
  </r>
  <r>
    <x v="39"/>
    <n v="98"/>
    <n v="223806889"/>
    <s v="Adventure|Animation|Family|Sci-Fi"/>
    <s v="WALL·E "/>
    <s v="English"/>
    <s v="USA"/>
    <n v="180000000"/>
    <n v="2008"/>
    <n v="8.4"/>
  </r>
  <r>
    <x v="23"/>
    <n v="91"/>
    <n v="140080850"/>
    <s v="Action|Comedy|Crime|Thriller"/>
    <s v="Rush Hour 3 "/>
    <s v="English"/>
    <s v="USA"/>
    <n v="140000000"/>
    <n v="2007"/>
    <n v="6.2"/>
  </r>
  <r>
    <x v="40"/>
    <n v="158"/>
    <n v="166112167"/>
    <s v="Action|Adventure|Sci-Fi"/>
    <s v="2012 "/>
    <s v="English"/>
    <s v="USA"/>
    <n v="200000000"/>
    <n v="2009"/>
    <n v="5.8"/>
  </r>
  <r>
    <x v="41"/>
    <n v="96"/>
    <n v="137850096"/>
    <s v="Animation|Drama|Family|Fantasy"/>
    <s v="A Christmas Carol "/>
    <s v="English"/>
    <s v="USA"/>
    <n v="200000000"/>
    <n v="2009"/>
    <n v="6.8"/>
  </r>
  <r>
    <x v="42"/>
    <n v="127"/>
    <n v="47375327"/>
    <s v="Action|Adventure|Sci-Fi"/>
    <s v="Jupiter Ascending "/>
    <s v="English"/>
    <s v="USA"/>
    <n v="176000000"/>
    <n v="2015"/>
    <n v="5.4"/>
  </r>
  <r>
    <x v="7"/>
    <n v="110"/>
    <n v="124051759"/>
    <s v="Action|Adventure|Drama|Romance"/>
    <s v="The Legend of Tarzan "/>
    <s v="English"/>
    <s v="USA"/>
    <n v="180000000"/>
    <n v="2016"/>
    <n v="6.6"/>
  </r>
  <r>
    <x v="11"/>
    <n v="150"/>
    <n v="291709845"/>
    <s v="Adventure|Family|Fantasy"/>
    <s v="The Chronicles of Narnia: The Lion, the Witch and the Wardrobe "/>
    <s v="English"/>
    <s v="USA"/>
    <n v="180000000"/>
    <n v="2005"/>
    <n v="6.9"/>
  </r>
  <r>
    <x v="9"/>
    <n v="144"/>
    <n v="154985087"/>
    <s v="Action|Adventure|Sci-Fi"/>
    <s v="X-Men: Apocalypse "/>
    <s v="English"/>
    <s v="USA"/>
    <n v="178000000"/>
    <n v="2016"/>
    <n v="7.3"/>
  </r>
  <r>
    <x v="3"/>
    <n v="152"/>
    <n v="533316061"/>
    <s v="Action|Crime|Drama|Thriller"/>
    <s v="The Dark Knight "/>
    <s v="English"/>
    <s v="USA"/>
    <n v="185000000"/>
    <n v="2008"/>
    <n v="9"/>
  </r>
  <r>
    <x v="43"/>
    <n v="96"/>
    <n v="292979556"/>
    <s v="Adventure|Animation|Comedy|Family"/>
    <s v="Up "/>
    <s v="English"/>
    <s v="USA"/>
    <n v="175000000"/>
    <n v="2009"/>
    <n v="8.3000000000000007"/>
  </r>
  <r>
    <x v="44"/>
    <n v="94"/>
    <n v="198332128"/>
    <s v="Action|Adventure|Animation|Comedy|Family|Sci-Fi"/>
    <s v="Monsters vs. Aliens "/>
    <s v="English"/>
    <s v="USA"/>
    <n v="175000000"/>
    <n v="2009"/>
    <n v="6.5"/>
  </r>
  <r>
    <x v="45"/>
    <n v="126"/>
    <n v="318298180"/>
    <s v="Action|Adventure|Sci-Fi"/>
    <s v="Iron Man "/>
    <s v="English"/>
    <s v="USA"/>
    <n v="140000000"/>
    <n v="2008"/>
    <n v="7.9"/>
  </r>
  <r>
    <x v="46"/>
    <n v="126"/>
    <n v="73820094"/>
    <s v="Adventure|Drama|Family|Mystery"/>
    <s v="Hugo "/>
    <s v="English"/>
    <s v="USA"/>
    <n v="170000000"/>
    <n v="2011"/>
    <n v="7.5"/>
  </r>
  <r>
    <x v="13"/>
    <n v="106"/>
    <n v="113745408"/>
    <s v="Action|Comedy|Sci-Fi|Western"/>
    <s v="Wild Wild West "/>
    <s v="English"/>
    <s v="USA"/>
    <n v="170000000"/>
    <n v="1999"/>
    <n v="4.8"/>
  </r>
  <r>
    <x v="47"/>
    <n v="112"/>
    <n v="102176165"/>
    <s v="Action|Adventure|Fantasy|Horror|Thriller"/>
    <s v="The Mummy: Tomb of the Dragon Emperor "/>
    <s v="English"/>
    <s v="USA"/>
    <n v="145000000"/>
    <n v="2008"/>
    <n v="5.2"/>
  </r>
  <r>
    <x v="48"/>
    <n v="123"/>
    <n v="161087183"/>
    <s v="Action|Adventure|Comedy|Sci-Fi"/>
    <s v="Suicide Squad "/>
    <s v="English"/>
    <s v="USA"/>
    <n v="175000000"/>
    <n v="2016"/>
    <n v="6.9"/>
  </r>
  <r>
    <x v="49"/>
    <n v="96"/>
    <n v="100289690"/>
    <s v="Comedy|Family|Fantasy"/>
    <s v="Evan Almighty "/>
    <s v="English"/>
    <s v="USA"/>
    <n v="175000000"/>
    <n v="2007"/>
    <n v="5.4"/>
  </r>
  <r>
    <x v="50"/>
    <n v="113"/>
    <n v="100189501"/>
    <s v="Action|Adventure|Sci-Fi"/>
    <s v="Edge of Tomorrow "/>
    <s v="English"/>
    <s v="USA"/>
    <n v="178000000"/>
    <n v="2014"/>
    <n v="7.9"/>
  </r>
  <r>
    <x v="51"/>
    <n v="176"/>
    <n v="88246220"/>
    <s v="Action|Adventure|Sci-Fi|Thriller"/>
    <s v="Waterworld "/>
    <s v="English"/>
    <s v="USA"/>
    <n v="175000000"/>
    <n v="1995"/>
    <n v="6.1"/>
  </r>
  <r>
    <x v="52"/>
    <n v="118"/>
    <n v="150167630"/>
    <s v="Action|Adventure|Sci-Fi|Thriller"/>
    <s v="G.I. Joe: The Rise of Cobra "/>
    <s v="English"/>
    <s v="USA"/>
    <n v="175000000"/>
    <n v="2009"/>
    <n v="5.8"/>
  </r>
  <r>
    <x v="43"/>
    <n v="95"/>
    <n v="356454367"/>
    <s v="Adventure|Animation|Comedy|Drama|Family|Fantasy"/>
    <s v="Inside Out "/>
    <s v="English"/>
    <s v="USA"/>
    <n v="175000000"/>
    <n v="2015"/>
    <n v="8.3000000000000007"/>
  </r>
  <r>
    <x v="45"/>
    <n v="106"/>
    <n v="362645141"/>
    <s v="Adventure|Drama|Family|Fantasy"/>
    <s v="The Jungle Book "/>
    <s v="English"/>
    <s v="UK"/>
    <n v="175000000"/>
    <n v="2016"/>
    <n v="7.8"/>
  </r>
  <r>
    <x v="45"/>
    <n v="124"/>
    <n v="312057433"/>
    <s v="Action|Adventure|Sci-Fi"/>
    <s v="Iron Man 2 "/>
    <s v="English"/>
    <s v="USA"/>
    <n v="200000000"/>
    <n v="2010"/>
    <n v="7"/>
  </r>
  <r>
    <x v="53"/>
    <n v="132"/>
    <n v="155111815"/>
    <s v="Action|Adventure|Drama|Fantasy"/>
    <s v="Snow White and the Huntsman "/>
    <s v="English"/>
    <s v="USA"/>
    <n v="170000000"/>
    <n v="2012"/>
    <n v="6.1"/>
  </r>
  <r>
    <x v="54"/>
    <n v="97"/>
    <n v="241407328"/>
    <s v="Action|Adventure|Family|Fantasy|Romance"/>
    <s v="Maleficent "/>
    <s v="English"/>
    <s v="USA"/>
    <n v="180000000"/>
    <n v="2014"/>
    <n v="7"/>
  </r>
  <r>
    <x v="55"/>
    <n v="130"/>
    <n v="208543795"/>
    <s v="Action|Adventure|Drama|Sci-Fi"/>
    <s v="Dawn of the Planet of the Apes "/>
    <s v="English"/>
    <s v="USA"/>
    <n v="170000000"/>
    <n v="2014"/>
    <n v="7.6"/>
  </r>
  <r>
    <x v="56"/>
    <n v="128"/>
    <n v="38297305"/>
    <s v="Action|Adventure|Drama|Fantasy"/>
    <s v="47 Ronin "/>
    <s v="English"/>
    <s v="USA"/>
    <n v="175000000"/>
    <n v="2013"/>
    <n v="6.3"/>
  </r>
  <r>
    <x v="18"/>
    <n v="136"/>
    <n v="259746958"/>
    <s v="Action|Adventure|Sci-Fi"/>
    <s v="Captain America: The Winter Soldier "/>
    <s v="English"/>
    <s v="USA"/>
    <n v="170000000"/>
    <n v="2014"/>
    <n v="7.8"/>
  </r>
  <r>
    <x v="57"/>
    <n v="93"/>
    <n v="238371987"/>
    <s v="Adventure|Animation|Comedy|Family|Fantasy"/>
    <s v="Shrek Forever After "/>
    <s v="English"/>
    <s v="USA"/>
    <n v="165000000"/>
    <n v="2010"/>
    <n v="6.4"/>
  </r>
  <r>
    <x v="58"/>
    <n v="130"/>
    <n v="93417865"/>
    <s v="Action|Adventure|Family|Mystery|Sci-Fi"/>
    <s v="Tomorrowland "/>
    <s v="English"/>
    <s v="USA"/>
    <n v="190000000"/>
    <n v="2015"/>
    <n v="6.5"/>
  </r>
  <r>
    <x v="59"/>
    <n v="102"/>
    <n v="222487711"/>
    <s v="Action|Adventure|Animation|Comedy|Drama|Family|Sci-Fi"/>
    <s v="Big Hero 6 "/>
    <s v="English"/>
    <s v="USA"/>
    <n v="165000000"/>
    <n v="2014"/>
    <n v="7.9"/>
  </r>
  <r>
    <x v="60"/>
    <n v="101"/>
    <n v="189412677"/>
    <s v="Adventure|Animation|Comedy|Family|Sci-Fi"/>
    <s v="Wreck-It Ralph "/>
    <s v="English"/>
    <s v="USA"/>
    <n v="165000000"/>
    <n v="2012"/>
    <n v="7.8"/>
  </r>
  <r>
    <x v="41"/>
    <n v="100"/>
    <n v="665426"/>
    <s v="Adventure|Animation|Family|Fantasy"/>
    <s v="The Polar Express "/>
    <s v="English"/>
    <s v="USA"/>
    <n v="165000000"/>
    <n v="2004"/>
    <n v="6.6"/>
  </r>
  <r>
    <x v="40"/>
    <n v="120"/>
    <n v="102315545"/>
    <s v="Action|Adventure|Sci-Fi"/>
    <s v="Independence Day: Resurgence "/>
    <s v="English"/>
    <s v="USA"/>
    <n v="165000000"/>
    <n v="2016"/>
    <n v="5.5"/>
  </r>
  <r>
    <x v="61"/>
    <n v="98"/>
    <n v="217387997"/>
    <s v="Adventure|Animation|Family|Fantasy"/>
    <s v="How to Train Your Dragon "/>
    <s v="English"/>
    <s v="USA"/>
    <n v="165000000"/>
    <n v="2010"/>
    <n v="8.1999999999999993"/>
  </r>
  <r>
    <x v="62"/>
    <n v="109"/>
    <n v="150350192"/>
    <s v="Action|Sci-Fi"/>
    <s v="Terminator 3: Rise of the Machines "/>
    <s v="English"/>
    <s v="USA"/>
    <n v="200000000"/>
    <n v="2003"/>
    <n v="6.4"/>
  </r>
  <r>
    <x v="63"/>
    <n v="121"/>
    <n v="333130696"/>
    <s v="Action|Adventure|Sci-Fi"/>
    <s v="Guardians of the Galaxy "/>
    <s v="English"/>
    <s v="USA"/>
    <n v="170000000"/>
    <n v="2014"/>
    <n v="8.1"/>
  </r>
  <r>
    <x v="3"/>
    <n v="169"/>
    <n v="187991439"/>
    <s v="Adventure|Drama|Sci-Fi"/>
    <s v="Interstellar "/>
    <s v="English"/>
    <s v="USA"/>
    <n v="165000000"/>
    <n v="2014"/>
    <n v="8.6"/>
  </r>
  <r>
    <x v="3"/>
    <n v="148"/>
    <n v="292568851"/>
    <s v="Action|Adventure|Sci-Fi|Thriller"/>
    <s v="Inception "/>
    <s v="English"/>
    <s v="USA"/>
    <n v="160000000"/>
    <n v="2010"/>
    <n v="8.8000000000000007"/>
  </r>
  <r>
    <x v="47"/>
    <n v="106"/>
    <n v="144512310"/>
    <s v="Action|Crime|Thriller"/>
    <s v="The Fast and the Furious "/>
    <s v="English"/>
    <s v="USA"/>
    <n v="38000000"/>
    <n v="2001"/>
    <n v="6.7"/>
  </r>
  <r>
    <x v="64"/>
    <n v="166"/>
    <n v="127490802"/>
    <s v="Drama|Fantasy|Romance"/>
    <s v="The Curious Case of Benjamin Button "/>
    <s v="English"/>
    <s v="USA"/>
    <n v="150000000"/>
    <n v="2008"/>
    <n v="7.8"/>
  </r>
  <r>
    <x v="65"/>
    <n v="132"/>
    <n v="146405371"/>
    <s v="Action|Adventure|Sci-Fi"/>
    <s v="X-Men: First Class "/>
    <s v="English"/>
    <s v="USA"/>
    <n v="160000000"/>
    <n v="2011"/>
    <n v="7.8"/>
  </r>
  <r>
    <x v="66"/>
    <n v="137"/>
    <n v="281666058"/>
    <s v="Adventure|Sci-Fi"/>
    <s v="The Hunger Games: Mockingjay - Part 2 "/>
    <s v="English"/>
    <s v="USA"/>
    <n v="160000000"/>
    <n v="2015"/>
    <n v="6.6"/>
  </r>
  <r>
    <x v="67"/>
    <n v="109"/>
    <n v="63143812"/>
    <s v="Action|Adventure|Family|Fantasy"/>
    <s v="The Sorcerer's Apprentice "/>
    <s v="English"/>
    <s v="USA"/>
    <n v="150000000"/>
    <n v="2010"/>
    <n v="6.1"/>
  </r>
  <r>
    <x v="68"/>
    <n v="98"/>
    <n v="60655503"/>
    <s v="Action|Adventure|Drama|Thriller"/>
    <s v="Poseidon "/>
    <s v="English"/>
    <s v="USA"/>
    <n v="160000000"/>
    <n v="2006"/>
    <n v="5.6"/>
  </r>
  <r>
    <x v="69"/>
    <n v="113"/>
    <n v="76846624"/>
    <s v="Adventure|Family|Fantasy"/>
    <s v="Alice Through the Looking Glass "/>
    <s v="English"/>
    <s v="USA"/>
    <n v="170000000"/>
    <n v="2016"/>
    <n v="6.4"/>
  </r>
  <r>
    <x v="70"/>
    <n v="93"/>
    <n v="320706665"/>
    <s v="Adventure|Animation|Comedy|Family|Fantasy"/>
    <s v="Shrek the Third "/>
    <s v="English"/>
    <s v="USA"/>
    <n v="160000000"/>
    <n v="2007"/>
    <n v="6.1"/>
  </r>
  <r>
    <x v="71"/>
    <n v="123"/>
    <n v="46978995"/>
    <s v="Action|Adventure|Fantasy"/>
    <s v="Warcraft "/>
    <s v="English"/>
    <s v="USA"/>
    <n v="160000000"/>
    <n v="2016"/>
    <n v="7.3"/>
  </r>
  <r>
    <x v="72"/>
    <n v="126"/>
    <n v="89732035"/>
    <s v="Action|Adventure|Sci-Fi"/>
    <s v="Terminator Genisys "/>
    <s v="English"/>
    <s v="USA"/>
    <n v="155000000"/>
    <n v="2015"/>
    <n v="6.6"/>
  </r>
  <r>
    <x v="73"/>
    <n v="113"/>
    <n v="104383624"/>
    <s v="Adventure|Family|Fantasy"/>
    <s v="The Chronicles of Narnia: The Voyage of the Dawn Treader "/>
    <s v="English"/>
    <s v="USA"/>
    <n v="155000000"/>
    <n v="2010"/>
    <n v="6.3"/>
  </r>
  <r>
    <x v="25"/>
    <n v="184"/>
    <n v="198539855"/>
    <s v="Action|Drama|History|Romance|War"/>
    <s v="Pearl Harbor "/>
    <s v="English"/>
    <s v="USA"/>
    <n v="140000000"/>
    <n v="2001"/>
    <n v="6.1"/>
  </r>
  <r>
    <x v="25"/>
    <n v="144"/>
    <n v="318759914"/>
    <s v="Action|Adventure|Sci-Fi"/>
    <s v="Transformers "/>
    <s v="English"/>
    <s v="USA"/>
    <n v="150000000"/>
    <n v="2007"/>
    <n v="7.1"/>
  </r>
  <r>
    <x v="74"/>
    <n v="206"/>
    <n v="34293771"/>
    <s v="Action|Adventure|Biography|Drama|History|Romance|War"/>
    <s v="Alexander "/>
    <s v="English"/>
    <s v="Germany"/>
    <n v="155000000"/>
    <n v="2004"/>
    <n v="5.5"/>
  </r>
  <r>
    <x v="7"/>
    <n v="138"/>
    <n v="292000866"/>
    <s v="Adventure|Family|Fantasy|Mystery"/>
    <s v="Harry Potter and the Order of the Phoenix "/>
    <s v="English"/>
    <s v="UK"/>
    <n v="150000000"/>
    <n v="2007"/>
    <n v="7.5"/>
  </r>
  <r>
    <x v="34"/>
    <n v="157"/>
    <n v="289994397"/>
    <s v="Adventure|Family|Fantasy|Mystery"/>
    <s v="Harry Potter and the Goblet of Fire "/>
    <s v="English"/>
    <s v="UK"/>
    <n v="150000000"/>
    <n v="2005"/>
    <n v="7.6"/>
  </r>
  <r>
    <x v="19"/>
    <n v="102"/>
    <n v="227946274"/>
    <s v="Action|Drama"/>
    <s v="Hancock "/>
    <s v="English"/>
    <s v="USA"/>
    <n v="150000000"/>
    <n v="2008"/>
    <n v="6.4"/>
  </r>
  <r>
    <x v="66"/>
    <n v="104"/>
    <n v="256386216"/>
    <s v="Drama|Horror|Sci-Fi"/>
    <s v="I Am Legend "/>
    <s v="English"/>
    <s v="USA"/>
    <n v="150000000"/>
    <n v="2007"/>
    <n v="7.2"/>
  </r>
  <r>
    <x v="22"/>
    <n v="115"/>
    <n v="206456431"/>
    <s v="Adventure|Comedy|Family|Fantasy"/>
    <s v="Charlie and the Chocolate Factory "/>
    <s v="English"/>
    <s v="USA"/>
    <n v="150000000"/>
    <n v="2005"/>
    <n v="6.7"/>
  </r>
  <r>
    <x v="58"/>
    <n v="111"/>
    <n v="206435493"/>
    <s v="Animation|Comedy|Family|Fantasy"/>
    <s v="Ratatouille "/>
    <s v="English"/>
    <s v="USA"/>
    <n v="150000000"/>
    <n v="2007"/>
    <n v="8"/>
  </r>
  <r>
    <x v="3"/>
    <n v="128"/>
    <n v="205343774"/>
    <s v="Action|Adventure"/>
    <s v="Batman Begins "/>
    <s v="English"/>
    <s v="USA"/>
    <n v="150000000"/>
    <n v="2005"/>
    <n v="8.3000000000000007"/>
  </r>
  <r>
    <x v="75"/>
    <n v="89"/>
    <n v="179982968"/>
    <s v="Action|Adventure|Animation|Comedy|Family"/>
    <s v="Madagascar: Escape 2 Africa "/>
    <s v="English"/>
    <s v="USA"/>
    <n v="150000000"/>
    <n v="2008"/>
    <n v="6.7"/>
  </r>
  <r>
    <x v="76"/>
    <n v="105"/>
    <n v="177243721"/>
    <s v="Adventure|Comedy|Family|Fantasy"/>
    <s v="Night at the Museum: Battle of the Smithsonian "/>
    <s v="English"/>
    <s v="USA"/>
    <n v="150000000"/>
    <n v="2009"/>
    <n v="5.9"/>
  </r>
  <r>
    <x v="77"/>
    <n v="119"/>
    <n v="179883016"/>
    <s v="Action|Adventure|Fantasy|Sci-Fi|Thriller"/>
    <s v="X-Men Origins: Wolverine "/>
    <s v="English"/>
    <s v="USA"/>
    <n v="150000000"/>
    <n v="2009"/>
    <n v="6.7"/>
  </r>
  <r>
    <x v="42"/>
    <n v="129"/>
    <n v="139259759"/>
    <s v="Action|Sci-Fi"/>
    <s v="The Matrix Revolutions "/>
    <s v="English"/>
    <s v="Australia"/>
    <n v="150000000"/>
    <n v="2003"/>
    <n v="6.7"/>
  </r>
  <r>
    <x v="78"/>
    <n v="102"/>
    <n v="400736600"/>
    <s v="Adventure|Animation|Comedy|Family|Fantasy|Musical"/>
    <s v="Frozen "/>
    <s v="English"/>
    <s v="USA"/>
    <n v="150000000"/>
    <n v="2013"/>
    <n v="7.6"/>
  </r>
  <r>
    <x v="42"/>
    <n v="138"/>
    <n v="281492479"/>
    <s v="Action|Sci-Fi"/>
    <s v="The Matrix Reloaded "/>
    <s v="English"/>
    <s v="USA"/>
    <n v="150000000"/>
    <n v="2003"/>
    <n v="7.2"/>
  </r>
  <r>
    <x v="72"/>
    <n v="112"/>
    <n v="206360018"/>
    <s v="Action|Adventure|Fantasy"/>
    <s v="Thor: The Dark World "/>
    <s v="English"/>
    <s v="USA"/>
    <n v="170000000"/>
    <n v="2013"/>
    <n v="7.1"/>
  </r>
  <r>
    <x v="79"/>
    <n v="120"/>
    <n v="153629485"/>
    <s v="Action|Adventure|Sci-Fi|Thriller"/>
    <s v="Mad Max: Fury Road "/>
    <s v="English"/>
    <s v="Australia"/>
    <n v="150000000"/>
    <n v="2015"/>
    <n v="8.1"/>
  </r>
  <r>
    <x v="80"/>
    <n v="146"/>
    <n v="133375846"/>
    <s v="Mystery|Thriller"/>
    <s v="Angels &amp; Demons "/>
    <s v="English"/>
    <s v="USA"/>
    <n v="150000000"/>
    <n v="2009"/>
    <n v="6.7"/>
  </r>
  <r>
    <x v="81"/>
    <n v="115"/>
    <n v="181015141"/>
    <s v="Action|Adventure|Fantasy"/>
    <s v="Thor "/>
    <s v="English"/>
    <s v="USA"/>
    <n v="150000000"/>
    <n v="2011"/>
    <n v="7"/>
  </r>
  <r>
    <x v="82"/>
    <n v="96"/>
    <n v="114053579"/>
    <s v="Adventure|Animation|Comedy|Drama|Family"/>
    <s v="Bolt "/>
    <s v="English"/>
    <s v="USA"/>
    <n v="150000000"/>
    <n v="2008"/>
    <n v="6.9"/>
  </r>
  <r>
    <x v="83"/>
    <n v="88"/>
    <n v="119420252"/>
    <s v="Action|Adventure|Animation|Comedy|Family|Fantasy|Sci-Fi"/>
    <s v="G-Force "/>
    <s v="English"/>
    <s v="USA"/>
    <n v="150000000"/>
    <n v="2009"/>
    <n v="5.0999999999999996"/>
  </r>
  <r>
    <x v="84"/>
    <n v="99"/>
    <n v="83640426"/>
    <s v="Action|Adventure|Fantasy"/>
    <s v="Wrath of the Titans "/>
    <s v="English"/>
    <s v="USA"/>
    <n v="150000000"/>
    <n v="2012"/>
    <n v="5.8"/>
  </r>
  <r>
    <x v="22"/>
    <n v="113"/>
    <n v="79711678"/>
    <s v="Comedy|Fantasy|Horror"/>
    <s v="Dark Shadows "/>
    <s v="English"/>
    <s v="USA"/>
    <n v="100000000"/>
    <n v="2012"/>
    <n v="6.2"/>
  </r>
  <r>
    <x v="85"/>
    <n v="131"/>
    <n v="195000874"/>
    <s v="Action|Adventure|Thriller"/>
    <s v="Mission: Impossible - Rogue Nation "/>
    <s v="English"/>
    <s v="China"/>
    <n v="150000000"/>
    <n v="2015"/>
    <n v="7.4"/>
  </r>
  <r>
    <x v="86"/>
    <n v="119"/>
    <n v="61937495"/>
    <s v="Drama|Fantasy|Horror|Thriller"/>
    <s v="The Wolfman "/>
    <s v="English"/>
    <s v="USA"/>
    <n v="150000000"/>
    <n v="2010"/>
    <n v="5.8"/>
  </r>
  <r>
    <x v="87"/>
    <n v="91"/>
    <n v="126597121"/>
    <s v="Adventure|Animation|Comedy|Family"/>
    <s v="Bee Movie "/>
    <s v="English"/>
    <s v="USA"/>
    <n v="150000000"/>
    <n v="2007"/>
    <n v="6.2"/>
  </r>
  <r>
    <x v="88"/>
    <n v="90"/>
    <n v="165230261"/>
    <s v="Action|Adventure|Animation|Comedy|Family"/>
    <s v="Kung Fu Panda 2 "/>
    <s v="English"/>
    <s v="USA"/>
    <n v="150000000"/>
    <n v="2011"/>
    <n v="7.3"/>
  </r>
  <r>
    <x v="89"/>
    <n v="103"/>
    <n v="131564731"/>
    <s v="Action|Adventure|Family|Fantasy"/>
    <s v="The Last Airbender "/>
    <s v="English"/>
    <s v="USA"/>
    <n v="150000000"/>
    <n v="2010"/>
    <n v="4.2"/>
  </r>
  <r>
    <x v="32"/>
    <n v="124"/>
    <n v="133382309"/>
    <s v="Action|Adventure|Thriller"/>
    <s v="Mission: Impossible III "/>
    <s v="English"/>
    <s v="USA"/>
    <n v="150000000"/>
    <n v="2006"/>
    <n v="6.9"/>
  </r>
  <r>
    <x v="40"/>
    <n v="131"/>
    <n v="73103784"/>
    <s v="Action|Drama|Thriller"/>
    <s v="White House Down "/>
    <s v="English"/>
    <s v="USA"/>
    <n v="150000000"/>
    <n v="2013"/>
    <n v="6.4"/>
  </r>
  <r>
    <x v="90"/>
    <n v="88"/>
    <n v="21379315"/>
    <s v="Action|Adventure|Animation|Comedy|Family|Sci-Fi"/>
    <s v="Mars Needs Moms "/>
    <s v="English"/>
    <s v="USA"/>
    <n v="150000000"/>
    <n v="2011"/>
    <n v="5.4"/>
  </r>
  <r>
    <x v="91"/>
    <n v="85"/>
    <n v="64459316"/>
    <s v="Adventure|Animation|Comedy|Family"/>
    <s v="Flushed Away "/>
    <s v="English"/>
    <s v="UK"/>
    <n v="149000000"/>
    <n v="2006"/>
    <n v="6.7"/>
  </r>
  <r>
    <x v="92"/>
    <n v="111"/>
    <n v="34964818"/>
    <s v="Adventure|Family|Fantasy"/>
    <s v="Pan "/>
    <s v="English"/>
    <s v="USA"/>
    <n v="150000000"/>
    <n v="2015"/>
    <n v="5.8"/>
  </r>
  <r>
    <x v="93"/>
    <n v="92"/>
    <n v="111505642"/>
    <s v="Adventure|Animation|Comedy|Family|Sci-Fi"/>
    <s v="Mr. Peabody &amp; Sherman "/>
    <s v="English"/>
    <s v="USA"/>
    <n v="145000000"/>
    <n v="2014"/>
    <n v="6.9"/>
  </r>
  <r>
    <x v="68"/>
    <n v="196"/>
    <n v="133228348"/>
    <s v="Adventure"/>
    <s v="Troy "/>
    <s v="English"/>
    <s v="USA"/>
    <n v="175000000"/>
    <n v="2004"/>
    <n v="7.2"/>
  </r>
  <r>
    <x v="75"/>
    <n v="93"/>
    <n v="216366733"/>
    <s v="Adventure|Animation|Comedy|Family"/>
    <s v="Madagascar 3: Europe's Most Wanted "/>
    <s v="English"/>
    <s v="USA"/>
    <n v="145000000"/>
    <n v="2012"/>
    <n v="6.9"/>
  </r>
  <r>
    <x v="94"/>
    <n v="133"/>
    <n v="160201106"/>
    <s v="Action|Adventure|Thriller"/>
    <s v="Die Another Day "/>
    <s v="English"/>
    <s v="UK"/>
    <n v="142000000"/>
    <n v="2002"/>
    <n v="6.1"/>
  </r>
  <r>
    <x v="95"/>
    <n v="116"/>
    <n v="118099659"/>
    <s v="Action|Comedy|Fantasy|Sci-Fi"/>
    <s v="Ghostbusters "/>
    <s v="English"/>
    <s v="USA"/>
    <n v="144000000"/>
    <n v="2016"/>
    <n v="5.5"/>
  </r>
  <r>
    <x v="25"/>
    <n v="153"/>
    <n v="201573391"/>
    <s v="Action|Adventure|Sci-Fi|Thriller"/>
    <s v="Armageddon "/>
    <s v="English"/>
    <s v="USA"/>
    <n v="140000000"/>
    <n v="1998"/>
    <n v="6.6"/>
  </r>
  <r>
    <x v="13"/>
    <n v="88"/>
    <n v="190418803"/>
    <s v="Action|Adventure|Comedy|Family|Fantasy|Mystery|Sci-Fi"/>
    <s v="Men in Black II "/>
    <s v="English"/>
    <s v="USA"/>
    <n v="140000000"/>
    <n v="2002"/>
    <n v="6.1"/>
  </r>
  <r>
    <x v="41"/>
    <n v="115"/>
    <n v="82161969"/>
    <s v="Action|Adventure|Animation|Fantasy"/>
    <s v="Beowulf "/>
    <s v="English"/>
    <s v="USA"/>
    <n v="150000000"/>
    <n v="2007"/>
    <n v="6.3"/>
  </r>
  <r>
    <x v="96"/>
    <n v="95"/>
    <n v="143523463"/>
    <s v="Action|Adventure|Animation|Comedy|Family"/>
    <s v="Kung Fu Panda 3 "/>
    <s v="English"/>
    <s v="USA"/>
    <n v="145000000"/>
    <n v="2016"/>
    <n v="7.2"/>
  </r>
  <r>
    <x v="58"/>
    <n v="133"/>
    <n v="209364921"/>
    <s v="Action|Adventure|Thriller"/>
    <s v="Mission: Impossible - Ghost Protocol "/>
    <s v="English"/>
    <s v="USA"/>
    <n v="145000000"/>
    <n v="2011"/>
    <n v="7.4"/>
  </r>
  <r>
    <x v="97"/>
    <n v="97"/>
    <n v="103400692"/>
    <s v="Adventure|Animation|Family|Fantasy"/>
    <s v="Rise of the Guardians "/>
    <s v="English"/>
    <s v="USA"/>
    <n v="145000000"/>
    <n v="2012"/>
    <n v="7.3"/>
  </r>
  <r>
    <x v="98"/>
    <n v="90"/>
    <n v="110332737"/>
    <s v="Comedy|Crime"/>
    <s v="Fun with Dick and Jane "/>
    <s v="English"/>
    <s v="USA"/>
    <n v="100000000"/>
    <n v="2005"/>
    <n v="6.1"/>
  </r>
  <r>
    <x v="99"/>
    <n v="154"/>
    <n v="111110575"/>
    <s v="Action|Drama|History|War"/>
    <s v="The Last Samurai "/>
    <s v="English"/>
    <s v="USA"/>
    <n v="140000000"/>
    <n v="2003"/>
    <n v="7.7"/>
  </r>
  <r>
    <x v="16"/>
    <n v="150"/>
    <n v="65007045"/>
    <s v="Action|Adventure|Drama"/>
    <s v="Exodus: Gods and Kings "/>
    <s v="English"/>
    <s v="UK"/>
    <n v="140000000"/>
    <n v="2014"/>
    <n v="6.1"/>
  </r>
  <r>
    <x v="32"/>
    <n v="127"/>
    <n v="257704099"/>
    <s v="Action|Adventure|Sci-Fi"/>
    <s v="Star Trek "/>
    <s v="English"/>
    <s v="USA"/>
    <n v="150000000"/>
    <n v="2009"/>
    <n v="8"/>
  </r>
  <r>
    <x v="4"/>
    <n v="121"/>
    <n v="403706375"/>
    <s v="Action|Adventure|Fantasy|Romance"/>
    <s v="Spider-Man "/>
    <s v="English"/>
    <s v="USA"/>
    <n v="139000000"/>
    <n v="2002"/>
    <n v="7.3"/>
  </r>
  <r>
    <x v="61"/>
    <n v="102"/>
    <n v="176997107"/>
    <s v="Action|Adventure|Animation|Comedy|Family|Fantasy"/>
    <s v="How to Train Your Dragon 2 "/>
    <s v="English"/>
    <s v="USA"/>
    <n v="145000000"/>
    <n v="2014"/>
    <n v="7.9"/>
  </r>
  <r>
    <x v="100"/>
    <n v="126"/>
    <n v="31141074"/>
    <s v="Action|Adventure|Fantasy"/>
    <s v="Gods of Egypt "/>
    <s v="English"/>
    <s v="USA"/>
    <n v="140000000"/>
    <n v="2016"/>
    <n v="5.5"/>
  </r>
  <r>
    <x v="47"/>
    <n v="121"/>
    <n v="31704416"/>
    <s v="Action|Adventure|Sci-Fi|Thriller"/>
    <s v="Stealth "/>
    <s v="English"/>
    <s v="USA"/>
    <n v="135000000"/>
    <n v="2005"/>
    <n v="5"/>
  </r>
  <r>
    <x v="8"/>
    <n v="215"/>
    <n v="107503316"/>
    <s v="Action|Drama|Mystery|Sci-Fi"/>
    <s v="Watchmen "/>
    <s v="English"/>
    <s v="USA"/>
    <n v="130000000"/>
    <n v="2009"/>
    <n v="7.7"/>
  </r>
  <r>
    <x v="101"/>
    <n v="127"/>
    <n v="129734803"/>
    <s v="Action|Crime|Thriller"/>
    <s v="Lethal Weapon 4 "/>
    <s v="English"/>
    <s v="USA"/>
    <n v="140000000"/>
    <n v="1998"/>
    <n v="6.6"/>
  </r>
  <r>
    <x v="102"/>
    <n v="138"/>
    <n v="132122995"/>
    <s v="Action|Sci-Fi"/>
    <s v="Hulk "/>
    <s v="English"/>
    <s v="USA"/>
    <n v="137000000"/>
    <n v="2003"/>
    <n v="5.7"/>
  </r>
  <r>
    <x v="103"/>
    <n v="122"/>
    <n v="122512052"/>
    <s v="Action|Adventure|Sci-Fi|Thriller"/>
    <s v="G.I. Joe: Retaliation "/>
    <s v="English"/>
    <s v="USA"/>
    <n v="130000000"/>
    <n v="2013"/>
    <n v="5.8"/>
  </r>
  <r>
    <x v="104"/>
    <n v="124"/>
    <n v="68642452"/>
    <s v="Action|Adventure|Comedy|Thriller"/>
    <s v="Sahara "/>
    <s v="English"/>
    <s v="UK"/>
    <n v="130000000"/>
    <n v="2005"/>
    <n v="6"/>
  </r>
  <r>
    <x v="105"/>
    <n v="106"/>
    <n v="32131830"/>
    <s v="Action|Adventure|Animation|Fantasy|Romance|Sci-Fi"/>
    <s v="Final Fantasy: The Spirits Within "/>
    <s v="English"/>
    <s v="USA"/>
    <n v="137000000"/>
    <n v="2001"/>
    <n v="6.4"/>
  </r>
  <r>
    <x v="86"/>
    <n v="124"/>
    <n v="176636816"/>
    <s v="Action|Adventure|Sci-Fi"/>
    <s v="Captain America: The First Avenger "/>
    <s v="English"/>
    <s v="USA"/>
    <n v="140000000"/>
    <n v="2011"/>
    <n v="6.9"/>
  </r>
  <r>
    <x v="73"/>
    <n v="128"/>
    <n v="126930660"/>
    <s v="Action|Adventure|Thriller"/>
    <s v="The World Is Not Enough "/>
    <s v="English"/>
    <s v="UK"/>
    <n v="135000000"/>
    <n v="1999"/>
    <n v="6.4"/>
  </r>
  <r>
    <x v="106"/>
    <n v="138"/>
    <n v="93926386"/>
    <s v="Action|Adventure|Drama|History|War"/>
    <s v="Master and Commander: The Far Side of the World "/>
    <s v="English"/>
    <s v="USA"/>
    <n v="150000000"/>
    <n v="2003"/>
    <n v="7.4"/>
  </r>
  <r>
    <x v="107"/>
    <n v="115"/>
    <n v="292298923"/>
    <s v="Adventure|Drama|Fantasy|Romance"/>
    <s v="The Twilight Saga: Breaking Dawn - Part 2 "/>
    <s v="English"/>
    <s v="USA"/>
    <n v="120000000"/>
    <n v="2012"/>
    <n v="5.5"/>
  </r>
  <r>
    <x v="79"/>
    <n v="100"/>
    <n v="63992328"/>
    <s v="Animation|Comedy|Family|Musical"/>
    <s v="Happy Feet 2 "/>
    <s v="English"/>
    <s v="Australia"/>
    <n v="135000000"/>
    <n v="2011"/>
    <n v="5.9"/>
  </r>
  <r>
    <x v="108"/>
    <n v="135"/>
    <n v="134518390"/>
    <s v="Action|Adventure|Sci-Fi"/>
    <s v="The Incredible Hulk "/>
    <s v="English"/>
    <s v="USA"/>
    <n v="150000000"/>
    <n v="2008"/>
    <n v="6.8"/>
  </r>
  <r>
    <x v="36"/>
    <n v="117"/>
    <n v="52792307"/>
    <s v="Adventure|Family|Fantasy"/>
    <s v="The BFG "/>
    <s v="English"/>
    <s v="UK"/>
    <n v="140000000"/>
    <n v="2016"/>
    <n v="6.8"/>
  </r>
  <r>
    <x v="109"/>
    <n v="156"/>
    <n v="183635922"/>
    <s v="Adventure|Drama|Thriller|Western"/>
    <s v="The Revenant "/>
    <s v="English"/>
    <s v="USA"/>
    <n v="135000000"/>
    <n v="2015"/>
    <n v="8.1"/>
  </r>
  <r>
    <x v="110"/>
    <n v="96"/>
    <n v="83024900"/>
    <s v="Adventure|Animation|Comedy|Family|Sport"/>
    <s v="Turbo "/>
    <s v="English"/>
    <s v="USA"/>
    <n v="135000000"/>
    <n v="2013"/>
    <n v="6.5"/>
  </r>
  <r>
    <x v="1"/>
    <n v="107"/>
    <n v="123207194"/>
    <s v="Adventure|Animation|Comedy|Family|Western"/>
    <s v="Rango "/>
    <s v="English"/>
    <s v="USA"/>
    <n v="135000000"/>
    <n v="2011"/>
    <n v="7.2"/>
  </r>
  <r>
    <x v="75"/>
    <n v="92"/>
    <n v="83348920"/>
    <s v="Adventure|Animation|Comedy|Family"/>
    <s v="Penguins of Madagascar "/>
    <s v="English"/>
    <s v="USA"/>
    <n v="132000000"/>
    <n v="2014"/>
    <n v="6.7"/>
  </r>
  <r>
    <x v="111"/>
    <n v="115"/>
    <n v="227137090"/>
    <s v="Action|Mystery|Thriller"/>
    <s v="The Bourne Ultimatum "/>
    <s v="English"/>
    <s v="USA"/>
    <n v="110000000"/>
    <n v="2007"/>
    <n v="8.1"/>
  </r>
  <r>
    <x v="112"/>
    <n v="92"/>
    <n v="215395021"/>
    <s v="Action|Adventure|Animation|Comedy|Family"/>
    <s v="Kung Fu Panda "/>
    <s v="English"/>
    <s v="USA"/>
    <n v="130000000"/>
    <n v="2008"/>
    <n v="7.6"/>
  </r>
  <r>
    <x v="113"/>
    <n v="117"/>
    <n v="180191634"/>
    <s v="Action|Adventure|Comedy|Sci-Fi"/>
    <s v="Ant-Man "/>
    <s v="English"/>
    <s v="USA"/>
    <n v="130000000"/>
    <n v="2015"/>
    <n v="7.4"/>
  </r>
  <r>
    <x v="66"/>
    <n v="146"/>
    <n v="424645577"/>
    <s v="Adventure|Sci-Fi|Thriller"/>
    <s v="The Hunger Games: Catching Fire "/>
    <s v="English"/>
    <s v="USA"/>
    <n v="130000000"/>
    <n v="2013"/>
    <n v="7.6"/>
  </r>
  <r>
    <x v="114"/>
    <n v="94"/>
    <n v="177343675"/>
    <s v="Adventure|Animation|Comedy|Family|Fantasy|Sci-Fi"/>
    <s v="Home "/>
    <s v="English"/>
    <s v="USA"/>
    <n v="135000000"/>
    <n v="2015"/>
    <n v="6.7"/>
  </r>
  <r>
    <x v="36"/>
    <n v="116"/>
    <n v="234277056"/>
    <s v="Adventure|Sci-Fi|Thriller"/>
    <s v="War of the Worlds "/>
    <s v="English"/>
    <s v="USA"/>
    <n v="132000000"/>
    <n v="2005"/>
    <n v="6.5"/>
  </r>
  <r>
    <x v="25"/>
    <n v="147"/>
    <n v="138396624"/>
    <s v="Action|Comedy|Crime|Thriller"/>
    <s v="Bad Boys II "/>
    <s v="English"/>
    <s v="USA"/>
    <n v="130000000"/>
    <n v="2003"/>
    <n v="6.6"/>
  </r>
  <r>
    <x v="70"/>
    <n v="90"/>
    <n v="149234747"/>
    <s v="Action|Adventure|Animation|Comedy|Family|Fantasy"/>
    <s v="Puss in Boots "/>
    <s v="English"/>
    <s v="USA"/>
    <n v="130000000"/>
    <n v="2011"/>
    <n v="6.7"/>
  </r>
  <r>
    <x v="115"/>
    <n v="101"/>
    <n v="118311368"/>
    <s v="Action|Crime|Mystery|Thriller"/>
    <s v="Salt "/>
    <s v="English"/>
    <s v="USA"/>
    <n v="110000000"/>
    <n v="2010"/>
    <n v="6.4"/>
  </r>
  <r>
    <x v="116"/>
    <n v="138"/>
    <n v="101160529"/>
    <s v="Action|Adventure|Drama"/>
    <s v="Noah "/>
    <s v="English"/>
    <s v="USA"/>
    <n v="125000000"/>
    <n v="2014"/>
    <n v="5.8"/>
  </r>
  <r>
    <x v="36"/>
    <n v="107"/>
    <n v="77564037"/>
    <s v="Action|Adventure|Family|Mystery"/>
    <s v="The Adventures of Tintin "/>
    <s v="English"/>
    <s v="USA"/>
    <n v="135000000"/>
    <n v="2011"/>
    <n v="7.4"/>
  </r>
  <r>
    <x v="117"/>
    <n v="142"/>
    <n v="249358727"/>
    <s v="Adventure|Family|Fantasy|Mystery"/>
    <s v="Harry Potter and the Prisoner of Azkaban "/>
    <s v="English"/>
    <s v="UK"/>
    <n v="130000000"/>
    <n v="2004"/>
    <n v="7.8"/>
  </r>
  <r>
    <x v="33"/>
    <n v="165"/>
    <n v="49551662"/>
    <s v="Adventure|Drama|Romance|War"/>
    <s v="Australia "/>
    <s v="English"/>
    <s v="Australia"/>
    <n v="130000000"/>
    <n v="2008"/>
    <n v="6.6"/>
  </r>
  <r>
    <x v="89"/>
    <n v="100"/>
    <n v="60522097"/>
    <s v="Action|Adventure|Sci-Fi"/>
    <s v="After Earth "/>
    <s v="English"/>
    <s v="USA"/>
    <n v="130000000"/>
    <n v="2013"/>
    <n v="4.9000000000000004"/>
  </r>
  <r>
    <x v="118"/>
    <n v="82"/>
    <n v="137748063"/>
    <s v="Adventure|Animation|Family|Thriller"/>
    <s v="Dinosaur "/>
    <s v="English"/>
    <s v="USA"/>
    <n v="127500000"/>
    <n v="2000"/>
    <n v="6.5"/>
  </r>
  <r>
    <x v="76"/>
    <n v="98"/>
    <n v="113733726"/>
    <s v="Adventure|Comedy|Family|Fantasy"/>
    <s v="Night at the Museum: Secret of the Tomb "/>
    <s v="English"/>
    <s v="USA"/>
    <n v="127000000"/>
    <n v="2014"/>
    <n v="6.2"/>
  </r>
  <r>
    <x v="119"/>
    <n v="95"/>
    <n v="148337537"/>
    <s v="Action|Animation|Comedy|Family|Sci-Fi"/>
    <s v="Megamind "/>
    <s v="English"/>
    <s v="USA"/>
    <n v="130000000"/>
    <n v="2010"/>
    <n v="7.3"/>
  </r>
  <r>
    <x v="120"/>
    <n v="159"/>
    <n v="317557891"/>
    <s v="Adventure|Family|Fantasy"/>
    <s v="Harry Potter and the Sorcerer's Stone "/>
    <s v="English"/>
    <s v="UK"/>
    <n v="125000000"/>
    <n v="2001"/>
    <n v="7.5"/>
  </r>
  <r>
    <x v="121"/>
    <n v="96"/>
    <n v="33592415"/>
    <s v="Action|Comedy|Fantasy"/>
    <s v="R.I.P.D. "/>
    <s v="English"/>
    <s v="USA"/>
    <n v="130000000"/>
    <n v="2013"/>
    <n v="5.6"/>
  </r>
  <r>
    <x v="1"/>
    <n v="143"/>
    <n v="305388685"/>
    <s v="Action|Adventure|Fantasy"/>
    <s v="Pirates of the Caribbean: The Curse of the Black Pearl "/>
    <s v="English"/>
    <s v="USA"/>
    <n v="140000000"/>
    <n v="2003"/>
    <n v="8.1"/>
  </r>
  <r>
    <x v="66"/>
    <n v="123"/>
    <n v="337103873"/>
    <s v="Adventure|Sci-Fi|Thriller"/>
    <s v="The Hunger Games: Mockingjay - Part 1 "/>
    <s v="English"/>
    <s v="USA"/>
    <n v="125000000"/>
    <n v="2014"/>
    <n v="6.7"/>
  </r>
  <r>
    <x v="80"/>
    <n v="174"/>
    <n v="217536138"/>
    <s v="Mystery|Thriller"/>
    <s v="The Da Vinci Code "/>
    <s v="English"/>
    <s v="USA"/>
    <n v="125000000"/>
    <n v="2006"/>
    <n v="6.6"/>
  </r>
  <r>
    <x v="122"/>
    <n v="101"/>
    <n v="131536019"/>
    <s v="Adventure|Animation|Comedy|Family|Musical"/>
    <s v="Rio 2 "/>
    <s v="English"/>
    <s v="USA"/>
    <n v="103000000"/>
    <n v="2014"/>
    <n v="6.4"/>
  </r>
  <r>
    <x v="9"/>
    <n v="134"/>
    <n v="214948780"/>
    <s v="Action|Adventure|Fantasy|Sci-Fi|Thriller"/>
    <s v="X-Men 2 "/>
    <s v="English"/>
    <s v="Canada"/>
    <n v="110000000"/>
    <n v="2003"/>
    <n v="7.5"/>
  </r>
  <r>
    <x v="38"/>
    <n v="132"/>
    <n v="209805005"/>
    <s v="Action|Crime|Thriller"/>
    <s v="Fast Five "/>
    <s v="English"/>
    <s v="USA"/>
    <n v="125000000"/>
    <n v="2011"/>
    <n v="7.3"/>
  </r>
  <r>
    <x v="123"/>
    <n v="129"/>
    <n v="186830669"/>
    <s v="Action|Adventure|Crime|Mystery|Thriller"/>
    <s v="Sherlock Holmes: A Game of Shadows "/>
    <s v="English"/>
    <s v="USA"/>
    <n v="125000000"/>
    <n v="2011"/>
    <n v="7.5"/>
  </r>
  <r>
    <x v="108"/>
    <n v="106"/>
    <n v="163192114"/>
    <s v="Action|Adventure|Fantasy"/>
    <s v="Clash of the Titans "/>
    <s v="English"/>
    <s v="USA"/>
    <n v="125000000"/>
    <n v="2010"/>
    <n v="5.8"/>
  </r>
  <r>
    <x v="124"/>
    <n v="113"/>
    <n v="119412921"/>
    <s v="Action|Sci-Fi"/>
    <s v="Total Recall "/>
    <s v="English"/>
    <s v="USA"/>
    <n v="65000000"/>
    <n v="1990"/>
    <n v="7.5"/>
  </r>
  <r>
    <x v="125"/>
    <n v="102"/>
    <n v="32694788"/>
    <s v="Action|Adventure|History"/>
    <s v="The 13th Warrior "/>
    <s v="English"/>
    <s v="USA"/>
    <n v="85000000"/>
    <n v="1999"/>
    <n v="6.6"/>
  </r>
  <r>
    <x v="126"/>
    <n v="135"/>
    <n v="113165635"/>
    <s v="Action|Adventure|Thriller"/>
    <s v="The Bourne Legacy "/>
    <s v="English"/>
    <s v="USA"/>
    <n v="125000000"/>
    <n v="2012"/>
    <n v="6.7"/>
  </r>
  <r>
    <x v="127"/>
    <n v="125"/>
    <n v="107285004"/>
    <s v="Action"/>
    <s v="Batman &amp; Robin "/>
    <s v="English"/>
    <s v="USA"/>
    <n v="125000000"/>
    <n v="1997"/>
    <n v="3.7"/>
  </r>
  <r>
    <x v="80"/>
    <n v="110"/>
    <n v="260031035"/>
    <s v="Comedy|Family|Fantasy"/>
    <s v="How the Grinch Stole Christmas "/>
    <s v="English"/>
    <s v="USA"/>
    <n v="123000000"/>
    <n v="2000"/>
    <n v="6"/>
  </r>
  <r>
    <x v="40"/>
    <n v="124"/>
    <n v="186739919"/>
    <s v="Action|Adventure|Sci-Fi|Thriller"/>
    <s v="The Day After Tomorrow "/>
    <s v="English"/>
    <s v="USA"/>
    <n v="125000000"/>
    <n v="2004"/>
    <n v="6.4"/>
  </r>
  <r>
    <x v="128"/>
    <n v="123"/>
    <n v="215397307"/>
    <s v="Action|Adventure|Thriller"/>
    <s v="Mission: Impossible II "/>
    <s v="English"/>
    <s v="USA"/>
    <n v="125000000"/>
    <n v="2000"/>
    <n v="6.1"/>
  </r>
  <r>
    <x v="68"/>
    <n v="130"/>
    <n v="182618434"/>
    <s v="Action|Adventure|Drama|Thriller"/>
    <s v="The Perfect Storm "/>
    <s v="English"/>
    <s v="USA"/>
    <n v="140000000"/>
    <n v="2000"/>
    <n v="6.4"/>
  </r>
  <r>
    <x v="129"/>
    <n v="92"/>
    <n v="131920333"/>
    <s v="Action|Adventure|Sci-Fi|Thriller"/>
    <s v="Fantastic 4: Rise of the Silver Surfer "/>
    <s v="English"/>
    <s v="USA"/>
    <n v="130000000"/>
    <n v="2007"/>
    <n v="5.6"/>
  </r>
  <r>
    <x v="102"/>
    <n v="127"/>
    <n v="124976634"/>
    <s v="Adventure|Drama|Fantasy"/>
    <s v="Life of Pi "/>
    <s v="English"/>
    <s v="USA"/>
    <n v="120000000"/>
    <n v="2012"/>
    <n v="8"/>
  </r>
  <r>
    <x v="130"/>
    <n v="123"/>
    <n v="115802596"/>
    <s v="Action|Fantasy|Thriller"/>
    <s v="Ghost Rider "/>
    <s v="English"/>
    <s v="USA"/>
    <n v="110000000"/>
    <n v="2007"/>
    <n v="5.2"/>
  </r>
  <r>
    <x v="111"/>
    <n v="123"/>
    <n v="108521835"/>
    <s v="Action|Thriller"/>
    <s v="Jason Bourne "/>
    <s v="English"/>
    <s v="UK"/>
    <n v="120000000"/>
    <n v="2016"/>
    <n v="7.1"/>
  </r>
  <r>
    <x v="30"/>
    <n v="107"/>
    <n v="100685880"/>
    <s v="Action|Adventure|Comedy|Crime"/>
    <s v="Charlie's Angels: Full Throttle "/>
    <s v="English"/>
    <s v="USA"/>
    <n v="120000000"/>
    <n v="2003"/>
    <n v="4.8"/>
  </r>
  <r>
    <x v="16"/>
    <n v="124"/>
    <n v="126464904"/>
    <s v="Adventure|Mystery|Sci-Fi"/>
    <s v="Prometheus "/>
    <s v="English"/>
    <s v="USA"/>
    <n v="130000000"/>
    <n v="2012"/>
    <n v="7"/>
  </r>
  <r>
    <x v="93"/>
    <n v="77"/>
    <n v="64736114"/>
    <s v="Adventure|Animation|Comedy|Family|Fantasy"/>
    <s v="Stuart Little 2 "/>
    <s v="English"/>
    <s v="USA"/>
    <n v="120000000"/>
    <n v="2002"/>
    <n v="5.4"/>
  </r>
  <r>
    <x v="131"/>
    <n v="109"/>
    <n v="93050117"/>
    <s v="Action|Drama|Sci-Fi|Thriller"/>
    <s v="Elysium "/>
    <s v="English"/>
    <s v="USA"/>
    <n v="115000000"/>
    <n v="2013"/>
    <n v="6.6"/>
  </r>
  <r>
    <x v="132"/>
    <n v="134"/>
    <n v="57637485"/>
    <s v="Action|Adventure|Sci-Fi|Thriller"/>
    <s v="The Chronicles of Riddick "/>
    <s v="English"/>
    <s v="USA"/>
    <n v="105000000"/>
    <n v="2004"/>
    <n v="6.7"/>
  </r>
  <r>
    <x v="133"/>
    <n v="117"/>
    <n v="58607007"/>
    <s v="Action|Crime|Sci-Fi|Thriller"/>
    <s v="RoboCop "/>
    <s v="English"/>
    <s v="USA"/>
    <n v="100000000"/>
    <n v="2014"/>
    <n v="6.2"/>
  </r>
  <r>
    <x v="42"/>
    <n v="135"/>
    <n v="43929341"/>
    <s v="Action|Family|Sport"/>
    <s v="Speed Racer "/>
    <s v="English"/>
    <s v="USA"/>
    <n v="120000000"/>
    <n v="2008"/>
    <n v="6.1"/>
  </r>
  <r>
    <x v="134"/>
    <n v="121"/>
    <n v="30212620"/>
    <s v="Comedy|Drama|Romance"/>
    <s v="How Do You Know "/>
    <s v="English"/>
    <s v="USA"/>
    <n v="120000000"/>
    <n v="2010"/>
    <n v="5.3"/>
  </r>
  <r>
    <x v="135"/>
    <n v="117"/>
    <n v="76418654"/>
    <s v="Action|Comedy|Romance"/>
    <s v="Knight and Day "/>
    <s v="English"/>
    <s v="USA"/>
    <n v="117000000"/>
    <n v="2010"/>
    <n v="6.3"/>
  </r>
  <r>
    <x v="26"/>
    <n v="124"/>
    <n v="89021735"/>
    <s v="Action|Adventure|Mystery|Sci-Fi"/>
    <s v="Oblivion "/>
    <s v="English"/>
    <s v="USA"/>
    <n v="120000000"/>
    <n v="2013"/>
    <n v="7"/>
  </r>
  <r>
    <x v="136"/>
    <n v="140"/>
    <n v="380262555"/>
    <s v="Action|Adventure|Fantasy|Sci-Fi"/>
    <s v="Star Wars: Episode III - Revenge of the Sith "/>
    <s v="English"/>
    <s v="USA"/>
    <n v="113000000"/>
    <n v="2005"/>
    <n v="7.6"/>
  </r>
  <r>
    <x v="136"/>
    <n v="142"/>
    <n v="310675583"/>
    <s v="Action|Adventure|Fantasy|Sci-Fi"/>
    <s v="Star Wars: Episode II - Attack of the Clones "/>
    <s v="English"/>
    <s v="USA"/>
    <n v="115000000"/>
    <n v="2002"/>
    <n v="6.7"/>
  </r>
  <r>
    <x v="43"/>
    <n v="92"/>
    <n v="289907418"/>
    <s v="Adventure|Animation|Comedy|Family|Fantasy"/>
    <s v="Monsters, Inc. "/>
    <s v="English"/>
    <s v="USA"/>
    <n v="115000000"/>
    <n v="2001"/>
    <n v="8.1"/>
  </r>
  <r>
    <x v="135"/>
    <n v="138"/>
    <n v="132550960"/>
    <s v="Action|Adventure|Sci-Fi|Thriller"/>
    <s v="The Wolverine "/>
    <s v="English"/>
    <s v="USA"/>
    <n v="120000000"/>
    <n v="2013"/>
    <n v="6.7"/>
  </r>
  <r>
    <x v="136"/>
    <n v="136"/>
    <n v="474544677"/>
    <s v="Action|Adventure|Fantasy|Sci-Fi"/>
    <s v="Star Wars: Episode I - The Phantom Menace "/>
    <s v="English"/>
    <s v="USA"/>
    <n v="115000000"/>
    <n v="1999"/>
    <n v="6.5"/>
  </r>
  <r>
    <x v="137"/>
    <n v="98"/>
    <n v="187165546"/>
    <s v="Adventure|Animation|Comedy|Family|Fantasy"/>
    <s v="The Croods "/>
    <s v="English"/>
    <s v="USA"/>
    <n v="135000000"/>
    <n v="2013"/>
    <n v="7.3"/>
  </r>
  <r>
    <x v="128"/>
    <n v="153"/>
    <n v="40911830"/>
    <s v="Action|Drama|War"/>
    <s v="Windtalkers "/>
    <s v="English"/>
    <s v="USA"/>
    <n v="115000000"/>
    <n v="2002"/>
    <n v="6"/>
  </r>
  <r>
    <x v="138"/>
    <n v="120"/>
    <n v="47952020"/>
    <s v="Action|Adventure|Drama|Fantasy"/>
    <s v="The Huntsman: Winter's War "/>
    <s v="English"/>
    <s v="USA"/>
    <n v="115000000"/>
    <n v="2016"/>
    <n v="6.1"/>
  </r>
  <r>
    <x v="84"/>
    <n v="101"/>
    <n v="190871240"/>
    <s v="Action|Adventure|Comedy|Sci-Fi"/>
    <s v="Teenage Mutant Ninja Turtles "/>
    <s v="English"/>
    <s v="USA"/>
    <n v="125000000"/>
    <n v="2014"/>
    <n v="5.9"/>
  </r>
  <r>
    <x v="117"/>
    <n v="91"/>
    <n v="274084951"/>
    <s v="Adventure|Drama|Sci-Fi|Thriller"/>
    <s v="Gravity "/>
    <s v="English"/>
    <s v="UK"/>
    <n v="100000000"/>
    <n v="2013"/>
    <n v="7.8"/>
  </r>
  <r>
    <x v="139"/>
    <n v="108"/>
    <n v="67155742"/>
    <s v="Action|Adventure|Thriller"/>
    <s v="Dante's Peak "/>
    <s v="English"/>
    <s v="USA"/>
    <n v="116000000"/>
    <n v="1997"/>
    <n v="5.8"/>
  </r>
  <r>
    <x v="140"/>
    <n v="100"/>
    <n v="56114221"/>
    <s v="Action|Adventure|Sci-Fi"/>
    <s v="Fantastic Four "/>
    <s v="English"/>
    <s v="USA"/>
    <n v="120000000"/>
    <n v="2015"/>
    <n v="4.3"/>
  </r>
  <r>
    <x v="76"/>
    <n v="108"/>
    <n v="250863268"/>
    <s v="Action|Adventure|Comedy|Family|Fantasy"/>
    <s v="Night at the Museum "/>
    <s v="English"/>
    <s v="USA"/>
    <n v="110000000"/>
    <n v="2006"/>
    <n v="6.4"/>
  </r>
  <r>
    <x v="141"/>
    <n v="114"/>
    <n v="155181732"/>
    <s v="Action|Adventure|Drama|Thriller"/>
    <s v="San Andreas "/>
    <s v="English"/>
    <s v="USA"/>
    <n v="110000000"/>
    <n v="2015"/>
    <n v="6.1"/>
  </r>
  <r>
    <x v="142"/>
    <n v="119"/>
    <n v="125332007"/>
    <s v="Action|Adventure|Thriller"/>
    <s v="Tomorrow Never Dies "/>
    <s v="English"/>
    <s v="UK"/>
    <n v="110000000"/>
    <n v="1997"/>
    <n v="6.5"/>
  </r>
  <r>
    <x v="40"/>
    <n v="142"/>
    <n v="113330342"/>
    <s v="Action|Drama|History|War"/>
    <s v="The Patriot "/>
    <s v="English"/>
    <s v="USA"/>
    <n v="110000000"/>
    <n v="2000"/>
    <n v="7.1"/>
  </r>
  <r>
    <x v="143"/>
    <n v="125"/>
    <n v="125531634"/>
    <s v="Crime|Thriller"/>
    <s v="Ocean's Twelve "/>
    <s v="English"/>
    <s v="USA"/>
    <n v="110000000"/>
    <n v="2004"/>
    <n v="6.4"/>
  </r>
  <r>
    <x v="50"/>
    <n v="126"/>
    <n v="186336103"/>
    <s v="Action|Comedy|Crime|Romance|Thriller"/>
    <s v="Mr. &amp; Mrs. Smith "/>
    <s v="English"/>
    <s v="USA"/>
    <n v="120000000"/>
    <n v="2005"/>
    <n v="6.5"/>
  </r>
  <r>
    <x v="121"/>
    <n v="119"/>
    <n v="129995817"/>
    <s v="Adventure|Sci-Fi|Thriller"/>
    <s v="Insurgent "/>
    <s v="English"/>
    <s v="USA"/>
    <n v="110000000"/>
    <n v="2015"/>
    <n v="6.3"/>
  </r>
  <r>
    <x v="46"/>
    <n v="170"/>
    <n v="102608827"/>
    <s v="Biography|Drama"/>
    <s v="The Aviator "/>
    <s v="English"/>
    <s v="USA"/>
    <n v="110000000"/>
    <n v="2004"/>
    <n v="7.5"/>
  </r>
  <r>
    <x v="44"/>
    <n v="85"/>
    <n v="42776259"/>
    <s v="Adventure|Comedy|Family|Fantasy"/>
    <s v="Gulliver's Travels "/>
    <s v="English"/>
    <s v="USA"/>
    <n v="112000000"/>
    <n v="2010"/>
    <n v="4.9000000000000004"/>
  </r>
  <r>
    <x v="144"/>
    <n v="119"/>
    <n v="98780042"/>
    <s v="Action|Comedy|Crime|Sci-Fi|Thriller"/>
    <s v="The Green Hornet "/>
    <s v="English"/>
    <s v="USA"/>
    <n v="120000000"/>
    <n v="2011"/>
    <n v="5.8"/>
  </r>
  <r>
    <x v="145"/>
    <n v="102"/>
    <n v="106369117"/>
    <s v="Action|Drama|Fantasy|War"/>
    <s v="300: Rise of an Empire "/>
    <s v="English"/>
    <s v="USA"/>
    <n v="110000000"/>
    <n v="2014"/>
    <n v="6.2"/>
  </r>
  <r>
    <x v="146"/>
    <n v="103"/>
    <n v="142614158"/>
    <s v="Adventure|Animation|Comedy|Family|Fantasy"/>
    <s v="The Smurfs "/>
    <s v="English"/>
    <s v="USA"/>
    <n v="110000000"/>
    <n v="2011"/>
    <n v="5.5"/>
  </r>
  <r>
    <x v="147"/>
    <n v="76"/>
    <n v="50026353"/>
    <s v="Animation|Comedy|Family|Music|Western"/>
    <s v="Home on the Range "/>
    <s v="English"/>
    <s v="USA"/>
    <n v="110000000"/>
    <n v="2004"/>
    <n v="5.4"/>
  </r>
  <r>
    <x v="121"/>
    <n v="120"/>
    <n v="66002193"/>
    <s v="Action|Adventure|Mystery|Sci-Fi|Thriller"/>
    <s v="Allegiant "/>
    <s v="English"/>
    <s v="USA"/>
    <n v="110000000"/>
    <n v="2016"/>
    <n v="5.8"/>
  </r>
  <r>
    <x v="76"/>
    <n v="127"/>
    <n v="85463309"/>
    <s v="Action|Drama|Sci-Fi|Sport"/>
    <s v="Real Steel "/>
    <s v="English"/>
    <s v="USA"/>
    <n v="110000000"/>
    <n v="2011"/>
    <n v="7.1"/>
  </r>
  <r>
    <x v="146"/>
    <n v="105"/>
    <n v="71017784"/>
    <s v="Adventure|Animation|Comedy|Family|Fantasy"/>
    <s v="The Smurfs 2 "/>
    <s v="English"/>
    <s v="USA"/>
    <n v="105000000"/>
    <n v="2013"/>
    <n v="5.4"/>
  </r>
  <r>
    <x v="148"/>
    <n v="121"/>
    <n v="48068396"/>
    <s v="Action|Crime|Romance|Thriller"/>
    <s v="Speed 2: Cruise Control "/>
    <s v="English"/>
    <s v="USA"/>
    <n v="160000000"/>
    <n v="1997"/>
    <n v="3.7"/>
  </r>
  <r>
    <x v="77"/>
    <n v="114"/>
    <n v="61656849"/>
    <s v="Action|Sci-Fi"/>
    <s v="Ender's Game "/>
    <s v="English"/>
    <s v="USA"/>
    <n v="110000000"/>
    <n v="2013"/>
    <n v="6.7"/>
  </r>
  <r>
    <x v="149"/>
    <n v="129"/>
    <n v="134520804"/>
    <s v="Action|Adventure|Thriller"/>
    <s v="Live Free or Die Hard "/>
    <s v="English"/>
    <s v="USA"/>
    <n v="110000000"/>
    <n v="2007"/>
    <n v="7.2"/>
  </r>
  <r>
    <x v="14"/>
    <n v="171"/>
    <n v="313837577"/>
    <s v="Action|Adventure|Drama|Fantasy"/>
    <s v="The Lord of the Rings: The Fellowship of the Ring "/>
    <s v="English"/>
    <s v="New Zealand"/>
    <n v="93000000"/>
    <n v="2001"/>
    <n v="8.8000000000000007"/>
  </r>
  <r>
    <x v="150"/>
    <n v="120"/>
    <n v="24004159"/>
    <s v="Action|Adventure|Comedy"/>
    <s v="Around the World in 80 Days "/>
    <s v="English"/>
    <s v="USA"/>
    <n v="110000000"/>
    <n v="2004"/>
    <n v="5.8"/>
  </r>
  <r>
    <x v="151"/>
    <n v="165"/>
    <n v="58183966"/>
    <s v="Biography|Drama|Sport"/>
    <s v="Ali "/>
    <s v="English"/>
    <s v="USA"/>
    <n v="107000000"/>
    <n v="2001"/>
    <n v="6.8"/>
  </r>
  <r>
    <x v="152"/>
    <n v="82"/>
    <n v="100446895"/>
    <s v="Adventure|Comedy|Family|Fantasy"/>
    <s v="The Cat in the Hat "/>
    <s v="English"/>
    <s v="USA"/>
    <n v="109000000"/>
    <n v="2003"/>
    <n v="3.8"/>
  </r>
  <r>
    <x v="100"/>
    <n v="115"/>
    <n v="144795350"/>
    <s v="Action|Mystery|Sci-Fi|Thriller"/>
    <s v="I, Robot "/>
    <s v="English"/>
    <s v="USA"/>
    <n v="120000000"/>
    <n v="2004"/>
    <n v="7.1"/>
  </r>
  <r>
    <x v="16"/>
    <n v="194"/>
    <n v="47396698"/>
    <s v="Action|Adventure|Drama|History|War"/>
    <s v="Kingdom of Heaven "/>
    <s v="English"/>
    <s v="USA"/>
    <n v="130000000"/>
    <n v="2005"/>
    <n v="7.2"/>
  </r>
  <r>
    <x v="93"/>
    <n v="84"/>
    <n v="140015224"/>
    <s v="Adventure|Comedy|Family|Fantasy"/>
    <s v="Stuart Little "/>
    <s v="English"/>
    <s v="Germany"/>
    <n v="133000000"/>
    <n v="1999"/>
    <n v="5.9"/>
  </r>
  <r>
    <x v="153"/>
    <n v="97"/>
    <n v="104374107"/>
    <s v="Animation|Family|Fantasy|Musical|Romance"/>
    <s v="The Princess and the Frog "/>
    <s v="English"/>
    <s v="USA"/>
    <n v="105000000"/>
    <n v="2009"/>
    <n v="7.1"/>
  </r>
  <r>
    <x v="16"/>
    <n v="151"/>
    <n v="228430993"/>
    <s v="Adventure|Drama|Sci-Fi"/>
    <s v="The Martian "/>
    <s v="English"/>
    <s v="USA"/>
    <n v="108000000"/>
    <n v="2015"/>
    <n v="8.1"/>
  </r>
  <r>
    <x v="25"/>
    <n v="136"/>
    <n v="35799026"/>
    <s v="Action|Adventure|Romance|Sci-Fi|Thriller"/>
    <s v="The Island "/>
    <s v="English"/>
    <s v="USA"/>
    <n v="126000000"/>
    <n v="2005"/>
    <n v="6.9"/>
  </r>
  <r>
    <x v="154"/>
    <n v="104"/>
    <n v="6712451"/>
    <s v="Comedy|Romance"/>
    <s v="Town &amp; Country "/>
    <s v="English"/>
    <s v="New Line"/>
    <n v="90000000"/>
    <n v="2001"/>
    <n v="4.4000000000000004"/>
  </r>
  <r>
    <x v="155"/>
    <n v="127"/>
    <n v="101643008"/>
    <s v="Action|Crime|Thriller"/>
    <s v="Gone in Sixty Seconds "/>
    <s v="English"/>
    <s v="USA"/>
    <n v="90000000"/>
    <n v="2000"/>
    <n v="6.5"/>
  </r>
  <r>
    <x v="16"/>
    <n v="171"/>
    <n v="187670866"/>
    <s v="Action|Drama|Romance"/>
    <s v="Gladiator "/>
    <s v="English"/>
    <s v="USA"/>
    <n v="103000000"/>
    <n v="2000"/>
    <n v="8.5"/>
  </r>
  <r>
    <x v="36"/>
    <n v="145"/>
    <n v="132014112"/>
    <s v="Action|Mystery|Sci-Fi|Thriller"/>
    <s v="Minority Report "/>
    <s v="English"/>
    <s v="USA"/>
    <n v="102000000"/>
    <n v="2002"/>
    <n v="7.7"/>
  </r>
  <r>
    <x v="120"/>
    <n v="174"/>
    <n v="261970615"/>
    <s v="Adventure|Family|Fantasy|Mystery"/>
    <s v="Harry Potter and the Chamber of Secrets "/>
    <s v="English"/>
    <s v="UK"/>
    <n v="100000000"/>
    <n v="2002"/>
    <n v="7.4"/>
  </r>
  <r>
    <x v="28"/>
    <n v="144"/>
    <n v="167007184"/>
    <s v="Action|Adventure|Thriller"/>
    <s v="Casino Royale "/>
    <s v="English"/>
    <s v="UK"/>
    <n v="150000000"/>
    <n v="2006"/>
    <n v="8"/>
  </r>
  <r>
    <x v="22"/>
    <n v="119"/>
    <n v="180011740"/>
    <s v="Action|Adventure|Sci-Fi|Thriller"/>
    <s v="Planet of the Apes "/>
    <s v="English"/>
    <s v="USA"/>
    <n v="100000000"/>
    <n v="2001"/>
    <n v="5.7"/>
  </r>
  <r>
    <x v="0"/>
    <n v="153"/>
    <n v="204843350"/>
    <s v="Action|Sci-Fi"/>
    <s v="Terminator 2: Judgment Day "/>
    <s v="English"/>
    <s v="USA"/>
    <n v="102000000"/>
    <n v="1991"/>
    <n v="8.5"/>
  </r>
  <r>
    <x v="151"/>
    <n v="140"/>
    <n v="97030725"/>
    <s v="Biography|Crime|Drama|History|Romance"/>
    <s v="Public Enemies "/>
    <s v="English"/>
    <s v="USA"/>
    <n v="100000000"/>
    <n v="2009"/>
    <n v="7"/>
  </r>
  <r>
    <x v="16"/>
    <n v="176"/>
    <n v="130127620"/>
    <s v="Biography|Crime|Drama"/>
    <s v="American Gangster "/>
    <s v="English"/>
    <s v="USA"/>
    <n v="100000000"/>
    <n v="2007"/>
    <n v="7.8"/>
  </r>
  <r>
    <x v="0"/>
    <n v="141"/>
    <n v="146282411"/>
    <s v="Action|Comedy|Thriller"/>
    <s v="True Lies "/>
    <s v="English"/>
    <s v="USA"/>
    <n v="115000000"/>
    <n v="1994"/>
    <n v="7.2"/>
  </r>
  <r>
    <x v="156"/>
    <n v="106"/>
    <n v="65452312"/>
    <s v="Action|Crime|Thriller"/>
    <s v="The Taking of Pelham 1 2 3 "/>
    <s v="English"/>
    <s v="USA"/>
    <n v="100000000"/>
    <n v="2009"/>
    <n v="6.4"/>
  </r>
  <r>
    <x v="157"/>
    <n v="98"/>
    <n v="148383780"/>
    <s v="Comedy|Romance"/>
    <s v="Little Fockers "/>
    <s v="English"/>
    <s v="USA"/>
    <n v="100000000"/>
    <n v="2010"/>
    <n v="5.5"/>
  </r>
  <r>
    <x v="158"/>
    <n v="116"/>
    <n v="119219978"/>
    <s v="Action|Comedy|Crime"/>
    <s v="The Other Guys "/>
    <s v="English"/>
    <s v="USA"/>
    <n v="100000000"/>
    <n v="2010"/>
    <n v="6.7"/>
  </r>
  <r>
    <x v="159"/>
    <n v="115"/>
    <n v="101228120"/>
    <s v="Action|Drama|Mystery|Thriller"/>
    <s v="Eraser "/>
    <s v="English"/>
    <s v="USA"/>
    <n v="100000000"/>
    <n v="1996"/>
    <n v="6.1"/>
  </r>
  <r>
    <x v="160"/>
    <n v="165"/>
    <n v="162804648"/>
    <s v="Drama|Western"/>
    <s v="Django Unchained "/>
    <s v="English"/>
    <s v="USA"/>
    <n v="100000000"/>
    <n v="2012"/>
    <n v="8.5"/>
  </r>
  <r>
    <x v="161"/>
    <n v="91"/>
    <n v="100117603"/>
    <s v="Animation|Drama|Family|Musical|Romance"/>
    <s v="The Hunchback of Notre Dame "/>
    <s v="English"/>
    <s v="USA"/>
    <n v="100000000"/>
    <n v="1996"/>
    <n v="6.9"/>
  </r>
  <r>
    <x v="162"/>
    <n v="78"/>
    <n v="89296573"/>
    <s v="Adventure|Animation|Comedy|Family|Fantasy"/>
    <s v="The Emperor's New Groove "/>
    <s v="English"/>
    <s v="USA"/>
    <n v="100000000"/>
    <n v="2000"/>
    <n v="7.3"/>
  </r>
  <r>
    <x v="163"/>
    <n v="103"/>
    <n v="85017401"/>
    <s v="Action|Adventure|Thriller"/>
    <s v="The Expendables 2 "/>
    <s v="English"/>
    <s v="USA"/>
    <n v="92000000"/>
    <n v="2012"/>
    <n v="6.7"/>
  </r>
  <r>
    <x v="67"/>
    <n v="131"/>
    <n v="173005002"/>
    <s v="Action|Adventure|Comedy|Family|Mystery"/>
    <s v="National Treasure "/>
    <s v="English"/>
    <s v="USA"/>
    <n v="100000000"/>
    <n v="2004"/>
    <n v="6.9"/>
  </r>
  <r>
    <x v="164"/>
    <n v="104"/>
    <n v="75030163"/>
    <s v="Action|Adventure|Family|Fantasy"/>
    <s v="Eragon "/>
    <s v="English"/>
    <s v="USA"/>
    <n v="100000000"/>
    <n v="2006"/>
    <n v="5.0999999999999996"/>
  </r>
  <r>
    <x v="165"/>
    <n v="101"/>
    <n v="77222184"/>
    <s v="Adventure|Drama|Family|Fantasy"/>
    <s v="Where the Wild Things Are "/>
    <s v="English"/>
    <s v="Germany"/>
    <n v="100000000"/>
    <n v="2009"/>
    <n v="6.8"/>
  </r>
  <r>
    <x v="166"/>
    <n v="102"/>
    <n v="107515297"/>
    <s v="Adventure|Animation|Family|Fantasy"/>
    <s v="Epic "/>
    <s v="English"/>
    <s v="USA"/>
    <n v="100000000"/>
    <n v="2013"/>
    <n v="6.7"/>
  </r>
  <r>
    <x v="167"/>
    <n v="103"/>
    <n v="67631157"/>
    <s v="Action|Romance|Thriller"/>
    <s v="The Tourist "/>
    <s v="English"/>
    <s v="USA"/>
    <n v="100000000"/>
    <n v="2010"/>
    <n v="6"/>
  </r>
  <r>
    <x v="168"/>
    <n v="121"/>
    <n v="66862068"/>
    <s v="Action|Fantasy|Horror|Mystery"/>
    <s v="End of Days "/>
    <s v="English"/>
    <s v="USA"/>
    <n v="83000000"/>
    <n v="1999"/>
    <n v="5.7"/>
  </r>
  <r>
    <x v="99"/>
    <n v="143"/>
    <n v="57366262"/>
    <s v="Adventure|Drama|Thriller"/>
    <s v="Blood Diamond "/>
    <s v="English"/>
    <s v="Germany"/>
    <n v="100000000"/>
    <n v="2006"/>
    <n v="8"/>
  </r>
  <r>
    <x v="46"/>
    <n v="240"/>
    <n v="116866727"/>
    <s v="Biography|Comedy|Crime|Drama"/>
    <s v="The Wolf of Wall Street "/>
    <s v="English"/>
    <s v="USA"/>
    <n v="100000000"/>
    <n v="2013"/>
    <n v="8.1999999999999993"/>
  </r>
  <r>
    <x v="127"/>
    <n v="121"/>
    <n v="184031112"/>
    <s v="Action|Adventure|Fantasy"/>
    <s v="Batman Forever "/>
    <s v="English"/>
    <s v="USA"/>
    <n v="100000000"/>
    <n v="1995"/>
    <n v="5.4"/>
  </r>
  <r>
    <x v="124"/>
    <n v="129"/>
    <n v="54700065"/>
    <s v="Action|Sci-Fi|War"/>
    <s v="Starship Troopers "/>
    <s v="English"/>
    <s v="USA"/>
    <n v="105000000"/>
    <n v="1997"/>
    <n v="7.2"/>
  </r>
  <r>
    <x v="169"/>
    <n v="172"/>
    <n v="27098580"/>
    <s v="Drama|Sci-Fi"/>
    <s v="Cloud Atlas "/>
    <s v="English"/>
    <s v="Germany"/>
    <n v="102000000"/>
    <n v="2012"/>
    <n v="7.5"/>
  </r>
  <r>
    <x v="8"/>
    <n v="101"/>
    <n v="55673333"/>
    <s v="Action|Adventure|Animation|Family|Fantasy"/>
    <s v="Legend of the Guardians: The Owls of Ga'Hoole "/>
    <s v="English"/>
    <s v="USA"/>
    <n v="80000000"/>
    <n v="2010"/>
    <n v="7"/>
  </r>
  <r>
    <x v="170"/>
    <n v="87"/>
    <n v="40198710"/>
    <s v="Action|Crime|Fantasy|Romance|Thriller"/>
    <s v="Catwoman "/>
    <s v="English"/>
    <s v="USA"/>
    <n v="100000000"/>
    <n v="2004"/>
    <n v="3.3"/>
  </r>
  <r>
    <x v="23"/>
    <n v="101"/>
    <n v="72660029"/>
    <s v="Action|Adventure"/>
    <s v="Hercules "/>
    <s v="English"/>
    <s v="USA"/>
    <n v="100000000"/>
    <n v="2014"/>
    <n v="6"/>
  </r>
  <r>
    <x v="153"/>
    <n v="95"/>
    <n v="38120554"/>
    <s v="Adventure|Animation|Family|Sci-Fi"/>
    <s v="Treasure Planet "/>
    <s v="English"/>
    <s v="USA"/>
    <n v="140000000"/>
    <n v="2002"/>
    <n v="7.1"/>
  </r>
  <r>
    <x v="171"/>
    <n v="102"/>
    <n v="49392095"/>
    <s v="Adventure|Comedy|Sci-Fi"/>
    <s v="Land of the Lost "/>
    <s v="English"/>
    <s v="USA"/>
    <n v="100000000"/>
    <n v="2009"/>
    <n v="5.4"/>
  </r>
  <r>
    <x v="172"/>
    <n v="131"/>
    <n v="39292022"/>
    <s v="Action|Adventure|Thriller"/>
    <s v="The Expendables 3 "/>
    <s v="English"/>
    <s v="USA"/>
    <n v="90000000"/>
    <n v="2014"/>
    <n v="6.1"/>
  </r>
  <r>
    <x v="173"/>
    <n v="114"/>
    <n v="28772222"/>
    <s v="Action|Crime|Sport|Thriller"/>
    <s v="Point Break "/>
    <s v="English"/>
    <s v="USA"/>
    <n v="105000000"/>
    <n v="2015"/>
    <n v="5.3"/>
  </r>
  <r>
    <x v="174"/>
    <n v="94"/>
    <n v="17010646"/>
    <s v="Comedy|Family|Fantasy"/>
    <s v="Son of the Mask "/>
    <s v="English"/>
    <s v="USA"/>
    <n v="84000000"/>
    <n v="2005"/>
    <n v="2.2000000000000002"/>
  </r>
  <r>
    <x v="80"/>
    <n v="122"/>
    <n v="24985612"/>
    <s v="Action|Adventure|Biography|Drama|History|Thriller"/>
    <s v="In the Heart of the Sea "/>
    <s v="English"/>
    <s v="USA"/>
    <n v="100000000"/>
    <n v="2015"/>
    <n v="7"/>
  </r>
  <r>
    <x v="175"/>
    <n v="95"/>
    <n v="4411102"/>
    <s v="Action|Comedy|Sci-Fi"/>
    <s v="The Adventures of Pluto Nash "/>
    <s v="English"/>
    <s v="USA"/>
    <n v="100000000"/>
    <n v="2002"/>
    <n v="3.8"/>
  </r>
  <r>
    <x v="111"/>
    <n v="115"/>
    <n v="35024475"/>
    <s v="Action|Drama|Thriller|War"/>
    <s v="Green Zone "/>
    <s v="English"/>
    <s v="France"/>
    <n v="100000000"/>
    <n v="2010"/>
    <n v="6.9"/>
  </r>
  <r>
    <x v="176"/>
    <n v="88"/>
    <n v="130174897"/>
    <s v="Adventure|Animation|Comedy|Family"/>
    <s v="The Peanuts Movie "/>
    <s v="English"/>
    <s v="USA"/>
    <n v="99000000"/>
    <n v="2015"/>
    <n v="7.2"/>
  </r>
  <r>
    <x v="177"/>
    <n v="110"/>
    <n v="10200000"/>
    <s v="Drama|Mystery|Thriller"/>
    <s v="The Spanish Prisoner "/>
    <s v="English"/>
    <s v="USA"/>
    <n v="10000000"/>
    <n v="1997"/>
    <n v="7.3"/>
  </r>
  <r>
    <x v="52"/>
    <n v="130"/>
    <n v="202007640"/>
    <s v="Action|Adventure|Fantasy|Thriller"/>
    <s v="The Mummy Returns "/>
    <s v="English"/>
    <s v="USA"/>
    <n v="98000000"/>
    <n v="2001"/>
    <n v="6.3"/>
  </r>
  <r>
    <x v="46"/>
    <n v="216"/>
    <n v="77679638"/>
    <s v="Crime|Drama"/>
    <s v="Gangs of New York "/>
    <s v="English"/>
    <s v="USA"/>
    <n v="100000000"/>
    <n v="2002"/>
    <n v="7.5"/>
  </r>
  <r>
    <x v="178"/>
    <n v="146"/>
    <n v="9213"/>
    <s v="Drama|History|Romance|War"/>
    <s v="The Flowers of War "/>
    <s v="Mandarin"/>
    <s v="China"/>
    <n v="94000000"/>
    <n v="2011"/>
    <n v="7.6"/>
  </r>
  <r>
    <x v="179"/>
    <n v="85"/>
    <n v="58867694"/>
    <s v="Animation|Comedy|Family|Sport"/>
    <s v="Surf's Up "/>
    <s v="English"/>
    <s v="USA"/>
    <n v="100000000"/>
    <n v="2007"/>
    <n v="6.8"/>
  </r>
  <r>
    <x v="180"/>
    <n v="93"/>
    <n v="59475623"/>
    <s v="Comedy|Sci-Fi|Thriller"/>
    <s v="The Stepford Wives "/>
    <s v="English"/>
    <s v="USA"/>
    <n v="90000000"/>
    <n v="2004"/>
    <n v="5.2"/>
  </r>
  <r>
    <x v="16"/>
    <n v="152"/>
    <n v="108638745"/>
    <s v="Drama|History|War"/>
    <s v="Black Hawk Down "/>
    <s v="English"/>
    <s v="USA"/>
    <n v="92000000"/>
    <n v="2001"/>
    <n v="7.7"/>
  </r>
  <r>
    <x v="181"/>
    <n v="85"/>
    <n v="86897182"/>
    <s v="Comedy"/>
    <s v="The Campaign "/>
    <s v="English"/>
    <s v="USA"/>
    <n v="95000000"/>
    <n v="2012"/>
    <n v="6.2"/>
  </r>
  <r>
    <x v="182"/>
    <n v="126"/>
    <n v="63540020"/>
    <s v="Action|Adventure|Sci-Fi"/>
    <s v="The Fifth Element "/>
    <s v="English"/>
    <s v="France"/>
    <n v="93000000"/>
    <n v="1997"/>
    <n v="7.7"/>
  </r>
  <r>
    <x v="183"/>
    <n v="146"/>
    <n v="95328937"/>
    <s v="Comedy|Drama|Romance"/>
    <s v="Sex and the City 2 "/>
    <s v="English"/>
    <s v="USA"/>
    <n v="100000000"/>
    <n v="2010"/>
    <n v="4.3"/>
  </r>
  <r>
    <x v="184"/>
    <n v="89"/>
    <n v="50802661"/>
    <s v="Adventure|Animation|Comedy|Family|Romance"/>
    <s v="The Road to El Dorado "/>
    <s v="English"/>
    <s v="USA"/>
    <n v="95000000"/>
    <n v="2000"/>
    <n v="6.9"/>
  </r>
  <r>
    <x v="176"/>
    <n v="88"/>
    <n v="161317423"/>
    <s v="Adventure|Animation|Comedy|Family"/>
    <s v="Ice Age: Continental Drift "/>
    <s v="English"/>
    <s v="USA"/>
    <n v="95000000"/>
    <n v="2012"/>
    <n v="6.6"/>
  </r>
  <r>
    <x v="81"/>
    <n v="105"/>
    <n v="201148159"/>
    <s v="Drama|Family|Fantasy|Romance"/>
    <s v="Cinderella "/>
    <s v="English"/>
    <s v="USA"/>
    <n v="95000000"/>
    <n v="2015"/>
    <n v="7"/>
  </r>
  <r>
    <x v="14"/>
    <n v="135"/>
    <n v="43982842"/>
    <s v="Drama|Fantasy|Thriller"/>
    <s v="The Lovely Bones "/>
    <s v="English"/>
    <s v="USA"/>
    <n v="65000000"/>
    <n v="2009"/>
    <n v="6.7"/>
  </r>
  <r>
    <x v="39"/>
    <n v="100"/>
    <n v="380838870"/>
    <s v="Adventure|Animation|Comedy|Family"/>
    <s v="Finding Nemo "/>
    <s v="English"/>
    <s v="USA"/>
    <n v="94000000"/>
    <n v="2003"/>
    <n v="8.1999999999999993"/>
  </r>
  <r>
    <x v="14"/>
    <n v="192"/>
    <n v="377019252"/>
    <s v="Action|Adventure|Drama|Fantasy"/>
    <s v="The Lord of the Rings: The Return of the King "/>
    <s v="English"/>
    <s v="USA"/>
    <n v="94000000"/>
    <n v="2003"/>
    <n v="8.9"/>
  </r>
  <r>
    <x v="14"/>
    <n v="172"/>
    <n v="340478898"/>
    <s v="Action|Adventure|Drama|Fantasy"/>
    <s v="The Lord of the Rings: The Two Towers "/>
    <s v="English"/>
    <s v="USA"/>
    <n v="94000000"/>
    <n v="2002"/>
    <n v="8.6999999999999993"/>
  </r>
  <r>
    <x v="185"/>
    <n v="102"/>
    <n v="17176900"/>
    <s v="Action|Adventure|Fantasy"/>
    <s v="Seventh Son "/>
    <s v="English"/>
    <s v="USA"/>
    <n v="95000000"/>
    <n v="2014"/>
    <n v="5.5"/>
  </r>
  <r>
    <x v="163"/>
    <n v="100"/>
    <n v="131144183"/>
    <s v="Action|Adventure|Fantasy|Thriller"/>
    <s v="Lara Croft: Tomb Raider "/>
    <s v="English"/>
    <s v="USA"/>
    <n v="115000000"/>
    <n v="2001"/>
    <n v="5.7"/>
  </r>
  <r>
    <x v="186"/>
    <n v="119"/>
    <n v="23014504"/>
    <s v="Drama|Mystery|Romance|Sci-Fi|Thriller"/>
    <s v="Transcendence "/>
    <s v="English"/>
    <s v="UK"/>
    <n v="100000000"/>
    <n v="2014"/>
    <n v="6.3"/>
  </r>
  <r>
    <x v="86"/>
    <n v="92"/>
    <n v="181166115"/>
    <s v="Action|Adventure|Sci-Fi|Thriller"/>
    <s v="Jurassic Park III "/>
    <s v="English"/>
    <s v="USA"/>
    <n v="93000000"/>
    <n v="2001"/>
    <n v="5.9"/>
  </r>
  <r>
    <x v="187"/>
    <n v="105"/>
    <n v="176740650"/>
    <s v="Action|Drama|Sci-Fi|Thriller"/>
    <s v="Rise of the Planet of the Apes "/>
    <s v="English"/>
    <s v="USA"/>
    <n v="93000000"/>
    <n v="2011"/>
    <n v="7.6"/>
  </r>
  <r>
    <x v="188"/>
    <n v="107"/>
    <n v="71148699"/>
    <s v="Adventure|Family|Fantasy"/>
    <s v="The Spiderwick Chronicles "/>
    <s v="English"/>
    <s v="USA"/>
    <n v="90000000"/>
    <n v="2008"/>
    <n v="6.6"/>
  </r>
  <r>
    <x v="189"/>
    <n v="101"/>
    <n v="67344392"/>
    <s v="Action|Thriller"/>
    <s v="A Good Day to Die Hard "/>
    <s v="English"/>
    <s v="USA"/>
    <n v="92000000"/>
    <n v="2013"/>
    <n v="5.3"/>
  </r>
  <r>
    <x v="190"/>
    <n v="137"/>
    <n v="22406362"/>
    <s v="Drama|History|War|Western"/>
    <s v="The Alamo "/>
    <s v="English"/>
    <s v="USA"/>
    <n v="107000000"/>
    <n v="2004"/>
    <n v="6"/>
  </r>
  <r>
    <x v="58"/>
    <n v="115"/>
    <n v="261437578"/>
    <s v="Action|Adventure|Animation|Family"/>
    <s v="The Incredibles "/>
    <s v="English"/>
    <s v="USA"/>
    <n v="92000000"/>
    <n v="2004"/>
    <n v="8"/>
  </r>
  <r>
    <x v="191"/>
    <n v="124"/>
    <n v="11000000"/>
    <s v="Action|Adventure|Comedy"/>
    <s v="Cutthroat Island "/>
    <s v="English"/>
    <s v="USA"/>
    <n v="98000000"/>
    <n v="1995"/>
    <n v="5.6"/>
  </r>
  <r>
    <x v="120"/>
    <n v="118"/>
    <n v="88761720"/>
    <s v="Adventure|Family|Fantasy"/>
    <s v="Percy Jackson &amp; the Olympians: The Lightning Thief "/>
    <s v="English"/>
    <s v="UK"/>
    <n v="95000000"/>
    <n v="2010"/>
    <n v="5.9"/>
  </r>
  <r>
    <x v="13"/>
    <n v="98"/>
    <n v="250147615"/>
    <s v="Adventure|Comedy|Family|Mystery|Sci-Fi"/>
    <s v="Men in Black "/>
    <s v="English"/>
    <s v="USA"/>
    <n v="90000000"/>
    <n v="1997"/>
    <n v="7.3"/>
  </r>
  <r>
    <x v="27"/>
    <n v="82"/>
    <n v="245823397"/>
    <s v="Adventure|Animation|Comedy|Family|Fantasy"/>
    <s v="Toy Story 2 "/>
    <s v="English"/>
    <s v="USA"/>
    <n v="90000000"/>
    <n v="1999"/>
    <n v="7.9"/>
  </r>
  <r>
    <x v="156"/>
    <n v="98"/>
    <n v="81557479"/>
    <s v="Action|Thriller"/>
    <s v="Unstoppable "/>
    <s v="English"/>
    <s v="USA"/>
    <n v="100000000"/>
    <n v="2010"/>
    <n v="6.8"/>
  </r>
  <r>
    <x v="23"/>
    <n v="90"/>
    <n v="226138454"/>
    <s v="Action|Comedy|Crime|Thriller"/>
    <s v="Rush Hour 2 "/>
    <s v="English"/>
    <s v="USA"/>
    <n v="90000000"/>
    <n v="2001"/>
    <n v="6.6"/>
  </r>
  <r>
    <x v="41"/>
    <n v="130"/>
    <n v="155370362"/>
    <s v="Drama|Fantasy|Horror|Mystery|Thriller"/>
    <s v="What Lies Beneath "/>
    <s v="English"/>
    <s v="USA"/>
    <n v="100000000"/>
    <n v="2000"/>
    <n v="6.6"/>
  </r>
  <r>
    <x v="192"/>
    <n v="90"/>
    <n v="124870275"/>
    <s v="Animation|Comedy|Family|Sci-Fi"/>
    <s v="Cloudy with a Chance of Meatballs "/>
    <s v="English"/>
    <s v="USA"/>
    <n v="100000000"/>
    <n v="2009"/>
    <n v="7"/>
  </r>
  <r>
    <x v="122"/>
    <n v="94"/>
    <n v="196573705"/>
    <s v="Action|Adventure|Animation|Comedy|Family"/>
    <s v="Ice Age: Dawn of the Dinosaurs "/>
    <s v="English"/>
    <s v="USA"/>
    <n v="90000000"/>
    <n v="2009"/>
    <n v="7"/>
  </r>
  <r>
    <x v="193"/>
    <n v="114"/>
    <n v="58229120"/>
    <s v="Adventure|Comedy|Drama|Fantasy|Romance"/>
    <s v="The Secret Life of Walter Mitty "/>
    <s v="English"/>
    <s v="USA"/>
    <n v="90000000"/>
    <n v="2013"/>
    <n v="7.3"/>
  </r>
  <r>
    <x v="30"/>
    <n v="94"/>
    <n v="125305545"/>
    <s v="Action|Adventure|Comedy|Crime|Thriller"/>
    <s v="Charlie's Angels "/>
    <s v="English"/>
    <s v="USA"/>
    <n v="92000000"/>
    <n v="2000"/>
    <n v="5.5"/>
  </r>
  <r>
    <x v="46"/>
    <n v="151"/>
    <n v="132373442"/>
    <s v="Crime|Drama|Thriller"/>
    <s v="The Departed "/>
    <s v="English"/>
    <s v="USA"/>
    <n v="90000000"/>
    <n v="2006"/>
    <n v="8.5"/>
  </r>
  <r>
    <x v="194"/>
    <n v="88"/>
    <n v="120618403"/>
    <s v="Adventure|Animation|Family|Fantasy|Musical|War"/>
    <s v="Mulan "/>
    <s v="English"/>
    <s v="USA"/>
    <n v="90000000"/>
    <n v="1998"/>
    <n v="7.5"/>
  </r>
  <r>
    <x v="193"/>
    <n v="121"/>
    <n v="110416702"/>
    <s v="Action|Comedy"/>
    <s v="Tropic Thunder "/>
    <s v="English"/>
    <s v="USA"/>
    <n v="92000000"/>
    <n v="2008"/>
    <n v="7"/>
  </r>
  <r>
    <x v="64"/>
    <n v="158"/>
    <n v="102515793"/>
    <s v="Crime|Drama|Mystery|Thriller"/>
    <s v="The Girl with the Dragon Tattoo "/>
    <s v="English"/>
    <s v="USA"/>
    <n v="90000000"/>
    <n v="2011"/>
    <n v="7.8"/>
  </r>
  <r>
    <x v="125"/>
    <n v="128"/>
    <n v="100012500"/>
    <s v="Action|Adventure|Thriller"/>
    <s v="Die Hard with a Vengeance "/>
    <s v="English"/>
    <s v="USA"/>
    <n v="90000000"/>
    <n v="1995"/>
    <n v="7.6"/>
  </r>
  <r>
    <x v="123"/>
    <n v="128"/>
    <n v="209019489"/>
    <s v="Action|Adventure|Crime|Mystery|Thriller"/>
    <s v="Sherlock Holmes "/>
    <s v="English"/>
    <s v="USA"/>
    <n v="90000000"/>
    <n v="2009"/>
    <n v="7.6"/>
  </r>
  <r>
    <x v="161"/>
    <n v="95"/>
    <n v="84037039"/>
    <s v="Action|Adventure|Animation|Family|Fantasy|Sci-Fi"/>
    <s v="Atlantis: The Lost Empire "/>
    <s v="English"/>
    <s v="USA"/>
    <n v="120000000"/>
    <n v="2001"/>
    <n v="6.8"/>
  </r>
  <r>
    <x v="195"/>
    <n v="92"/>
    <n v="85884815"/>
    <s v="Adventure|Animation|Comedy|Family|Fantasy|Music"/>
    <s v="Alvin and the Chipmunks: The Road Chip "/>
    <s v="English"/>
    <s v="USA"/>
    <n v="90000000"/>
    <n v="2015"/>
    <n v="5"/>
  </r>
  <r>
    <x v="9"/>
    <n v="121"/>
    <n v="83077470"/>
    <s v="Drama|History|Thriller|War"/>
    <s v="Valkyrie "/>
    <s v="English"/>
    <s v="USA"/>
    <n v="75000000"/>
    <n v="2008"/>
    <n v="7.1"/>
  </r>
  <r>
    <x v="196"/>
    <n v="113"/>
    <n v="100018837"/>
    <s v="Action|Comedy"/>
    <s v="You Don't Mess with the Zohan "/>
    <s v="English"/>
    <s v="USA"/>
    <n v="90000000"/>
    <n v="2008"/>
    <n v="5.5"/>
  </r>
  <r>
    <x v="120"/>
    <n v="106"/>
    <n v="78747585"/>
    <s v="Action|Animation|Comedy|Sci-Fi"/>
    <s v="Pixels "/>
    <s v="English"/>
    <s v="USA"/>
    <n v="88000000"/>
    <n v="2015"/>
    <n v="5.6"/>
  </r>
  <r>
    <x v="36"/>
    <n v="146"/>
    <n v="78616689"/>
    <s v="Adventure|Drama|Sci-Fi"/>
    <s v="A.I. Artificial Intelligence "/>
    <s v="English"/>
    <s v="USA"/>
    <n v="100000000"/>
    <n v="2001"/>
    <n v="7.1"/>
  </r>
  <r>
    <x v="93"/>
    <n v="88"/>
    <n v="75817994"/>
    <s v="Comedy|Family|Fantasy|Horror|Mystery"/>
    <s v="The Haunted Mansion "/>
    <s v="English"/>
    <s v="USA"/>
    <n v="90000000"/>
    <n v="2003"/>
    <n v="4.9000000000000004"/>
  </r>
  <r>
    <x v="41"/>
    <n v="150"/>
    <n v="100853835"/>
    <s v="Drama|Mystery|Sci-Fi|Thriller"/>
    <s v="Contact "/>
    <s v="English"/>
    <s v="USA"/>
    <n v="90000000"/>
    <n v="1997"/>
    <n v="7.4"/>
  </r>
  <r>
    <x v="124"/>
    <n v="119"/>
    <n v="73209340"/>
    <s v="Action|Horror|Sci-Fi|Thriller"/>
    <s v="Hollow Man "/>
    <s v="English"/>
    <s v="USA"/>
    <n v="95000000"/>
    <n v="2000"/>
    <n v="5.7"/>
  </r>
  <r>
    <x v="197"/>
    <n v="128"/>
    <n v="72515360"/>
    <s v="Crime|Mystery|Thriller"/>
    <s v="The Interpreter "/>
    <s v="Aboriginal"/>
    <s v="UK"/>
    <n v="80000000"/>
    <n v="2005"/>
    <n v="6.4"/>
  </r>
  <r>
    <x v="198"/>
    <n v="106"/>
    <n v="68558662"/>
    <s v="Adventure|Family|Fantasy"/>
    <s v="Percy Jackson: Sea of Monsters "/>
    <s v="English"/>
    <s v="USA"/>
    <n v="90000000"/>
    <n v="2013"/>
    <n v="5.9"/>
  </r>
  <r>
    <x v="148"/>
    <n v="117"/>
    <n v="65653758"/>
    <s v="Action|Adventure|Fantasy"/>
    <s v="Lara Croft Tomb Raider: The Cradle of Life "/>
    <s v="English"/>
    <s v="USA"/>
    <n v="95000000"/>
    <n v="2003"/>
    <n v="5.5"/>
  </r>
  <r>
    <x v="103"/>
    <n v="129"/>
    <n v="64685359"/>
    <s v="Action|Adventure|Comedy|Crime|Mystery|Thriller"/>
    <s v="Now You See Me 2 "/>
    <s v="English"/>
    <s v="USA"/>
    <n v="90000000"/>
    <n v="2016"/>
    <n v="6.9"/>
  </r>
  <r>
    <x v="115"/>
    <n v="116"/>
    <n v="61355436"/>
    <s v="Action|Adventure|Romance|Sci-Fi|Thriller"/>
    <s v="The Saint "/>
    <s v="English"/>
    <s v="USA"/>
    <n v="68000000"/>
    <n v="1997"/>
    <n v="6.2"/>
  </r>
  <r>
    <x v="156"/>
    <n v="114"/>
    <n v="26871"/>
    <s v="Action|Crime|Thriller"/>
    <s v="Spy Game "/>
    <s v="English"/>
    <s v="Germany"/>
    <n v="92000000"/>
    <n v="2001"/>
    <n v="7"/>
  </r>
  <r>
    <x v="199"/>
    <n v="114"/>
    <n v="60874615"/>
    <s v="Adventure|Sci-Fi|Thriller"/>
    <s v="Mission to Mars "/>
    <s v="English"/>
    <s v="USA"/>
    <n v="90000000"/>
    <n v="2000"/>
    <n v="5.6"/>
  </r>
  <r>
    <x v="122"/>
    <n v="96"/>
    <n v="143618384"/>
    <s v="Adventure|Animation|Comedy|Family|Musical"/>
    <s v="Rio "/>
    <s v="English"/>
    <s v="USA"/>
    <n v="90000000"/>
    <n v="2011"/>
    <n v="7"/>
  </r>
  <r>
    <x v="120"/>
    <n v="132"/>
    <n v="58220776"/>
    <s v="Comedy|Drama|Sci-Fi"/>
    <s v="Bicentennial Man "/>
    <s v="English"/>
    <s v="USA"/>
    <n v="100000000"/>
    <n v="1999"/>
    <n v="6.8"/>
  </r>
  <r>
    <x v="200"/>
    <n v="104"/>
    <n v="47474112"/>
    <s v="Action|Drama|Sci-Fi|Thriller"/>
    <s v="Volcano "/>
    <s v="English"/>
    <s v="USA"/>
    <n v="90000000"/>
    <n v="1997"/>
    <n v="5.4"/>
  </r>
  <r>
    <x v="201"/>
    <n v="111"/>
    <n v="42877165"/>
    <s v="Action|Crime|Drama|Thriller"/>
    <s v="The Devil's Own "/>
    <s v="English"/>
    <s v="USA"/>
    <n v="86000000"/>
    <n v="1997"/>
    <n v="6.1"/>
  </r>
  <r>
    <x v="202"/>
    <n v="138"/>
    <n v="35168677"/>
    <s v="Drama|History|Thriller|War"/>
    <s v="K-19: The Widowmaker "/>
    <s v="English"/>
    <s v="UK"/>
    <n v="100000000"/>
    <n v="2002"/>
    <n v="6.7"/>
  </r>
  <r>
    <x v="203"/>
    <n v="129"/>
    <n v="37567440"/>
    <s v="Adventure|Fantasy"/>
    <s v="Conan the Barbarian "/>
    <s v="English"/>
    <s v="USA"/>
    <n v="20000000"/>
    <n v="1982"/>
    <n v="6.9"/>
  </r>
  <r>
    <x v="80"/>
    <n v="144"/>
    <n v="61644321"/>
    <s v="Biography|Drama|Sport"/>
    <s v="Cinderella Man "/>
    <s v="English"/>
    <s v="USA"/>
    <n v="88000000"/>
    <n v="2005"/>
    <n v="8"/>
  </r>
  <r>
    <x v="204"/>
    <n v="110"/>
    <n v="190562"/>
    <s v="Action|Family|Fantasy|Musical"/>
    <s v="The Nutcracker in 3D "/>
    <s v="English"/>
    <s v="UK"/>
    <n v="90000000"/>
    <n v="2010"/>
    <n v="4.4000000000000004"/>
  </r>
  <r>
    <x v="205"/>
    <n v="140"/>
    <n v="120147445"/>
    <s v="Drama|History|Sport"/>
    <s v="Seabiscuit "/>
    <s v="English"/>
    <s v="USA"/>
    <n v="87000000"/>
    <n v="2003"/>
    <n v="7.3"/>
  </r>
  <r>
    <x v="148"/>
    <n v="113"/>
    <n v="241688385"/>
    <s v="Action|Adventure|Drama|Thriller"/>
    <s v="Twister "/>
    <s v="English"/>
    <s v="USA"/>
    <n v="92000000"/>
    <n v="1996"/>
    <n v="6.3"/>
  </r>
  <r>
    <x v="41"/>
    <n v="143"/>
    <n v="233630478"/>
    <s v="Adventure|Drama|Romance"/>
    <s v="Cast Away "/>
    <s v="English"/>
    <s v="USA"/>
    <n v="90000000"/>
    <n v="2000"/>
    <n v="7.7"/>
  </r>
  <r>
    <x v="79"/>
    <n v="108"/>
    <n v="197992827"/>
    <s v="Animation|Comedy|Family|Music|Romance"/>
    <s v="Happy Feet "/>
    <s v="English"/>
    <s v="USA"/>
    <n v="100000000"/>
    <n v="2006"/>
    <n v="6.5"/>
  </r>
  <r>
    <x v="111"/>
    <n v="108"/>
    <n v="176049130"/>
    <s v="Action|Mystery|Thriller"/>
    <s v="The Bourne Supremacy "/>
    <s v="English"/>
    <s v="USA"/>
    <n v="75000000"/>
    <n v="2004"/>
    <n v="7.8"/>
  </r>
  <r>
    <x v="68"/>
    <n v="124"/>
    <n v="172620724"/>
    <s v="Action|Adventure|Drama|Thriller"/>
    <s v="Air Force One "/>
    <s v="English"/>
    <s v="USA"/>
    <n v="85000000"/>
    <n v="1997"/>
    <n v="6.4"/>
  </r>
  <r>
    <x v="143"/>
    <n v="116"/>
    <n v="183405771"/>
    <s v="Crime|Thriller"/>
    <s v="Ocean's Eleven "/>
    <s v="English"/>
    <s v="USA"/>
    <n v="85000000"/>
    <n v="2001"/>
    <n v="7.8"/>
  </r>
  <r>
    <x v="206"/>
    <n v="110"/>
    <n v="20315324"/>
    <s v="Action|Adventure|Romance"/>
    <s v="The Three Musketeers "/>
    <s v="English"/>
    <s v="Germany"/>
    <n v="75000000"/>
    <n v="2011"/>
    <n v="5.8"/>
  </r>
  <r>
    <x v="207"/>
    <n v="91"/>
    <n v="148313048"/>
    <s v="Animation|Comedy|Family|Fantasy"/>
    <s v="Hotel Transylvania "/>
    <s v="English"/>
    <s v="USA"/>
    <n v="85000000"/>
    <n v="2012"/>
    <n v="7.1"/>
  </r>
  <r>
    <x v="208"/>
    <n v="107"/>
    <n v="127706877"/>
    <s v="Animation|Comedy|Family|Fantasy|Musical|Romance"/>
    <s v="Enchanted "/>
    <s v="English"/>
    <s v="USA"/>
    <n v="85000000"/>
    <n v="2007"/>
    <n v="7.1"/>
  </r>
  <r>
    <x v="209"/>
    <n v="115"/>
    <n v="126149655"/>
    <s v="Action|Crime|Mystery|Thriller"/>
    <s v="Safe House "/>
    <s v="English"/>
    <s v="USA"/>
    <n v="85000000"/>
    <n v="2012"/>
    <n v="6.8"/>
  </r>
  <r>
    <x v="208"/>
    <n v="100"/>
    <n v="66941559"/>
    <s v="Adventure|Comedy|Family"/>
    <s v="102 Dalmatians "/>
    <s v="English"/>
    <s v="USA"/>
    <n v="85000000"/>
    <n v="2000"/>
    <n v="4.8"/>
  </r>
  <r>
    <x v="23"/>
    <n v="104"/>
    <n v="78009155"/>
    <s v="Action|Comedy|Crime"/>
    <s v="Tower Heist "/>
    <s v="English"/>
    <s v="USA"/>
    <n v="75000000"/>
    <n v="2011"/>
    <n v="6.2"/>
  </r>
  <r>
    <x v="210"/>
    <n v="138"/>
    <n v="63224849"/>
    <s v="Comedy|Romance"/>
    <s v="The Holiday "/>
    <s v="English"/>
    <s v="USA"/>
    <n v="85000000"/>
    <n v="2006"/>
    <n v="6.9"/>
  </r>
  <r>
    <x v="156"/>
    <n v="140"/>
    <n v="111544445"/>
    <s v="Action|Crime|Drama|Mystery|Thriller"/>
    <s v="Enemy of the State "/>
    <s v="English"/>
    <s v="USA"/>
    <n v="90000000"/>
    <n v="1998"/>
    <n v="7.3"/>
  </r>
  <r>
    <x v="210"/>
    <n v="120"/>
    <n v="112703470"/>
    <s v="Comedy|Drama|Romance"/>
    <s v="It's Complicated "/>
    <s v="English"/>
    <s v="USA"/>
    <n v="85000000"/>
    <n v="2009"/>
    <n v="6.6"/>
  </r>
  <r>
    <x v="143"/>
    <n v="122"/>
    <n v="117144465"/>
    <s v="Crime|Thriller"/>
    <s v="Ocean's Thirteen "/>
    <s v="English"/>
    <s v="USA"/>
    <n v="85000000"/>
    <n v="2007"/>
    <n v="6.9"/>
  </r>
  <r>
    <x v="211"/>
    <n v="83"/>
    <n v="84303558"/>
    <s v="Adventure|Animation|Comedy|Family"/>
    <s v="Open Season "/>
    <s v="English"/>
    <s v="USA"/>
    <n v="85000000"/>
    <n v="2006"/>
    <n v="6.2"/>
  </r>
  <r>
    <x v="212"/>
    <n v="139"/>
    <n v="150832203"/>
    <s v="Adventure|Mystery|Sci-Fi"/>
    <s v="Divergent "/>
    <s v="English"/>
    <s v="USA"/>
    <n v="85000000"/>
    <n v="2014"/>
    <n v="6.7"/>
  </r>
  <r>
    <x v="213"/>
    <n v="131"/>
    <n v="51396781"/>
    <s v="Drama|History|War"/>
    <s v="Enemy at the Gates "/>
    <s v="English"/>
    <s v="USA"/>
    <n v="68000000"/>
    <n v="2001"/>
    <n v="7.6"/>
  </r>
  <r>
    <x v="19"/>
    <n v="104"/>
    <n v="47592825"/>
    <s v="Action|Adventure|Comedy|Thriller"/>
    <s v="The Rundown "/>
    <s v="English"/>
    <s v="USA"/>
    <n v="85000000"/>
    <n v="2003"/>
    <n v="6.7"/>
  </r>
  <r>
    <x v="125"/>
    <n v="130"/>
    <n v="50016394"/>
    <s v="Action|Adventure|Comedy|Fantasy"/>
    <s v="Last Action Hero "/>
    <s v="English"/>
    <s v="USA"/>
    <n v="70000000"/>
    <n v="1993"/>
    <n v="6.2"/>
  </r>
  <r>
    <x v="12"/>
    <n v="145"/>
    <n v="57010853"/>
    <s v="Drama|Romance"/>
    <s v="Memoirs of a Geisha "/>
    <s v="English"/>
    <s v="USA"/>
    <n v="85000000"/>
    <n v="2005"/>
    <n v="7.3"/>
  </r>
  <r>
    <x v="38"/>
    <n v="104"/>
    <n v="62494975"/>
    <s v="Action|Crime|Thriller"/>
    <s v="The Fast and the Furious: Tokyo Drift "/>
    <s v="English"/>
    <s v="USA"/>
    <n v="85000000"/>
    <n v="2006"/>
    <n v="6"/>
  </r>
  <r>
    <x v="214"/>
    <n v="97"/>
    <n v="46440491"/>
    <s v="Adventure|Animation|Comedy|Family|Fantasy"/>
    <s v="Arthur Christmas "/>
    <s v="English"/>
    <s v="UK"/>
    <n v="100000000"/>
    <n v="2011"/>
    <n v="7.1"/>
  </r>
  <r>
    <x v="215"/>
    <n v="178"/>
    <n v="44606335"/>
    <s v="Drama|Fantasy|Romance"/>
    <s v="Meet Joe Black "/>
    <s v="English"/>
    <s v="USA"/>
    <n v="90000000"/>
    <n v="1998"/>
    <n v="7.1"/>
  </r>
  <r>
    <x v="216"/>
    <n v="108"/>
    <n v="40048332"/>
    <s v="Action|Drama|Thriller"/>
    <s v="Collateral Damage "/>
    <s v="English"/>
    <s v="USA"/>
    <n v="85000000"/>
    <n v="2002"/>
    <n v="5.5"/>
  </r>
  <r>
    <x v="217"/>
    <n v="106"/>
    <n v="64933670"/>
    <s v="Adventure|Comedy|Drama|Family|Fantasy"/>
    <s v="Mirror Mirror "/>
    <s v="English"/>
    <s v="USA"/>
    <n v="85000000"/>
    <n v="2012"/>
    <n v="5.6"/>
  </r>
  <r>
    <x v="218"/>
    <n v="112"/>
    <n v="31494270"/>
    <s v="Action|Comedy|Fantasy|Romance"/>
    <s v="Scott Pilgrim vs. the World "/>
    <s v="English"/>
    <s v="USA"/>
    <n v="60000000"/>
    <n v="2010"/>
    <n v="7.5"/>
  </r>
  <r>
    <x v="219"/>
    <n v="135"/>
    <n v="31111260"/>
    <s v="Action|Adventure|Sci-Fi|Thriller"/>
    <s v="The Core "/>
    <s v="English"/>
    <s v="USA"/>
    <n v="60000000"/>
    <n v="2003"/>
    <n v="5.4"/>
  </r>
  <r>
    <x v="220"/>
    <n v="109"/>
    <n v="123307945"/>
    <s v="Comedy|Romance|Sci-Fi"/>
    <s v="Nutty Professor II: The Klumps "/>
    <s v="English"/>
    <s v="USA"/>
    <n v="65000000"/>
    <n v="2000"/>
    <n v="4.3"/>
  </r>
  <r>
    <x v="146"/>
    <n v="86"/>
    <n v="153288182"/>
    <s v="Adventure|Comedy|Mystery"/>
    <s v="Scooby-Doo "/>
    <s v="English"/>
    <s v="USA"/>
    <n v="84000000"/>
    <n v="2002"/>
    <n v="4.9000000000000004"/>
  </r>
  <r>
    <x v="221"/>
    <n v="95"/>
    <n v="13401683"/>
    <s v="Action|Sci-Fi"/>
    <s v="Dredd "/>
    <s v="English"/>
    <s v="UK"/>
    <n v="35000000"/>
    <n v="2012"/>
    <n v="7.1"/>
  </r>
  <r>
    <x v="150"/>
    <n v="107"/>
    <n v="137340146"/>
    <s v="Comedy|Drama|Fantasy|Romance"/>
    <s v="Click "/>
    <s v="English"/>
    <s v="USA"/>
    <n v="70000000"/>
    <n v="2006"/>
    <n v="6.4"/>
  </r>
  <r>
    <x v="141"/>
    <n v="82"/>
    <n v="43575716"/>
    <s v="Action|Comedy|Family|Fantasy"/>
    <s v="Cats &amp; Dogs: The Revenge of Kitty Galore "/>
    <s v="English"/>
    <s v="USA"/>
    <n v="85000000"/>
    <n v="2010"/>
    <n v="4.3"/>
  </r>
  <r>
    <x v="50"/>
    <n v="88"/>
    <n v="80170146"/>
    <s v="Action|Adventure|Sci-Fi|Thriller"/>
    <s v="Jumper "/>
    <s v="English"/>
    <s v="USA"/>
    <n v="85000000"/>
    <n v="2008"/>
    <n v="6.1"/>
  </r>
  <r>
    <x v="35"/>
    <n v="120"/>
    <n v="75754670"/>
    <s v="Action|Adventure|Fantasy|Horror|Sci-Fi"/>
    <s v="Hellboy II: The Golden Army "/>
    <s v="English"/>
    <s v="USA"/>
    <n v="85000000"/>
    <n v="2008"/>
    <n v="7"/>
  </r>
  <r>
    <x v="64"/>
    <n v="162"/>
    <n v="33048353"/>
    <s v="Crime|Drama|History|Mystery|Thriller"/>
    <s v="Zodiac "/>
    <s v="English"/>
    <s v="USA"/>
    <n v="65000000"/>
    <n v="2007"/>
    <n v="7.7"/>
  </r>
  <r>
    <x v="142"/>
    <n v="123"/>
    <n v="34543701"/>
    <s v="Action|Mystery|Sci-Fi|Thriller"/>
    <s v="The 6th Day "/>
    <s v="English"/>
    <s v="USA"/>
    <n v="82000000"/>
    <n v="2000"/>
    <n v="5.9"/>
  </r>
  <r>
    <x v="49"/>
    <n v="101"/>
    <n v="242589580"/>
    <s v="Comedy|Drama"/>
    <s v="Bruce Almighty "/>
    <s v="English"/>
    <s v="USA"/>
    <n v="81000000"/>
    <n v="2003"/>
    <n v="6.7"/>
  </r>
  <r>
    <x v="222"/>
    <n v="113"/>
    <n v="102981571"/>
    <s v="Action|Adventure|Thriller"/>
    <s v="The Expendables "/>
    <s v="English"/>
    <s v="USA"/>
    <n v="80000000"/>
    <n v="2010"/>
    <n v="6.5"/>
  </r>
  <r>
    <x v="199"/>
    <n v="110"/>
    <n v="180965237"/>
    <s v="Action|Adventure|Thriller"/>
    <s v="Mission: Impossible "/>
    <s v="English"/>
    <s v="USA"/>
    <n v="80000000"/>
    <n v="1996"/>
    <n v="7.1"/>
  </r>
  <r>
    <x v="205"/>
    <n v="142"/>
    <n v="407999255"/>
    <s v="Adventure|Drama|Sci-Fi|Thriller"/>
    <s v="The Hunger Games "/>
    <s v="English"/>
    <s v="USA"/>
    <n v="78000000"/>
    <n v="2012"/>
    <n v="7.3"/>
  </r>
  <r>
    <x v="223"/>
    <n v="102"/>
    <n v="254455986"/>
    <s v="Comedy"/>
    <s v="The Hangover Part II "/>
    <s v="English"/>
    <s v="USA"/>
    <n v="80000000"/>
    <n v="2011"/>
    <n v="6.5"/>
  </r>
  <r>
    <x v="22"/>
    <n v="126"/>
    <n v="162831698"/>
    <s v="Action"/>
    <s v="Batman Returns "/>
    <s v="English"/>
    <s v="USA"/>
    <n v="80000000"/>
    <n v="1992"/>
    <n v="7"/>
  </r>
  <r>
    <x v="114"/>
    <n v="83"/>
    <n v="155019340"/>
    <s v="Adventure|Animation|Comedy|Family"/>
    <s v="Over the Hedge "/>
    <s v="English"/>
    <s v="USA"/>
    <n v="80000000"/>
    <n v="2006"/>
    <n v="6.8"/>
  </r>
  <r>
    <x v="61"/>
    <n v="85"/>
    <n v="145771527"/>
    <s v="Adventure|Animation|Comedy|Drama|Family|Fantasy|Sci-Fi"/>
    <s v="Lilo &amp; Stitch "/>
    <s v="English"/>
    <s v="USA"/>
    <n v="80000000"/>
    <n v="2002"/>
    <n v="7.2"/>
  </r>
  <r>
    <x v="224"/>
    <n v="120"/>
    <n v="140459099"/>
    <s v="Action|Drama|Romance|Sci-Fi|Thriller"/>
    <s v="Deep Impact "/>
    <s v="English"/>
    <s v="USA"/>
    <n v="75000000"/>
    <n v="1998"/>
    <n v="6.1"/>
  </r>
  <r>
    <x v="98"/>
    <n v="116"/>
    <n v="53215979"/>
    <s v="Action|Comedy|Crime|Thriller"/>
    <s v="RED 2 "/>
    <s v="English"/>
    <s v="USA"/>
    <n v="84000000"/>
    <n v="2013"/>
    <n v="6.7"/>
  </r>
  <r>
    <x v="220"/>
    <n v="113"/>
    <n v="158115031"/>
    <s v="Comedy|Crime|Sport"/>
    <s v="The Longest Yard "/>
    <s v="English"/>
    <s v="USA"/>
    <n v="82000000"/>
    <n v="2005"/>
    <n v="6.4"/>
  </r>
  <r>
    <x v="57"/>
    <n v="87"/>
    <n v="133103929"/>
    <s v="Adventure|Animation|Comedy|Family|Fantasy|Music"/>
    <s v="Alvin and the Chipmunks: Chipwrecked "/>
    <s v="English"/>
    <s v="USA"/>
    <n v="75000000"/>
    <n v="2011"/>
    <n v="4.4000000000000004"/>
  </r>
  <r>
    <x v="196"/>
    <n v="101"/>
    <n v="133668525"/>
    <s v="Comedy"/>
    <s v="Grown Ups 2 "/>
    <s v="English"/>
    <s v="USA"/>
    <n v="80000000"/>
    <n v="2013"/>
    <n v="5.4"/>
  </r>
  <r>
    <x v="220"/>
    <n v="110"/>
    <n v="130313314"/>
    <s v="Action|Adventure|Comedy"/>
    <s v="Get Smart "/>
    <s v="English"/>
    <s v="USA"/>
    <n v="80000000"/>
    <n v="2008"/>
    <n v="6.5"/>
  </r>
  <r>
    <x v="210"/>
    <n v="128"/>
    <n v="124590960"/>
    <s v="Comedy|Drama|Romance"/>
    <s v="Something's Gotta Give "/>
    <s v="English"/>
    <s v="USA"/>
    <n v="80000000"/>
    <n v="2003"/>
    <n v="6.7"/>
  </r>
  <r>
    <x v="46"/>
    <n v="138"/>
    <n v="127968405"/>
    <s v="Mystery|Thriller"/>
    <s v="Shutter Island "/>
    <s v="English"/>
    <s v="USA"/>
    <n v="80000000"/>
    <n v="2010"/>
    <n v="8.1"/>
  </r>
  <r>
    <x v="225"/>
    <n v="88"/>
    <n v="120136047"/>
    <s v="Comedy|Drama|Romance"/>
    <s v="Four Christmases "/>
    <s v="English"/>
    <s v="Germany"/>
    <n v="80000000"/>
    <n v="2008"/>
    <n v="5.6"/>
  </r>
  <r>
    <x v="166"/>
    <n v="91"/>
    <n v="128200012"/>
    <s v="Adventure|Animation|Comedy|Family|Sci-Fi"/>
    <s v="Robots "/>
    <s v="English"/>
    <s v="USA"/>
    <n v="75000000"/>
    <n v="2005"/>
    <n v="6.3"/>
  </r>
  <r>
    <x v="128"/>
    <n v="138"/>
    <n v="112225777"/>
    <s v="Action|Crime|Sci-Fi|Thriller"/>
    <s v="Face/Off "/>
    <s v="English"/>
    <s v="USA"/>
    <n v="80000000"/>
    <n v="1997"/>
    <n v="7.3"/>
  </r>
  <r>
    <x v="226"/>
    <n v="99"/>
    <n v="109993847"/>
    <s v="Comedy|Family|Fantasy|Romance"/>
    <s v="Bedtime Stories "/>
    <s v="English"/>
    <s v="USA"/>
    <n v="80000000"/>
    <n v="2008"/>
    <n v="6.1"/>
  </r>
  <r>
    <x v="2"/>
    <n v="117"/>
    <n v="104054514"/>
    <s v="Crime|Drama|Thriller"/>
    <s v="Road to Perdition "/>
    <s v="English"/>
    <s v="USA"/>
    <n v="80000000"/>
    <n v="2002"/>
    <n v="7.7"/>
  </r>
  <r>
    <x v="196"/>
    <n v="117"/>
    <n v="103028109"/>
    <s v="Comedy|Romance"/>
    <s v="Just Go with It "/>
    <s v="English"/>
    <s v="USA"/>
    <n v="80000000"/>
    <n v="2011"/>
    <n v="6.4"/>
  </r>
  <r>
    <x v="163"/>
    <n v="123"/>
    <n v="101087161"/>
    <s v="Action|Crime|Thriller"/>
    <s v="Con Air "/>
    <s v="English"/>
    <s v="USA"/>
    <n v="75000000"/>
    <n v="1997"/>
    <n v="6.8"/>
  </r>
  <r>
    <x v="227"/>
    <n v="118"/>
    <n v="101111837"/>
    <s v="Action|Mystery|Thriller"/>
    <s v="Eagle Eye "/>
    <s v="English"/>
    <s v="USA"/>
    <n v="80000000"/>
    <n v="2008"/>
    <n v="6.6"/>
  </r>
  <r>
    <x v="228"/>
    <n v="154"/>
    <n v="95632614"/>
    <s v="Adventure|Drama|History|Romance|War"/>
    <s v="Cold Mountain "/>
    <s v="English"/>
    <s v="USA"/>
    <n v="79000000"/>
    <n v="2003"/>
    <n v="7.2"/>
  </r>
  <r>
    <x v="229"/>
    <n v="118"/>
    <n v="94822707"/>
    <s v="Action|Adventure|Drama|Thriller"/>
    <s v="The Book of Eli "/>
    <s v="English"/>
    <s v="USA"/>
    <n v="80000000"/>
    <n v="2010"/>
    <n v="6.9"/>
  </r>
  <r>
    <x v="230"/>
    <n v="90"/>
    <n v="92969824"/>
    <s v="Comedy|Family|Sci-Fi"/>
    <s v="Flubber "/>
    <s v="English"/>
    <s v="USA"/>
    <n v="80000000"/>
    <n v="1997"/>
    <n v="5.2"/>
  </r>
  <r>
    <x v="148"/>
    <n v="113"/>
    <n v="91188905"/>
    <s v="Fantasy|Horror|Mystery|Thriller"/>
    <s v="The Haunting "/>
    <s v="English"/>
    <s v="USA"/>
    <n v="80000000"/>
    <n v="1999"/>
    <n v="4.9000000000000004"/>
  </r>
  <r>
    <x v="231"/>
    <n v="88"/>
    <n v="90443603"/>
    <s v="Adventure|Animation|Comedy|Family|Fantasy|Sci-Fi|Sport"/>
    <s v="Space Jam "/>
    <s v="English"/>
    <s v="USA"/>
    <n v="80000000"/>
    <n v="1996"/>
    <n v="6.3"/>
  </r>
  <r>
    <x v="76"/>
    <n v="93"/>
    <n v="82226474"/>
    <s v="Adventure|Comedy|Crime|Family|Mystery"/>
    <s v="The Pink Panther "/>
    <s v="English"/>
    <s v="USA"/>
    <n v="65000000"/>
    <n v="2006"/>
    <n v="5.6"/>
  </r>
  <r>
    <x v="232"/>
    <n v="104"/>
    <n v="79363785"/>
    <s v="Drama|Sci-Fi|Thriller"/>
    <s v="The Day the Earth Stood Still "/>
    <s v="English"/>
    <s v="USA"/>
    <n v="80000000"/>
    <n v="2008"/>
    <n v="5.5"/>
  </r>
  <r>
    <x v="101"/>
    <n v="135"/>
    <n v="76081498"/>
    <s v="Action|Crime|Mystery|Romance|Thriller"/>
    <s v="Conspiracy Theory "/>
    <s v="English"/>
    <s v="USA"/>
    <n v="75000000"/>
    <n v="1997"/>
    <n v="6.7"/>
  </r>
  <r>
    <x v="48"/>
    <n v="134"/>
    <n v="85707116"/>
    <s v="Action|Drama|War"/>
    <s v="Fury "/>
    <s v="English"/>
    <s v="USA"/>
    <n v="68000000"/>
    <n v="2014"/>
    <n v="7.6"/>
  </r>
  <r>
    <x v="233"/>
    <n v="98"/>
    <n v="74329966"/>
    <s v="Action|Adventure|Comedy|Romance"/>
    <s v="Six Days Seven Nights "/>
    <s v="English"/>
    <s v="USA"/>
    <n v="70000000"/>
    <n v="1998"/>
    <n v="5.7"/>
  </r>
  <r>
    <x v="234"/>
    <n v="80"/>
    <n v="100169068"/>
    <s v="Adventure|Animation|Comedy|Family"/>
    <s v="Yogi Bear "/>
    <s v="English"/>
    <s v="USA"/>
    <n v="80000000"/>
    <n v="2010"/>
    <n v="4.5999999999999996"/>
  </r>
  <r>
    <x v="235"/>
    <n v="83"/>
    <n v="73215310"/>
    <s v="Adventure|Animation|Family|Western"/>
    <s v="Spirit: Stallion of the Cimarron "/>
    <s v="English"/>
    <s v="USA"/>
    <n v="80000000"/>
    <n v="2002"/>
    <n v="7"/>
  </r>
  <r>
    <x v="150"/>
    <n v="102"/>
    <n v="80360866"/>
    <s v="Comedy|Family|Romance"/>
    <s v="Zookeeper "/>
    <s v="English"/>
    <s v="USA"/>
    <n v="80000000"/>
    <n v="2011"/>
    <n v="5.2"/>
  </r>
  <r>
    <x v="236"/>
    <n v="130"/>
    <n v="69102910"/>
    <s v="Action|Adventure|Family|Sci-Fi|Thriller"/>
    <s v="Lost in Space "/>
    <s v="English"/>
    <s v="USA"/>
    <n v="80000000"/>
    <n v="1998"/>
    <n v="5.0999999999999996"/>
  </r>
  <r>
    <x v="237"/>
    <n v="129"/>
    <n v="65948711"/>
    <s v="Drama|Mystery|Sci-Fi|Thriller"/>
    <s v="The Manchurian Candidate "/>
    <s v="English"/>
    <s v="USA"/>
    <n v="80000000"/>
    <n v="2004"/>
    <n v="6.6"/>
  </r>
  <r>
    <x v="207"/>
    <n v="89"/>
    <n v="169692572"/>
    <s v="Animation|Comedy|Family|Fantasy"/>
    <s v="Hotel Transylvania 2 "/>
    <s v="English"/>
    <s v="USA"/>
    <n v="80000000"/>
    <n v="2015"/>
    <n v="6.7"/>
  </r>
  <r>
    <x v="238"/>
    <n v="74"/>
    <n v="60507228"/>
    <s v="Animation|Family|Fantasy|Music"/>
    <s v="Fantasia 2000 "/>
    <s v="English"/>
    <s v="USA"/>
    <n v="80000000"/>
    <n v="1999"/>
    <n v="7.3"/>
  </r>
  <r>
    <x v="90"/>
    <n v="96"/>
    <n v="56684819"/>
    <s v="Action|Adventure|Sci-Fi"/>
    <s v="The Time Machine "/>
    <s v="English"/>
    <s v="USA"/>
    <n v="80000000"/>
    <n v="2002"/>
    <n v="5.9"/>
  </r>
  <r>
    <x v="175"/>
    <n v="114"/>
    <n v="50628009"/>
    <s v="Action|Adventure|Family|Fantasy|Thriller"/>
    <s v="Mighty Joe Young "/>
    <s v="English"/>
    <s v="USA"/>
    <n v="90000000"/>
    <n v="1998"/>
    <n v="5.6"/>
  </r>
  <r>
    <x v="155"/>
    <n v="99"/>
    <n v="69772969"/>
    <s v="Action|Crime|Thriller"/>
    <s v="Swordfish "/>
    <s v="English"/>
    <s v="USA"/>
    <n v="80000000"/>
    <n v="2001"/>
    <n v="6.5"/>
  </r>
  <r>
    <x v="28"/>
    <n v="129"/>
    <n v="45356386"/>
    <s v="Action|Adventure|Western"/>
    <s v="The Legend of Zorro "/>
    <s v="Spanish"/>
    <s v="USA"/>
    <n v="75000000"/>
    <n v="2005"/>
    <n v="5.9"/>
  </r>
  <r>
    <x v="239"/>
    <n v="113"/>
    <n v="55350897"/>
    <s v="Drama|Fantasy|Romance"/>
    <s v="What Dreams May Come "/>
    <s v="English"/>
    <s v="USA"/>
    <n v="85000000"/>
    <n v="1998"/>
    <n v="7"/>
  </r>
  <r>
    <x v="240"/>
    <n v="90"/>
    <n v="39442871"/>
    <s v="Comedy|Fantasy"/>
    <s v="Little Nicky "/>
    <s v="English"/>
    <s v="USA"/>
    <n v="80000000"/>
    <n v="2000"/>
    <n v="5.3"/>
  </r>
  <r>
    <x v="241"/>
    <n v="118"/>
    <n v="37899638"/>
    <s v="Action|Adventure|Comedy|Fantasy|Thriller"/>
    <s v="The Brothers Grimm "/>
    <s v="English"/>
    <s v="USA"/>
    <n v="88000000"/>
    <n v="2005"/>
    <n v="5.9"/>
  </r>
  <r>
    <x v="22"/>
    <n v="106"/>
    <n v="37754208"/>
    <s v="Action|Comedy|Sci-Fi"/>
    <s v="Mars Attacks! "/>
    <s v="English"/>
    <s v="USA"/>
    <n v="70000000"/>
    <n v="1996"/>
    <n v="6.3"/>
  </r>
  <r>
    <x v="62"/>
    <n v="89"/>
    <n v="38542418"/>
    <s v="Action|Sci-Fi|Thriller"/>
    <s v="Surrogates "/>
    <s v="English"/>
    <s v="USA"/>
    <n v="80000000"/>
    <n v="2009"/>
    <n v="6.3"/>
  </r>
  <r>
    <x v="139"/>
    <n v="145"/>
    <n v="34566746"/>
    <s v="Drama|History|Thriller"/>
    <s v="Thirteen Days "/>
    <s v="English"/>
    <s v="USA"/>
    <n v="80000000"/>
    <n v="2000"/>
    <n v="7.3"/>
  </r>
  <r>
    <x v="47"/>
    <n v="114"/>
    <n v="32885565"/>
    <s v="Action|Adventure|Drama|Thriller"/>
    <s v="Daylight "/>
    <s v="English"/>
    <s v="USA"/>
    <n v="80000000"/>
    <n v="1996"/>
    <n v="5.8"/>
  </r>
  <r>
    <x v="242"/>
    <n v="87"/>
    <n v="36073232"/>
    <s v="Adventure|Animation|Family"/>
    <s v="Walking with Dinosaurs 3D "/>
    <s v="English"/>
    <s v="USA"/>
    <n v="80000000"/>
    <n v="2013"/>
    <n v="5.2"/>
  </r>
  <r>
    <x v="243"/>
    <n v="119"/>
    <n v="21471685"/>
    <s v="Action|Adventure|Sci-Fi"/>
    <s v="Battlefield Earth "/>
    <s v="English"/>
    <s v="USA"/>
    <n v="44000000"/>
    <n v="2000"/>
    <n v="2.4"/>
  </r>
  <r>
    <x v="244"/>
    <n v="91"/>
    <n v="20950820"/>
    <s v="Adventure|Animation|Comedy|Family|Fantasy|Sci-Fi"/>
    <s v="Looney Tunes: Back in Action "/>
    <s v="English"/>
    <s v="Germany"/>
    <n v="80000000"/>
    <n v="2003"/>
    <n v="5.7"/>
  </r>
  <r>
    <x v="12"/>
    <n v="118"/>
    <n v="19673424"/>
    <s v="Drama|Musical|Romance"/>
    <s v="Nine "/>
    <s v="English"/>
    <s v="USA"/>
    <n v="80000000"/>
    <n v="2009"/>
    <n v="5.8"/>
  </r>
  <r>
    <x v="101"/>
    <n v="116"/>
    <n v="19480739"/>
    <s v="Action|Adventure|Sci-Fi"/>
    <s v="Timeline "/>
    <s v="English"/>
    <s v="USA"/>
    <n v="80000000"/>
    <n v="2003"/>
    <n v="5.6"/>
  </r>
  <r>
    <x v="245"/>
    <n v="177"/>
    <n v="17593391"/>
    <s v="Action|Adventure|Drama|Sci-Fi"/>
    <s v="The Postman "/>
    <s v="English"/>
    <s v="USA"/>
    <n v="80000000"/>
    <n v="1997"/>
    <n v="6"/>
  </r>
  <r>
    <x v="79"/>
    <n v="97"/>
    <n v="18318000"/>
    <s v="Adventure|Comedy|Drama|Family|Fantasy"/>
    <s v="Babe: Pig in the City "/>
    <s v="English"/>
    <s v="Australia"/>
    <n v="80000000"/>
    <n v="1998"/>
    <n v="5.8"/>
  </r>
  <r>
    <x v="104"/>
    <n v="106"/>
    <n v="27356090"/>
    <s v="Action|Adventure|Fantasy"/>
    <s v="The Last Witch Hunter "/>
    <s v="English"/>
    <s v="USA"/>
    <n v="90000000"/>
    <n v="2015"/>
    <n v="6"/>
  </r>
  <r>
    <x v="246"/>
    <n v="106"/>
    <n v="17473245"/>
    <s v="Action|Sci-Fi|Thriller"/>
    <s v="Red Planet "/>
    <s v="English"/>
    <s v="USA"/>
    <n v="70000000"/>
    <n v="2000"/>
    <n v="5.7"/>
  </r>
  <r>
    <x v="182"/>
    <n v="94"/>
    <n v="15131330"/>
    <s v="Adventure|Animation|Family|Fantasy"/>
    <s v="Arthur and the Invisibles "/>
    <s v="English"/>
    <s v="France"/>
    <n v="86000000"/>
    <n v="2006"/>
    <n v="6"/>
  </r>
  <r>
    <x v="247"/>
    <n v="104"/>
    <n v="19406406"/>
    <s v="Documentary|Drama"/>
    <s v="Oceans "/>
    <s v="French"/>
    <s v="France"/>
    <n v="40000000"/>
    <n v="2009"/>
    <n v="7.8"/>
  </r>
  <r>
    <x v="168"/>
    <n v="102"/>
    <n v="1891821"/>
    <s v="Action|Adventure|Horror|Sci-Fi|Thriller"/>
    <s v="A Sound of Thunder "/>
    <s v="English"/>
    <s v="UK"/>
    <n v="52000000"/>
    <n v="2005"/>
    <n v="4.2"/>
  </r>
  <r>
    <x v="206"/>
    <n v="105"/>
    <n v="23219748"/>
    <s v="Action|Adventure|Drama|History|Romance"/>
    <s v="Pompeii "/>
    <s v="English"/>
    <s v="Canada"/>
    <n v="80000000"/>
    <n v="2014"/>
    <n v="5.6"/>
  </r>
  <r>
    <x v="80"/>
    <n v="135"/>
    <n v="170708996"/>
    <s v="Biography|Drama"/>
    <s v="A Beautiful Mind "/>
    <s v="English"/>
    <s v="USA"/>
    <n v="58000000"/>
    <n v="2001"/>
    <n v="8.1999999999999993"/>
  </r>
  <r>
    <x v="211"/>
    <n v="73"/>
    <n v="422783777"/>
    <s v="Adventure|Animation|Drama|Family|Musical"/>
    <s v="The Lion King "/>
    <s v="English"/>
    <s v="USA"/>
    <n v="45000000"/>
    <n v="1994"/>
    <n v="8.5"/>
  </r>
  <r>
    <x v="141"/>
    <n v="94"/>
    <n v="103812241"/>
    <s v="Action|Adventure|Comedy|Family|Fantasy|Sci-Fi"/>
    <s v="Journey 2: The Mysterious Island "/>
    <s v="English"/>
    <s v="USA"/>
    <n v="79000000"/>
    <n v="2012"/>
    <n v="5.8"/>
  </r>
  <r>
    <x v="248"/>
    <n v="95"/>
    <n v="119793567"/>
    <s v="Animation|Comedy|Family|Fantasy|Sci-Fi"/>
    <s v="Cloudy with a Chance of Meatballs 2 "/>
    <s v="English"/>
    <s v="USA"/>
    <n v="78000000"/>
    <n v="2013"/>
    <n v="6.5"/>
  </r>
  <r>
    <x v="23"/>
    <n v="124"/>
    <n v="92930005"/>
    <s v="Crime|Drama|Thriller"/>
    <s v="Red Dragon "/>
    <s v="English"/>
    <s v="Germany"/>
    <n v="78000000"/>
    <n v="2002"/>
    <n v="7.2"/>
  </r>
  <r>
    <x v="86"/>
    <n v="136"/>
    <n v="67286731"/>
    <s v="Action|Adventure|Western"/>
    <s v="Hidalgo "/>
    <s v="English"/>
    <s v="USA"/>
    <n v="100000000"/>
    <n v="2004"/>
    <n v="6.7"/>
  </r>
  <r>
    <x v="196"/>
    <n v="91"/>
    <n v="74158157"/>
    <s v="Comedy"/>
    <s v="Jack and Jill "/>
    <s v="English"/>
    <s v="USA"/>
    <n v="79000000"/>
    <n v="2011"/>
    <n v="3.4"/>
  </r>
  <r>
    <x v="249"/>
    <n v="107"/>
    <n v="127083765"/>
    <s v="Action|Crime|Thriller"/>
    <s v="2 Fast 2 Furious "/>
    <s v="English"/>
    <s v="USA"/>
    <n v="76000000"/>
    <n v="2003"/>
    <n v="5.9"/>
  </r>
  <r>
    <x v="112"/>
    <n v="108"/>
    <n v="1339152"/>
    <s v="Adventure|Animation|Drama|Family|Fantasy"/>
    <s v="The Little Prince "/>
    <s v="English"/>
    <s v="France"/>
    <n v="81200000"/>
    <n v="2015"/>
    <n v="7.8"/>
  </r>
  <r>
    <x v="250"/>
    <n v="99"/>
    <n v="15071514"/>
    <s v="Sci-Fi|Thriller"/>
    <s v="The Invasion "/>
    <s v="English"/>
    <s v="USA"/>
    <n v="80000000"/>
    <n v="2007"/>
    <n v="5.9"/>
  </r>
  <r>
    <x v="251"/>
    <n v="92"/>
    <n v="26000610"/>
    <s v="Adventure|Animation|Comedy|Family|Fantasy"/>
    <s v="The Adventures of Rocky &amp; Bullwinkle "/>
    <s v="English"/>
    <s v="USA"/>
    <n v="76000000"/>
    <n v="2000"/>
    <n v="4.0999999999999996"/>
  </r>
  <r>
    <x v="252"/>
    <n v="87"/>
    <n v="323505540"/>
    <s v="Animation|Comedy|Family"/>
    <s v="The Secret Life of Pets "/>
    <s v="English"/>
    <s v="Japan"/>
    <n v="75000000"/>
    <n v="2016"/>
    <n v="6.8"/>
  </r>
  <r>
    <x v="253"/>
    <n v="110"/>
    <n v="66462600"/>
    <s v="Action|Adventure|Fantasy|Sci-Fi"/>
    <s v="The League of Extraordinary Gentlemen "/>
    <s v="English"/>
    <s v="USA"/>
    <n v="78000000"/>
    <n v="2003"/>
    <n v="5.8"/>
  </r>
  <r>
    <x v="254"/>
    <n v="98"/>
    <n v="368049635"/>
    <s v="Animation|Comedy|Family|Sci-Fi"/>
    <s v="Despicable Me 2 "/>
    <s v="English"/>
    <s v="USA"/>
    <n v="76000000"/>
    <n v="2013"/>
    <n v="7.5"/>
  </r>
  <r>
    <x v="40"/>
    <n v="154"/>
    <n v="306124059"/>
    <s v="Action|Adventure|Sci-Fi"/>
    <s v="Independence Day "/>
    <s v="English"/>
    <s v="USA"/>
    <n v="75000000"/>
    <n v="1996"/>
    <n v="6.9"/>
  </r>
  <r>
    <x v="36"/>
    <n v="129"/>
    <n v="229074524"/>
    <s v="Action|Adventure|Sci-Fi"/>
    <s v="The Lost World: Jurassic Park "/>
    <s v="English"/>
    <s v="USA"/>
    <n v="73000000"/>
    <n v="1997"/>
    <n v="6.5"/>
  </r>
  <r>
    <x v="75"/>
    <n v="86"/>
    <n v="193136719"/>
    <s v="Adventure|Animation|Comedy|Family"/>
    <s v="Madagascar "/>
    <s v="English"/>
    <s v="USA"/>
    <n v="75000000"/>
    <n v="2005"/>
    <n v="6.9"/>
  </r>
  <r>
    <x v="117"/>
    <n v="109"/>
    <n v="35286428"/>
    <s v="Drama|Sci-Fi|Thriller"/>
    <s v="Children of Men "/>
    <s v="English"/>
    <s v="USA"/>
    <n v="76000000"/>
    <n v="2006"/>
    <n v="7.9"/>
  </r>
  <r>
    <x v="9"/>
    <n v="104"/>
    <n v="157299717"/>
    <s v="Action|Adventure|Sci-Fi"/>
    <s v="X-Men "/>
    <s v="English"/>
    <s v="USA"/>
    <n v="75000000"/>
    <n v="2000"/>
    <n v="7.4"/>
  </r>
  <r>
    <x v="255"/>
    <n v="110"/>
    <n v="134568845"/>
    <s v="Action|Crime|Fantasy|Thriller"/>
    <s v="Wanted "/>
    <s v="English"/>
    <s v="USA"/>
    <n v="75000000"/>
    <n v="2008"/>
    <n v="6.7"/>
  </r>
  <r>
    <x v="25"/>
    <n v="136"/>
    <n v="134006721"/>
    <s v="Action|Adventure|Thriller"/>
    <s v="The Rock "/>
    <s v="English"/>
    <s v="USA"/>
    <n v="75000000"/>
    <n v="1996"/>
    <n v="7.4"/>
  </r>
  <r>
    <x v="122"/>
    <n v="115"/>
    <n v="195329763"/>
    <s v="Action|Adventure|Animation|Comedy|Family|Fantasy"/>
    <s v="Ice Age: The Meltdown "/>
    <s v="English"/>
    <s v="USA"/>
    <n v="80000000"/>
    <n v="2006"/>
    <n v="6.9"/>
  </r>
  <r>
    <x v="220"/>
    <n v="99"/>
    <n v="120776832"/>
    <s v="Comedy|Romance"/>
    <s v="50 First Dates "/>
    <s v="English"/>
    <s v="USA"/>
    <n v="75000000"/>
    <n v="2004"/>
    <n v="6.8"/>
  </r>
  <r>
    <x v="226"/>
    <n v="117"/>
    <n v="118823091"/>
    <s v="Comedy|Drama|Family|Music|Musical|Romance"/>
    <s v="Hairspray "/>
    <s v="English"/>
    <s v="USA"/>
    <n v="75000000"/>
    <n v="2007"/>
    <n v="6.7"/>
  </r>
  <r>
    <x v="191"/>
    <n v="125"/>
    <n v="41814863"/>
    <s v="Horror|Mystery|Thriller"/>
    <s v="Exorcist: The Beginning "/>
    <s v="English"/>
    <s v="USA"/>
    <n v="50000000"/>
    <n v="2004"/>
    <n v="5.0999999999999996"/>
  </r>
  <r>
    <x v="256"/>
    <n v="110"/>
    <n v="97360069"/>
    <s v="Action|Adventure|Comedy|Family|Sci-Fi"/>
    <s v="Inspector Gadget "/>
    <s v="English"/>
    <s v="USA"/>
    <n v="75000000"/>
    <n v="1999"/>
    <n v="4.0999999999999996"/>
  </r>
  <r>
    <x v="108"/>
    <n v="125"/>
    <n v="117698894"/>
    <s v="Crime|Mystery|Thriller"/>
    <s v="Now You See Me "/>
    <s v="English"/>
    <s v="USA"/>
    <n v="75000000"/>
    <n v="2013"/>
    <n v="7.3"/>
  </r>
  <r>
    <x v="196"/>
    <n v="102"/>
    <n v="162001186"/>
    <s v="Comedy"/>
    <s v="Grown Ups "/>
    <s v="English"/>
    <s v="USA"/>
    <n v="80000000"/>
    <n v="2010"/>
    <n v="6"/>
  </r>
  <r>
    <x v="36"/>
    <n v="128"/>
    <n v="77032279"/>
    <s v="Comedy|Drama"/>
    <s v="The Terminal "/>
    <s v="English"/>
    <s v="USA"/>
    <n v="60000000"/>
    <n v="2004"/>
    <n v="7.3"/>
  </r>
  <r>
    <x v="198"/>
    <n v="100"/>
    <n v="73023275"/>
    <s v="Comedy|Family"/>
    <s v="Hotel for Dogs "/>
    <s v="English"/>
    <s v="USA"/>
    <n v="35000000"/>
    <n v="2009"/>
    <n v="5.4"/>
  </r>
  <r>
    <x v="28"/>
    <n v="124"/>
    <n v="68473360"/>
    <s v="Action|Adventure|Drama|Thriller"/>
    <s v="Vertical Limit "/>
    <s v="English"/>
    <s v="USA"/>
    <n v="75000000"/>
    <n v="2000"/>
    <n v="5.9"/>
  </r>
  <r>
    <x v="257"/>
    <n v="102"/>
    <n v="66636385"/>
    <s v="Biography|Comedy|Drama|History"/>
    <s v="Charlie Wilson's War "/>
    <s v="English"/>
    <s v="USA"/>
    <n v="75000000"/>
    <n v="2007"/>
    <n v="7.1"/>
  </r>
  <r>
    <x v="184"/>
    <n v="90"/>
    <n v="160762022"/>
    <s v="Adventure|Animation|Comedy|Family"/>
    <s v="Shark Tale "/>
    <s v="English"/>
    <s v="USA"/>
    <n v="75000000"/>
    <n v="2004"/>
    <n v="6"/>
  </r>
  <r>
    <x v="107"/>
    <n v="130"/>
    <n v="103338338"/>
    <s v="Drama|Music|Musical"/>
    <s v="Dreamgirls "/>
    <s v="English"/>
    <s v="USA"/>
    <n v="70000000"/>
    <n v="2006"/>
    <n v="6.5"/>
  </r>
  <r>
    <x v="258"/>
    <n v="118"/>
    <n v="55808744"/>
    <s v="Comedy|Crime|Music"/>
    <s v="Be Cool "/>
    <s v="English"/>
    <s v="USA"/>
    <n v="53000000"/>
    <n v="2005"/>
    <n v="5.7"/>
  </r>
  <r>
    <x v="36"/>
    <n v="163"/>
    <n v="47379090"/>
    <s v="Drama|History|Thriller"/>
    <s v="Munich "/>
    <s v="English"/>
    <s v="France"/>
    <n v="70000000"/>
    <n v="2005"/>
    <n v="7.6"/>
  </r>
  <r>
    <x v="259"/>
    <n v="142"/>
    <n v="43426961"/>
    <s v="Action|Drama|Thriller|War"/>
    <s v="Tears of the Sun "/>
    <s v="English"/>
    <s v="USA"/>
    <n v="70000000"/>
    <n v="2003"/>
    <n v="6.6"/>
  </r>
  <r>
    <x v="260"/>
    <n v="100"/>
    <n v="47000485"/>
    <s v="Action|Comedy|Romance|Thriller"/>
    <s v="Killers "/>
    <s v="English"/>
    <s v="USA"/>
    <n v="75000000"/>
    <n v="2010"/>
    <n v="5.4"/>
  </r>
  <r>
    <x v="123"/>
    <n v="116"/>
    <n v="45434443"/>
    <s v="Action|Adventure|Comedy"/>
    <s v="The Man from U.N.C.L.E. "/>
    <s v="English"/>
    <s v="USA"/>
    <n v="75000000"/>
    <n v="2015"/>
    <n v="7.3"/>
  </r>
  <r>
    <x v="134"/>
    <n v="131"/>
    <n v="42044321"/>
    <s v="Comedy|Drama|Romance"/>
    <s v="Spanglish "/>
    <s v="English"/>
    <s v="USA"/>
    <n v="80000000"/>
    <n v="2004"/>
    <n v="6.5"/>
  </r>
  <r>
    <x v="261"/>
    <n v="91"/>
    <n v="73661010"/>
    <s v="Animation|Comedy|Family|Fantasy|Mystery"/>
    <s v="Monster House "/>
    <s v="English"/>
    <s v="USA"/>
    <n v="75000000"/>
    <n v="2006"/>
    <n v="6.6"/>
  </r>
  <r>
    <x v="262"/>
    <n v="123"/>
    <n v="41523271"/>
    <s v="Comedy|Crime|Drama|Romance"/>
    <s v="Bandits "/>
    <s v="English"/>
    <s v="USA"/>
    <n v="80000000"/>
    <n v="2001"/>
    <n v="6.6"/>
  </r>
  <r>
    <x v="263"/>
    <n v="134"/>
    <n v="37600435"/>
    <s v="Action|Adventure|Romance|Thriller"/>
    <s v="First Knight "/>
    <s v="English"/>
    <s v="USA"/>
    <n v="55000000"/>
    <n v="1995"/>
    <n v="5.9"/>
  </r>
  <r>
    <x v="264"/>
    <n v="148"/>
    <n v="39251128"/>
    <s v="Drama|History|Romance"/>
    <s v="Anna and the King "/>
    <s v="English"/>
    <s v="USA"/>
    <n v="75000000"/>
    <n v="1999"/>
    <n v="6.7"/>
  </r>
  <r>
    <x v="217"/>
    <n v="110"/>
    <n v="83503161"/>
    <s v="Action|Drama|Fantasy|Romance"/>
    <s v="Immortals "/>
    <s v="English"/>
    <s v="USA"/>
    <n v="75000000"/>
    <n v="2011"/>
    <n v="6.1"/>
  </r>
  <r>
    <x v="265"/>
    <n v="113"/>
    <n v="34636443"/>
    <s v="Action|Crime|Drama|Mystery|Thriller"/>
    <s v="Hostage "/>
    <s v="English"/>
    <s v="USA"/>
    <n v="52000000"/>
    <n v="2005"/>
    <n v="6.6"/>
  </r>
  <r>
    <x v="266"/>
    <n v="94"/>
    <n v="22751979"/>
    <s v="Action|Adventure|Animation|Family|Sci-Fi"/>
    <s v="Titan A.E. "/>
    <s v="English"/>
    <s v="USA"/>
    <n v="75000000"/>
    <n v="2000"/>
    <n v="6.6"/>
  </r>
  <r>
    <x v="267"/>
    <n v="116"/>
    <n v="30013346"/>
    <s v="Action|Comedy|Crime|Thriller"/>
    <s v="Hollywood Homicide "/>
    <s v="English"/>
    <s v="USA"/>
    <n v="75000000"/>
    <n v="2003"/>
    <n v="5.3"/>
  </r>
  <r>
    <x v="206"/>
    <n v="99"/>
    <n v="14567883"/>
    <s v="Action|Drama|Sci-Fi"/>
    <s v="Soldier "/>
    <s v="English"/>
    <s v="UK"/>
    <n v="75000000"/>
    <n v="1998"/>
    <n v="6"/>
  </r>
  <r>
    <x v="268"/>
    <n v="93"/>
    <n v="5409517"/>
    <s v="Animation|Comedy|Fantasy"/>
    <s v="Monkeybone "/>
    <s v="English"/>
    <s v="USA"/>
    <n v="75000000"/>
    <n v="2001"/>
    <n v="4.7"/>
  </r>
  <r>
    <x v="189"/>
    <n v="113"/>
    <n v="21009180"/>
    <s v="Action|Adventure|Drama|Thriller"/>
    <s v="Flight of the Phoenix "/>
    <s v="English"/>
    <s v="USA"/>
    <n v="45000000"/>
    <n v="2004"/>
    <n v="6.1"/>
  </r>
  <r>
    <x v="89"/>
    <n v="106"/>
    <n v="94999143"/>
    <s v="Drama|Mystery|Sci-Fi|Thriller"/>
    <s v="Unbreakable "/>
    <s v="English"/>
    <s v="USA"/>
    <n v="75000000"/>
    <n v="2000"/>
    <n v="7.2"/>
  </r>
  <r>
    <x v="269"/>
    <n v="91"/>
    <n v="336029560"/>
    <s v="Action|Animation|Comedy|Family|Sci-Fi"/>
    <s v="Minions "/>
    <s v="English"/>
    <s v="USA"/>
    <n v="74000000"/>
    <n v="2015"/>
    <n v="6.4"/>
  </r>
  <r>
    <x v="8"/>
    <n v="128"/>
    <n v="36381716"/>
    <s v="Action|Fantasy"/>
    <s v="Sucker Punch "/>
    <s v="English"/>
    <s v="USA"/>
    <n v="82000000"/>
    <n v="2011"/>
    <n v="6.1"/>
  </r>
  <r>
    <x v="199"/>
    <n v="98"/>
    <n v="55585389"/>
    <s v="Crime|Mystery|Thriller"/>
    <s v="Snake Eyes "/>
    <s v="English"/>
    <s v="USA"/>
    <n v="69000000"/>
    <n v="1998"/>
    <n v="5.9"/>
  </r>
  <r>
    <x v="262"/>
    <n v="134"/>
    <n v="36976367"/>
    <s v="Drama|Mystery|Sci-Fi|Thriller"/>
    <s v="Sphere "/>
    <s v="English"/>
    <s v="USA"/>
    <n v="75000000"/>
    <n v="1998"/>
    <n v="6"/>
  </r>
  <r>
    <x v="270"/>
    <n v="97"/>
    <n v="107225164"/>
    <s v="Action|Animation|Comedy|Family"/>
    <s v="The Angry Birds Movie "/>
    <s v="English"/>
    <s v="USA"/>
    <n v="73000000"/>
    <n v="2016"/>
    <n v="6.3"/>
  </r>
  <r>
    <x v="264"/>
    <n v="112"/>
    <n v="70224196"/>
    <s v="Action|Adventure|Comedy|Romance|Thriller"/>
    <s v="Fool's Gold "/>
    <s v="English"/>
    <s v="USA"/>
    <n v="70000000"/>
    <n v="2008"/>
    <n v="5.6"/>
  </r>
  <r>
    <x v="271"/>
    <n v="153"/>
    <n v="51814190"/>
    <s v="Comedy|Drama"/>
    <s v="Funny People "/>
    <s v="English"/>
    <s v="USA"/>
    <n v="75000000"/>
    <n v="2009"/>
    <n v="6.4"/>
  </r>
  <r>
    <x v="19"/>
    <n v="110"/>
    <n v="47456450"/>
    <s v="Action|Drama|Thriller"/>
    <s v="The Kingdom "/>
    <s v="English"/>
    <s v="USA"/>
    <n v="70000000"/>
    <n v="2007"/>
    <n v="7.1"/>
  </r>
  <r>
    <x v="158"/>
    <n v="122"/>
    <n v="148213377"/>
    <s v="Action|Comedy|Sport"/>
    <s v="Talladega Nights: The Ballad of Ricky Bobby "/>
    <s v="English"/>
    <s v="USA"/>
    <n v="73000000"/>
    <n v="2006"/>
    <n v="6.6"/>
  </r>
  <r>
    <x v="272"/>
    <n v="87"/>
    <n v="112950721"/>
    <s v="Comedy|Family|Fantasy"/>
    <s v="Dr. Dolittle 2 "/>
    <s v="English"/>
    <s v="USA"/>
    <n v="72000000"/>
    <n v="2001"/>
    <n v="4.5999999999999996"/>
  </r>
  <r>
    <x v="273"/>
    <n v="178"/>
    <n v="75600000"/>
    <s v="Biography|Drama|History|War"/>
    <s v="Braveheart "/>
    <s v="English"/>
    <s v="USA"/>
    <n v="72000000"/>
    <n v="1995"/>
    <n v="8.4"/>
  </r>
  <r>
    <x v="2"/>
    <n v="125"/>
    <n v="62647540"/>
    <s v="Action|Drama|War"/>
    <s v="Jarhead "/>
    <s v="English"/>
    <s v="Germany"/>
    <n v="70000000"/>
    <n v="2005"/>
    <n v="7.1"/>
  </r>
  <r>
    <x v="274"/>
    <n v="87"/>
    <n v="183132370"/>
    <s v="Adventure|Animation|Comedy"/>
    <s v="The Simpsons Movie "/>
    <s v="English"/>
    <s v="USA"/>
    <n v="75000000"/>
    <n v="2007"/>
    <n v="7.4"/>
  </r>
  <r>
    <x v="275"/>
    <n v="152"/>
    <n v="27796042"/>
    <s v="Drama|Romance"/>
    <s v="The Majestic "/>
    <s v="English"/>
    <s v="USA"/>
    <n v="72000000"/>
    <n v="2001"/>
    <n v="6.9"/>
  </r>
  <r>
    <x v="191"/>
    <n v="116"/>
    <n v="32616869"/>
    <s v="Action|Drama|Sport"/>
    <s v="Driven "/>
    <s v="English"/>
    <s v="USA"/>
    <n v="72000000"/>
    <n v="2001"/>
    <n v="4.5"/>
  </r>
  <r>
    <x v="213"/>
    <n v="109"/>
    <n v="18947630"/>
    <s v="Adventure|Drama|Family"/>
    <s v="Two Brothers "/>
    <s v="English"/>
    <s v="France"/>
    <n v="59660000"/>
    <n v="2004"/>
    <n v="7.1"/>
  </r>
  <r>
    <x v="89"/>
    <n v="108"/>
    <n v="114195633"/>
    <s v="Drama|Mystery|Romance|Thriller"/>
    <s v="The Village "/>
    <s v="English"/>
    <s v="USA"/>
    <n v="60000000"/>
    <n v="2004"/>
    <n v="6.5"/>
  </r>
  <r>
    <x v="276"/>
    <n v="85"/>
    <n v="144156464"/>
    <s v="Comedy|Family|Fantasy"/>
    <s v="Doctor Dolittle "/>
    <s v="English"/>
    <s v="USA"/>
    <n v="71500000"/>
    <n v="1998"/>
    <n v="5.3"/>
  </r>
  <r>
    <x v="89"/>
    <n v="106"/>
    <n v="227965690"/>
    <s v="Drama|Sci-Fi|Thriller"/>
    <s v="Signs "/>
    <s v="English"/>
    <s v="USA"/>
    <n v="72000000"/>
    <n v="2002"/>
    <n v="6.7"/>
  </r>
  <r>
    <x v="11"/>
    <n v="93"/>
    <n v="436471036"/>
    <s v="Adventure|Animation|Comedy|Family|Fantasy|Romance"/>
    <s v="Shrek 2 "/>
    <s v="English"/>
    <s v="USA"/>
    <n v="150000000"/>
    <n v="2004"/>
    <n v="7.2"/>
  </r>
  <r>
    <x v="27"/>
    <n v="117"/>
    <n v="244052771"/>
    <s v="Adventure|Animation|Comedy|Family|Sport"/>
    <s v="Cars "/>
    <s v="English"/>
    <s v="USA"/>
    <n v="120000000"/>
    <n v="2006"/>
    <n v="7.2"/>
  </r>
  <r>
    <x v="277"/>
    <n v="116"/>
    <n v="152149590"/>
    <s v="Comedy|Romance"/>
    <s v="Runaway Bride "/>
    <s v="English"/>
    <s v="USA"/>
    <n v="70000000"/>
    <n v="1999"/>
    <n v="5.5"/>
  </r>
  <r>
    <x v="47"/>
    <n v="132"/>
    <n v="141204016"/>
    <s v="Action|Adventure|Thriller"/>
    <s v="xXx "/>
    <s v="English"/>
    <s v="USA"/>
    <n v="70000000"/>
    <n v="2002"/>
    <n v="5.8"/>
  </r>
  <r>
    <x v="278"/>
    <n v="92"/>
    <n v="162495848"/>
    <s v="Adventure|Animation|Comedy|Family|Fantasy"/>
    <s v="The SpongeBob Movie: Sponge Out of Water "/>
    <s v="English"/>
    <s v="USA"/>
    <n v="74000000"/>
    <n v="2015"/>
    <n v="6"/>
  </r>
  <r>
    <x v="80"/>
    <n v="139"/>
    <n v="136448821"/>
    <s v="Crime|Thriller"/>
    <s v="Ransom "/>
    <s v="English"/>
    <s v="USA"/>
    <n v="80000000"/>
    <n v="1996"/>
    <n v="6.6"/>
  </r>
  <r>
    <x v="160"/>
    <n v="153"/>
    <n v="120523073"/>
    <s v="Adventure|Drama|War"/>
    <s v="Inglourious Basterds "/>
    <s v="English"/>
    <s v="USA"/>
    <n v="75000000"/>
    <n v="2009"/>
    <n v="8.3000000000000007"/>
  </r>
  <r>
    <x v="36"/>
    <n v="142"/>
    <n v="119654900"/>
    <s v="Adventure|Comedy|Family|Fantasy"/>
    <s v="Hook "/>
    <s v="English"/>
    <s v="USA"/>
    <n v="70000000"/>
    <n v="1991"/>
    <n v="6.7"/>
  </r>
  <r>
    <x v="191"/>
    <n v="124"/>
    <n v="117541000"/>
    <s v="Action|Thriller"/>
    <s v="Die Hard 2 "/>
    <s v="English"/>
    <s v="USA"/>
    <n v="70000000"/>
    <n v="1990"/>
    <n v="7.1"/>
  </r>
  <r>
    <x v="279"/>
    <n v="117"/>
    <n v="116643346"/>
    <s v="Action|Adventure|Crime|Thriller"/>
    <s v="S.W.A.T. "/>
    <s v="English"/>
    <s v="USA"/>
    <n v="80000000"/>
    <n v="2003"/>
    <n v="6"/>
  </r>
  <r>
    <x v="280"/>
    <n v="141"/>
    <n v="100614858"/>
    <s v="Fantasy|Mystery|Romance|Sci-Fi|Thriller"/>
    <s v="Vanilla Sky "/>
    <s v="English"/>
    <s v="USA"/>
    <n v="68000000"/>
    <n v="2001"/>
    <n v="6.9"/>
  </r>
  <r>
    <x v="89"/>
    <n v="110"/>
    <n v="42272747"/>
    <s v="Drama|Fantasy|Mystery|Thriller"/>
    <s v="Lady in the Water "/>
    <s v="English"/>
    <s v="USA"/>
    <n v="70000000"/>
    <n v="2006"/>
    <n v="5.6"/>
  </r>
  <r>
    <x v="206"/>
    <n v="109"/>
    <n v="80281096"/>
    <s v="Action|Horror|Sci-Fi|Thriller"/>
    <s v="AVP: Alien vs. Predator "/>
    <s v="English"/>
    <s v="USA"/>
    <n v="60000000"/>
    <n v="2004"/>
    <n v="5.6"/>
  </r>
  <r>
    <x v="276"/>
    <n v="88"/>
    <n v="219613391"/>
    <s v="Animation|Comedy|Family|Fantasy|Music"/>
    <s v="Alvin and the Chipmunks: The Squeakquel "/>
    <s v="English"/>
    <s v="USA"/>
    <n v="75000000"/>
    <n v="2009"/>
    <n v="4.5"/>
  </r>
  <r>
    <x v="281"/>
    <n v="124"/>
    <n v="78120196"/>
    <s v="Action|Drama|History|War"/>
    <s v="We Were Soldiers "/>
    <s v="English"/>
    <s v="USA"/>
    <n v="75000000"/>
    <n v="2002"/>
    <n v="7.1"/>
  </r>
  <r>
    <x v="259"/>
    <n v="119"/>
    <n v="98895417"/>
    <s v="Action|Thriller"/>
    <s v="Olympus Has Fallen "/>
    <s v="English"/>
    <s v="USA"/>
    <n v="70000000"/>
    <n v="2013"/>
    <n v="6.5"/>
  </r>
  <r>
    <x v="282"/>
    <n v="103"/>
    <n v="70117571"/>
    <s v="Action|Adventure|Sci-Fi|Thriller"/>
    <s v="Star Trek: Insurrection "/>
    <s v="English"/>
    <s v="USA"/>
    <n v="58000000"/>
    <n v="1998"/>
    <n v="6.4"/>
  </r>
  <r>
    <x v="84"/>
    <n v="116"/>
    <n v="83552429"/>
    <s v="Action|Sci-Fi"/>
    <s v="Battle Los Angeles "/>
    <s v="English"/>
    <s v="USA"/>
    <n v="70000000"/>
    <n v="2011"/>
    <n v="5.8"/>
  </r>
  <r>
    <x v="22"/>
    <n v="125"/>
    <n v="66257002"/>
    <s v="Adventure|Drama|Fantasy"/>
    <s v="Big Fish "/>
    <s v="English"/>
    <s v="USA"/>
    <n v="70000000"/>
    <n v="2003"/>
    <n v="8"/>
  </r>
  <r>
    <x v="257"/>
    <n v="125"/>
    <n v="65012000"/>
    <s v="Drama|Horror|Romance|Thriller"/>
    <s v="Wolf "/>
    <s v="English"/>
    <s v="USA"/>
    <n v="70000000"/>
    <n v="1994"/>
    <n v="6.2"/>
  </r>
  <r>
    <x v="36"/>
    <n v="146"/>
    <n v="79883359"/>
    <s v="Drama|War"/>
    <s v="War Horse "/>
    <s v="English"/>
    <s v="USA"/>
    <n v="66000000"/>
    <n v="2011"/>
    <n v="7.2"/>
  </r>
  <r>
    <x v="283"/>
    <n v="118"/>
    <n v="78031620"/>
    <s v="Drama|War"/>
    <s v="The Monuments Men "/>
    <s v="English"/>
    <s v="USA"/>
    <n v="70000000"/>
    <n v="2014"/>
    <n v="6.1"/>
  </r>
  <r>
    <x v="0"/>
    <n v="171"/>
    <n v="54222000"/>
    <s v="Adventure|Drama|Sci-Fi|Thriller"/>
    <s v="The Abyss "/>
    <s v="English"/>
    <s v="USA"/>
    <n v="69500000"/>
    <n v="1989"/>
    <n v="7.6"/>
  </r>
  <r>
    <x v="74"/>
    <n v="136"/>
    <n v="52474616"/>
    <s v="Drama"/>
    <s v="Wall Street: Money Never Sleeps "/>
    <s v="English"/>
    <s v="USA"/>
    <n v="70000000"/>
    <n v="2010"/>
    <n v="6.3"/>
  </r>
  <r>
    <x v="284"/>
    <n v="92"/>
    <n v="55942830"/>
    <s v="Action|Drama|Fantasy|Horror|War"/>
    <s v="Dracula Untold "/>
    <s v="English"/>
    <s v="USA"/>
    <n v="70000000"/>
    <n v="2014"/>
    <n v="6.3"/>
  </r>
  <r>
    <x v="99"/>
    <n v="116"/>
    <n v="40932372"/>
    <s v="Action|Thriller"/>
    <s v="The Siege "/>
    <s v="English"/>
    <s v="USA"/>
    <n v="70000000"/>
    <n v="1998"/>
    <n v="6.3"/>
  </r>
  <r>
    <x v="65"/>
    <n v="127"/>
    <n v="38345403"/>
    <s v="Adventure|Family|Fantasy|Romance"/>
    <s v="Stardust "/>
    <s v="English"/>
    <s v="UK"/>
    <n v="70000000"/>
    <n v="2007"/>
    <n v="7.7"/>
  </r>
  <r>
    <x v="213"/>
    <n v="136"/>
    <n v="37901509"/>
    <s v="Adventure|Biography|Drama|History|War"/>
    <s v="Seven Years in Tibet "/>
    <s v="English"/>
    <s v="USA"/>
    <n v="70000000"/>
    <n v="1997"/>
    <n v="7"/>
  </r>
  <r>
    <x v="80"/>
    <n v="111"/>
    <n v="48430355"/>
    <s v="Comedy|Drama"/>
    <s v="The Dilemma "/>
    <s v="English"/>
    <s v="USA"/>
    <n v="70000000"/>
    <n v="2011"/>
    <n v="5.3"/>
  </r>
  <r>
    <x v="127"/>
    <n v="116"/>
    <n v="30157016"/>
    <s v="Action|Adventure|Comedy|Thriller"/>
    <s v="Bad Company "/>
    <s v="English"/>
    <s v="USA"/>
    <n v="70000000"/>
    <n v="2002"/>
    <n v="5.6"/>
  </r>
  <r>
    <x v="285"/>
    <n v="113"/>
    <n v="28031250"/>
    <s v="Action|Adventure|Horror|Sci-Fi"/>
    <s v="Doom "/>
    <s v="English"/>
    <s v="UK"/>
    <n v="60000000"/>
    <n v="2005"/>
    <n v="5.2"/>
  </r>
  <r>
    <x v="276"/>
    <n v="97"/>
    <n v="33105600"/>
    <s v="Action|Adventure|Comedy|Thriller"/>
    <s v="I Spy "/>
    <s v="English"/>
    <s v="USA"/>
    <n v="70000000"/>
    <n v="2002"/>
    <n v="5.4"/>
  </r>
  <r>
    <x v="286"/>
    <n v="88"/>
    <n v="62321039"/>
    <s v="Action|Fantasy|Horror"/>
    <s v="Underworld: Awakening "/>
    <s v="English"/>
    <s v="USA"/>
    <n v="70000000"/>
    <n v="2012"/>
    <n v="6.4"/>
  </r>
  <r>
    <x v="226"/>
    <n v="136"/>
    <n v="38509342"/>
    <s v="Comedy|Drama|Musical|Romance"/>
    <s v="Rock of Ages "/>
    <s v="English"/>
    <s v="USA"/>
    <n v="75000000"/>
    <n v="2012"/>
    <n v="5.9"/>
  </r>
  <r>
    <x v="287"/>
    <n v="125"/>
    <n v="19076815"/>
    <s v="Drama|War"/>
    <s v="Hart's War "/>
    <s v="English"/>
    <s v="USA"/>
    <n v="60000000"/>
    <n v="2002"/>
    <n v="6.3"/>
  </r>
  <r>
    <x v="288"/>
    <n v="116"/>
    <n v="25093607"/>
    <s v="Action|Crime|Thriller"/>
    <s v="Killer Elite "/>
    <s v="English"/>
    <s v="UK"/>
    <n v="35000000"/>
    <n v="2011"/>
    <n v="6.5"/>
  </r>
  <r>
    <x v="125"/>
    <n v="98"/>
    <n v="18990542"/>
    <s v="Action|Sci-Fi|Sport"/>
    <s v="Rollerball "/>
    <s v="English"/>
    <s v="USA"/>
    <n v="70000000"/>
    <n v="2002"/>
    <n v="3"/>
  </r>
  <r>
    <x v="289"/>
    <n v="91"/>
    <n v="14294842"/>
    <s v="Action|Crime|Sci-Fi|Thriller"/>
    <s v="Ballistic: Ecks vs. Sever "/>
    <s v="English"/>
    <s v="USA"/>
    <n v="70000000"/>
    <n v="2002"/>
    <n v="3.6"/>
  </r>
  <r>
    <x v="290"/>
    <n v="97"/>
    <n v="19819494"/>
    <s v="Action|Crime|Drama|Thriller"/>
    <s v="Hard Rain "/>
    <s v="English"/>
    <s v="USA"/>
    <n v="70000000"/>
    <n v="1998"/>
    <n v="5.8"/>
  </r>
  <r>
    <x v="291"/>
    <n v="95"/>
    <n v="13596911"/>
    <s v="Action|Adventure|Animation|Comedy|Crime|Family|Fantasy"/>
    <s v="Osmosis Jones "/>
    <s v="English"/>
    <s v="USA"/>
    <n v="70000000"/>
    <n v="2001"/>
    <n v="6.2"/>
  </r>
  <r>
    <x v="151"/>
    <n v="133"/>
    <n v="7097125"/>
    <s v="Action|Crime|Drama|Mystery|Thriller"/>
    <s v="Blackhat "/>
    <s v="English"/>
    <s v="USA"/>
    <n v="70000000"/>
    <n v="2015"/>
    <n v="5.4"/>
  </r>
  <r>
    <x v="292"/>
    <n v="106"/>
    <n v="37760080"/>
    <s v="Action|Adventure|Mystery|Sci-Fi|Thriller"/>
    <s v="Sky Captain and the World of Tomorrow "/>
    <s v="English"/>
    <s v="USA"/>
    <n v="70000000"/>
    <n v="2004"/>
    <n v="6.1"/>
  </r>
  <r>
    <x v="293"/>
    <n v="116"/>
    <n v="5851188"/>
    <s v="Crime|Mystery|Thriller"/>
    <s v="Basic Instinct 2 "/>
    <s v="English"/>
    <s v="UK"/>
    <n v="70000000"/>
    <n v="2006"/>
    <n v="4.2"/>
  </r>
  <r>
    <x v="294"/>
    <n v="115"/>
    <n v="25121291"/>
    <s v="Action|Crime|Mystery|Sci-Fi|Thriller"/>
    <s v="Escape Plan "/>
    <s v="English"/>
    <s v="USA"/>
    <n v="50000000"/>
    <n v="2013"/>
    <n v="6.7"/>
  </r>
  <r>
    <x v="191"/>
    <n v="99"/>
    <n v="18821279"/>
    <s v="Action|Adventure|Fantasy"/>
    <s v="The Legend of Hercules "/>
    <s v="English"/>
    <s v="USA"/>
    <n v="70000000"/>
    <n v="2014"/>
    <n v="4.2"/>
  </r>
  <r>
    <x v="295"/>
    <n v="124"/>
    <n v="118471320"/>
    <s v="Action|Drama|Thriller"/>
    <s v="The Sum of All Fears "/>
    <s v="English"/>
    <s v="USA"/>
    <n v="68000000"/>
    <n v="2002"/>
    <n v="6.4"/>
  </r>
  <r>
    <x v="296"/>
    <n v="124"/>
    <n v="300523113"/>
    <s v="Adventure|Drama|Fantasy|Romance"/>
    <s v="The Twilight Saga: Eclipse "/>
    <s v="English"/>
    <s v="USA"/>
    <n v="68000000"/>
    <n v="2010"/>
    <n v="4.9000000000000004"/>
  </r>
  <r>
    <x v="180"/>
    <n v="124"/>
    <n v="71069884"/>
    <s v="Crime|Drama|Thriller"/>
    <s v="The Score "/>
    <s v="English"/>
    <s v="USA"/>
    <n v="68000000"/>
    <n v="2001"/>
    <n v="6.8"/>
  </r>
  <r>
    <x v="254"/>
    <n v="87"/>
    <n v="251501645"/>
    <s v="Animation|Comedy|Family"/>
    <s v="Despicable Me "/>
    <s v="English"/>
    <s v="USA"/>
    <n v="69000000"/>
    <n v="2010"/>
    <n v="7.7"/>
  </r>
  <r>
    <x v="297"/>
    <n v="105"/>
    <n v="35324232"/>
    <s v="Action|Comedy|Crime|Drama|Thriller"/>
    <s v="Money Train "/>
    <s v="English"/>
    <s v="USA"/>
    <n v="68000000"/>
    <n v="1995"/>
    <n v="5.6"/>
  </r>
  <r>
    <x v="298"/>
    <n v="125"/>
    <n v="81257500"/>
    <s v="Comedy"/>
    <s v="Ted 2 "/>
    <s v="English"/>
    <s v="USA"/>
    <n v="68000000"/>
    <n v="2015"/>
    <n v="6.4"/>
  </r>
  <r>
    <x v="299"/>
    <n v="141"/>
    <n v="617840"/>
    <s v="Adventure|Drama|History|Romance"/>
    <s v="Agora "/>
    <s v="English"/>
    <s v="Spain"/>
    <n v="70000000"/>
    <n v="2009"/>
    <n v="7.2"/>
  </r>
  <r>
    <x v="300"/>
    <n v="121"/>
    <n v="29655590"/>
    <s v="Action|Comedy|Fantasy|Sci-Fi"/>
    <s v="Mystery Men "/>
    <s v="English"/>
    <s v="USA"/>
    <n v="65000000"/>
    <n v="1999"/>
    <n v="6"/>
  </r>
  <r>
    <x v="291"/>
    <n v="111"/>
    <n v="45045037"/>
    <s v="Comedy|Romance"/>
    <s v="Hall Pass "/>
    <s v="English"/>
    <s v="USA"/>
    <n v="36000000"/>
    <n v="2011"/>
    <n v="5.9"/>
  </r>
  <r>
    <x v="151"/>
    <n v="157"/>
    <n v="28965197"/>
    <s v="Biography|Drama|Thriller"/>
    <s v="The Insider "/>
    <s v="English"/>
    <s v="USA"/>
    <n v="68000000"/>
    <n v="1999"/>
    <n v="7.9"/>
  </r>
  <r>
    <x v="16"/>
    <n v="128"/>
    <n v="39380442"/>
    <s v="Action|Drama|Thriller"/>
    <s v="Body of Lies "/>
    <s v="English"/>
    <s v="USA"/>
    <n v="70000000"/>
    <n v="2008"/>
    <n v="7.1"/>
  </r>
  <r>
    <x v="255"/>
    <n v="105"/>
    <n v="37516013"/>
    <s v="Action|Fantasy|Horror"/>
    <s v="Abraham Lincoln: Vampire Hunter "/>
    <s v="English"/>
    <s v="USA"/>
    <n v="69000000"/>
    <n v="2012"/>
    <n v="5.9"/>
  </r>
  <r>
    <x v="219"/>
    <n v="113"/>
    <n v="87704396"/>
    <s v="Action|Crime|Romance|Thriller"/>
    <s v="Entrapment "/>
    <s v="English"/>
    <s v="USA"/>
    <n v="66000000"/>
    <n v="1999"/>
    <n v="6.2"/>
  </r>
  <r>
    <x v="301"/>
    <n v="121"/>
    <n v="83892374"/>
    <s v="Drama|Mystery|Sci-Fi|Thriller"/>
    <s v="The X Files "/>
    <s v="English"/>
    <s v="USA"/>
    <n v="66000000"/>
    <n v="1998"/>
    <n v="7"/>
  </r>
  <r>
    <x v="302"/>
    <n v="102"/>
    <n v="5932060"/>
    <s v="Action|Adventure|Fantasy|War"/>
    <s v="The Last Legion "/>
    <s v="English"/>
    <s v="UK"/>
    <n v="35000000"/>
    <n v="2007"/>
    <n v="5.4"/>
  </r>
  <r>
    <x v="36"/>
    <n v="169"/>
    <n v="216119491"/>
    <s v="Action|Drama|War"/>
    <s v="Saving Private Ryan "/>
    <s v="English"/>
    <s v="USA"/>
    <n v="70000000"/>
    <n v="1998"/>
    <n v="8.6"/>
  </r>
  <r>
    <x v="303"/>
    <n v="132"/>
    <n v="43568507"/>
    <s v="Action|Crime|Drama|Thriller"/>
    <s v="Need for Speed "/>
    <s v="English"/>
    <s v="USA"/>
    <n v="66000000"/>
    <n v="2014"/>
    <n v="6.5"/>
  </r>
  <r>
    <x v="210"/>
    <n v="127"/>
    <n v="182805123"/>
    <s v="Comedy|Fantasy|Romance"/>
    <s v="What Women Want "/>
    <s v="English"/>
    <s v="USA"/>
    <n v="70000000"/>
    <n v="2000"/>
    <n v="6.4"/>
  </r>
  <r>
    <x v="166"/>
    <n v="103"/>
    <n v="176387405"/>
    <s v="Adventure|Animation|Comedy|Family"/>
    <s v="Ice Age "/>
    <s v="English"/>
    <s v="USA"/>
    <n v="59000000"/>
    <n v="2002"/>
    <n v="7.6"/>
  </r>
  <r>
    <x v="304"/>
    <n v="136"/>
    <n v="33685268"/>
    <s v="Drama|Horror|Sci-Fi|Thriller"/>
    <s v="Dreamcatcher "/>
    <s v="English"/>
    <s v="USA"/>
    <n v="68000000"/>
    <n v="2003"/>
    <n v="5.5"/>
  </r>
  <r>
    <x v="36"/>
    <n v="150"/>
    <n v="182204440"/>
    <s v="Biography|Drama|History|War"/>
    <s v="Lincoln "/>
    <s v="English"/>
    <s v="USA"/>
    <n v="65000000"/>
    <n v="2012"/>
    <n v="7.4"/>
  </r>
  <r>
    <x v="42"/>
    <n v="136"/>
    <n v="171383253"/>
    <s v="Action|Sci-Fi"/>
    <s v="The Matrix "/>
    <s v="English"/>
    <s v="USA"/>
    <n v="63000000"/>
    <n v="1999"/>
    <n v="8.6999999999999993"/>
  </r>
  <r>
    <x v="80"/>
    <n v="140"/>
    <n v="172071312"/>
    <s v="Adventure|Drama|History"/>
    <s v="Apollo 13 "/>
    <s v="English"/>
    <s v="USA"/>
    <n v="62000000"/>
    <n v="1995"/>
    <n v="7.6"/>
  </r>
  <r>
    <x v="305"/>
    <n v="104"/>
    <n v="139225854"/>
    <s v="Comedy|Family|Fantasy"/>
    <s v="The Santa Clause 2 "/>
    <s v="English"/>
    <s v="USA"/>
    <n v="60000000"/>
    <n v="2002"/>
    <n v="5.5"/>
  </r>
  <r>
    <x v="306"/>
    <n v="158"/>
    <n v="148775460"/>
    <s v="Drama|Musical|Romance"/>
    <s v="Les Misérables "/>
    <s v="English"/>
    <s v="USA"/>
    <n v="61000000"/>
    <n v="2012"/>
    <n v="7.6"/>
  </r>
  <r>
    <x v="307"/>
    <n v="119"/>
    <n v="115731542"/>
    <s v="Comedy|Drama|Romance"/>
    <s v="You've Got Mail "/>
    <s v="English"/>
    <s v="USA"/>
    <n v="65000000"/>
    <n v="1998"/>
    <n v="6.5"/>
  </r>
  <r>
    <x v="158"/>
    <n v="106"/>
    <n v="100468793"/>
    <s v="Comedy"/>
    <s v="Step Brothers "/>
    <s v="English"/>
    <s v="USA"/>
    <n v="65000000"/>
    <n v="2008"/>
    <n v="6.9"/>
  </r>
  <r>
    <x v="28"/>
    <n v="136"/>
    <n v="93771072"/>
    <s v="Action|Adventure|Comedy|Romance|Thriller|Western"/>
    <s v="The Mask of Zorro "/>
    <s v="English"/>
    <s v="USA"/>
    <n v="65000000"/>
    <n v="1998"/>
    <n v="6.7"/>
  </r>
  <r>
    <x v="223"/>
    <n v="95"/>
    <n v="100448498"/>
    <s v="Comedy|Drama"/>
    <s v="Due Date "/>
    <s v="English"/>
    <s v="USA"/>
    <n v="65000000"/>
    <n v="2010"/>
    <n v="6.6"/>
  </r>
  <r>
    <x v="308"/>
    <n v="137"/>
    <n v="115603980"/>
    <s v="Biography|Drama|Sport|War"/>
    <s v="Unbroken "/>
    <s v="English"/>
    <s v="USA"/>
    <n v="65000000"/>
    <n v="2014"/>
    <n v="7.2"/>
  </r>
  <r>
    <x v="309"/>
    <n v="130"/>
    <n v="90454043"/>
    <s v="Action|Adventure|Thriller"/>
    <s v="Space Cowboys "/>
    <s v="English"/>
    <s v="USA"/>
    <n v="65000000"/>
    <n v="2000"/>
    <n v="6.4"/>
  </r>
  <r>
    <x v="191"/>
    <n v="124"/>
    <n v="84049211"/>
    <s v="Action|Adventure|Thriller"/>
    <s v="Cliffhanger "/>
    <s v="English"/>
    <s v="USA"/>
    <n v="70000000"/>
    <n v="1993"/>
    <n v="6.4"/>
  </r>
  <r>
    <x v="128"/>
    <n v="108"/>
    <n v="70450000"/>
    <s v="Action|Crime|Thriller"/>
    <s v="Broken Arrow "/>
    <s v="English"/>
    <s v="USA"/>
    <n v="50000000"/>
    <n v="1996"/>
    <n v="6"/>
  </r>
  <r>
    <x v="67"/>
    <n v="104"/>
    <n v="69688384"/>
    <s v="Comedy|Family|Fantasy"/>
    <s v="The Kid "/>
    <s v="English"/>
    <s v="USA"/>
    <n v="60000000"/>
    <n v="2000"/>
    <n v="6.1"/>
  </r>
  <r>
    <x v="74"/>
    <n v="129"/>
    <n v="70236496"/>
    <s v="Drama|History|Thriller"/>
    <s v="World Trade Center "/>
    <s v="English"/>
    <s v="USA"/>
    <n v="63000000"/>
    <n v="2006"/>
    <n v="6"/>
  </r>
  <r>
    <x v="34"/>
    <n v="117"/>
    <n v="63695760"/>
    <s v="Drama"/>
    <s v="Mona Lisa Smile "/>
    <s v="English"/>
    <s v="USA"/>
    <n v="65000000"/>
    <n v="2003"/>
    <n v="6.4"/>
  </r>
  <r>
    <x v="310"/>
    <n v="99"/>
    <n v="59617068"/>
    <s v="Comedy|Romance"/>
    <s v="The Dictator "/>
    <s v="English"/>
    <s v="USA"/>
    <n v="65000000"/>
    <n v="2012"/>
    <n v="6.4"/>
  </r>
  <r>
    <x v="311"/>
    <n v="159"/>
    <n v="55637680"/>
    <s v="Drama|Mystery|Thriller"/>
    <s v="Eyes Wide Shut "/>
    <s v="English"/>
    <s v="UK"/>
    <n v="65000000"/>
    <n v="1999"/>
    <n v="7.3"/>
  </r>
  <r>
    <x v="312"/>
    <n v="118"/>
    <n v="85911262"/>
    <s v="Comedy|Drama|Family|Musical"/>
    <s v="Annie "/>
    <s v="English"/>
    <s v="USA"/>
    <n v="65000000"/>
    <n v="2014"/>
    <n v="5.2"/>
  </r>
  <r>
    <x v="313"/>
    <n v="105"/>
    <n v="53846915"/>
    <s v="Comedy|Crime|Drama|Romance"/>
    <s v="Focus "/>
    <s v="English"/>
    <s v="USA"/>
    <n v="50100000"/>
    <n v="2015"/>
    <n v="6.6"/>
  </r>
  <r>
    <x v="30"/>
    <n v="103"/>
    <n v="54758461"/>
    <s v="Action|Comedy|Romance"/>
    <s v="This Means War "/>
    <s v="English"/>
    <s v="USA"/>
    <n v="65000000"/>
    <n v="2012"/>
    <n v="6.3"/>
  </r>
  <r>
    <x v="314"/>
    <n v="122"/>
    <n v="52397389"/>
    <s v="Action|Adventure|Fantasy|Horror|Sci-Fi|Thriller"/>
    <s v="Blade: Trinity "/>
    <s v="English"/>
    <s v="USA"/>
    <n v="65000000"/>
    <n v="2004"/>
    <n v="5.9"/>
  </r>
  <r>
    <x v="257"/>
    <n v="143"/>
    <n v="38966057"/>
    <s v="Comedy|Drama"/>
    <s v="Primary Colors "/>
    <s v="English"/>
    <s v="France"/>
    <n v="65000000"/>
    <n v="1998"/>
    <n v="6.7"/>
  </r>
  <r>
    <x v="206"/>
    <n v="96"/>
    <n v="42345531"/>
    <s v="Action|Horror|Sci-Fi|Thriller"/>
    <s v="Resident Evil: Retribution "/>
    <s v="English"/>
    <s v="Germany"/>
    <n v="65000000"/>
    <n v="2012"/>
    <n v="5.4"/>
  </r>
  <r>
    <x v="206"/>
    <n v="111"/>
    <n v="36064910"/>
    <s v="Action|Sci-Fi|Thriller"/>
    <s v="Death Race "/>
    <s v="English"/>
    <s v="USA"/>
    <n v="45000000"/>
    <n v="2008"/>
    <n v="6.4"/>
  </r>
  <r>
    <x v="191"/>
    <n v="121"/>
    <n v="33328051"/>
    <s v="Action|Crime|Drama|Mystery|Thriller"/>
    <s v="The Long Kiss Goodnight "/>
    <s v="English"/>
    <s v="USA"/>
    <n v="65000000"/>
    <n v="1996"/>
    <n v="6.7"/>
  </r>
  <r>
    <x v="315"/>
    <n v="135"/>
    <n v="32598931"/>
    <s v="Action|Drama|Thriller"/>
    <s v="Proof of Life "/>
    <s v="English"/>
    <s v="USA"/>
    <n v="65000000"/>
    <n v="2000"/>
    <n v="6.2"/>
  </r>
  <r>
    <x v="45"/>
    <n v="101"/>
    <n v="28045540"/>
    <s v="Action|Adventure|Comedy|Family|Fantasy|Sci-Fi"/>
    <s v="Zathura: A Space Adventure "/>
    <s v="English"/>
    <s v="USA"/>
    <n v="65000000"/>
    <n v="2005"/>
    <n v="6.1"/>
  </r>
  <r>
    <x v="64"/>
    <n v="151"/>
    <n v="37023395"/>
    <s v="Drama"/>
    <s v="Fight Club "/>
    <s v="English"/>
    <s v="USA"/>
    <n v="63000000"/>
    <n v="1999"/>
    <n v="8.8000000000000007"/>
  </r>
  <r>
    <x v="30"/>
    <n v="131"/>
    <n v="43532294"/>
    <s v="Drama|Sport"/>
    <s v="We Are Marshall "/>
    <s v="English"/>
    <s v="USA"/>
    <n v="65000000"/>
    <n v="2006"/>
    <n v="7.1"/>
  </r>
  <r>
    <x v="316"/>
    <n v="100"/>
    <n v="17218080"/>
    <s v="Action|Adventure|Comedy"/>
    <s v="Hudson Hawk "/>
    <s v="English"/>
    <s v="USA"/>
    <n v="70000000"/>
    <n v="1991"/>
    <n v="5.7"/>
  </r>
  <r>
    <x v="307"/>
    <n v="105"/>
    <n v="10014234"/>
    <s v="Comedy|Crime"/>
    <s v="Lucky Numbers "/>
    <s v="English"/>
    <s v="France"/>
    <n v="65000000"/>
    <n v="2000"/>
    <n v="5"/>
  </r>
  <r>
    <x v="317"/>
    <n v="92"/>
    <n v="19059018"/>
    <s v="Action|Fantasy|Sci-Fi|Thriller"/>
    <s v="I, Frankenstein "/>
    <s v="English"/>
    <s v="Australia"/>
    <n v="65000000"/>
    <n v="2014"/>
    <n v="5.0999999999999996"/>
  </r>
  <r>
    <x v="318"/>
    <n v="130"/>
    <n v="1987287"/>
    <s v="Crime|Drama"/>
    <s v="Oliver Twist "/>
    <s v="English"/>
    <s v="UK"/>
    <n v="50000000"/>
    <n v="2005"/>
    <n v="6.9"/>
  </r>
  <r>
    <x v="301"/>
    <n v="100"/>
    <n v="24407944"/>
    <s v="Action|Crime|Fantasy|Thriller"/>
    <s v="Elektra "/>
    <s v="English"/>
    <s v="Canada"/>
    <n v="43000000"/>
    <n v="2005"/>
    <n v="4.8"/>
  </r>
  <r>
    <x v="319"/>
    <n v="102"/>
    <n v="13750556"/>
    <s v="Action|Crime|Thriller"/>
    <s v="Sin City: A Dame to Kill For "/>
    <s v="English"/>
    <s v="USA"/>
    <n v="65000000"/>
    <n v="2014"/>
    <n v="6.5"/>
  </r>
  <r>
    <x v="197"/>
    <n v="133"/>
    <n v="31054924"/>
    <s v="Drama|Mystery|Romance"/>
    <s v="Random Hearts "/>
    <s v="English"/>
    <s v="USA"/>
    <n v="64000000"/>
    <n v="1999"/>
    <n v="5.0999999999999996"/>
  </r>
  <r>
    <x v="320"/>
    <n v="121"/>
    <n v="43247140"/>
    <s v="Adventure|Biography|Drama|History|Sport|Thriller"/>
    <s v="Everest "/>
    <s v="English"/>
    <s v="UK"/>
    <n v="55000000"/>
    <n v="2015"/>
    <n v="7.1"/>
  </r>
  <r>
    <x v="169"/>
    <n v="147"/>
    <n v="2208939"/>
    <s v="Crime|Drama|Fantasy"/>
    <s v="Perfume: The Story of a Murderer "/>
    <s v="English"/>
    <s v="Germany"/>
    <n v="50000000"/>
    <n v="2006"/>
    <n v="7.5"/>
  </r>
  <r>
    <x v="181"/>
    <n v="94"/>
    <n v="213079163"/>
    <s v="Action|Comedy|Crime"/>
    <s v="Austin Powers in Goldmember "/>
    <s v="English"/>
    <s v="USA"/>
    <n v="63000000"/>
    <n v="2002"/>
    <n v="6.2"/>
  </r>
  <r>
    <x v="91"/>
    <n v="94"/>
    <n v="19548064"/>
    <s v="Action|Animation|Comedy|Family|Sci-Fi"/>
    <s v="Astro Boy "/>
    <s v="English"/>
    <s v="Hong Kong"/>
    <n v="65000000"/>
    <n v="2009"/>
    <n v="6.3"/>
  </r>
  <r>
    <x v="36"/>
    <n v="127"/>
    <n v="356784000"/>
    <s v="Adventure|Sci-Fi|Thriller"/>
    <s v="Jurassic Park "/>
    <s v="English"/>
    <s v="USA"/>
    <n v="63000000"/>
    <n v="1993"/>
    <n v="8.1"/>
  </r>
  <r>
    <x v="304"/>
    <n v="212"/>
    <n v="25052000"/>
    <s v="Adventure|Biography|Crime|Drama|Western"/>
    <s v="Wyatt Earp "/>
    <s v="English"/>
    <s v="USA"/>
    <n v="63000000"/>
    <n v="1994"/>
    <n v="6.6"/>
  </r>
  <r>
    <x v="115"/>
    <n v="141"/>
    <n v="122012710"/>
    <s v="Action|Crime|Drama|Thriller"/>
    <s v="Clear and Present Danger "/>
    <s v="English"/>
    <s v="USA"/>
    <n v="62000000"/>
    <n v="1994"/>
    <n v="6.9"/>
  </r>
  <r>
    <x v="321"/>
    <n v="103"/>
    <n v="72413"/>
    <s v="Action|Adventure|Drama|History"/>
    <s v="Dragon Blade "/>
    <s v="Mandarin"/>
    <s v="China"/>
    <n v="65000000"/>
    <n v="2015"/>
    <n v="6.1"/>
  </r>
  <r>
    <x v="322"/>
    <n v="98"/>
    <n v="58255287"/>
    <s v="Comedy|Crime"/>
    <s v="Littleman "/>
    <s v="English"/>
    <s v="USA"/>
    <n v="64000000"/>
    <n v="2006"/>
    <n v="4.3"/>
  </r>
  <r>
    <x v="62"/>
    <n v="116"/>
    <n v="77086030"/>
    <s v="Action|War"/>
    <s v="U-571 "/>
    <s v="English"/>
    <s v="France"/>
    <n v="62000000"/>
    <n v="2000"/>
    <n v="6.6"/>
  </r>
  <r>
    <x v="323"/>
    <n v="114"/>
    <n v="65000000"/>
    <s v="Comedy|Drama|Romance"/>
    <s v="The American President "/>
    <s v="English"/>
    <s v="USA"/>
    <n v="62000000"/>
    <n v="1995"/>
    <n v="6.8"/>
  </r>
  <r>
    <x v="324"/>
    <n v="87"/>
    <n v="32178777"/>
    <s v="Comedy|Romance|Sport"/>
    <s v="The Love Guru "/>
    <s v="English"/>
    <s v="USA"/>
    <n v="62000000"/>
    <n v="2008"/>
    <n v="3.8"/>
  </r>
  <r>
    <x v="325"/>
    <n v="125"/>
    <n v="15738632"/>
    <s v="Action|Comedy|Crime|Thriller"/>
    <s v="3000 Miles to Graceland "/>
    <s v="English"/>
    <s v="USA"/>
    <n v="42000000"/>
    <n v="2001"/>
    <n v="5.9"/>
  </r>
  <r>
    <x v="160"/>
    <n v="187"/>
    <n v="54116191"/>
    <s v="Crime|Drama|Mystery|Thriller|Western"/>
    <s v="The Hateful Eight "/>
    <s v="English"/>
    <s v="USA"/>
    <n v="44000000"/>
    <n v="2015"/>
    <n v="7.9"/>
  </r>
  <r>
    <x v="326"/>
    <n v="93"/>
    <n v="118153533"/>
    <s v="Comedy|Sport"/>
    <s v="Blades of Glory "/>
    <s v="English"/>
    <s v="USA"/>
    <n v="61000000"/>
    <n v="2007"/>
    <n v="6.3"/>
  </r>
  <r>
    <x v="327"/>
    <n v="95"/>
    <n v="108012170"/>
    <s v="Adventure|Animation|Comedy|Family|Fantasy"/>
    <s v="Hop "/>
    <s v="English"/>
    <s v="USA"/>
    <n v="63000000"/>
    <n v="2011"/>
    <n v="5.5"/>
  </r>
  <r>
    <x v="8"/>
    <n v="117"/>
    <n v="210592590"/>
    <s v="Action|Drama|Fantasy|War"/>
    <s v="300 "/>
    <s v="English"/>
    <s v="USA"/>
    <n v="65000000"/>
    <n v="2006"/>
    <n v="7.7"/>
  </r>
  <r>
    <x v="181"/>
    <n v="106"/>
    <n v="279167575"/>
    <s v="Comedy|Romance"/>
    <s v="Meet the Fockers "/>
    <s v="English"/>
    <s v="USA"/>
    <n v="80000000"/>
    <n v="2004"/>
    <n v="6.3"/>
  </r>
  <r>
    <x v="328"/>
    <n v="115"/>
    <n v="143151473"/>
    <s v="Comedy|Drama|Family"/>
    <s v="Marley &amp; Me "/>
    <s v="English"/>
    <s v="USA"/>
    <n v="60000000"/>
    <n v="2008"/>
    <n v="7.1"/>
  </r>
  <r>
    <x v="275"/>
    <n v="189"/>
    <n v="136801374"/>
    <s v="Crime|Drama|Fantasy|Mystery"/>
    <s v="The Green Mile "/>
    <s v="English"/>
    <s v="USA"/>
    <n v="60000000"/>
    <n v="1999"/>
    <n v="8.5"/>
  </r>
  <r>
    <x v="162"/>
    <n v="81"/>
    <n v="135381507"/>
    <s v="Adventure|Animation|Comedy|Family|Sci-Fi"/>
    <s v="Chicken Little "/>
    <s v="English"/>
    <s v="USA"/>
    <n v="150000000"/>
    <n v="2005"/>
    <n v="5.8"/>
  </r>
  <r>
    <x v="64"/>
    <n v="149"/>
    <n v="167735396"/>
    <s v="Crime|Drama|Mystery|Thriller"/>
    <s v="Gone Girl "/>
    <s v="English"/>
    <s v="USA"/>
    <n v="61000000"/>
    <n v="2014"/>
    <n v="8.1"/>
  </r>
  <r>
    <x v="50"/>
    <n v="119"/>
    <n v="121468960"/>
    <s v="Action|Mystery|Thriller"/>
    <s v="The Bourne Identity "/>
    <s v="English"/>
    <s v="USA"/>
    <n v="60000000"/>
    <n v="2002"/>
    <n v="7.9"/>
  </r>
  <r>
    <x v="28"/>
    <n v="130"/>
    <n v="106635996"/>
    <s v="Action|Adventure|Thriller"/>
    <s v="GoldenEye "/>
    <s v="English"/>
    <s v="UK"/>
    <n v="58000000"/>
    <n v="1995"/>
    <n v="7.2"/>
  </r>
  <r>
    <x v="163"/>
    <n v="116"/>
    <n v="102678089"/>
    <s v="Drama|Mystery|Thriller"/>
    <s v="The General's Daughter "/>
    <s v="English"/>
    <s v="USA"/>
    <n v="95000000"/>
    <n v="1999"/>
    <n v="6.3"/>
  </r>
  <r>
    <x v="106"/>
    <n v="103"/>
    <n v="125603360"/>
    <s v="Comedy|Drama|Sci-Fi"/>
    <s v="The Truman Show "/>
    <s v="English"/>
    <s v="USA"/>
    <n v="60000000"/>
    <n v="1998"/>
    <n v="8.1"/>
  </r>
  <r>
    <x v="329"/>
    <n v="99"/>
    <n v="101217900"/>
    <s v="Adventure|Animation|Biography|Drama|Family|Fantasy|Musical"/>
    <s v="The Prince of Egypt "/>
    <s v="English"/>
    <s v="USA"/>
    <n v="70000000"/>
    <n v="1998"/>
    <n v="7"/>
  </r>
  <r>
    <x v="272"/>
    <n v="92"/>
    <n v="104148781"/>
    <s v="Comedy|Family"/>
    <s v="Daddy Day Care "/>
    <s v="English"/>
    <s v="USA"/>
    <n v="60000000"/>
    <n v="2003"/>
    <n v="5.5"/>
  </r>
  <r>
    <x v="320"/>
    <n v="109"/>
    <n v="75573300"/>
    <s v="Action|Comedy|Crime|Drama|Thriller"/>
    <s v="2 Guns "/>
    <s v="English"/>
    <s v="USA"/>
    <n v="61000000"/>
    <n v="2013"/>
    <n v="6.7"/>
  </r>
  <r>
    <x v="174"/>
    <n v="87"/>
    <n v="93375151"/>
    <s v="Action|Comedy|Family|Fantasy"/>
    <s v="Cats &amp; Dogs "/>
    <s v="English"/>
    <s v="USA"/>
    <n v="60000000"/>
    <n v="2001"/>
    <n v="5.2"/>
  </r>
  <r>
    <x v="258"/>
    <n v="111"/>
    <n v="106126012"/>
    <s v="Action|Crime|Thriller"/>
    <s v="The Italian Job "/>
    <s v="English"/>
    <s v="USA"/>
    <n v="60000000"/>
    <n v="2003"/>
    <n v="7"/>
  </r>
  <r>
    <x v="330"/>
    <n v="101"/>
    <n v="93307796"/>
    <s v="Comedy|Romance"/>
    <s v="Two Weeks Notice "/>
    <s v="English"/>
    <s v="USA"/>
    <n v="60000000"/>
    <n v="2002"/>
    <n v="6.1"/>
  </r>
  <r>
    <x v="75"/>
    <n v="83"/>
    <n v="90646554"/>
    <s v="Adventure|Animation|Comedy|Family"/>
    <s v="Antz "/>
    <s v="English"/>
    <s v="USA"/>
    <n v="105000000"/>
    <n v="1998"/>
    <n v="6.6"/>
  </r>
  <r>
    <x v="331"/>
    <n v="113"/>
    <n v="109176215"/>
    <s v="Comedy"/>
    <s v="Couples Retreat "/>
    <s v="English"/>
    <s v="USA"/>
    <n v="60000000"/>
    <n v="2009"/>
    <n v="5.5"/>
  </r>
  <r>
    <x v="156"/>
    <n v="107"/>
    <n v="82670733"/>
    <s v="Action|Drama|Sport"/>
    <s v="Days of Thunder "/>
    <s v="English"/>
    <s v="USA"/>
    <n v="60000000"/>
    <n v="1990"/>
    <n v="5.9"/>
  </r>
  <r>
    <x v="226"/>
    <n v="94"/>
    <n v="82569532"/>
    <s v="Adventure|Comedy|Family"/>
    <s v="Cheaper by the Dozen 2 "/>
    <s v="English"/>
    <s v="USA"/>
    <n v="60000000"/>
    <n v="2005"/>
    <n v="5.4"/>
  </r>
  <r>
    <x v="332"/>
    <n v="132"/>
    <n v="81687587"/>
    <s v="Action|Sci-Fi|Thriller"/>
    <s v="The Scorch Trials "/>
    <s v="English"/>
    <s v="USA"/>
    <n v="61000000"/>
    <n v="2015"/>
    <n v="6.4"/>
  </r>
  <r>
    <x v="333"/>
    <n v="140"/>
    <n v="80574010"/>
    <s v="Drama|Romance"/>
    <s v="Eat Pray Love "/>
    <s v="English"/>
    <s v="USA"/>
    <n v="60000000"/>
    <n v="2010"/>
    <n v="5.7"/>
  </r>
  <r>
    <x v="23"/>
    <n v="125"/>
    <n v="75764085"/>
    <s v="Comedy|Drama|Fantasy|Romance"/>
    <s v="The Family Man "/>
    <s v="English"/>
    <s v="USA"/>
    <n v="60000000"/>
    <n v="2000"/>
    <n v="6.7"/>
  </r>
  <r>
    <x v="121"/>
    <n v="111"/>
    <n v="90356857"/>
    <s v="Action|Comedy|Crime|Thriller"/>
    <s v="RED "/>
    <s v="English"/>
    <s v="USA"/>
    <n v="58000000"/>
    <n v="2010"/>
    <n v="7.1"/>
  </r>
  <r>
    <x v="74"/>
    <n v="156"/>
    <n v="75530832"/>
    <s v="Drama|Sport"/>
    <s v="Any Given Sunday "/>
    <s v="English"/>
    <s v="USA"/>
    <n v="55000000"/>
    <n v="1999"/>
    <n v="6.8"/>
  </r>
  <r>
    <x v="334"/>
    <n v="170"/>
    <n v="75370763"/>
    <s v="Drama|Romance|Western"/>
    <s v="The Horse Whisperer "/>
    <s v="English"/>
    <s v="USA"/>
    <n v="60000000"/>
    <n v="1998"/>
    <n v="6.5"/>
  </r>
  <r>
    <x v="151"/>
    <n v="120"/>
    <n v="100003492"/>
    <s v="Crime|Drama|Thriller"/>
    <s v="Collateral "/>
    <s v="English"/>
    <s v="USA"/>
    <n v="65000000"/>
    <n v="2004"/>
    <n v="7.6"/>
  </r>
  <r>
    <x v="159"/>
    <n v="100"/>
    <n v="90341670"/>
    <s v="Action|Adventure|Fantasy|Thriller"/>
    <s v="The Scorpion King "/>
    <s v="English"/>
    <s v="USA"/>
    <n v="60000000"/>
    <n v="2002"/>
    <n v="5.5"/>
  </r>
  <r>
    <x v="335"/>
    <n v="115"/>
    <n v="74540762"/>
    <s v="Action|Drama|Thriller"/>
    <s v="Ladder 49 "/>
    <s v="English"/>
    <s v="USA"/>
    <n v="55000000"/>
    <n v="2004"/>
    <n v="6.5"/>
  </r>
  <r>
    <x v="85"/>
    <n v="130"/>
    <n v="80033643"/>
    <s v="Action|Crime|Mystery|Thriller"/>
    <s v="Jack Reacher "/>
    <s v="English"/>
    <s v="USA"/>
    <n v="60000000"/>
    <n v="2012"/>
    <n v="7"/>
  </r>
  <r>
    <x v="191"/>
    <n v="105"/>
    <n v="73648142"/>
    <s v="Action|Sci-Fi|Thriller"/>
    <s v="Deep Blue Sea "/>
    <s v="English"/>
    <s v="USA"/>
    <n v="60000000"/>
    <n v="1999"/>
    <n v="5.8"/>
  </r>
  <r>
    <x v="336"/>
    <n v="111"/>
    <n v="71844424"/>
    <s v="Documentary|Music"/>
    <s v="This Is It "/>
    <s v="English"/>
    <s v="USA"/>
    <n v="60000000"/>
    <n v="2009"/>
    <n v="7.3"/>
  </r>
  <r>
    <x v="143"/>
    <n v="106"/>
    <n v="75638743"/>
    <s v="Drama|Thriller"/>
    <s v="Contagion "/>
    <s v="English"/>
    <s v="USA"/>
    <n v="60000000"/>
    <n v="2011"/>
    <n v="6.6"/>
  </r>
  <r>
    <x v="337"/>
    <n v="89"/>
    <n v="66734992"/>
    <s v="Action|Adventure|Comedy|Crime"/>
    <s v="Kangaroo Jack "/>
    <s v="English"/>
    <s v="USA"/>
    <n v="60000000"/>
    <n v="2003"/>
    <n v="4.4000000000000004"/>
  </r>
  <r>
    <x v="268"/>
    <n v="100"/>
    <n v="75280058"/>
    <s v="Animation|Family|Fantasy"/>
    <s v="Coraline "/>
    <s v="English"/>
    <s v="USA"/>
    <n v="60000000"/>
    <n v="2009"/>
    <n v="7.7"/>
  </r>
  <r>
    <x v="89"/>
    <n v="91"/>
    <n v="64505912"/>
    <s v="Sci-Fi|Thriller"/>
    <s v="The Happening "/>
    <s v="English"/>
    <s v="USA"/>
    <n v="48000000"/>
    <n v="2008"/>
    <n v="5"/>
  </r>
  <r>
    <x v="156"/>
    <n v="146"/>
    <n v="77862546"/>
    <s v="Action|Crime|Drama|Thriller"/>
    <s v="Man on Fire "/>
    <s v="English"/>
    <s v="USA"/>
    <n v="70000000"/>
    <n v="2004"/>
    <n v="7.7"/>
  </r>
  <r>
    <x v="338"/>
    <n v="98"/>
    <n v="61112916"/>
    <s v="Comedy|Family|Fantasy"/>
    <s v="The Shaggy Dog "/>
    <s v="English"/>
    <s v="USA"/>
    <n v="50000000"/>
    <n v="2006"/>
    <n v="4.4000000000000004"/>
  </r>
  <r>
    <x v="223"/>
    <n v="101"/>
    <n v="88200225"/>
    <s v="Comedy|Crime"/>
    <s v="Starsky &amp; Hutch "/>
    <s v="English"/>
    <s v="USA"/>
    <n v="60000000"/>
    <n v="2004"/>
    <n v="6.1"/>
  </r>
  <r>
    <x v="339"/>
    <n v="94"/>
    <n v="60573641"/>
    <s v="Comedy|Family"/>
    <s v="Jingle All the Way "/>
    <s v="English"/>
    <s v="USA"/>
    <n v="60000000"/>
    <n v="1996"/>
    <n v="5.4"/>
  </r>
  <r>
    <x v="35"/>
    <n v="132"/>
    <n v="59035104"/>
    <s v="Action|Fantasy|Horror|Sci-Fi"/>
    <s v="Hellboy "/>
    <s v="English"/>
    <s v="USA"/>
    <n v="66000000"/>
    <n v="2004"/>
    <n v="6.8"/>
  </r>
  <r>
    <x v="340"/>
    <n v="115"/>
    <n v="56702901"/>
    <s v="Drama"/>
    <s v="A Civil Action "/>
    <s v="English"/>
    <s v="USA"/>
    <n v="60000000"/>
    <n v="1998"/>
    <n v="6.5"/>
  </r>
  <r>
    <x v="341"/>
    <n v="92"/>
    <n v="55994557"/>
    <s v="Adventure|Animation|Comedy|Family|Fantasy"/>
    <s v="ParaNorman "/>
    <s v="English"/>
    <s v="USA"/>
    <n v="60000000"/>
    <n v="2012"/>
    <n v="7"/>
  </r>
  <r>
    <x v="293"/>
    <n v="124"/>
    <n v="54910560"/>
    <s v="Action|Adventure|Crime|Thriller"/>
    <s v="The Jackal "/>
    <s v="English"/>
    <s v="USA"/>
    <n v="60000000"/>
    <n v="1997"/>
    <n v="6.3"/>
  </r>
  <r>
    <x v="128"/>
    <n v="119"/>
    <n v="53789313"/>
    <s v="Action|Mystery|Sci-Fi|Thriller"/>
    <s v="Paycheck "/>
    <s v="English"/>
    <s v="USA"/>
    <n v="60000000"/>
    <n v="2003"/>
    <n v="6.3"/>
  </r>
  <r>
    <x v="342"/>
    <n v="124"/>
    <n v="51045801"/>
    <s v="Drama|Romance"/>
    <s v="Up Close &amp; Personal "/>
    <s v="English"/>
    <s v="USA"/>
    <n v="60000000"/>
    <n v="1996"/>
    <n v="6.1"/>
  </r>
  <r>
    <x v="343"/>
    <n v="93"/>
    <n v="50818750"/>
    <s v="Adventure|Animation|Comedy|Family|Fantasy"/>
    <s v="The Tale of Despereaux "/>
    <s v="English"/>
    <s v="UK"/>
    <n v="60000000"/>
    <n v="2008"/>
    <n v="6.1"/>
  </r>
  <r>
    <x v="344"/>
    <n v="98"/>
    <n v="50189179"/>
    <s v="Action|Comedy|Sci-Fi"/>
    <s v="The Tuxedo "/>
    <s v="English"/>
    <s v="USA"/>
    <n v="60000000"/>
    <n v="2002"/>
    <n v="5.3"/>
  </r>
  <r>
    <x v="345"/>
    <n v="92"/>
    <n v="50024083"/>
    <s v="Action|Thriller"/>
    <s v="Under Siege 2: Dark Territory "/>
    <s v="English"/>
    <s v="USA"/>
    <n v="60000000"/>
    <n v="1995"/>
    <n v="5.4"/>
  </r>
  <r>
    <x v="81"/>
    <n v="105"/>
    <n v="50549107"/>
    <s v="Action|Drama|Thriller"/>
    <s v="Jack Ryan: Shadow Recruit "/>
    <s v="English"/>
    <s v="USA"/>
    <n v="60000000"/>
    <n v="2014"/>
    <n v="6.2"/>
  </r>
  <r>
    <x v="346"/>
    <n v="124"/>
    <n v="56443482"/>
    <s v="Biography|Comedy|Drama"/>
    <s v="Joy "/>
    <s v="English"/>
    <s v="USA"/>
    <n v="60000000"/>
    <n v="2015"/>
    <n v="6.6"/>
  </r>
  <r>
    <x v="347"/>
    <n v="99"/>
    <n v="62401264"/>
    <s v="Action|Crime|Drama|Thriller"/>
    <s v="London Has Fallen "/>
    <s v="English"/>
    <s v="UK"/>
    <n v="60000000"/>
    <n v="2016"/>
    <n v="5.9"/>
  </r>
  <r>
    <x v="348"/>
    <n v="116"/>
    <n v="47748610"/>
    <s v="Action|Horror|Sci-Fi"/>
    <s v="Alien: Resurrection "/>
    <s v="English"/>
    <s v="USA"/>
    <n v="75000000"/>
    <n v="1997"/>
    <n v="6.3"/>
  </r>
  <r>
    <x v="259"/>
    <n v="124"/>
    <n v="46975183"/>
    <s v="Action|Crime|Drama|Mystery|Thriller"/>
    <s v="Shooter "/>
    <s v="English"/>
    <s v="USA"/>
    <n v="61000000"/>
    <n v="2007"/>
    <n v="7.2"/>
  </r>
  <r>
    <x v="349"/>
    <n v="96"/>
    <n v="50807639"/>
    <s v="Adventure|Animation|Comedy|Family|Fantasy"/>
    <s v="The Boxtrolls "/>
    <s v="English"/>
    <s v="USA"/>
    <n v="60000000"/>
    <n v="2014"/>
    <n v="6.8"/>
  </r>
  <r>
    <x v="350"/>
    <n v="104"/>
    <n v="46611204"/>
    <s v="Comedy|Drama|Fantasy|Romance"/>
    <s v="Practical Magic "/>
    <s v="English"/>
    <s v="USA"/>
    <n v="48000000"/>
    <n v="1998"/>
    <n v="6.1"/>
  </r>
  <r>
    <x v="192"/>
    <n v="100"/>
    <n v="257756197"/>
    <s v="Action|Adventure|Animation|Comedy|Family|Fantasy"/>
    <s v="The Lego Movie "/>
    <s v="English"/>
    <s v="Australia"/>
    <n v="60000000"/>
    <n v="2014"/>
    <n v="7.8"/>
  </r>
  <r>
    <x v="351"/>
    <n v="115"/>
    <n v="48472213"/>
    <s v="Action|Comedy|Crime"/>
    <s v="Miss Congeniality 2: Armed and Fabulous "/>
    <s v="English"/>
    <s v="USA"/>
    <n v="45000000"/>
    <n v="2005"/>
    <n v="5"/>
  </r>
  <r>
    <x v="301"/>
    <n v="101"/>
    <n v="43060566"/>
    <s v="Action|Adventure|Fantasy|Sci-Fi|Thriller"/>
    <s v="Reign of Fire "/>
    <s v="English"/>
    <s v="USA"/>
    <n v="60000000"/>
    <n v="2002"/>
    <n v="6.2"/>
  </r>
  <r>
    <x v="352"/>
    <n v="113"/>
    <n v="45996718"/>
    <s v="Action|Crime|Drama|Thriller"/>
    <s v="Gangster Squad "/>
    <s v="English"/>
    <s v="USA"/>
    <n v="60000000"/>
    <n v="2013"/>
    <n v="6.7"/>
  </r>
  <r>
    <x v="353"/>
    <n v="100"/>
    <n v="43337279"/>
    <s v="Adventure|Comedy"/>
    <s v="Year One "/>
    <s v="English"/>
    <s v="USA"/>
    <n v="60000000"/>
    <n v="2009"/>
    <n v="4.9000000000000004"/>
  </r>
  <r>
    <x v="309"/>
    <n v="134"/>
    <n v="37479778"/>
    <s v="Biography|Drama|History|Sport"/>
    <s v="Invictus "/>
    <s v="English"/>
    <s v="USA"/>
    <n v="60000000"/>
    <n v="2009"/>
    <n v="7.4"/>
  </r>
  <r>
    <x v="126"/>
    <n v="125"/>
    <n v="40559930"/>
    <s v="Comedy|Crime|Romance|Thriller"/>
    <s v="Duplicity "/>
    <s v="English"/>
    <s v="USA"/>
    <n v="60000000"/>
    <n v="2009"/>
    <n v="6.2"/>
  </r>
  <r>
    <x v="354"/>
    <n v="94"/>
    <n v="36830057"/>
    <s v="Comedy|Family|Sci-Fi"/>
    <s v="My Favorite Martian "/>
    <s v="English"/>
    <s v="USA"/>
    <n v="65000000"/>
    <n v="1999"/>
    <n v="4.9000000000000004"/>
  </r>
  <r>
    <x v="279"/>
    <n v="107"/>
    <n v="36279230"/>
    <s v="Action|Crime|Thriller"/>
    <s v="The Sentinel "/>
    <s v="English"/>
    <s v="USA"/>
    <n v="60000000"/>
    <n v="2006"/>
    <n v="6.1"/>
  </r>
  <r>
    <x v="355"/>
    <n v="91"/>
    <n v="42194060"/>
    <s v="Adventure|Animation|Comedy|Family|Sci-Fi"/>
    <s v="Planet 51 "/>
    <s v="English"/>
    <s v="Spain"/>
    <n v="70000000"/>
    <n v="2009"/>
    <n v="6.1"/>
  </r>
  <r>
    <x v="356"/>
    <n v="116"/>
    <n v="43119879"/>
    <s v="Action|Adventure|Sci-Fi|Thriller"/>
    <s v="Star Trek: Nemesis "/>
    <s v="English"/>
    <s v="USA"/>
    <n v="60000000"/>
    <n v="2002"/>
    <n v="6.4"/>
  </r>
  <r>
    <x v="357"/>
    <n v="100"/>
    <n v="35096190"/>
    <s v="Comedy|Crime|Romance"/>
    <s v="Intolerable Cruelty "/>
    <s v="English"/>
    <s v="USA"/>
    <n v="60000000"/>
    <n v="2003"/>
    <n v="6.3"/>
  </r>
  <r>
    <x v="28"/>
    <n v="117"/>
    <n v="43290977"/>
    <s v="Crime|Drama|Mystery|Thriller"/>
    <s v="Edge of Darkness "/>
    <s v="English"/>
    <s v="UK"/>
    <n v="80000000"/>
    <n v="2010"/>
    <n v="6.6"/>
  </r>
  <r>
    <x v="168"/>
    <n v="110"/>
    <n v="33927476"/>
    <s v="Horror|Mystery|Sci-Fi|Thriller"/>
    <s v="The Relic "/>
    <s v="English"/>
    <s v="UK"/>
    <n v="40000000"/>
    <n v="1997"/>
    <n v="5.7"/>
  </r>
  <r>
    <x v="353"/>
    <n v="96"/>
    <n v="32122249"/>
    <s v="Comedy|Crime"/>
    <s v="Analyze That "/>
    <s v="English"/>
    <s v="USA"/>
    <n v="60000000"/>
    <n v="2002"/>
    <n v="5.9"/>
  </r>
  <r>
    <x v="342"/>
    <n v="101"/>
    <n v="40076438"/>
    <s v="Action|Crime|Drama|Mystery|Thriller"/>
    <s v="Righteous Kill "/>
    <s v="English"/>
    <s v="USA"/>
    <n v="60000000"/>
    <n v="2008"/>
    <n v="6"/>
  </r>
  <r>
    <x v="358"/>
    <n v="111"/>
    <n v="32940507"/>
    <s v="Action|Crime|Drama|Thriller"/>
    <s v="Mercury Rising "/>
    <s v="English"/>
    <s v="USA"/>
    <n v="60000000"/>
    <n v="1998"/>
    <n v="6.1"/>
  </r>
  <r>
    <x v="92"/>
    <n v="117"/>
    <n v="31670931"/>
    <s v="Biography|Drama|Music"/>
    <s v="The Soloist "/>
    <s v="English"/>
    <s v="UK"/>
    <n v="60000000"/>
    <n v="2009"/>
    <n v="6.7"/>
  </r>
  <r>
    <x v="334"/>
    <n v="126"/>
    <n v="30695227"/>
    <s v="Drama|Fantasy|Sport"/>
    <s v="The Legend of Bagger Vance "/>
    <s v="English"/>
    <s v="USA"/>
    <n v="60000000"/>
    <n v="2000"/>
    <n v="6.7"/>
  </r>
  <r>
    <x v="280"/>
    <n v="152"/>
    <n v="32522352"/>
    <s v="Adventure|Comedy|Drama|Music"/>
    <s v="Almost Famous "/>
    <s v="English"/>
    <s v="USA"/>
    <n v="60000000"/>
    <n v="2000"/>
    <n v="7.9"/>
  </r>
  <r>
    <x v="94"/>
    <n v="101"/>
    <n v="26082914"/>
    <s v="Action|Adventure|Crime|Thriller"/>
    <s v="xXx: State of the Union "/>
    <s v="English"/>
    <s v="USA"/>
    <n v="87000000"/>
    <n v="2005"/>
    <n v="4.3"/>
  </r>
  <r>
    <x v="359"/>
    <n v="87"/>
    <n v="29136626"/>
    <s v="Action|Fantasy|Horror|Sci-Fi|Thriller"/>
    <s v="Priest "/>
    <s v="English"/>
    <s v="USA"/>
    <n v="60000000"/>
    <n v="2011"/>
    <n v="5.7"/>
  </r>
  <r>
    <x v="360"/>
    <n v="85"/>
    <n v="26288320"/>
    <s v="Adventure|Animation|Comedy|Drama|Family|Fantasy|Romance"/>
    <s v="Sinbad: Legend of the Seven Seas "/>
    <s v="English"/>
    <s v="USA"/>
    <n v="60000000"/>
    <n v="2003"/>
    <n v="6.7"/>
  </r>
  <r>
    <x v="206"/>
    <n v="130"/>
    <n v="26616590"/>
    <s v="Horror|Sci-Fi|Thriller"/>
    <s v="Event Horizon "/>
    <s v="English"/>
    <s v="UK"/>
    <n v="60000000"/>
    <n v="1997"/>
    <n v="6.7"/>
  </r>
  <r>
    <x v="49"/>
    <n v="104"/>
    <n v="30063805"/>
    <s v="Drama|Fantasy|Mystery|Romance|Thriller"/>
    <s v="Dragonfly "/>
    <s v="English"/>
    <s v="USA"/>
    <n v="60000000"/>
    <n v="2002"/>
    <n v="6.1"/>
  </r>
  <r>
    <x v="199"/>
    <n v="121"/>
    <n v="22518325"/>
    <s v="Crime|Drama|Mystery|Thriller"/>
    <s v="The Black Dahlia "/>
    <s v="English"/>
    <s v="Germany"/>
    <n v="50000000"/>
    <n v="2006"/>
    <n v="5.6"/>
  </r>
  <r>
    <x v="361"/>
    <n v="140"/>
    <n v="13082288"/>
    <s v="Action|Adventure|Drama|History|Romance|War"/>
    <s v="Flyboys "/>
    <s v="English"/>
    <s v="UK"/>
    <n v="60000000"/>
    <n v="2006"/>
    <n v="6.6"/>
  </r>
  <r>
    <x v="362"/>
    <n v="131"/>
    <n v="18208078"/>
    <s v="Action|Drama|Thriller"/>
    <s v="The Last Castle "/>
    <s v="English"/>
    <s v="USA"/>
    <n v="60000000"/>
    <n v="2001"/>
    <n v="6.9"/>
  </r>
  <r>
    <x v="363"/>
    <n v="91"/>
    <n v="14218868"/>
    <s v="Horror|Sci-Fi|Thriller"/>
    <s v="Supernova "/>
    <s v="English"/>
    <s v="USA"/>
    <n v="65000000"/>
    <n v="2000"/>
    <n v="4.8"/>
  </r>
  <r>
    <x v="364"/>
    <n v="118"/>
    <n v="22451"/>
    <s v="Drama|Fantasy|Mystery|Romance"/>
    <s v="Winter's Tale "/>
    <s v="English"/>
    <s v="USA"/>
    <n v="60000000"/>
    <n v="2014"/>
    <n v="6.2"/>
  </r>
  <r>
    <x v="365"/>
    <n v="130"/>
    <n v="31165421"/>
    <s v="Fantasy|Horror|Mystery|Romance"/>
    <s v="The Mortal Instruments: City of Bones "/>
    <s v="English"/>
    <s v="USA"/>
    <n v="60000000"/>
    <n v="2013"/>
    <n v="6"/>
  </r>
  <r>
    <x v="338"/>
    <n v="90"/>
    <n v="11802056"/>
    <s v="Adventure|Comedy|Family|Romance|Sci-Fi"/>
    <s v="Meet Dave "/>
    <s v="English"/>
    <s v="USA"/>
    <n v="60000000"/>
    <n v="2008"/>
    <n v="4.9000000000000004"/>
  </r>
  <r>
    <x v="366"/>
    <n v="103"/>
    <n v="25472967"/>
    <s v="Drama|Horror|Thriller"/>
    <s v="Dark Water "/>
    <s v="English"/>
    <s v="USA"/>
    <n v="30000000"/>
    <n v="2005"/>
    <n v="5.6"/>
  </r>
  <r>
    <x v="80"/>
    <n v="122"/>
    <n v="22362500"/>
    <s v="Comedy|Drama"/>
    <s v="Edtv "/>
    <s v="English"/>
    <s v="USA"/>
    <n v="55000000"/>
    <n v="1999"/>
    <n v="6.1"/>
  </r>
  <r>
    <x v="367"/>
    <n v="106"/>
    <n v="17281832"/>
    <s v="Adventure|Family|Fantasy"/>
    <s v="Inkheart "/>
    <s v="English"/>
    <s v="Germany"/>
    <n v="60000000"/>
    <n v="2008"/>
    <n v="6.1"/>
  </r>
  <r>
    <x v="319"/>
    <n v="103"/>
    <n v="19781879"/>
    <s v="Action|Crime|Fantasy|Thriller"/>
    <s v="The Spirit "/>
    <s v="English"/>
    <s v="USA"/>
    <n v="60000000"/>
    <n v="2008"/>
    <n v="4.8"/>
  </r>
  <r>
    <x v="368"/>
    <n v="107"/>
    <n v="7605668"/>
    <s v="Action|Comedy|Mystery|Romance"/>
    <s v="Mortdecai "/>
    <s v="English"/>
    <s v="UK"/>
    <n v="60000000"/>
    <n v="2015"/>
    <n v="5.5"/>
  </r>
  <r>
    <x v="369"/>
    <n v="156"/>
    <n v="4535117"/>
    <s v="Action|Adventure|Fantasy|Thriller"/>
    <s v="In the Name of the King: A Dungeon Siege Tale "/>
    <s v="English"/>
    <s v="Germany"/>
    <n v="60000000"/>
    <n v="2007"/>
    <n v="3.8"/>
  </r>
  <r>
    <x v="28"/>
    <n v="127"/>
    <n v="4426297"/>
    <s v="Adventure|Drama|Romance|War"/>
    <s v="Beyond Borders "/>
    <s v="English"/>
    <s v="USA"/>
    <n v="35000000"/>
    <n v="2003"/>
    <n v="6.5"/>
  </r>
  <r>
    <x v="370"/>
    <n v="132"/>
    <n v="10166502"/>
    <s v="Action|Drama|War"/>
    <s v="The Great Raid "/>
    <s v="Filipino"/>
    <s v="USA"/>
    <n v="80000000"/>
    <n v="2005"/>
    <n v="6.7"/>
  </r>
  <r>
    <x v="371"/>
    <n v="108"/>
    <n v="363024263"/>
    <s v="Action|Adventure|Comedy|Romance|Sci-Fi"/>
    <s v="Deadpool "/>
    <s v="English"/>
    <s v="USA"/>
    <n v="58000000"/>
    <n v="2016"/>
    <n v="8.1"/>
  </r>
  <r>
    <x v="372"/>
    <n v="114"/>
    <n v="12065985"/>
    <s v="Comedy|Drama"/>
    <s v="Holy Man "/>
    <s v="English"/>
    <s v="USA"/>
    <n v="60000000"/>
    <n v="1998"/>
    <n v="4.9000000000000004"/>
  </r>
  <r>
    <x v="309"/>
    <n v="133"/>
    <n v="350123553"/>
    <s v="Action|Biography|Drama|History|Thriller|War"/>
    <s v="American Sniper "/>
    <s v="English"/>
    <s v="USA"/>
    <n v="58800000"/>
    <n v="2014"/>
    <n v="7.3"/>
  </r>
  <r>
    <x v="44"/>
    <n v="103"/>
    <n v="80021740"/>
    <s v="Adventure|Comedy|Family|Fantasy|Horror"/>
    <s v="Goosebumps "/>
    <s v="English"/>
    <s v="USA"/>
    <n v="58000000"/>
    <n v="2015"/>
    <n v="6.4"/>
  </r>
  <r>
    <x v="188"/>
    <n v="95"/>
    <n v="48291624"/>
    <s v="Comedy|Fantasy|Romance"/>
    <s v="Just Like Heaven "/>
    <s v="English"/>
    <s v="USA"/>
    <n v="58000000"/>
    <n v="2005"/>
    <n v="6.7"/>
  </r>
  <r>
    <x v="339"/>
    <n v="90"/>
    <n v="35231365"/>
    <s v="Comedy|Family|Romance|Sci-Fi"/>
    <s v="The Flintstones in Viva Rock Vegas "/>
    <s v="English"/>
    <s v="USA"/>
    <n v="60000000"/>
    <n v="2000"/>
    <n v="3.6"/>
  </r>
  <r>
    <x v="373"/>
    <n v="87"/>
    <n v="53715611"/>
    <s v="Action|Adventure|Thriller|War"/>
    <s v="Rambo III "/>
    <s v="English"/>
    <s v="USA"/>
    <n v="63000000"/>
    <n v="1988"/>
    <n v="5.7"/>
  </r>
  <r>
    <x v="283"/>
    <n v="114"/>
    <n v="31199215"/>
    <s v="Comedy|Drama|Romance|Sport"/>
    <s v="Leatherheads "/>
    <s v="English"/>
    <s v="USA"/>
    <n v="58000000"/>
    <n v="2008"/>
    <n v="6"/>
  </r>
  <r>
    <x v="330"/>
    <n v="103"/>
    <n v="29580087"/>
    <s v="Comedy|Drama|Romance"/>
    <s v="Did You Hear About the Morgans? "/>
    <s v="English"/>
    <s v="USA"/>
    <n v="58000000"/>
    <n v="2009"/>
    <n v="4.7"/>
  </r>
  <r>
    <x v="76"/>
    <n v="125"/>
    <n v="44665963"/>
    <s v="Comedy"/>
    <s v="The Internship "/>
    <s v="English"/>
    <s v="USA"/>
    <n v="58000000"/>
    <n v="2013"/>
    <n v="6.3"/>
  </r>
  <r>
    <x v="206"/>
    <n v="97"/>
    <n v="60128566"/>
    <s v="Action|Adventure|Horror|Sci-Fi"/>
    <s v="Resident Evil: Afterlife "/>
    <s v="English"/>
    <s v="Germany"/>
    <n v="60000000"/>
    <n v="2010"/>
    <n v="5.9"/>
  </r>
  <r>
    <x v="374"/>
    <n v="125"/>
    <n v="49875589"/>
    <s v="Action|Adventure|Drama|History|War"/>
    <s v="Red Tails "/>
    <s v="English"/>
    <s v="USA"/>
    <n v="58000000"/>
    <n v="2012"/>
    <n v="5.9"/>
  </r>
  <r>
    <x v="315"/>
    <n v="136"/>
    <n v="60984028"/>
    <s v="Drama|Mystery|Thriller"/>
    <s v="The Devil's Advocate "/>
    <s v="English"/>
    <s v="USA"/>
    <n v="57000000"/>
    <n v="1997"/>
    <n v="7.5"/>
  </r>
  <r>
    <x v="375"/>
    <n v="116"/>
    <n v="36931089"/>
    <s v="Comedy"/>
    <s v="That's My Boy "/>
    <s v="English"/>
    <s v="USA"/>
    <n v="70000000"/>
    <n v="2012"/>
    <n v="5.6"/>
  </r>
  <r>
    <x v="47"/>
    <n v="103"/>
    <n v="51317350"/>
    <s v="Action|Adventure|Fantasy"/>
    <s v="DragonHeart "/>
    <s v="English"/>
    <s v="USA"/>
    <n v="57000000"/>
    <n v="1996"/>
    <n v="6.4"/>
  </r>
  <r>
    <x v="23"/>
    <n v="97"/>
    <n v="28328132"/>
    <s v="Action|Comedy|Crime|Drama"/>
    <s v="After the Sunset "/>
    <s v="English"/>
    <s v="USA"/>
    <n v="58000000"/>
    <n v="2004"/>
    <n v="6.3"/>
  </r>
  <r>
    <x v="376"/>
    <n v="96"/>
    <n v="51774002"/>
    <s v="Action|Fantasy|Thriller"/>
    <s v="Ghost Rider: Spirit of Vengeance "/>
    <s v="English"/>
    <s v="USA"/>
    <n v="57000000"/>
    <n v="2011"/>
    <n v="4.3"/>
  </r>
  <r>
    <x v="377"/>
    <n v="131"/>
    <n v="25528495"/>
    <s v="Drama|Music|Romance|War"/>
    <s v="Captain Corelli's Mandolin "/>
    <s v="English"/>
    <s v="UK"/>
    <n v="57000000"/>
    <n v="2001"/>
    <n v="5.9"/>
  </r>
  <r>
    <x v="226"/>
    <n v="95"/>
    <n v="113006880"/>
    <s v="Action|Comedy|Drama|Family|Thriller"/>
    <s v="The Pacifier "/>
    <s v="English"/>
    <s v="Canada"/>
    <n v="56000000"/>
    <n v="2005"/>
    <n v="5.5"/>
  </r>
  <r>
    <x v="378"/>
    <n v="86"/>
    <n v="45860039"/>
    <s v="Action|Crime"/>
    <s v="Walking Tall "/>
    <s v="English"/>
    <s v="USA"/>
    <n v="56000000"/>
    <n v="2004"/>
    <n v="6.2"/>
  </r>
  <r>
    <x v="41"/>
    <n v="142"/>
    <n v="329691196"/>
    <s v="Comedy|Drama"/>
    <s v="Forrest Gump "/>
    <s v="English"/>
    <s v="USA"/>
    <n v="55000000"/>
    <n v="1994"/>
    <n v="8.8000000000000007"/>
  </r>
  <r>
    <x v="327"/>
    <n v="92"/>
    <n v="217326336"/>
    <s v="Animation|Comedy|Family|Fantasy|Music"/>
    <s v="Alvin and the Chipmunks "/>
    <s v="English"/>
    <s v="USA"/>
    <n v="60000000"/>
    <n v="2007"/>
    <n v="5.2"/>
  </r>
  <r>
    <x v="181"/>
    <n v="108"/>
    <n v="166225040"/>
    <s v="Comedy"/>
    <s v="Meet the Parents "/>
    <s v="English"/>
    <s v="USA"/>
    <n v="55000000"/>
    <n v="2000"/>
    <n v="7"/>
  </r>
  <r>
    <x v="379"/>
    <n v="84"/>
    <n v="141600000"/>
    <s v="Adventure|Animation|Drama|Family|History|Musical|Romance"/>
    <s v="Pocahontas "/>
    <s v="English"/>
    <s v="USA"/>
    <n v="55000000"/>
    <n v="1995"/>
    <n v="6.6"/>
  </r>
  <r>
    <x v="101"/>
    <n v="188"/>
    <n v="134218018"/>
    <s v="Action|Adventure|Drama|Romance|Sci-Fi"/>
    <s v="Superman "/>
    <s v="English"/>
    <s v="USA"/>
    <n v="55000000"/>
    <n v="1978"/>
    <n v="7.3"/>
  </r>
  <r>
    <x v="49"/>
    <n v="95"/>
    <n v="128769345"/>
    <s v="Comedy|Romance|Sci-Fi"/>
    <s v="The Nutty Professor "/>
    <s v="English"/>
    <s v="USA"/>
    <n v="54000000"/>
    <n v="1996"/>
    <n v="5.6"/>
  </r>
  <r>
    <x v="264"/>
    <n v="118"/>
    <n v="177575142"/>
    <s v="Comedy|Romance"/>
    <s v="Hitch "/>
    <s v="English"/>
    <s v="USA"/>
    <n v="70000000"/>
    <n v="2005"/>
    <n v="6.6"/>
  </r>
  <r>
    <x v="380"/>
    <n v="92"/>
    <n v="105263257"/>
    <s v="Action|Adventure|Comedy|Family|Romance"/>
    <s v="George of the Jungle "/>
    <s v="English"/>
    <s v="USA"/>
    <n v="55000000"/>
    <n v="1997"/>
    <n v="5.4"/>
  </r>
  <r>
    <x v="381"/>
    <n v="74"/>
    <n v="104354205"/>
    <s v="Comedy|Romance"/>
    <s v="American Wedding "/>
    <s v="English"/>
    <s v="USA"/>
    <n v="55000000"/>
    <n v="2003"/>
    <n v="6.3"/>
  </r>
  <r>
    <x v="111"/>
    <n v="134"/>
    <n v="107100855"/>
    <s v="Biography|Drama|Thriller"/>
    <s v="Captain Phillips "/>
    <s v="English"/>
    <s v="USA"/>
    <n v="55000000"/>
    <n v="2013"/>
    <n v="7.9"/>
  </r>
  <r>
    <x v="76"/>
    <n v="101"/>
    <n v="98711404"/>
    <s v="Comedy|Crime|Romance|Thriller"/>
    <s v="Date Night "/>
    <s v="English"/>
    <s v="USA"/>
    <n v="55000000"/>
    <n v="2010"/>
    <n v="6.3"/>
  </r>
  <r>
    <x v="171"/>
    <n v="100"/>
    <n v="100328194"/>
    <s v="Comedy|Family|Fantasy"/>
    <s v="Casper "/>
    <s v="English"/>
    <s v="USA"/>
    <n v="50000000"/>
    <n v="1995"/>
    <n v="6"/>
  </r>
  <r>
    <x v="259"/>
    <n v="132"/>
    <n v="101530738"/>
    <s v="Action|Crime|Thriller"/>
    <s v="The Equalizer "/>
    <s v="English"/>
    <s v="USA"/>
    <n v="55000000"/>
    <n v="2014"/>
    <n v="7.2"/>
  </r>
  <r>
    <x v="382"/>
    <n v="105"/>
    <n v="93815117"/>
    <s v="Comedy|Drama|Romance"/>
    <s v="Maid in Manhattan "/>
    <s v="English"/>
    <s v="USA"/>
    <n v="55000000"/>
    <n v="2002"/>
    <n v="5.0999999999999996"/>
  </r>
  <r>
    <x v="156"/>
    <n v="123"/>
    <n v="91400000"/>
    <s v="Action|Drama|Thriller|War"/>
    <s v="Crimson Tide "/>
    <s v="English"/>
    <s v="USA"/>
    <n v="53000000"/>
    <n v="1995"/>
    <n v="7.3"/>
  </r>
  <r>
    <x v="383"/>
    <n v="117"/>
    <n v="162586036"/>
    <s v="Biography|Drama"/>
    <s v="The Pursuit of Happyness "/>
    <s v="English"/>
    <s v="USA"/>
    <n v="55000000"/>
    <n v="2006"/>
    <n v="8"/>
  </r>
  <r>
    <x v="121"/>
    <n v="98"/>
    <n v="89706988"/>
    <s v="Drama|Mystery|Thriller"/>
    <s v="Flightplan "/>
    <s v="English"/>
    <s v="USA"/>
    <n v="55000000"/>
    <n v="2005"/>
    <n v="6.2"/>
  </r>
  <r>
    <x v="262"/>
    <n v="128"/>
    <n v="83000000"/>
    <s v="Drama|Thriller"/>
    <s v="Disclosure "/>
    <s v="English"/>
    <s v="USA"/>
    <n v="55000000"/>
    <n v="1994"/>
    <n v="6"/>
  </r>
  <r>
    <x v="171"/>
    <n v="114"/>
    <n v="78745923"/>
    <s v="Drama|Fantasy|Romance"/>
    <s v="City of Angels "/>
    <s v="English"/>
    <s v="Germany"/>
    <n v="55000000"/>
    <n v="1998"/>
    <n v="6.7"/>
  </r>
  <r>
    <x v="160"/>
    <n v="111"/>
    <n v="70098138"/>
    <s v="Action"/>
    <s v="Kill Bill: Vol. 1 "/>
    <s v="English"/>
    <s v="USA"/>
    <n v="30000000"/>
    <n v="2003"/>
    <n v="8.1"/>
  </r>
  <r>
    <x v="180"/>
    <n v="85"/>
    <n v="66365290"/>
    <s v="Comedy"/>
    <s v="Bowfinger "/>
    <s v="English"/>
    <s v="USA"/>
    <n v="55000000"/>
    <n v="1999"/>
    <n v="6.4"/>
  </r>
  <r>
    <x v="160"/>
    <n v="137"/>
    <n v="66207920"/>
    <s v="Action|Crime|Drama|Thriller"/>
    <s v="Kill Bill: Vol. 2 "/>
    <s v="English"/>
    <s v="USA"/>
    <n v="30000000"/>
    <n v="2004"/>
    <n v="8"/>
  </r>
  <r>
    <x v="204"/>
    <n v="97"/>
    <n v="63408614"/>
    <s v="Action|Comedy|Crime|Thriller"/>
    <s v="Tango &amp; Cash "/>
    <s v="English"/>
    <s v="USA"/>
    <n v="55000000"/>
    <n v="1989"/>
    <n v="6.3"/>
  </r>
  <r>
    <x v="41"/>
    <n v="104"/>
    <n v="58422650"/>
    <s v="Comedy|Fantasy|Horror"/>
    <s v="Death Becomes Her "/>
    <s v="English"/>
    <s v="USA"/>
    <n v="55000000"/>
    <n v="1992"/>
    <n v="6.4"/>
  </r>
  <r>
    <x v="384"/>
    <n v="110"/>
    <n v="56932305"/>
    <s v="Action|Adventure|Comedy|Western"/>
    <s v="Shanghai Noon "/>
    <s v="English"/>
    <s v="USA"/>
    <n v="55000000"/>
    <n v="2000"/>
    <n v="6.6"/>
  </r>
  <r>
    <x v="356"/>
    <n v="133"/>
    <n v="68750000"/>
    <s v="Action|Adventure|Thriller"/>
    <s v="Executive Decision "/>
    <s v="English"/>
    <s v="USA"/>
    <n v="55000000"/>
    <n v="1996"/>
    <n v="6.4"/>
  </r>
  <r>
    <x v="188"/>
    <n v="94"/>
    <n v="68218041"/>
    <s v="Comedy|Family|Fantasy"/>
    <s v="Mr. Popper's Penguins "/>
    <s v="English"/>
    <s v="USA"/>
    <n v="55000000"/>
    <n v="2011"/>
    <n v="6"/>
  </r>
  <r>
    <x v="93"/>
    <n v="104"/>
    <n v="25040293"/>
    <s v="Action|Adventure|Fantasy"/>
    <s v="The Forbidden Kingdom "/>
    <s v="English"/>
    <s v="USA"/>
    <n v="55000000"/>
    <n v="2008"/>
    <n v="6.6"/>
  </r>
  <r>
    <x v="385"/>
    <n v="91"/>
    <n v="55747724"/>
    <s v="Adventure|Animation|Comedy|Family"/>
    <s v="Free Birds "/>
    <s v="English"/>
    <s v="USA"/>
    <n v="55000000"/>
    <n v="2013"/>
    <n v="5.9"/>
  </r>
  <r>
    <x v="64"/>
    <n v="145"/>
    <n v="55473600"/>
    <s v="Action|Horror|Sci-Fi"/>
    <s v="Alien 3 "/>
    <s v="English"/>
    <s v="USA"/>
    <n v="50000000"/>
    <n v="1992"/>
    <n v="6.4"/>
  </r>
  <r>
    <x v="386"/>
    <n v="135"/>
    <n v="49994804"/>
    <s v="Biography|Drama|History|Musical"/>
    <s v="Evita "/>
    <s v="English"/>
    <s v="USA"/>
    <n v="55000000"/>
    <n v="1996"/>
    <n v="6.3"/>
  </r>
  <r>
    <x v="387"/>
    <n v="122"/>
    <n v="41609593"/>
    <s v="Action|Adventure|Crime|Thriller"/>
    <s v="Ronin "/>
    <s v="English"/>
    <s v="UK"/>
    <n v="55000000"/>
    <n v="1998"/>
    <n v="7.3"/>
  </r>
  <r>
    <x v="236"/>
    <n v="110"/>
    <n v="38553833"/>
    <s v="Adventure|Drama|Horror|Thriller"/>
    <s v="The Ghost and the Darkness "/>
    <s v="English"/>
    <s v="USA"/>
    <n v="55000000"/>
    <n v="1996"/>
    <n v="6.8"/>
  </r>
  <r>
    <x v="388"/>
    <n v="95"/>
    <n v="76137505"/>
    <s v="Animation|Comedy|Family|Fantasy"/>
    <s v="Paddington "/>
    <s v="English"/>
    <s v="UK"/>
    <n v="55000000"/>
    <n v="2014"/>
    <n v="7.2"/>
  </r>
  <r>
    <x v="389"/>
    <n v="102"/>
    <n v="34350553"/>
    <s v="Action|Comedy|Sci-Fi"/>
    <s v="The Watch "/>
    <s v="English"/>
    <s v="USA"/>
    <n v="68000000"/>
    <n v="2012"/>
    <n v="5.7"/>
  </r>
  <r>
    <x v="390"/>
    <n v="94"/>
    <n v="34238611"/>
    <s v="Action|Crime|Drama|Thriller"/>
    <s v="The Hunted "/>
    <s v="English"/>
    <s v="USA"/>
    <n v="55000000"/>
    <n v="2003"/>
    <n v="6"/>
  </r>
  <r>
    <x v="67"/>
    <n v="126"/>
    <n v="34098563"/>
    <s v="Drama|Thriller"/>
    <s v="Instinct "/>
    <s v="English"/>
    <s v="USA"/>
    <n v="55000000"/>
    <n v="1999"/>
    <n v="6.5"/>
  </r>
  <r>
    <x v="291"/>
    <n v="118"/>
    <n v="33828318"/>
    <s v="Comedy"/>
    <s v="Stuck on You "/>
    <s v="English"/>
    <s v="USA"/>
    <n v="55000000"/>
    <n v="2003"/>
    <n v="5.8"/>
  </r>
  <r>
    <x v="391"/>
    <n v="99"/>
    <n v="33472850"/>
    <s v="Comedy|Sport"/>
    <s v="Semi-Pro "/>
    <s v="English"/>
    <s v="USA"/>
    <n v="55000000"/>
    <n v="2008"/>
    <n v="5.8"/>
  </r>
  <r>
    <x v="392"/>
    <n v="88"/>
    <n v="31051126"/>
    <s v="Adventure|Animation|Comedy|Family"/>
    <s v="The Pirates! Band of Misfits "/>
    <s v="English"/>
    <s v="UK"/>
    <n v="55000000"/>
    <n v="2012"/>
    <n v="6.7"/>
  </r>
  <r>
    <x v="309"/>
    <n v="141"/>
    <n v="35707327"/>
    <s v="Crime|Drama|Mystery|Thriller"/>
    <s v="Changeling "/>
    <s v="English"/>
    <s v="USA"/>
    <n v="55000000"/>
    <n v="2008"/>
    <n v="7.8"/>
  </r>
  <r>
    <x v="216"/>
    <n v="107"/>
    <n v="20550712"/>
    <s v="Action|Drama|Sci-Fi|Thriller"/>
    <s v="Chain Reaction "/>
    <s v="English"/>
    <s v="USA"/>
    <n v="50000000"/>
    <n v="1996"/>
    <n v="5.6"/>
  </r>
  <r>
    <x v="156"/>
    <n v="116"/>
    <n v="18573791"/>
    <s v="Action|Drama|Sport|Thriller"/>
    <s v="The Fan "/>
    <s v="English"/>
    <s v="USA"/>
    <n v="55000000"/>
    <n v="1996"/>
    <n v="5.8"/>
  </r>
  <r>
    <x v="127"/>
    <n v="143"/>
    <n v="51225796"/>
    <s v="Drama|Musical|Romance|Thriller"/>
    <s v="The Phantom of the Opera "/>
    <s v="English"/>
    <s v="UK"/>
    <n v="70000000"/>
    <n v="2004"/>
    <n v="7.4"/>
  </r>
  <r>
    <x v="393"/>
    <n v="114"/>
    <n v="16264475"/>
    <s v="Biography|Drama|History|War"/>
    <s v="Elizabeth: The Golden Age "/>
    <s v="English"/>
    <s v="UK"/>
    <n v="55000000"/>
    <n v="2007"/>
    <n v="6.9"/>
  </r>
  <r>
    <x v="394"/>
    <n v="93"/>
    <n v="25857987"/>
    <s v="Action|Sci-Fi"/>
    <s v="Æon Flux "/>
    <s v="English"/>
    <s v="USA"/>
    <n v="62000000"/>
    <n v="2005"/>
    <n v="5.5"/>
  </r>
  <r>
    <x v="395"/>
    <n v="280"/>
    <n v="12870569"/>
    <s v="Drama|History|War"/>
    <s v="Gods and Generals "/>
    <s v="English"/>
    <s v="USA"/>
    <n v="56000000"/>
    <n v="2003"/>
    <n v="6.3"/>
  </r>
  <r>
    <x v="396"/>
    <n v="100"/>
    <n v="11466088"/>
    <s v="Action|Thriller"/>
    <s v="Turbulence "/>
    <s v="English"/>
    <s v="USA"/>
    <n v="71000000"/>
    <n v="1997"/>
    <n v="4.7"/>
  </r>
  <r>
    <x v="397"/>
    <n v="107"/>
    <n v="16088610"/>
    <s v="Comedy|Drama|Family|Fantasy"/>
    <s v="Imagine That "/>
    <s v="English"/>
    <s v="USA"/>
    <n v="55000000"/>
    <n v="2009"/>
    <n v="5.6"/>
  </r>
  <r>
    <x v="69"/>
    <n v="119"/>
    <n v="51178893"/>
    <s v="Adventure|Comedy|Crime|Family|Musical"/>
    <s v="Muppets Most Wanted "/>
    <s v="English"/>
    <s v="USA"/>
    <n v="50000000"/>
    <n v="2014"/>
    <n v="6.4"/>
  </r>
  <r>
    <x v="282"/>
    <n v="95"/>
    <n v="6768055"/>
    <s v="Action|Adventure|Comedy|Family|Sci-Fi"/>
    <s v="Thunderbirds "/>
    <s v="English"/>
    <s v="UK"/>
    <n v="57000000"/>
    <n v="2004"/>
    <n v="4.2"/>
  </r>
  <r>
    <x v="398"/>
    <n v="119"/>
    <n v="39440655"/>
    <s v="Drama|Music|Musical|Romance"/>
    <s v="Burlesque "/>
    <s v="English"/>
    <s v="USA"/>
    <n v="55000000"/>
    <n v="2010"/>
    <n v="6.4"/>
  </r>
  <r>
    <x v="348"/>
    <n v="133"/>
    <n v="6167817"/>
    <s v="Drama|Mystery|Romance|War"/>
    <s v="A Very Long Engagement "/>
    <s v="French"/>
    <s v="France"/>
    <n v="47000000"/>
    <n v="2004"/>
    <n v="7.7"/>
  </r>
  <r>
    <x v="35"/>
    <n v="117"/>
    <n v="81645152"/>
    <s v="Action|Horror|Sci-Fi|Thriller"/>
    <s v="Blade II "/>
    <s v="English"/>
    <s v="USA"/>
    <n v="54000000"/>
    <n v="2002"/>
    <n v="6.7"/>
  </r>
  <r>
    <x v="383"/>
    <n v="123"/>
    <n v="69951824"/>
    <s v="Drama|Romance"/>
    <s v="Seven Pounds "/>
    <s v="English"/>
    <s v="USA"/>
    <n v="55000000"/>
    <n v="2008"/>
    <n v="7.7"/>
  </r>
  <r>
    <x v="363"/>
    <n v="92"/>
    <n v="9483821"/>
    <s v="Action|Thriller"/>
    <s v="Bullet to the Head "/>
    <s v="English"/>
    <s v="USA"/>
    <n v="55000000"/>
    <n v="2012"/>
    <n v="5.7"/>
  </r>
  <r>
    <x v="399"/>
    <n v="170"/>
    <n v="66676062"/>
    <s v="Crime|Drama"/>
    <s v="The Godfather: Part III "/>
    <s v="English"/>
    <s v="USA"/>
    <n v="54000000"/>
    <n v="1990"/>
    <n v="7.6"/>
  </r>
  <r>
    <x v="280"/>
    <n v="123"/>
    <n v="26838389"/>
    <s v="Comedy|Drama|Romance"/>
    <s v="Elizabethtown "/>
    <s v="English"/>
    <s v="USA"/>
    <n v="57000000"/>
    <n v="2005"/>
    <n v="6.4"/>
  </r>
  <r>
    <x v="18"/>
    <n v="110"/>
    <n v="75604320"/>
    <s v="Comedy|Romance"/>
    <s v="You, Me and Dupree "/>
    <s v="English"/>
    <s v="USA"/>
    <n v="54000000"/>
    <n v="2006"/>
    <n v="5.6"/>
  </r>
  <r>
    <x v="400"/>
    <n v="116"/>
    <n v="108200000"/>
    <s v="Action|Adventure|Romance|Sci-Fi"/>
    <s v="Superman II "/>
    <s v="English"/>
    <s v="USA"/>
    <n v="54000000"/>
    <n v="1980"/>
    <n v="6.8"/>
  </r>
  <r>
    <x v="215"/>
    <n v="121"/>
    <n v="5660084"/>
    <s v="Comedy|Crime|Romance"/>
    <s v="Gigli "/>
    <s v="English"/>
    <s v="USA"/>
    <n v="54000000"/>
    <n v="2003"/>
    <n v="2.4"/>
  </r>
  <r>
    <x v="340"/>
    <n v="128"/>
    <n v="7221458"/>
    <s v="Drama|Thriller"/>
    <s v="All the King's Men "/>
    <s v="English"/>
    <s v="Germany"/>
    <n v="55000000"/>
    <n v="2006"/>
    <n v="6.2"/>
  </r>
  <r>
    <x v="249"/>
    <n v="99"/>
    <n v="70327868"/>
    <s v="Action|Crime|Thriller"/>
    <s v="Shaft "/>
    <s v="English"/>
    <s v="Germany"/>
    <n v="46000000"/>
    <n v="2000"/>
    <n v="5.9"/>
  </r>
  <r>
    <x v="266"/>
    <n v="94"/>
    <n v="58297830"/>
    <s v="Adventure|Animation|Drama|Family|Fantasy|Musical|Mystery|Romance"/>
    <s v="Anastasia "/>
    <s v="English"/>
    <s v="USA"/>
    <n v="50000000"/>
    <n v="1997"/>
    <n v="7.1"/>
  </r>
  <r>
    <x v="33"/>
    <n v="127"/>
    <n v="57386369"/>
    <s v="Drama|Musical|Romance"/>
    <s v="Moulin Rouge! "/>
    <s v="English"/>
    <s v="USA"/>
    <n v="52500000"/>
    <n v="2001"/>
    <n v="7.6"/>
  </r>
  <r>
    <x v="358"/>
    <n v="89"/>
    <n v="45207112"/>
    <s v="Crime|Mystery|Thriller"/>
    <s v="Domestic Disturbance "/>
    <s v="English"/>
    <s v="USA"/>
    <n v="53000000"/>
    <n v="2001"/>
    <n v="5.5"/>
  </r>
  <r>
    <x v="401"/>
    <n v="123"/>
    <n v="62563543"/>
    <s v="Biography|Crime|Drama"/>
    <s v="Black Mass "/>
    <s v="English"/>
    <s v="USA"/>
    <n v="53000000"/>
    <n v="2015"/>
    <n v="7"/>
  </r>
  <r>
    <x v="309"/>
    <n v="135"/>
    <n v="33574332"/>
    <s v="Drama|History|War"/>
    <s v="Flags of Our Fathers "/>
    <s v="English"/>
    <s v="USA"/>
    <n v="90000000"/>
    <n v="2006"/>
    <n v="7.1"/>
  </r>
  <r>
    <x v="258"/>
    <n v="118"/>
    <n v="73343413"/>
    <s v="Crime|Drama|Thriller"/>
    <s v="Law Abiding Citizen "/>
    <s v="English"/>
    <s v="USA"/>
    <n v="50000000"/>
    <n v="2009"/>
    <n v="7.4"/>
  </r>
  <r>
    <x v="402"/>
    <n v="189"/>
    <n v="25031037"/>
    <s v="Action|Horror|Thriller"/>
    <s v="Grindhouse "/>
    <s v="English"/>
    <s v="USA"/>
    <n v="53000000"/>
    <n v="2007"/>
    <n v="7.6"/>
  </r>
  <r>
    <x v="237"/>
    <n v="172"/>
    <n v="22843047"/>
    <s v="Drama|History|Horror"/>
    <s v="Beloved "/>
    <s v="English"/>
    <s v="USA"/>
    <n v="55000000"/>
    <n v="1998"/>
    <n v="5.9"/>
  </r>
  <r>
    <x v="403"/>
    <n v="124"/>
    <n v="5755286"/>
    <s v="Drama|Romance|Sport"/>
    <s v="Lucky You "/>
    <s v="English"/>
    <s v="USA"/>
    <n v="55000000"/>
    <n v="2007"/>
    <n v="5.9"/>
  </r>
  <r>
    <x v="36"/>
    <n v="141"/>
    <n v="164435221"/>
    <s v="Biography|Crime|Drama"/>
    <s v="Catch Me If You Can "/>
    <s v="English"/>
    <s v="USA"/>
    <n v="52000000"/>
    <n v="2002"/>
    <n v="8"/>
  </r>
  <r>
    <x v="202"/>
    <n v="157"/>
    <n v="95720716"/>
    <s v="Drama|History|Thriller"/>
    <s v="Zero Dark Thirty "/>
    <s v="English"/>
    <s v="USA"/>
    <n v="40000000"/>
    <n v="2012"/>
    <n v="7.4"/>
  </r>
  <r>
    <x v="113"/>
    <n v="106"/>
    <n v="118683135"/>
    <s v="Comedy|Drama|Romance"/>
    <s v="The Break-Up "/>
    <s v="English"/>
    <s v="USA"/>
    <n v="52000000"/>
    <n v="2006"/>
    <n v="5.8"/>
  </r>
  <r>
    <x v="404"/>
    <n v="108"/>
    <n v="143704210"/>
    <s v="Comedy|Family|Musical|Romance"/>
    <s v="Mamma Mia! "/>
    <s v="English"/>
    <s v="USA"/>
    <n v="52000000"/>
    <n v="2008"/>
    <n v="6.3"/>
  </r>
  <r>
    <x v="277"/>
    <n v="125"/>
    <n v="110476776"/>
    <s v="Comedy|Romance"/>
    <s v="Valentine's Day "/>
    <s v="English"/>
    <s v="USA"/>
    <n v="52000000"/>
    <n v="2010"/>
    <n v="5.7"/>
  </r>
  <r>
    <x v="405"/>
    <n v="107"/>
    <n v="80270227"/>
    <s v="Action|Adventure|Comedy"/>
    <s v="The Dukes of Hazzard "/>
    <s v="English"/>
    <s v="USA"/>
    <n v="50000000"/>
    <n v="2005"/>
    <n v="5.0999999999999996"/>
  </r>
  <r>
    <x v="406"/>
    <n v="215"/>
    <n v="36385763"/>
    <s v="Drama|War"/>
    <s v="The Thin Red Line "/>
    <s v="English"/>
    <s v="USA"/>
    <n v="52000000"/>
    <n v="1998"/>
    <n v="7.6"/>
  </r>
  <r>
    <x v="407"/>
    <n v="118"/>
    <n v="37035845"/>
    <s v="Comedy|Fantasy"/>
    <s v="The Change-Up "/>
    <s v="English"/>
    <s v="USA"/>
    <n v="52000000"/>
    <n v="2011"/>
    <n v="6.4"/>
  </r>
  <r>
    <x v="408"/>
    <n v="118"/>
    <n v="34580635"/>
    <s v="Biography|Comedy|Drama"/>
    <s v="Man on the Moon "/>
    <s v="English"/>
    <s v="UK"/>
    <n v="52000000"/>
    <n v="1999"/>
    <n v="7.4"/>
  </r>
  <r>
    <x v="46"/>
    <n v="178"/>
    <n v="42438300"/>
    <s v="Biography|Crime|Drama"/>
    <s v="Casino "/>
    <s v="English"/>
    <s v="USA"/>
    <n v="52000000"/>
    <n v="1995"/>
    <n v="8.1999999999999993"/>
  </r>
  <r>
    <x v="409"/>
    <n v="92"/>
    <n v="23324666"/>
    <s v="Action|Thriller"/>
    <s v="From Paris with Love "/>
    <s v="English"/>
    <s v="France"/>
    <n v="52000000"/>
    <n v="2010"/>
    <n v="6.5"/>
  </r>
  <r>
    <x v="410"/>
    <n v="104"/>
    <n v="23020488"/>
    <s v="Action|Comedy|Fantasy"/>
    <s v="Bulletproof Monk "/>
    <s v="English"/>
    <s v="USA"/>
    <n v="52000000"/>
    <n v="2003"/>
    <n v="5.5"/>
  </r>
  <r>
    <x v="291"/>
    <n v="116"/>
    <n v="90567722"/>
    <s v="Comedy"/>
    <s v="Me, Myself &amp; Irene "/>
    <s v="English"/>
    <s v="USA"/>
    <n v="51000000"/>
    <n v="2000"/>
    <n v="6.5"/>
  </r>
  <r>
    <x v="411"/>
    <n v="90"/>
    <n v="72601713"/>
    <s v="Animation|Comedy|Family"/>
    <s v="Barnyard "/>
    <s v="English"/>
    <s v="Germany"/>
    <n v="51000000"/>
    <n v="2006"/>
    <n v="5.6"/>
  </r>
  <r>
    <x v="17"/>
    <n v="130"/>
    <n v="296623634"/>
    <s v="Adventure|Drama|Fantasy|Romance"/>
    <s v="The Twilight Saga: New Moon "/>
    <s v="English"/>
    <s v="USA"/>
    <n v="50000000"/>
    <n v="2009"/>
    <n v="4.5999999999999996"/>
  </r>
  <r>
    <x v="11"/>
    <n v="90"/>
    <n v="267652016"/>
    <s v="Adventure|Animation|Comedy|Family|Fantasy"/>
    <s v="Shrek "/>
    <s v="English"/>
    <s v="USA"/>
    <n v="60000000"/>
    <n v="2001"/>
    <n v="7.9"/>
  </r>
  <r>
    <x v="412"/>
    <n v="106"/>
    <n v="62453315"/>
    <s v="Romance|Sci-Fi|Thriller"/>
    <s v="The Adjustment Bureau "/>
    <s v="English"/>
    <s v="USA"/>
    <n v="50200000"/>
    <n v="2011"/>
    <n v="7.1"/>
  </r>
  <r>
    <x v="51"/>
    <n v="155"/>
    <n v="165500000"/>
    <s v="Action|Adventure|Drama|Romance"/>
    <s v="Robin Hood: Prince of Thieves "/>
    <s v="English"/>
    <s v="USA"/>
    <n v="48000000"/>
    <n v="1991"/>
    <n v="6.9"/>
  </r>
  <r>
    <x v="280"/>
    <n v="139"/>
    <n v="153620822"/>
    <s v="Comedy|Drama|Romance|Sport"/>
    <s v="Jerry Maguire "/>
    <s v="English"/>
    <s v="USA"/>
    <n v="50000000"/>
    <n v="1996"/>
    <n v="7.3"/>
  </r>
  <r>
    <x v="298"/>
    <n v="112"/>
    <n v="218628680"/>
    <s v="Comedy|Fantasy"/>
    <s v="Ted "/>
    <s v="English"/>
    <s v="USA"/>
    <n v="50000000"/>
    <n v="2012"/>
    <n v="7"/>
  </r>
  <r>
    <x v="134"/>
    <n v="139"/>
    <n v="147637474"/>
    <s v="Comedy|Drama|Romance"/>
    <s v="As Good as It Gets "/>
    <s v="English"/>
    <s v="USA"/>
    <n v="50000000"/>
    <n v="1997"/>
    <n v="7.7"/>
  </r>
  <r>
    <x v="49"/>
    <n v="115"/>
    <n v="135014968"/>
    <s v="Biography|Comedy|Drama|Romance"/>
    <s v="Patch Adams "/>
    <s v="English"/>
    <s v="USA"/>
    <n v="50000000"/>
    <n v="1998"/>
    <n v="6.7"/>
  </r>
  <r>
    <x v="158"/>
    <n v="143"/>
    <n v="2175312"/>
    <s v="Comedy"/>
    <s v="Anchorman 2: The Legend Continues "/>
    <s v="English"/>
    <s v="USA"/>
    <n v="50000000"/>
    <n v="2013"/>
    <n v="6.3"/>
  </r>
  <r>
    <x v="240"/>
    <n v="96"/>
    <n v="126203320"/>
    <s v="Comedy|Romance"/>
    <s v="Mr. Deeds "/>
    <s v="English"/>
    <s v="USA"/>
    <n v="50000000"/>
    <n v="2002"/>
    <n v="5.8"/>
  </r>
  <r>
    <x v="32"/>
    <n v="112"/>
    <n v="126975169"/>
    <s v="Mystery|Sci-Fi|Thriller"/>
    <s v="Super 8 "/>
    <s v="English"/>
    <s v="USA"/>
    <n v="50000000"/>
    <n v="2011"/>
    <n v="7.1"/>
  </r>
  <r>
    <x v="143"/>
    <n v="131"/>
    <n v="125548685"/>
    <s v="Biography|Drama"/>
    <s v="Erin Brockovich "/>
    <s v="English"/>
    <s v="USA"/>
    <n v="52000000"/>
    <n v="2000"/>
    <n v="7.3"/>
  </r>
  <r>
    <x v="354"/>
    <n v="116"/>
    <n v="105807520"/>
    <s v="Comedy|Romance"/>
    <s v="How to Lose a Guy in 10 Days "/>
    <s v="English"/>
    <s v="USA"/>
    <n v="50000000"/>
    <n v="2003"/>
    <n v="6.4"/>
  </r>
  <r>
    <x v="192"/>
    <n v="112"/>
    <n v="191616238"/>
    <s v="Action|Comedy|Crime"/>
    <s v="22 Jump Street "/>
    <s v="English"/>
    <s v="USA"/>
    <n v="50000000"/>
    <n v="2014"/>
    <n v="7.1"/>
  </r>
  <r>
    <x v="413"/>
    <n v="123"/>
    <n v="105264608"/>
    <s v="Drama|Fantasy|Horror"/>
    <s v="Interview with the Vampire: The Vampire Chronicles "/>
    <s v="English"/>
    <s v="USA"/>
    <n v="60000000"/>
    <n v="1994"/>
    <n v="7.6"/>
  </r>
  <r>
    <x v="113"/>
    <n v="104"/>
    <n v="97680195"/>
    <s v="Comedy|Romance"/>
    <s v="Yes Man "/>
    <s v="English"/>
    <s v="USA"/>
    <n v="70000000"/>
    <n v="2008"/>
    <n v="6.8"/>
  </r>
  <r>
    <x v="414"/>
    <n v="107"/>
    <n v="126088877"/>
    <s v="Action|Comedy|Crime"/>
    <s v="Central Intelligence "/>
    <s v="English"/>
    <s v="USA"/>
    <n v="50000000"/>
    <n v="2016"/>
    <n v="6.6"/>
  </r>
  <r>
    <x v="120"/>
    <n v="124"/>
    <n v="91030827"/>
    <s v="Comedy|Drama"/>
    <s v="Stepmom "/>
    <s v="English"/>
    <s v="USA"/>
    <n v="50000000"/>
    <n v="1998"/>
    <n v="6.7"/>
  </r>
  <r>
    <x v="375"/>
    <n v="96"/>
    <n v="150315155"/>
    <s v="Comedy|Family"/>
    <s v="Daddy's Home "/>
    <s v="English"/>
    <s v="USA"/>
    <n v="50000000"/>
    <n v="2015"/>
    <n v="6.1"/>
  </r>
  <r>
    <x v="12"/>
    <n v="125"/>
    <n v="127997349"/>
    <s v="Adventure|Comedy|Drama|Fantasy|Musical"/>
    <s v="Into the Woods "/>
    <s v="English"/>
    <s v="USA"/>
    <n v="50000000"/>
    <n v="2014"/>
    <n v="6"/>
  </r>
  <r>
    <x v="415"/>
    <n v="129"/>
    <n v="88504640"/>
    <s v="Crime|Drama|Mystery|Thriller"/>
    <s v="Inside Man "/>
    <s v="English"/>
    <s v="USA"/>
    <n v="45000000"/>
    <n v="2006"/>
    <n v="7.6"/>
  </r>
  <r>
    <x v="416"/>
    <n v="90"/>
    <n v="81517441"/>
    <s v="Action|Crime|Drama|Thriller"/>
    <s v="Payback "/>
    <s v="English"/>
    <s v="USA"/>
    <n v="50000000"/>
    <n v="1999"/>
    <n v="7.1"/>
  </r>
  <r>
    <x v="417"/>
    <n v="109"/>
    <n v="81022333"/>
    <s v="Action|Adventure|Mystery|Sci-Fi"/>
    <s v="Congo "/>
    <s v="English"/>
    <s v="USA"/>
    <n v="50000000"/>
    <n v="1995"/>
    <n v="5"/>
  </r>
  <r>
    <x v="100"/>
    <n v="121"/>
    <n v="79948113"/>
    <s v="Drama|Mystery|Sci-Fi|Thriller"/>
    <s v="Knowing "/>
    <s v="English"/>
    <s v="USA"/>
    <n v="50000000"/>
    <n v="2009"/>
    <n v="6.2"/>
  </r>
  <r>
    <x v="384"/>
    <n v="95"/>
    <n v="88658172"/>
    <s v="Comedy|Romance"/>
    <s v="Failure to Launch "/>
    <s v="English"/>
    <s v="USA"/>
    <n v="50000000"/>
    <n v="2006"/>
    <n v="5.6"/>
  </r>
  <r>
    <x v="313"/>
    <n v="118"/>
    <n v="84244877"/>
    <s v="Comedy|Drama|Romance"/>
    <s v="Crazy, Stupid, Love. "/>
    <s v="English"/>
    <s v="USA"/>
    <n v="50000000"/>
    <n v="2011"/>
    <n v="7.4"/>
  </r>
  <r>
    <x v="418"/>
    <n v="80"/>
    <n v="75367693"/>
    <s v="Animation|Comedy|Family|Fantasy"/>
    <s v="Garfield "/>
    <s v="English"/>
    <s v="USA"/>
    <n v="35000000"/>
    <n v="2004"/>
    <n v="5"/>
  </r>
  <r>
    <x v="419"/>
    <n v="99"/>
    <n v="73701902"/>
    <s v="Comedy|Family"/>
    <s v="Christmas with the Kranks "/>
    <s v="English"/>
    <s v="USA"/>
    <n v="60000000"/>
    <n v="2004"/>
    <n v="5.2"/>
  </r>
  <r>
    <x v="420"/>
    <n v="133"/>
    <n v="75605492"/>
    <s v="Biography|Drama|Sport"/>
    <s v="Moneyball "/>
    <s v="English"/>
    <s v="USA"/>
    <n v="50000000"/>
    <n v="2011"/>
    <n v="7.6"/>
  </r>
  <r>
    <x v="68"/>
    <n v="127"/>
    <n v="67823573"/>
    <s v="Action|Drama|Thriller"/>
    <s v="Outbreak "/>
    <s v="English"/>
    <s v="USA"/>
    <n v="50000000"/>
    <n v="1995"/>
    <n v="6.6"/>
  </r>
  <r>
    <x v="421"/>
    <n v="106"/>
    <n v="91439400"/>
    <s v="Action|Mystery|Thriller"/>
    <s v="Non-Stop "/>
    <s v="English"/>
    <s v="UK"/>
    <n v="50000000"/>
    <n v="2014"/>
    <n v="7"/>
  </r>
  <r>
    <x v="422"/>
    <n v="98"/>
    <n v="67128202"/>
    <s v="Action|Adventure|Family|Fantasy|Sci-Fi|Thriller"/>
    <s v="Race to Witch Mountain "/>
    <s v="English"/>
    <s v="USA"/>
    <n v="65000000"/>
    <n v="2009"/>
    <n v="5.7"/>
  </r>
  <r>
    <x v="423"/>
    <n v="132"/>
    <n v="70496802"/>
    <s v="Action|Drama|Thriller"/>
    <s v="V for Vendetta "/>
    <s v="English"/>
    <s v="USA"/>
    <n v="54000000"/>
    <n v="2005"/>
    <n v="8.1999999999999993"/>
  </r>
  <r>
    <x v="407"/>
    <n v="114"/>
    <n v="60470220"/>
    <s v="Action|Adventure|Comedy"/>
    <s v="Shanghai Knights "/>
    <s v="English"/>
    <s v="USA"/>
    <n v="50000000"/>
    <n v="2003"/>
    <n v="6.2"/>
  </r>
  <r>
    <x v="424"/>
    <n v="78"/>
    <n v="58336565"/>
    <s v="Adventure|Animation|Comedy|Family"/>
    <s v="Curious George "/>
    <s v="English"/>
    <s v="USA"/>
    <n v="50000000"/>
    <n v="2006"/>
    <n v="6.6"/>
  </r>
  <r>
    <x v="425"/>
    <n v="101"/>
    <n v="66002004"/>
    <s v="Adventure|Comedy|Family|Fantasy|Romance|Sport"/>
    <s v="Herbie Fully Loaded "/>
    <s v="English"/>
    <s v="USA"/>
    <n v="50000000"/>
    <n v="2005"/>
    <n v="4.7"/>
  </r>
  <r>
    <x v="426"/>
    <n v="113"/>
    <n v="54997476"/>
    <s v="Crime|Drama|Mystery|Thriller"/>
    <s v="Don't Say a Word "/>
    <s v="English"/>
    <s v="USA"/>
    <n v="50000000"/>
    <n v="2001"/>
    <n v="6.3"/>
  </r>
  <r>
    <x v="427"/>
    <n v="98"/>
    <n v="55682070"/>
    <s v="Action|Fantasy|Horror"/>
    <s v="Hansel &amp; Gretel: Witch Hunters "/>
    <s v="English"/>
    <s v="Germany"/>
    <n v="50000000"/>
    <n v="2013"/>
    <n v="6.1"/>
  </r>
  <r>
    <x v="428"/>
    <n v="124"/>
    <n v="52752475"/>
    <s v="Drama|Thriller"/>
    <s v="Unfaithful "/>
    <s v="English"/>
    <s v="USA"/>
    <n v="50000000"/>
    <n v="2002"/>
    <n v="6.7"/>
  </r>
  <r>
    <x v="227"/>
    <n v="109"/>
    <n v="55092830"/>
    <s v="Action|Adventure|Sci-Fi|Thriller"/>
    <s v="I Am Number Four "/>
    <s v="English"/>
    <s v="USA"/>
    <n v="60000000"/>
    <n v="2011"/>
    <n v="6.1"/>
  </r>
  <r>
    <x v="429"/>
    <n v="128"/>
    <n v="50815288"/>
    <s v="Drama|Thriller"/>
    <s v="Syriana "/>
    <s v="English"/>
    <s v="USA"/>
    <n v="50000000"/>
    <n v="2005"/>
    <n v="7"/>
  </r>
  <r>
    <x v="25"/>
    <n v="144"/>
    <n v="52822418"/>
    <s v="Action|Drama|Thriller|War"/>
    <s v="13 Hours "/>
    <s v="English"/>
    <s v="USA"/>
    <n v="50000000"/>
    <n v="2016"/>
    <n v="7.4"/>
  </r>
  <r>
    <x v="430"/>
    <n v="95"/>
    <n v="50150619"/>
    <s v="Adventure|Animation|Comedy|Family|Fantasy|Romance"/>
    <s v="The Book of Life "/>
    <s v="English"/>
    <s v="USA"/>
    <n v="50000000"/>
    <n v="2014"/>
    <n v="7.3"/>
  </r>
  <r>
    <x v="431"/>
    <n v="105"/>
    <n v="48745150"/>
    <s v="Crime|Thriller"/>
    <s v="Firewall "/>
    <s v="English"/>
    <s v="USA"/>
    <n v="50000000"/>
    <n v="2006"/>
    <n v="5.8"/>
  </r>
  <r>
    <x v="309"/>
    <n v="121"/>
    <n v="50007168"/>
    <s v="Action|Crime|Drama|Thriller"/>
    <s v="Absolute Power "/>
    <s v="English"/>
    <s v="USA"/>
    <n v="50000000"/>
    <n v="1997"/>
    <n v="6.7"/>
  </r>
  <r>
    <x v="16"/>
    <n v="125"/>
    <n v="48154732"/>
    <s v="Action|Drama|War"/>
    <s v="G.I. Jane "/>
    <s v="English"/>
    <s v="USA"/>
    <n v="50000000"/>
    <n v="1997"/>
    <n v="5.8"/>
  </r>
  <r>
    <x v="64"/>
    <n v="129"/>
    <n v="48265581"/>
    <s v="Drama|Mystery|Thriller"/>
    <s v="The Game "/>
    <s v="English"/>
    <s v="USA"/>
    <n v="50000000"/>
    <n v="1997"/>
    <n v="7.8"/>
  </r>
  <r>
    <x v="432"/>
    <n v="132"/>
    <n v="46982632"/>
    <s v="Adventure|Horror|Mystery"/>
    <s v="Silent Hill "/>
    <s v="English"/>
    <s v="Canada"/>
    <n v="50000000"/>
    <n v="2006"/>
    <n v="6.6"/>
  </r>
  <r>
    <x v="433"/>
    <n v="118"/>
    <n v="44737059"/>
    <s v="Comedy|Sport"/>
    <s v="The Replacements "/>
    <s v="English"/>
    <s v="USA"/>
    <n v="50000000"/>
    <n v="2000"/>
    <n v="6.5"/>
  </r>
  <r>
    <x v="434"/>
    <n v="113"/>
    <n v="56724080"/>
    <s v="Comedy"/>
    <s v="American Reunion "/>
    <s v="English"/>
    <s v="USA"/>
    <n v="50000000"/>
    <n v="2012"/>
    <n v="6.7"/>
  </r>
  <r>
    <x v="258"/>
    <n v="140"/>
    <n v="44484065"/>
    <s v="Action|Crime|Drama|Mystery|Thriller"/>
    <s v="The Negotiator "/>
    <s v="English"/>
    <s v="Germany"/>
    <n v="50000000"/>
    <n v="1998"/>
    <n v="7.3"/>
  </r>
  <r>
    <x v="435"/>
    <n v="89"/>
    <n v="47553512"/>
    <s v="Action|Thriller"/>
    <s v="Into the Storm "/>
    <s v="English"/>
    <s v="USA"/>
    <n v="50000000"/>
    <n v="2014"/>
    <n v="5.8"/>
  </r>
  <r>
    <x v="436"/>
    <n v="104"/>
    <n v="42610000"/>
    <s v="Action|Comedy|Crime|Thriller"/>
    <s v="Beverly Hills Cop III "/>
    <s v="English"/>
    <s v="USA"/>
    <n v="55000000"/>
    <n v="1994"/>
    <n v="5.5"/>
  </r>
  <r>
    <x v="244"/>
    <n v="106"/>
    <n v="41482207"/>
    <s v="Comedy|Fantasy|Horror"/>
    <s v="Gremlins 2: The New Batch "/>
    <s v="English"/>
    <s v="USA"/>
    <n v="50000000"/>
    <n v="1990"/>
    <n v="6.3"/>
  </r>
  <r>
    <x v="407"/>
    <n v="141"/>
    <n v="47105085"/>
    <s v="Crime|Drama"/>
    <s v="The Judge "/>
    <s v="English"/>
    <s v="USA"/>
    <n v="50000000"/>
    <n v="2014"/>
    <n v="7.4"/>
  </r>
  <r>
    <x v="224"/>
    <n v="124"/>
    <n v="41256277"/>
    <s v="Action|Thriller"/>
    <s v="The Peacemaker "/>
    <s v="English"/>
    <s v="USA"/>
    <n v="50000000"/>
    <n v="1997"/>
    <n v="5.9"/>
  </r>
  <r>
    <x v="437"/>
    <n v="98"/>
    <n v="50740078"/>
    <s v="Action|Horror|Sci-Fi|Thriller"/>
    <s v="Resident Evil: Apocalypse "/>
    <s v="English"/>
    <s v="Germany"/>
    <n v="45000000"/>
    <n v="2004"/>
    <n v="6.2"/>
  </r>
  <r>
    <x v="438"/>
    <n v="108"/>
    <n v="40203020"/>
    <s v="Comedy|Drama|Romance"/>
    <s v="Bridget Jones: The Edge of Reason "/>
    <s v="English"/>
    <s v="UK"/>
    <n v="40000000"/>
    <n v="2004"/>
    <n v="5.9"/>
  </r>
  <r>
    <x v="439"/>
    <n v="114"/>
    <n v="40905277"/>
    <s v="Crime|Drama|Romance|Thriller"/>
    <s v="Out of Time "/>
    <s v="English"/>
    <s v="USA"/>
    <n v="50000000"/>
    <n v="2003"/>
    <n v="6.5"/>
  </r>
  <r>
    <x v="440"/>
    <n v="101"/>
    <n v="38590500"/>
    <s v="Action|Adventure|Thriller"/>
    <s v="On Deadly Ground "/>
    <s v="English"/>
    <s v="USA"/>
    <n v="50000000"/>
    <n v="1994"/>
    <n v="4.4000000000000004"/>
  </r>
  <r>
    <x v="402"/>
    <n v="93"/>
    <n v="39177541"/>
    <s v="Action|Adventure|Family|Fantasy"/>
    <s v="The Adventures of Sharkboy and Lavagirl 3-D "/>
    <s v="English"/>
    <s v="USA"/>
    <n v="50000000"/>
    <n v="2005"/>
    <n v="3.5"/>
  </r>
  <r>
    <x v="441"/>
    <n v="119"/>
    <n v="39778599"/>
    <s v="Adventure|Drama|Thriller"/>
    <s v="The Beach "/>
    <s v="English"/>
    <s v="USA"/>
    <n v="50000000"/>
    <n v="2000"/>
    <n v="6.6"/>
  </r>
  <r>
    <x v="277"/>
    <n v="119"/>
    <n v="37486138"/>
    <s v="Comedy|Drama|Romance"/>
    <s v="Raising Helen "/>
    <s v="English"/>
    <s v="USA"/>
    <n v="50000000"/>
    <n v="2004"/>
    <n v="6"/>
  </r>
  <r>
    <x v="423"/>
    <n v="99"/>
    <n v="38105077"/>
    <s v="Action|Crime|Thriller"/>
    <s v="Ninja Assassin "/>
    <s v="English"/>
    <s v="USA"/>
    <n v="40000000"/>
    <n v="2009"/>
    <n v="6.4"/>
  </r>
  <r>
    <x v="4"/>
    <n v="137"/>
    <n v="35168395"/>
    <s v="Drama|Romance|Sport"/>
    <s v="For Love of the Game "/>
    <s v="English"/>
    <s v="USA"/>
    <n v="50000000"/>
    <n v="1999"/>
    <n v="6.5"/>
  </r>
  <r>
    <x v="442"/>
    <n v="117"/>
    <n v="32800000"/>
    <s v="Comedy|Crime|Drama|Thriller"/>
    <s v="Striptease "/>
    <s v="English"/>
    <s v="USA"/>
    <n v="40000000"/>
    <n v="1996"/>
    <n v="4.3"/>
  </r>
  <r>
    <x v="384"/>
    <n v="87"/>
    <n v="33643461"/>
    <s v="Comedy|Family"/>
    <s v="Marmaduke "/>
    <s v="English"/>
    <s v="USA"/>
    <n v="50000000"/>
    <n v="2010"/>
    <n v="4.2"/>
  </r>
  <r>
    <x v="309"/>
    <n v="129"/>
    <n v="32741596"/>
    <s v="Drama|Fantasy"/>
    <s v="Hereafter "/>
    <s v="English"/>
    <s v="USA"/>
    <n v="50000000"/>
    <n v="2010"/>
    <n v="6.5"/>
  </r>
  <r>
    <x v="443"/>
    <n v="115"/>
    <n v="31874869"/>
    <s v="Crime|Mystery|Thriller"/>
    <s v="Murder by Numbers "/>
    <s v="English"/>
    <s v="USA"/>
    <n v="50000000"/>
    <n v="2002"/>
    <n v="6.1"/>
  </r>
  <r>
    <x v="101"/>
    <n v="132"/>
    <n v="30306268"/>
    <s v="Action|Crime|Thriller"/>
    <s v="Assassins "/>
    <s v="English"/>
    <s v="France"/>
    <n v="50000000"/>
    <n v="1995"/>
    <n v="6.3"/>
  </r>
  <r>
    <x v="444"/>
    <n v="131"/>
    <n v="27667947"/>
    <s v="Crime|Drama|Thriller"/>
    <s v="Hannibal Rising "/>
    <s v="English"/>
    <s v="UK"/>
    <n v="50000000"/>
    <n v="2007"/>
    <n v="6.2"/>
  </r>
  <r>
    <x v="323"/>
    <n v="95"/>
    <n v="27067160"/>
    <s v="Comedy|Drama|Romance"/>
    <s v="The Story of Us "/>
    <s v="English"/>
    <s v="USA"/>
    <n v="50000000"/>
    <n v="1999"/>
    <n v="5.9"/>
  </r>
  <r>
    <x v="445"/>
    <n v="125"/>
    <n v="26616999"/>
    <s v="Action|Adventure|Romance|Sci-Fi|Thriller"/>
    <s v="The Host "/>
    <s v="English"/>
    <s v="USA"/>
    <n v="40000000"/>
    <n v="2013"/>
    <n v="5.9"/>
  </r>
  <r>
    <x v="125"/>
    <n v="98"/>
    <n v="26536120"/>
    <s v="Action|Crime|Drama|Mystery|Thriller"/>
    <s v="Basic "/>
    <s v="English"/>
    <s v="Germany"/>
    <n v="50000000"/>
    <n v="2003"/>
    <n v="6.5"/>
  </r>
  <r>
    <x v="309"/>
    <n v="110"/>
    <n v="26199517"/>
    <s v="Action|Crime|Drama|Mystery|Thriller"/>
    <s v="Blood Work "/>
    <s v="English"/>
    <s v="USA"/>
    <n v="50000000"/>
    <n v="2002"/>
    <n v="6.4"/>
  </r>
  <r>
    <x v="169"/>
    <n v="118"/>
    <n v="25450527"/>
    <s v="Action|Crime|Drama|Mystery|Thriller"/>
    <s v="The International "/>
    <s v="English"/>
    <s v="USA"/>
    <n v="50000000"/>
    <n v="2009"/>
    <n v="6.5"/>
  </r>
  <r>
    <x v="446"/>
    <n v="101"/>
    <n v="25407250"/>
    <s v="Action|Adventure|Sci-Fi|Thriller"/>
    <s v="Escape from L.A. "/>
    <s v="English"/>
    <s v="USA"/>
    <n v="50000000"/>
    <n v="1996"/>
    <n v="5.7"/>
  </r>
  <r>
    <x v="58"/>
    <n v="90"/>
    <n v="23159305"/>
    <s v="Action|Adventure|Animation|Comedy|Drama|Family|Sci-Fi"/>
    <s v="The Iron Giant "/>
    <s v="English"/>
    <s v="USA"/>
    <n v="70000000"/>
    <n v="1999"/>
    <n v="8"/>
  </r>
  <r>
    <x v="447"/>
    <n v="119"/>
    <n v="24006726"/>
    <s v="Adventure|Comedy|Drama"/>
    <s v="The Life Aquatic with Steve Zissou "/>
    <s v="English"/>
    <s v="USA"/>
    <n v="50000000"/>
    <n v="2004"/>
    <n v="7.3"/>
  </r>
  <r>
    <x v="205"/>
    <n v="139"/>
    <n v="20389967"/>
    <s v="Action|Biography|Drama|History|War"/>
    <s v="Free State of Jones "/>
    <s v="English"/>
    <s v="USA"/>
    <n v="50000000"/>
    <n v="2016"/>
    <n v="6.7"/>
  </r>
  <r>
    <x v="386"/>
    <n v="130"/>
    <n v="19593740"/>
    <s v="Crime|Drama|Thriller"/>
    <s v="The Life of David Gale "/>
    <s v="English"/>
    <s v="USA"/>
    <n v="50000000"/>
    <n v="2003"/>
    <n v="7.5"/>
  </r>
  <r>
    <x v="372"/>
    <n v="100"/>
    <n v="19118247"/>
    <s v="Action|Comedy"/>
    <s v="Man of the House "/>
    <s v="English"/>
    <s v="USA"/>
    <n v="40000000"/>
    <n v="2005"/>
    <n v="5.4"/>
  </r>
  <r>
    <x v="421"/>
    <n v="114"/>
    <n v="26442251"/>
    <s v="Action|Crime|Drama|Thriller"/>
    <s v="Run All Night "/>
    <s v="English"/>
    <s v="USA"/>
    <n v="50000000"/>
    <n v="2015"/>
    <n v="6.6"/>
  </r>
  <r>
    <x v="448"/>
    <n v="96"/>
    <n v="17114882"/>
    <s v="Crime|Mystery|Thriller"/>
    <s v="Eastern Promises "/>
    <s v="English"/>
    <s v="USA"/>
    <n v="25000000"/>
    <n v="2007"/>
    <n v="7.7"/>
  </r>
  <r>
    <x v="449"/>
    <n v="110"/>
    <n v="18472363"/>
    <s v="Action|Adventure|Crime|Thriller"/>
    <s v="Into the Blue "/>
    <s v="English"/>
    <s v="USA"/>
    <n v="50000000"/>
    <n v="2005"/>
    <n v="5.8"/>
  </r>
  <r>
    <x v="182"/>
    <n v="158"/>
    <n v="14131298"/>
    <s v="Adventure|Biography|Drama|History|War"/>
    <s v="The Messenger: The Story of Joan of Arc "/>
    <s v="English"/>
    <s v="France"/>
    <n v="390000000"/>
    <n v="1999"/>
    <n v="6.4"/>
  </r>
  <r>
    <x v="450"/>
    <n v="102"/>
    <n v="21557240"/>
    <s v="Adventure|Comedy|Fantasy"/>
    <s v="Your Highness "/>
    <s v="English"/>
    <s v="USA"/>
    <n v="49900000"/>
    <n v="2011"/>
    <n v="5.6"/>
  </r>
  <r>
    <x v="451"/>
    <n v="84"/>
    <n v="21283440"/>
    <s v="Drama|Mystery|Thriller"/>
    <s v="Dream House "/>
    <s v="English"/>
    <s v="USA"/>
    <n v="55000000"/>
    <n v="2011"/>
    <n v="6"/>
  </r>
  <r>
    <x v="452"/>
    <n v="115"/>
    <n v="10556196"/>
    <s v="Crime|Drama|Thriller"/>
    <s v="Mad City "/>
    <s v="English"/>
    <s v="USA"/>
    <n v="50000000"/>
    <n v="1997"/>
    <n v="6.2"/>
  </r>
  <r>
    <x v="453"/>
    <n v="99"/>
    <n v="16671505"/>
    <s v="Adventure|Comedy|Crime|Drama|Family"/>
    <s v="Baby's Day Out "/>
    <s v="English"/>
    <s v="USA"/>
    <n v="50000000"/>
    <n v="1994"/>
    <n v="5.9"/>
  </r>
  <r>
    <x v="454"/>
    <n v="135"/>
    <n v="10400000"/>
    <s v="Drama|Romance"/>
    <s v="The Scarlet Letter "/>
    <s v="English"/>
    <s v="USA"/>
    <n v="50000000"/>
    <n v="1995"/>
    <n v="5.0999999999999996"/>
  </r>
  <r>
    <x v="50"/>
    <n v="108"/>
    <n v="9528092"/>
    <s v="Biography|Drama|Thriller"/>
    <s v="Fair Game "/>
    <s v="English"/>
    <s v="USA"/>
    <n v="22000000"/>
    <n v="2010"/>
    <n v="6.8"/>
  </r>
  <r>
    <x v="156"/>
    <n v="127"/>
    <n v="10137232"/>
    <s v="Action|Biography|Crime|Drama|Thriller"/>
    <s v="Domino "/>
    <s v="English"/>
    <s v="France"/>
    <n v="50000000"/>
    <n v="2005"/>
    <n v="6"/>
  </r>
  <r>
    <x v="390"/>
    <n v="107"/>
    <n v="9795017"/>
    <s v="Crime|Drama|Thriller"/>
    <s v="Jade "/>
    <s v="English"/>
    <s v="USA"/>
    <n v="50000000"/>
    <n v="1995"/>
    <n v="5.0999999999999996"/>
  </r>
  <r>
    <x v="376"/>
    <n v="95"/>
    <n v="20488579"/>
    <s v="Action|Sci-Fi|Thriller"/>
    <s v="Gamer "/>
    <s v="English"/>
    <s v="USA"/>
    <n v="50000000"/>
    <n v="2009"/>
    <n v="5.8"/>
  </r>
  <r>
    <x v="455"/>
    <n v="124"/>
    <n v="19445217"/>
    <s v="Drama|Fantasy|Romance"/>
    <s v="Beautiful Creatures "/>
    <s v="English"/>
    <s v="USA"/>
    <n v="60000000"/>
    <n v="2013"/>
    <n v="6.2"/>
  </r>
  <r>
    <x v="456"/>
    <n v="109"/>
    <n v="8355815"/>
    <s v="Comedy|Crime|Drama|Thriller"/>
    <s v="Death to Smoochy "/>
    <s v="English"/>
    <s v="UK"/>
    <n v="55000000"/>
    <n v="2002"/>
    <n v="6.4"/>
  </r>
  <r>
    <x v="193"/>
    <n v="102"/>
    <n v="28837115"/>
    <s v="Comedy"/>
    <s v="Zoolander 2 "/>
    <s v="English"/>
    <s v="USA"/>
    <n v="50000000"/>
    <n v="2016"/>
    <n v="4.8"/>
  </r>
  <r>
    <x v="457"/>
    <n v="88"/>
    <n v="6471394"/>
    <s v="Comedy|Crime"/>
    <s v="The Big Bounce "/>
    <s v="English"/>
    <s v="USA"/>
    <n v="50000000"/>
    <n v="2004"/>
    <n v="4.9000000000000004"/>
  </r>
  <r>
    <x v="257"/>
    <n v="87"/>
    <n v="6291602"/>
    <s v="Comedy|Sci-Fi"/>
    <s v="What Planet Are You From? "/>
    <s v="English"/>
    <s v="USA"/>
    <n v="50000000"/>
    <n v="2000"/>
    <n v="5.6"/>
  </r>
  <r>
    <x v="458"/>
    <n v="104"/>
    <n v="10706786"/>
    <s v="Action|Fantasy|Thriller"/>
    <s v="Drive Angry "/>
    <s v="English"/>
    <s v="USA"/>
    <n v="50000000"/>
    <n v="2011"/>
    <n v="5.5"/>
  </r>
  <r>
    <x v="285"/>
    <n v="96"/>
    <n v="8742261"/>
    <s v="Action|Crime|Drama|Mystery|Thriller"/>
    <s v="Street Fighter: The Legend of Chun-Li "/>
    <s v="English"/>
    <s v="Canada"/>
    <n v="18000000"/>
    <n v="2009"/>
    <n v="3.7"/>
  </r>
  <r>
    <x v="459"/>
    <n v="85"/>
    <n v="43905746"/>
    <s v="Action|Sci-Fi|Thriller"/>
    <s v="The One "/>
    <s v="English"/>
    <s v="USA"/>
    <n v="49000000"/>
    <n v="2001"/>
    <n v="5.9"/>
  </r>
  <r>
    <x v="191"/>
    <n v="104"/>
    <n v="21413502"/>
    <s v="Action|Adventure|Comedy|Crime|Music|Mystery"/>
    <s v="The Adventures of Ford Fairlane "/>
    <s v="English"/>
    <s v="USA"/>
    <n v="40000000"/>
    <n v="1990"/>
    <n v="6.3"/>
  </r>
  <r>
    <x v="143"/>
    <n v="190"/>
    <n v="124107476"/>
    <s v="Crime|Drama|Thriller"/>
    <s v="Traffic "/>
    <s v="English"/>
    <s v="USA"/>
    <n v="48000000"/>
    <n v="2000"/>
    <n v="7.6"/>
  </r>
  <r>
    <x v="36"/>
    <n v="127"/>
    <n v="197171806"/>
    <s v="Action|Adventure|Fantasy"/>
    <s v="Indiana Jones and the Last Crusade "/>
    <s v="English"/>
    <s v="USA"/>
    <n v="48000000"/>
    <n v="1989"/>
    <n v="8.3000000000000007"/>
  </r>
  <r>
    <x v="131"/>
    <n v="120"/>
    <n v="31569268"/>
    <s v="Action|Crime|Drama|Sci-Fi|Thriller"/>
    <s v="Chappie "/>
    <s v="English"/>
    <s v="USA"/>
    <n v="49000000"/>
    <n v="2015"/>
    <n v="6.9"/>
  </r>
  <r>
    <x v="115"/>
    <n v="118"/>
    <n v="66488090"/>
    <s v="Crime|Drama|Mystery|Thriller"/>
    <s v="The Bone Collector "/>
    <s v="English"/>
    <s v="USA"/>
    <n v="48000000"/>
    <n v="1999"/>
    <n v="6.7"/>
  </r>
  <r>
    <x v="64"/>
    <n v="112"/>
    <n v="95308367"/>
    <s v="Crime|Drama|Thriller"/>
    <s v="Panic Room "/>
    <s v="English"/>
    <s v="USA"/>
    <n v="48000000"/>
    <n v="2002"/>
    <n v="6.8"/>
  </r>
  <r>
    <x v="346"/>
    <n v="114"/>
    <n v="60652036"/>
    <s v="Action|Adventure|Comedy|Drama|War"/>
    <s v="Three Kings "/>
    <s v="English"/>
    <s v="USA"/>
    <n v="48000000"/>
    <n v="1999"/>
    <n v="7.1"/>
  </r>
  <r>
    <x v="209"/>
    <n v="137"/>
    <n v="1206135"/>
    <s v="Crime|Drama|Thriller"/>
    <s v="Child 44 "/>
    <s v="English"/>
    <s v="Czech Republic"/>
    <n v="50000000"/>
    <n v="2015"/>
    <n v="6.4"/>
  </r>
  <r>
    <x v="263"/>
    <n v="112"/>
    <n v="56607223"/>
    <s v="Adventure|Comedy"/>
    <s v="Rat Race "/>
    <s v="English"/>
    <s v="Canada"/>
    <n v="48000000"/>
    <n v="2001"/>
    <n v="6.4"/>
  </r>
  <r>
    <x v="367"/>
    <n v="120"/>
    <n v="50173190"/>
    <s v="Drama|Mystery|Sci-Fi"/>
    <s v="K-PAX "/>
    <s v="English"/>
    <s v="USA"/>
    <n v="48000000"/>
    <n v="2001"/>
    <n v="7.4"/>
  </r>
  <r>
    <x v="135"/>
    <n v="123"/>
    <n v="47095453"/>
    <s v="Comedy|Fantasy|Romance"/>
    <s v="Kate &amp; Leopold "/>
    <s v="English"/>
    <s v="USA"/>
    <n v="48000000"/>
    <n v="2001"/>
    <n v="6.4"/>
  </r>
  <r>
    <x v="353"/>
    <n v="93"/>
    <n v="37879996"/>
    <s v="Comedy|Fantasy|Romance"/>
    <s v="Bedazzled "/>
    <s v="English"/>
    <s v="USA"/>
    <n v="48000000"/>
    <n v="2000"/>
    <n v="6"/>
  </r>
  <r>
    <x v="399"/>
    <n v="123"/>
    <n v="25900000"/>
    <s v="Crime|Drama|Music"/>
    <s v="The Cotton Club "/>
    <s v="English"/>
    <s v="USA"/>
    <n v="58000000"/>
    <n v="1984"/>
    <n v="6.5"/>
  </r>
  <r>
    <x v="135"/>
    <n v="122"/>
    <n v="53574088"/>
    <s v="Adventure|Crime|Drama|Western"/>
    <s v="3:10 to Yuma "/>
    <s v="English"/>
    <s v="USA"/>
    <n v="55000000"/>
    <n v="2007"/>
    <n v="7.8"/>
  </r>
  <r>
    <x v="460"/>
    <n v="115"/>
    <n v="89253340"/>
    <s v="Action|Thriller"/>
    <s v="Taken 3 "/>
    <s v="English"/>
    <s v="France"/>
    <n v="48000000"/>
    <n v="2014"/>
    <n v="6"/>
  </r>
  <r>
    <x v="143"/>
    <n v="123"/>
    <n v="37339525"/>
    <s v="Crime|Drama|Romance|Thriller"/>
    <s v="Out of Sight "/>
    <s v="English"/>
    <s v="USA"/>
    <n v="48000000"/>
    <n v="1998"/>
    <n v="7"/>
  </r>
  <r>
    <x v="193"/>
    <n v="96"/>
    <n v="60154431"/>
    <s v="Comedy|Drama|Thriller"/>
    <s v="The Cable Guy "/>
    <s v="English"/>
    <s v="USA"/>
    <n v="47000000"/>
    <n v="1996"/>
    <n v="6"/>
  </r>
  <r>
    <x v="461"/>
    <n v="105"/>
    <n v="103738726"/>
    <s v="Action|Comedy|Crime|Music|Romance|Thriller"/>
    <s v="Dick Tracy "/>
    <s v="English"/>
    <s v="USA"/>
    <n v="100000000"/>
    <n v="1990"/>
    <n v="6.1"/>
  </r>
  <r>
    <x v="125"/>
    <n v="113"/>
    <n v="69304264"/>
    <s v="Crime|Romance|Thriller"/>
    <s v="The Thomas Crown Affair "/>
    <s v="English"/>
    <s v="USA"/>
    <n v="48000000"/>
    <n v="1999"/>
    <n v="6.8"/>
  </r>
  <r>
    <x v="462"/>
    <n v="132"/>
    <n v="29781453"/>
    <s v="Biography|Comedy|Drama"/>
    <s v="Riding in Cars with Boys "/>
    <s v="English"/>
    <s v="USA"/>
    <n v="48000000"/>
    <n v="2001"/>
    <n v="6.4"/>
  </r>
  <r>
    <x v="463"/>
    <n v="75"/>
    <n v="15519841"/>
    <s v="Adventure|Animation|Comedy|Family|Fantasy"/>
    <s v="Happily N'Ever After "/>
    <s v="English"/>
    <s v="USA"/>
    <n v="47000000"/>
    <n v="2006"/>
    <n v="4.5"/>
  </r>
  <r>
    <x v="464"/>
    <n v="108"/>
    <n v="5600000"/>
    <s v="Drama|Horror|Romance|Thriller"/>
    <s v="Mary Reilly "/>
    <s v="English"/>
    <s v="USA"/>
    <n v="47000000"/>
    <n v="1996"/>
    <n v="5.8"/>
  </r>
  <r>
    <x v="465"/>
    <n v="105"/>
    <n v="126805112"/>
    <s v="Comedy|Romance"/>
    <s v="My Best Friend's Wedding "/>
    <s v="English"/>
    <s v="USA"/>
    <n v="46000000"/>
    <n v="1997"/>
    <n v="6.3"/>
  </r>
  <r>
    <x v="419"/>
    <n v="102"/>
    <n v="93607673"/>
    <s v="Comedy|Romance"/>
    <s v="America's Sweethearts "/>
    <s v="English"/>
    <s v="USA"/>
    <n v="48000000"/>
    <n v="2001"/>
    <n v="5.7"/>
  </r>
  <r>
    <x v="3"/>
    <n v="118"/>
    <n v="67263182"/>
    <s v="Drama|Mystery|Thriller"/>
    <s v="Insomnia "/>
    <s v="English"/>
    <s v="USA"/>
    <n v="46000000"/>
    <n v="2002"/>
    <n v="7.2"/>
  </r>
  <r>
    <x v="282"/>
    <n v="111"/>
    <n v="92001027"/>
    <s v="Action|Adventure|Drama|Sci-Fi|Thriller"/>
    <s v="Star Trek: First Contact "/>
    <s v="English"/>
    <s v="USA"/>
    <n v="45000000"/>
    <n v="1996"/>
    <n v="7.6"/>
  </r>
  <r>
    <x v="385"/>
    <n v="81"/>
    <n v="10539414"/>
    <s v="Action|Drama|Fantasy|Thriller|Western"/>
    <s v="Jonah Hex "/>
    <s v="English"/>
    <s v="USA"/>
    <n v="47000000"/>
    <n v="2010"/>
    <n v="4.7"/>
  </r>
  <r>
    <x v="99"/>
    <n v="116"/>
    <n v="58918501"/>
    <s v="Action|Drama|Mystery|Thriller|War"/>
    <s v="Courage Under Fire "/>
    <s v="English"/>
    <s v="USA"/>
    <n v="46000000"/>
    <n v="1996"/>
    <n v="6.6"/>
  </r>
  <r>
    <x v="49"/>
    <n v="86"/>
    <n v="181395380"/>
    <s v="Comedy|Fantasy|Romance"/>
    <s v="Liar Liar "/>
    <s v="English"/>
    <s v="USA"/>
    <n v="45000000"/>
    <n v="1997"/>
    <n v="6.8"/>
  </r>
  <r>
    <x v="339"/>
    <n v="91"/>
    <n v="130512915"/>
    <s v="Comedy|Family|Fantasy"/>
    <s v="The Flintstones "/>
    <s v="English"/>
    <s v="USA"/>
    <n v="45000000"/>
    <n v="1994"/>
    <n v="4.8"/>
  </r>
  <r>
    <x v="460"/>
    <n v="98"/>
    <n v="139852971"/>
    <s v="Action|Crime|Thriller"/>
    <s v="Taken 2 "/>
    <s v="English"/>
    <s v="France"/>
    <n v="45000000"/>
    <n v="2012"/>
    <n v="6.3"/>
  </r>
  <r>
    <x v="466"/>
    <n v="84"/>
    <n v="110000082"/>
    <s v="Comedy"/>
    <s v="Scary Movie 3 "/>
    <s v="English"/>
    <s v="USA"/>
    <n v="48000000"/>
    <n v="2003"/>
    <n v="5.5"/>
  </r>
  <r>
    <x v="354"/>
    <n v="109"/>
    <n v="106807667"/>
    <s v="Action|Comedy|Crime|Romance"/>
    <s v="Miss Congeniality "/>
    <s v="English"/>
    <s v="USA"/>
    <n v="45000000"/>
    <n v="2000"/>
    <n v="6.2"/>
  </r>
  <r>
    <x v="234"/>
    <n v="93"/>
    <n v="101702060"/>
    <s v="Action|Adventure|Family|Fantasy|Sci-Fi"/>
    <s v="Journey to the Center of the Earth "/>
    <s v="English"/>
    <s v="USA"/>
    <n v="45000000"/>
    <n v="2008"/>
    <n v="5.8"/>
  </r>
  <r>
    <x v="277"/>
    <n v="113"/>
    <n v="95149435"/>
    <s v="Comedy|Family|Romance"/>
    <s v="The Princess Diaries 2: Royal Engagement "/>
    <s v="English"/>
    <s v="USA"/>
    <n v="40000000"/>
    <n v="2004"/>
    <n v="5.7"/>
  </r>
  <r>
    <x v="201"/>
    <n v="141"/>
    <n v="100768056"/>
    <s v="Crime|Drama|Mystery|Thriller"/>
    <s v="The Pelican Brief "/>
    <s v="English"/>
    <s v="USA"/>
    <n v="45000000"/>
    <n v="1993"/>
    <n v="6.5"/>
  </r>
  <r>
    <x v="127"/>
    <n v="119"/>
    <n v="92115211"/>
    <s v="Crime|Drama|Mystery|Thriller"/>
    <s v="The Client "/>
    <s v="English"/>
    <s v="USA"/>
    <n v="45000000"/>
    <n v="1994"/>
    <n v="6.7"/>
  </r>
  <r>
    <x v="323"/>
    <n v="97"/>
    <n v="93452056"/>
    <s v="Adventure|Comedy|Drama"/>
    <s v="The Bucket List "/>
    <s v="English"/>
    <s v="USA"/>
    <n v="45000000"/>
    <n v="2007"/>
    <n v="7.4"/>
  </r>
  <r>
    <x v="115"/>
    <n v="117"/>
    <n v="83287363"/>
    <s v="Action|Thriller"/>
    <s v="Patriot Games "/>
    <s v="English"/>
    <s v="USA"/>
    <n v="45000000"/>
    <n v="1992"/>
    <n v="6.9"/>
  </r>
  <r>
    <x v="260"/>
    <n v="101"/>
    <n v="82931301"/>
    <s v="Comedy|Romance"/>
    <s v="Monster-in-Law "/>
    <s v="English"/>
    <s v="Germany"/>
    <n v="60000000"/>
    <n v="2005"/>
    <n v="5.5"/>
  </r>
  <r>
    <x v="467"/>
    <n v="153"/>
    <n v="60962878"/>
    <s v="Crime|Drama|Mystery|Thriller"/>
    <s v="Prisoners "/>
    <s v="English"/>
    <s v="USA"/>
    <n v="46000000"/>
    <n v="2013"/>
    <n v="8.1"/>
  </r>
  <r>
    <x v="259"/>
    <n v="122"/>
    <n v="76261036"/>
    <s v="Crime|Drama|Thriller"/>
    <s v="Training Day "/>
    <s v="English"/>
    <s v="USA"/>
    <n v="45000000"/>
    <n v="2001"/>
    <n v="7.7"/>
  </r>
  <r>
    <x v="98"/>
    <n v="102"/>
    <n v="71423726"/>
    <s v="Adventure|Comedy|Sci-Fi"/>
    <s v="Galaxy Quest "/>
    <s v="English"/>
    <s v="USA"/>
    <n v="45000000"/>
    <n v="1999"/>
    <n v="7.3"/>
  </r>
  <r>
    <x v="322"/>
    <n v="83"/>
    <n v="71277420"/>
    <s v="Comedy"/>
    <s v="Scary Movie 2 "/>
    <s v="English"/>
    <s v="USA"/>
    <n v="45000000"/>
    <n v="2001"/>
    <n v="5.2"/>
  </r>
  <r>
    <x v="69"/>
    <n v="103"/>
    <n v="88625922"/>
    <s v="Adventure|Comedy|Family|Musical"/>
    <s v="The Muppets "/>
    <s v="English"/>
    <s v="USA"/>
    <n v="45000000"/>
    <n v="2011"/>
    <n v="7.1"/>
  </r>
  <r>
    <x v="253"/>
    <n v="110"/>
    <n v="70001065"/>
    <s v="Action|Horror"/>
    <s v="Blade "/>
    <s v="English"/>
    <s v="USA"/>
    <n v="45000000"/>
    <n v="1998"/>
    <n v="7.1"/>
  </r>
  <r>
    <x v="468"/>
    <n v="136"/>
    <n v="67253092"/>
    <s v="Drama|Sport"/>
    <s v="Coach Carter "/>
    <s v="English"/>
    <s v="USA"/>
    <n v="30000000"/>
    <n v="2005"/>
    <n v="7.2"/>
  </r>
  <r>
    <x v="469"/>
    <n v="91"/>
    <n v="66790248"/>
    <s v="Drama|Thriller"/>
    <s v="Changing Lanes "/>
    <s v="English"/>
    <s v="USA"/>
    <n v="45000000"/>
    <n v="2002"/>
    <n v="6.5"/>
  </r>
  <r>
    <x v="470"/>
    <n v="89"/>
    <n v="65557989"/>
    <s v="Action|Adventure|Horror|Thriller"/>
    <s v="Anaconda "/>
    <s v="English"/>
    <s v="USA"/>
    <n v="45000000"/>
    <n v="1997"/>
    <n v="4.5999999999999996"/>
  </r>
  <r>
    <x v="337"/>
    <n v="107"/>
    <n v="60786269"/>
    <s v="Comedy|Drama|Music|Romance"/>
    <s v="Coyote Ugly "/>
    <s v="English"/>
    <s v="USA"/>
    <n v="45000000"/>
    <n v="2000"/>
    <n v="5.6"/>
  </r>
  <r>
    <x v="471"/>
    <n v="129"/>
    <n v="59365105"/>
    <s v="Comedy|Drama|Romance"/>
    <s v="Love Actually "/>
    <s v="English"/>
    <s v="UK"/>
    <n v="45000000"/>
    <n v="2003"/>
    <n v="7.7"/>
  </r>
  <r>
    <x v="27"/>
    <n v="95"/>
    <n v="162792677"/>
    <s v="Adventure|Animation|Comedy|Family|Fantasy"/>
    <s v="A Bug's Life "/>
    <s v="English"/>
    <s v="USA"/>
    <n v="120000000"/>
    <n v="1998"/>
    <n v="7.2"/>
  </r>
  <r>
    <x v="229"/>
    <n v="122"/>
    <n v="31598308"/>
    <s v="Horror|Mystery|Thriller"/>
    <s v="From Hell "/>
    <s v="English"/>
    <s v="USA"/>
    <n v="35000000"/>
    <n v="2001"/>
    <n v="6.8"/>
  </r>
  <r>
    <x v="470"/>
    <n v="110"/>
    <n v="57362581"/>
    <s v="Action|Crime|Drama|Romance|Thriller"/>
    <s v="The Specialist "/>
    <s v="English"/>
    <s v="Peru"/>
    <n v="45000000"/>
    <n v="1994"/>
    <n v="5.4"/>
  </r>
  <r>
    <x v="267"/>
    <n v="135"/>
    <n v="53854588"/>
    <s v="Comedy|Drama|Romance|Sport"/>
    <s v="Tin Cup "/>
    <s v="English"/>
    <s v="USA"/>
    <n v="45000000"/>
    <n v="1996"/>
    <n v="6.3"/>
  </r>
  <r>
    <x v="381"/>
    <n v="95"/>
    <n v="52580895"/>
    <s v="Comedy|Family|Romance|Sport"/>
    <s v="Kicking &amp; Screaming "/>
    <s v="English"/>
    <s v="USA"/>
    <n v="45000000"/>
    <n v="2005"/>
    <n v="5.6"/>
  </r>
  <r>
    <x v="472"/>
    <n v="109"/>
    <n v="51019112"/>
    <s v="Adventure|Comedy|Sci-Fi"/>
    <s v="The Hitchhiker's Guide to the Galaxy "/>
    <s v="English"/>
    <s v="USA"/>
    <n v="50000000"/>
    <n v="2005"/>
    <n v="6.8"/>
  </r>
  <r>
    <x v="473"/>
    <n v="93"/>
    <n v="48114556"/>
    <s v="Comedy|Family|Fantasy|Romance"/>
    <s v="Fat Albert "/>
    <s v="English"/>
    <s v="USA"/>
    <n v="26000000"/>
    <n v="2004"/>
    <n v="4.3"/>
  </r>
  <r>
    <x v="474"/>
    <n v="94"/>
    <n v="50648679"/>
    <s v="Action|Horror|Sci-Fi|Thriller"/>
    <s v="Resident Evil: Extinction "/>
    <s v="English"/>
    <s v="France"/>
    <n v="45000000"/>
    <n v="2007"/>
    <n v="6.3"/>
  </r>
  <r>
    <x v="150"/>
    <n v="117"/>
    <n v="46280507"/>
    <s v="Comedy|Romance"/>
    <s v="Blended "/>
    <s v="English"/>
    <s v="USA"/>
    <n v="40000000"/>
    <n v="2014"/>
    <n v="6.5"/>
  </r>
  <r>
    <x v="382"/>
    <n v="112"/>
    <n v="38360195"/>
    <s v="Adventure|Comedy|Drama"/>
    <s v="Last Holiday "/>
    <s v="English"/>
    <s v="USA"/>
    <n v="45000000"/>
    <n v="2006"/>
    <n v="6.4"/>
  </r>
  <r>
    <x v="403"/>
    <n v="111"/>
    <n v="46815748"/>
    <s v="Action|Adventure|Crime|Thriller"/>
    <s v="The River Wild "/>
    <s v="English"/>
    <s v="USA"/>
    <n v="45000000"/>
    <n v="1994"/>
    <n v="6.3"/>
  </r>
  <r>
    <x v="180"/>
    <n v="96"/>
    <n v="35617599"/>
    <s v="Drama|Family|Fantasy"/>
    <s v="The Indian in the Cupboard "/>
    <s v="English"/>
    <s v="USA"/>
    <n v="45000000"/>
    <n v="1995"/>
    <n v="5.9"/>
  </r>
  <r>
    <x v="74"/>
    <n v="141"/>
    <n v="47307550"/>
    <s v="Crime|Drama|Thriller"/>
    <s v="Savages "/>
    <s v="English"/>
    <s v="USA"/>
    <n v="45000000"/>
    <n v="2012"/>
    <n v="6.5"/>
  </r>
  <r>
    <x v="475"/>
    <n v="94"/>
    <n v="32003620"/>
    <s v="Action|Crime|Thriller"/>
    <s v="Cellular "/>
    <s v="English"/>
    <s v="USA"/>
    <n v="25000000"/>
    <n v="2004"/>
    <n v="6.5"/>
  </r>
  <r>
    <x v="476"/>
    <n v="87"/>
    <n v="27972410"/>
    <s v="Action|Adventure|Comedy"/>
    <s v="Johnny English "/>
    <s v="English"/>
    <s v="UK"/>
    <n v="35000000"/>
    <n v="2003"/>
    <n v="6.1"/>
  </r>
  <r>
    <x v="477"/>
    <n v="88"/>
    <n v="28133159"/>
    <s v="Adventure|Animation|Comedy|Family|Fantasy"/>
    <s v="The Ant Bully "/>
    <s v="English"/>
    <s v="USA"/>
    <n v="50000000"/>
    <n v="2006"/>
    <n v="5.9"/>
  </r>
  <r>
    <x v="478"/>
    <n v="177"/>
    <n v="27400000"/>
    <s v="Action|Adventure|Sci-Fi"/>
    <s v="Dune "/>
    <s v="English"/>
    <s v="USA"/>
    <n v="40000000"/>
    <n v="1984"/>
    <n v="6.6"/>
  </r>
  <r>
    <x v="479"/>
    <n v="133"/>
    <n v="24343673"/>
    <s v="Drama|Fantasy|Musical|Romance"/>
    <s v="Across the Universe "/>
    <s v="English"/>
    <s v="USA"/>
    <n v="45000000"/>
    <n v="2007"/>
    <n v="7.4"/>
  </r>
  <r>
    <x v="2"/>
    <n v="119"/>
    <n v="22877808"/>
    <s v="Drama|Romance"/>
    <s v="Revolutionary Road "/>
    <s v="English"/>
    <s v="USA"/>
    <n v="35000000"/>
    <n v="2008"/>
    <n v="7.3"/>
  </r>
  <r>
    <x v="101"/>
    <n v="102"/>
    <n v="36883539"/>
    <s v="Action|Crime|Drama|Thriller"/>
    <s v="16 Blocks "/>
    <s v="English"/>
    <s v="Germany"/>
    <n v="52000000"/>
    <n v="2006"/>
    <n v="6.6"/>
  </r>
  <r>
    <x v="480"/>
    <n v="101"/>
    <n v="22531698"/>
    <s v="Action|Adventure|Sci-Fi|Thriller"/>
    <s v="Babylon A.D. "/>
    <s v="English"/>
    <s v="France"/>
    <n v="70000000"/>
    <n v="2008"/>
    <n v="5.6"/>
  </r>
  <r>
    <x v="481"/>
    <n v="91"/>
    <n v="20400913"/>
    <s v="Action|Comedy|Crime|Drama|Thriller"/>
    <s v="The Glimmer Man "/>
    <s v="English"/>
    <s v="USA"/>
    <n v="45000000"/>
    <n v="1996"/>
    <n v="5.3"/>
  </r>
  <r>
    <x v="353"/>
    <n v="117"/>
    <n v="20101861"/>
    <s v="Comedy|Romance|Sci-Fi"/>
    <s v="Multiplicity "/>
    <s v="English"/>
    <s v="USA"/>
    <n v="45000000"/>
    <n v="1996"/>
    <n v="6"/>
  </r>
  <r>
    <x v="482"/>
    <n v="86"/>
    <n v="25200412"/>
    <s v="Adventure|Comedy|Family|Fantasy|Sci-Fi"/>
    <s v="Aliens in the Attic "/>
    <s v="English"/>
    <s v="USA"/>
    <n v="45000000"/>
    <n v="2009"/>
    <n v="5.4"/>
  </r>
  <r>
    <x v="483"/>
    <n v="124"/>
    <n v="19719930"/>
    <s v="Crime|Drama|Mystery|Thriller"/>
    <s v="The Pledge "/>
    <s v="English"/>
    <s v="USA"/>
    <n v="45000000"/>
    <n v="2001"/>
    <n v="6.8"/>
  </r>
  <r>
    <x v="484"/>
    <n v="134"/>
    <n v="19377727"/>
    <s v="Comedy|Musical"/>
    <s v="The Producers "/>
    <s v="English"/>
    <s v="USA"/>
    <n v="45000000"/>
    <n v="2005"/>
    <n v="6.4"/>
  </r>
  <r>
    <x v="485"/>
    <n v="100"/>
    <n v="17300889"/>
    <s v="Action|Adventure|Comedy|Fantasy"/>
    <s v="The Phantom "/>
    <s v="English"/>
    <s v="Australia"/>
    <n v="45000000"/>
    <n v="1996"/>
    <n v="4.9000000000000004"/>
  </r>
  <r>
    <x v="486"/>
    <n v="220"/>
    <n v="15527125"/>
    <s v="Drama|Romance|Western"/>
    <s v="All the Pretty Horses "/>
    <s v="English"/>
    <s v="USA"/>
    <n v="57000000"/>
    <n v="2000"/>
    <n v="5.8"/>
  </r>
  <r>
    <x v="74"/>
    <n v="212"/>
    <n v="13560960"/>
    <s v="Biography|Drama|History"/>
    <s v="Nixon "/>
    <s v="English"/>
    <s v="USA"/>
    <n v="50000000"/>
    <n v="1995"/>
    <n v="7.1"/>
  </r>
  <r>
    <x v="318"/>
    <n v="128"/>
    <n v="15523168"/>
    <s v="Mystery|Thriller"/>
    <s v="The Ghost Writer "/>
    <s v="English"/>
    <s v="France"/>
    <n v="45000000"/>
    <n v="2010"/>
    <n v="7.2"/>
  </r>
  <r>
    <x v="52"/>
    <n v="106"/>
    <n v="11146409"/>
    <s v="Action|Adventure|Horror|Sci-Fi"/>
    <s v="Deep Rising "/>
    <s v="English"/>
    <s v="USA"/>
    <n v="45000000"/>
    <n v="1998"/>
    <n v="6"/>
  </r>
  <r>
    <x v="415"/>
    <n v="160"/>
    <n v="7916887"/>
    <s v="Action|Crime|Drama|Thriller|War"/>
    <s v="Miracle at St. Anna "/>
    <s v="English"/>
    <s v="USA"/>
    <n v="45000000"/>
    <n v="2008"/>
    <n v="6"/>
  </r>
  <r>
    <x v="178"/>
    <n v="114"/>
    <n v="6565495"/>
    <s v="Drama|Romance"/>
    <s v="Curse of the Golden Flower "/>
    <s v="Mandarin"/>
    <s v="China"/>
    <n v="45000000"/>
    <n v="2006"/>
    <n v="7"/>
  </r>
  <r>
    <x v="487"/>
    <n v="99"/>
    <n v="15279680"/>
    <s v="Action|Crime|Thriller"/>
    <s v="Bangkok Dangerous "/>
    <s v="English"/>
    <s v="USA"/>
    <n v="40000000"/>
    <n v="2008"/>
    <n v="5.4"/>
  </r>
  <r>
    <x v="13"/>
    <n v="74"/>
    <n v="7262288"/>
    <s v="Comedy|Crime|Thriller"/>
    <s v="Big Trouble "/>
    <s v="English"/>
    <s v="USA"/>
    <n v="40000000"/>
    <n v="2002"/>
    <n v="6.5"/>
  </r>
  <r>
    <x v="34"/>
    <n v="139"/>
    <n v="4584886"/>
    <s v="Drama|Romance"/>
    <s v="Love in the Time of Cholera "/>
    <s v="English"/>
    <s v="USA"/>
    <n v="45000000"/>
    <n v="2007"/>
    <n v="6.4"/>
  </r>
  <r>
    <x v="488"/>
    <n v="103"/>
    <n v="2154540"/>
    <s v="Action|Thriller"/>
    <s v="Shadow Conspiracy "/>
    <s v="English"/>
    <s v="USA"/>
    <n v="45000000"/>
    <n v="1997"/>
    <n v="4.9000000000000004"/>
  </r>
  <r>
    <x v="489"/>
    <n v="101"/>
    <n v="8129455"/>
    <s v="Action|Adventure|Comedy|Crime"/>
    <s v="Johnny English Reborn "/>
    <s v="English"/>
    <s v="USA"/>
    <n v="45000000"/>
    <n v="2011"/>
    <n v="6.3"/>
  </r>
  <r>
    <x v="490"/>
    <n v="130"/>
    <n v="136019448"/>
    <s v="Biography|Drama|History|Thriller"/>
    <s v="Argo "/>
    <s v="English"/>
    <s v="USA"/>
    <n v="44500000"/>
    <n v="2012"/>
    <n v="7.7"/>
  </r>
  <r>
    <x v="216"/>
    <n v="130"/>
    <n v="183875760"/>
    <s v="Action|Adventure|Crime|Drama|Mystery|Thriller"/>
    <s v="The Fugitive "/>
    <s v="English"/>
    <s v="USA"/>
    <n v="44000000"/>
    <n v="1993"/>
    <n v="7.8"/>
  </r>
  <r>
    <x v="264"/>
    <n v="110"/>
    <n v="67061228"/>
    <s v="Action|Comedy|Romance"/>
    <s v="The Bounty Hunter "/>
    <s v="English"/>
    <s v="USA"/>
    <n v="40000000"/>
    <n v="2010"/>
    <n v="5.5"/>
  </r>
  <r>
    <x v="262"/>
    <n v="147"/>
    <n v="53300852"/>
    <s v="Crime|Drama|Thriller"/>
    <s v="Sleepers "/>
    <s v="English"/>
    <s v="USA"/>
    <n v="44000000"/>
    <n v="1996"/>
    <n v="7.5"/>
  </r>
  <r>
    <x v="488"/>
    <n v="96"/>
    <n v="150415432"/>
    <s v="Action|Adventure|Thriller|War"/>
    <s v="Rambo: First Blood Part II "/>
    <s v="English"/>
    <s v="USA"/>
    <n v="44000000"/>
    <n v="1985"/>
    <n v="6.4"/>
  </r>
  <r>
    <x v="491"/>
    <n v="118"/>
    <n v="44834712"/>
    <s v="Drama|Thriller"/>
    <s v="The Juror "/>
    <s v="English"/>
    <s v="USA"/>
    <n v="44000000"/>
    <n v="1996"/>
    <n v="5.6"/>
  </r>
  <r>
    <x v="492"/>
    <n v="88"/>
    <n v="84300000"/>
    <s v="Animation|Family|Fantasy|Musical"/>
    <s v="Pinocchio "/>
    <s v="English"/>
    <s v="USA"/>
    <n v="2600000"/>
    <n v="1940"/>
    <n v="7.5"/>
  </r>
  <r>
    <x v="493"/>
    <n v="325"/>
    <n v="1500000"/>
    <s v="Adventure|Drama|Western"/>
    <s v="Heaven's Gate "/>
    <s v="English"/>
    <s v="USA"/>
    <n v="44000000"/>
    <n v="1980"/>
    <n v="6.8"/>
  </r>
  <r>
    <x v="149"/>
    <n v="102"/>
    <n v="62318875"/>
    <s v="Action|Adventure|Fantasy|Sci-Fi|Thriller"/>
    <s v="Underworld: Evolution "/>
    <s v="English"/>
    <s v="USA"/>
    <n v="50000000"/>
    <n v="2006"/>
    <n v="6.8"/>
  </r>
  <r>
    <x v="494"/>
    <n v="110"/>
    <n v="5773519"/>
    <s v="Drama|Horror|Sci-Fi|Thriller"/>
    <s v="Victor Frankenstein "/>
    <s v="English"/>
    <s v="USA"/>
    <n v="40000000"/>
    <n v="2015"/>
    <n v="6"/>
  </r>
  <r>
    <x v="495"/>
    <n v="136"/>
    <n v="51768623"/>
    <s v="Drama"/>
    <s v="Finding Forrester "/>
    <s v="English"/>
    <s v="USA"/>
    <n v="43000000"/>
    <n v="2000"/>
    <n v="7.3"/>
  </r>
  <r>
    <x v="276"/>
    <n v="103"/>
    <n v="37035515"/>
    <s v="Comedy|Drama"/>
    <s v="28 Days "/>
    <s v="English"/>
    <s v="USA"/>
    <n v="43000000"/>
    <n v="2000"/>
    <n v="6"/>
  </r>
  <r>
    <x v="108"/>
    <n v="103"/>
    <n v="24520892"/>
    <s v="Action|Crime|Drama|Thriller"/>
    <s v="Unleashed "/>
    <s v="English"/>
    <s v="France"/>
    <n v="45000000"/>
    <n v="2005"/>
    <n v="7"/>
  </r>
  <r>
    <x v="496"/>
    <n v="90"/>
    <n v="24430272"/>
    <s v="Comedy|Romance"/>
    <s v="The Sweetest Thing "/>
    <s v="English"/>
    <s v="USA"/>
    <n v="43000000"/>
    <n v="2002"/>
    <n v="5.0999999999999996"/>
  </r>
  <r>
    <x v="197"/>
    <n v="154"/>
    <n v="158348400"/>
    <s v="Drama|Mystery|Thriller"/>
    <s v="The Firm "/>
    <s v="English"/>
    <s v="USA"/>
    <n v="42000000"/>
    <n v="1993"/>
    <n v="6.8"/>
  </r>
  <r>
    <x v="497"/>
    <n v="99"/>
    <n v="31136950"/>
    <s v="Drama|Fantasy|Romance"/>
    <s v="Charlie St. Cloud "/>
    <s v="English"/>
    <s v="USA"/>
    <n v="44000000"/>
    <n v="2010"/>
    <n v="6.5"/>
  </r>
  <r>
    <x v="163"/>
    <n v="93"/>
    <n v="29113588"/>
    <s v="Action|Crime|Thriller"/>
    <s v="The Mechanic "/>
    <s v="English"/>
    <s v="USA"/>
    <n v="40000000"/>
    <n v="2011"/>
    <n v="6.6"/>
  </r>
  <r>
    <x v="192"/>
    <n v="109"/>
    <n v="138447667"/>
    <s v="Action|Comedy|Crime"/>
    <s v="21 Jump Street "/>
    <s v="English"/>
    <s v="USA"/>
    <n v="42000000"/>
    <n v="2012"/>
    <n v="7.2"/>
  </r>
  <r>
    <x v="469"/>
    <n v="124"/>
    <n v="116006080"/>
    <s v="Comedy|Drama|Romance"/>
    <s v="Notting Hill "/>
    <s v="English"/>
    <s v="UK"/>
    <n v="42000000"/>
    <n v="1999"/>
    <n v="7"/>
  </r>
  <r>
    <x v="392"/>
    <n v="84"/>
    <n v="106793915"/>
    <s v="Adventure|Animation|Comedy|Drama|Family"/>
    <s v="Chicken Run "/>
    <s v="English"/>
    <s v="UK"/>
    <n v="45000000"/>
    <n v="2000"/>
    <n v="7"/>
  </r>
  <r>
    <x v="498"/>
    <n v="90"/>
    <n v="87856565"/>
    <s v="Comedy|Romance"/>
    <s v="Along Came Polly "/>
    <s v="English"/>
    <s v="USA"/>
    <n v="42000000"/>
    <n v="2004"/>
    <n v="5.9"/>
  </r>
  <r>
    <x v="499"/>
    <n v="117"/>
    <n v="70100000"/>
    <s v="Comedy|Drama|Romance"/>
    <s v="Boomerang "/>
    <s v="English"/>
    <s v="USA"/>
    <n v="40000000"/>
    <n v="1992"/>
    <n v="5.4"/>
  </r>
  <r>
    <x v="95"/>
    <n v="123"/>
    <n v="159578352"/>
    <s v="Action|Comedy|Crime"/>
    <s v="The Heat "/>
    <s v="English"/>
    <s v="USA"/>
    <n v="43000000"/>
    <n v="2013"/>
    <n v="6.6"/>
  </r>
  <r>
    <x v="500"/>
    <n v="251"/>
    <n v="57750000"/>
    <s v="Biography|Drama|History|Romance"/>
    <s v="Cleopatra "/>
    <s v="English"/>
    <s v="UK"/>
    <n v="31115000"/>
    <n v="1963"/>
    <n v="7"/>
  </r>
  <r>
    <x v="150"/>
    <n v="105"/>
    <n v="45290318"/>
    <s v="Action|Comedy|Sport"/>
    <s v="Here Comes the Boom "/>
    <s v="English"/>
    <s v="USA"/>
    <n v="42000000"/>
    <n v="2012"/>
    <n v="6.5"/>
  </r>
  <r>
    <x v="439"/>
    <n v="115"/>
    <n v="41543207"/>
    <s v="Crime|Drama|Mystery|Thriller"/>
    <s v="High Crimes "/>
    <s v="English"/>
    <s v="USA"/>
    <n v="42000000"/>
    <n v="2002"/>
    <n v="6.3"/>
  </r>
  <r>
    <x v="501"/>
    <n v="122"/>
    <n v="41252428"/>
    <s v="Comedy|Drama|Romance"/>
    <s v="The Mirror Has Two Faces "/>
    <s v="English"/>
    <s v="USA"/>
    <n v="42000000"/>
    <n v="1996"/>
    <n v="6.5"/>
  </r>
  <r>
    <x v="502"/>
    <n v="119"/>
    <n v="35228696"/>
    <s v="Drama|Horror|Mystery|Thriller"/>
    <s v="The Mothman Prophecies "/>
    <s v="English"/>
    <s v="USA"/>
    <n v="32000000"/>
    <n v="2002"/>
    <n v="6.5"/>
  </r>
  <r>
    <x v="310"/>
    <n v="81"/>
    <n v="59992760"/>
    <s v="Comedy"/>
    <s v="Brüno "/>
    <s v="English"/>
    <s v="USA"/>
    <n v="42000000"/>
    <n v="2009"/>
    <n v="5.8"/>
  </r>
  <r>
    <x v="503"/>
    <n v="133"/>
    <n v="34667015"/>
    <s v="Action|Adventure|Thriller"/>
    <s v="Licence to Kill "/>
    <s v="English"/>
    <s v="UK"/>
    <n v="32000000"/>
    <n v="1989"/>
    <n v="6.6"/>
  </r>
  <r>
    <x v="504"/>
    <n v="100"/>
    <n v="37652565"/>
    <s v="Fantasy|Horror|Mystery|Thriller"/>
    <s v="Red Riding Hood "/>
    <s v="English"/>
    <s v="USA"/>
    <n v="42000000"/>
    <n v="2011"/>
    <n v="5.4"/>
  </r>
  <r>
    <x v="505"/>
    <n v="120"/>
    <n v="24375436"/>
    <s v="Action|Crime|Drama|Thriller"/>
    <s v="15 Minutes "/>
    <s v="English"/>
    <s v="USA"/>
    <n v="42000000"/>
    <n v="2001"/>
    <n v="6.1"/>
  </r>
  <r>
    <x v="506"/>
    <n v="104"/>
    <n v="20915465"/>
    <s v="Adventure|Comedy|Family|Fantasy|Sci-Fi"/>
    <s v="Super Mario Bros. "/>
    <s v="English"/>
    <s v="UK"/>
    <n v="42000000"/>
    <n v="1993"/>
    <n v="4"/>
  </r>
  <r>
    <x v="445"/>
    <n v="122"/>
    <n v="24127895"/>
    <s v="Crime|Drama|Thriller"/>
    <s v="Lord of War "/>
    <s v="English"/>
    <s v="USA"/>
    <n v="50000000"/>
    <n v="2005"/>
    <n v="7.6"/>
  </r>
  <r>
    <x v="178"/>
    <n v="80"/>
    <n v="84961"/>
    <s v="Action|Adventure|History"/>
    <s v="Hero "/>
    <s v="Mandarin"/>
    <s v="China"/>
    <n v="31000000"/>
    <n v="2002"/>
    <n v="7.9"/>
  </r>
  <r>
    <x v="507"/>
    <n v="91"/>
    <n v="26404753"/>
    <s v="Action|Comedy|Crime|Romance|Thriller"/>
    <s v="One for the Money "/>
    <s v="English"/>
    <s v="USA"/>
    <n v="40000000"/>
    <n v="2012"/>
    <n v="5.3"/>
  </r>
  <r>
    <x v="508"/>
    <n v="112"/>
    <n v="6105175"/>
    <s v="Comedy"/>
    <s v="The Interview "/>
    <s v="English"/>
    <s v="USA"/>
    <n v="44000000"/>
    <n v="2014"/>
    <n v="6.6"/>
  </r>
  <r>
    <x v="509"/>
    <n v="100"/>
    <n v="5664251"/>
    <s v="Action|Fantasy|Western"/>
    <s v="The Warrior's Way "/>
    <s v="English"/>
    <s v="New Zealand"/>
    <n v="45000000"/>
    <n v="2010"/>
    <n v="6.3"/>
  </r>
  <r>
    <x v="348"/>
    <n v="105"/>
    <n v="1260917"/>
    <s v="Action|Comedy|Crime"/>
    <s v="Micmacs "/>
    <s v="French"/>
    <s v="France"/>
    <n v="27000000"/>
    <n v="2009"/>
    <n v="7.2"/>
  </r>
  <r>
    <x v="403"/>
    <n v="110"/>
    <n v="116724075"/>
    <s v="Drama|Music"/>
    <s v="8 Mile "/>
    <s v="English"/>
    <s v="USA"/>
    <n v="41000000"/>
    <n v="2002"/>
    <n v="7"/>
  </r>
  <r>
    <x v="416"/>
    <n v="144"/>
    <n v="56083966"/>
    <s v="Action|Adventure|Romance"/>
    <s v="A Knight's Tale "/>
    <s v="English"/>
    <s v="USA"/>
    <n v="65000000"/>
    <n v="2001"/>
    <n v="6.9"/>
  </r>
  <r>
    <x v="510"/>
    <n v="108"/>
    <n v="22108977"/>
    <s v="Action|Comedy|Fantasy"/>
    <s v="The Medallion "/>
    <s v="English"/>
    <s v="Hong Kong"/>
    <n v="41000000"/>
    <n v="2003"/>
    <n v="5.2"/>
  </r>
  <r>
    <x v="89"/>
    <n v="107"/>
    <n v="293501675"/>
    <s v="Drama|Mystery|Thriller"/>
    <s v="The Sixth Sense "/>
    <s v="English"/>
    <s v="USA"/>
    <n v="40000000"/>
    <n v="1999"/>
    <n v="8.1"/>
  </r>
  <r>
    <x v="511"/>
    <n v="102"/>
    <n v="18600911"/>
    <s v="Action|Crime|Thriller"/>
    <s v="Man on a Ledge "/>
    <s v="English"/>
    <s v="USA"/>
    <n v="42000000"/>
    <n v="2012"/>
    <n v="6.6"/>
  </r>
  <r>
    <x v="328"/>
    <n v="100"/>
    <n v="7204138"/>
    <s v="Comedy"/>
    <s v="The Big Year "/>
    <s v="English"/>
    <s v="USA"/>
    <n v="41000000"/>
    <n v="2011"/>
    <n v="6.2"/>
  </r>
  <r>
    <x v="512"/>
    <n v="126"/>
    <n v="90800000"/>
    <s v="Action|Drama|Family|Sport"/>
    <s v="The Karate Kid "/>
    <s v="English"/>
    <s v="USA"/>
    <n v="8000000"/>
    <n v="1984"/>
    <n v="7.2"/>
  </r>
  <r>
    <x v="346"/>
    <n v="138"/>
    <n v="150117807"/>
    <s v="Crime|Drama"/>
    <s v="American Hustle "/>
    <s v="English"/>
    <s v="USA"/>
    <n v="40000000"/>
    <n v="2013"/>
    <n v="7.3"/>
  </r>
  <r>
    <x v="513"/>
    <n v="108"/>
    <n v="163947053"/>
    <s v="Comedy|Drama|Romance"/>
    <s v="The Proposal "/>
    <s v="English"/>
    <s v="USA"/>
    <n v="40000000"/>
    <n v="2009"/>
    <n v="6.7"/>
  </r>
  <r>
    <x v="514"/>
    <n v="105"/>
    <n v="116735231"/>
    <s v="Crime|Mystery|Thriller"/>
    <s v="Double Jeopardy "/>
    <s v="English"/>
    <s v="USA"/>
    <n v="70000000"/>
    <n v="1999"/>
    <n v="6.4"/>
  </r>
  <r>
    <x v="41"/>
    <n v="108"/>
    <n v="118500000"/>
    <s v="Adventure|Comedy|Sci-Fi"/>
    <s v="Back to the Future Part II "/>
    <s v="English"/>
    <s v="USA"/>
    <n v="40000000"/>
    <n v="1989"/>
    <n v="7.8"/>
  </r>
  <r>
    <x v="182"/>
    <n v="89"/>
    <n v="126546825"/>
    <s v="Action|Sci-Fi|Thriller"/>
    <s v="Lucy "/>
    <s v="English"/>
    <s v="France"/>
    <n v="40000000"/>
    <n v="2014"/>
    <n v="6.4"/>
  </r>
  <r>
    <x v="515"/>
    <n v="129"/>
    <n v="166147885"/>
    <s v="Drama|Romance"/>
    <s v="Fifty Shades of Grey "/>
    <s v="English"/>
    <s v="USA"/>
    <n v="40000000"/>
    <n v="2015"/>
    <n v="4.0999999999999996"/>
  </r>
  <r>
    <x v="402"/>
    <n v="84"/>
    <n v="111760631"/>
    <s v="Action|Adventure|Comedy|Family|Sci-Fi"/>
    <s v="Spy Kids 3-D: Game Over "/>
    <s v="English"/>
    <s v="USA"/>
    <n v="38000000"/>
    <n v="2003"/>
    <n v="4.0999999999999996"/>
  </r>
  <r>
    <x v="127"/>
    <n v="149"/>
    <n v="108706165"/>
    <s v="Crime|Drama|Thriller"/>
    <s v="A Time to Kill "/>
    <s v="English"/>
    <s v="USA"/>
    <n v="40000000"/>
    <n v="1996"/>
    <n v="7.4"/>
  </r>
  <r>
    <x v="76"/>
    <n v="94"/>
    <n v="138614544"/>
    <s v="Comedy|Family"/>
    <s v="Cheaper by the Dozen "/>
    <s v="English"/>
    <s v="USA"/>
    <n v="40000000"/>
    <n v="2003"/>
    <n v="5.8"/>
  </r>
  <r>
    <x v="19"/>
    <n v="121"/>
    <n v="125069696"/>
    <s v="Action|Biography|Drama|Thriller|War"/>
    <s v="Lone Survivor "/>
    <s v="English"/>
    <s v="USA"/>
    <n v="40000000"/>
    <n v="2013"/>
    <n v="7.6"/>
  </r>
  <r>
    <x v="462"/>
    <n v="128"/>
    <n v="107458785"/>
    <s v="Comedy|Drama|Sport"/>
    <s v="A League of Their Own "/>
    <s v="English"/>
    <s v="USA"/>
    <n v="40000000"/>
    <n v="1992"/>
    <n v="7.2"/>
  </r>
  <r>
    <x v="31"/>
    <n v="134"/>
    <n v="102310175"/>
    <s v="Horror|Mystery|Thriller"/>
    <s v="The Conjuring 2 "/>
    <s v="English"/>
    <s v="USA"/>
    <n v="40000000"/>
    <n v="2016"/>
    <n v="7.8"/>
  </r>
  <r>
    <x v="64"/>
    <n v="120"/>
    <n v="96917897"/>
    <s v="Biography|Drama"/>
    <s v="The Social Network "/>
    <s v="English"/>
    <s v="USA"/>
    <n v="40000000"/>
    <n v="2010"/>
    <n v="7.7"/>
  </r>
  <r>
    <x v="516"/>
    <n v="129"/>
    <n v="93952276"/>
    <s v="Comedy|Drama|Romance"/>
    <s v="He's Just Not That Into You "/>
    <s v="English"/>
    <s v="USA"/>
    <n v="40000000"/>
    <n v="2009"/>
    <n v="6.4"/>
  </r>
  <r>
    <x v="466"/>
    <n v="89"/>
    <n v="90703745"/>
    <s v="Comedy"/>
    <s v="Scary Movie 4 "/>
    <s v="English"/>
    <s v="USA"/>
    <n v="45000000"/>
    <n v="2006"/>
    <n v="5.0999999999999996"/>
  </r>
  <r>
    <x v="517"/>
    <n v="116"/>
    <n v="89138076"/>
    <s v="Horror|Mystery"/>
    <s v="Scream 3 "/>
    <s v="English"/>
    <s v="USA"/>
    <n v="40000000"/>
    <n v="2000"/>
    <n v="5.5"/>
  </r>
  <r>
    <x v="41"/>
    <n v="118"/>
    <n v="87666629"/>
    <s v="Adventure|Comedy|Sci-Fi|Western"/>
    <s v="Back to the Future Part III "/>
    <s v="English"/>
    <s v="USA"/>
    <n v="40000000"/>
    <n v="1990"/>
    <n v="7.4"/>
  </r>
  <r>
    <x v="518"/>
    <n v="107"/>
    <n v="90353764"/>
    <s v="Comedy|Crime"/>
    <s v="Get Hard "/>
    <s v="English"/>
    <s v="USA"/>
    <n v="40000000"/>
    <n v="2015"/>
    <n v="6"/>
  </r>
  <r>
    <x v="399"/>
    <n v="155"/>
    <n v="82522790"/>
    <s v="Fantasy|Horror|Romance"/>
    <s v="Bram Stoker's Dracula "/>
    <s v="English"/>
    <s v="USA"/>
    <n v="40000000"/>
    <n v="1992"/>
    <n v="7.5"/>
  </r>
  <r>
    <x v="307"/>
    <n v="123"/>
    <n v="94125426"/>
    <s v="Biography|Drama|Romance"/>
    <s v="Julie &amp; Julia "/>
    <s v="English"/>
    <s v="USA"/>
    <n v="40000000"/>
    <n v="2009"/>
    <n v="7"/>
  </r>
  <r>
    <x v="416"/>
    <n v="128"/>
    <n v="95001343"/>
    <s v="Biography|Drama|Sport"/>
    <s v="42 "/>
    <s v="English"/>
    <s v="USA"/>
    <n v="40000000"/>
    <n v="2013"/>
    <n v="7.5"/>
  </r>
  <r>
    <x v="228"/>
    <n v="139"/>
    <n v="81292135"/>
    <s v="Crime|Drama|Thriller"/>
    <s v="The Talented Mr. Ripley "/>
    <s v="English"/>
    <s v="USA"/>
    <n v="40000000"/>
    <n v="1999"/>
    <n v="7.3"/>
  </r>
  <r>
    <x v="291"/>
    <n v="109"/>
    <n v="86208010"/>
    <s v="Comedy"/>
    <s v="Dumb and Dumber To "/>
    <s v="English"/>
    <s v="USA"/>
    <n v="35000000"/>
    <n v="2014"/>
    <n v="5.7"/>
  </r>
  <r>
    <x v="417"/>
    <n v="120"/>
    <n v="81593527"/>
    <s v="Adventure|Drama|Family"/>
    <s v="Eight Below "/>
    <s v="English"/>
    <s v="USA"/>
    <n v="40000000"/>
    <n v="2006"/>
    <n v="7.3"/>
  </r>
  <r>
    <x v="210"/>
    <n v="121"/>
    <n v="75274748"/>
    <s v="Comedy|Drama"/>
    <s v="The Intern "/>
    <s v="English"/>
    <s v="USA"/>
    <n v="35000000"/>
    <n v="2015"/>
    <n v="7.2"/>
  </r>
  <r>
    <x v="129"/>
    <n v="102"/>
    <n v="90835030"/>
    <s v="Action|Comedy"/>
    <s v="Ride Along 2 "/>
    <s v="English"/>
    <s v="USA"/>
    <n v="40000000"/>
    <n v="2016"/>
    <n v="5.9"/>
  </r>
  <r>
    <x v="151"/>
    <n v="117"/>
    <n v="72455275"/>
    <s v="Action|Adventure|Drama|Romance|War"/>
    <s v="The Last of the Mohicans "/>
    <s v="English"/>
    <s v="USA"/>
    <n v="40000000"/>
    <n v="1992"/>
    <n v="7.8"/>
  </r>
  <r>
    <x v="315"/>
    <n v="178"/>
    <n v="75305995"/>
    <s v="Biography|Drama|Music"/>
    <s v="Ray "/>
    <s v="English"/>
    <s v="USA"/>
    <n v="40000000"/>
    <n v="2004"/>
    <n v="7.7"/>
  </r>
  <r>
    <x v="319"/>
    <n v="147"/>
    <n v="74098862"/>
    <s v="Crime|Thriller"/>
    <s v="Sin City "/>
    <s v="English"/>
    <s v="USA"/>
    <n v="40000000"/>
    <n v="2005"/>
    <n v="8.1"/>
  </r>
  <r>
    <x v="221"/>
    <n v="90"/>
    <n v="72266306"/>
    <s v="Crime|Drama|Mystery|Thriller"/>
    <s v="Vantage Point "/>
    <s v="English"/>
    <s v="USA"/>
    <n v="40000000"/>
    <n v="2008"/>
    <n v="6.6"/>
  </r>
  <r>
    <x v="498"/>
    <n v="105"/>
    <n v="71347010"/>
    <s v="Comedy|Romance"/>
    <s v="I Love You, Man "/>
    <s v="English"/>
    <s v="USA"/>
    <n v="40000000"/>
    <n v="2009"/>
    <n v="7.1"/>
  </r>
  <r>
    <x v="291"/>
    <n v="114"/>
    <n v="70836296"/>
    <s v="Comedy|Drama|Fantasy|Romance"/>
    <s v="Shallow Hal "/>
    <s v="English"/>
    <s v="USA"/>
    <n v="40000000"/>
    <n v="2001"/>
    <n v="5.9"/>
  </r>
  <r>
    <x v="74"/>
    <n v="206"/>
    <n v="70405498"/>
    <s v="Drama|History|Thriller"/>
    <s v="JFK "/>
    <s v="English"/>
    <s v="France"/>
    <n v="40000000"/>
    <n v="1991"/>
    <n v="8"/>
  </r>
  <r>
    <x v="519"/>
    <n v="99"/>
    <n v="70163652"/>
    <s v="Comedy|Crime"/>
    <s v="Big Momma's House 2 "/>
    <s v="English"/>
    <s v="USA"/>
    <n v="40000000"/>
    <n v="2006"/>
    <n v="4.5999999999999996"/>
  </r>
  <r>
    <x v="1"/>
    <n v="123"/>
    <n v="66808615"/>
    <s v="Adventure|Comedy|Crime|Romance"/>
    <s v="The Mexican "/>
    <s v="English"/>
    <s v="USA"/>
    <n v="34000000"/>
    <n v="2001"/>
    <n v="6.1"/>
  </r>
  <r>
    <x v="497"/>
    <n v="102"/>
    <n v="64149837"/>
    <s v="Comedy|Drama|Family|Fantasy|Romance"/>
    <s v="17 Again "/>
    <s v="English"/>
    <s v="USA"/>
    <n v="20000000"/>
    <n v="2009"/>
    <n v="6.4"/>
  </r>
  <r>
    <x v="520"/>
    <n v="109"/>
    <n v="83906114"/>
    <s v="Comedy|Romance"/>
    <s v="The Other Woman "/>
    <s v="English"/>
    <s v="USA"/>
    <n v="40000000"/>
    <n v="2014"/>
    <n v="6"/>
  </r>
  <r>
    <x v="475"/>
    <n v="82"/>
    <n v="66466372"/>
    <s v="Horror"/>
    <s v="The Final Destination "/>
    <s v="English"/>
    <s v="USA"/>
    <n v="40000000"/>
    <n v="2009"/>
    <n v="5.2"/>
  </r>
  <r>
    <x v="36"/>
    <n v="142"/>
    <n v="72306065"/>
    <s v="Drama|History|Thriller"/>
    <s v="Bridge of Spies "/>
    <s v="English"/>
    <s v="USA"/>
    <n v="40000000"/>
    <n v="2015"/>
    <n v="7.6"/>
  </r>
  <r>
    <x v="189"/>
    <n v="106"/>
    <n v="59068786"/>
    <s v="Action|Drama|Thriller|War"/>
    <s v="Behind Enemy Lines "/>
    <s v="English"/>
    <s v="USA"/>
    <n v="40000000"/>
    <n v="2001"/>
    <n v="6.4"/>
  </r>
  <r>
    <x v="154"/>
    <n v="106"/>
    <n v="57887882"/>
    <s v="Comedy|Drama|Romance"/>
    <s v="Shall We Dance "/>
    <s v="English"/>
    <s v="USA"/>
    <n v="50000000"/>
    <n v="2004"/>
    <n v="6.1"/>
  </r>
  <r>
    <x v="244"/>
    <n v="108"/>
    <n v="53955614"/>
    <s v="Action|Adventure|Comedy|Family|Sci-Fi"/>
    <s v="Small Soldiers "/>
    <s v="English"/>
    <s v="USA"/>
    <n v="40000000"/>
    <n v="1998"/>
    <n v="6.1"/>
  </r>
  <r>
    <x v="521"/>
    <n v="98"/>
    <n v="54967359"/>
    <s v="Action|Horror"/>
    <s v="Spawn "/>
    <s v="English"/>
    <s v="USA"/>
    <n v="40000000"/>
    <n v="1997"/>
    <n v="5.2"/>
  </r>
  <r>
    <x v="51"/>
    <n v="131"/>
    <n v="54228104"/>
    <s v="Action|Adventure|Drama|Romance|Thriller"/>
    <s v="The Count of Monte Cristo "/>
    <s v="English"/>
    <s v="UK"/>
    <n v="35000000"/>
    <n v="2002"/>
    <n v="7.7"/>
  </r>
  <r>
    <x v="522"/>
    <n v="118"/>
    <n v="57981889"/>
    <s v="Crime|Drama|Thriller"/>
    <s v="The Lincoln Lawyer "/>
    <s v="English"/>
    <s v="USA"/>
    <n v="40000000"/>
    <n v="2011"/>
    <n v="7.3"/>
  </r>
  <r>
    <x v="421"/>
    <n v="113"/>
    <n v="61094903"/>
    <s v="Action|Mystery|Thriller"/>
    <s v="Unknown "/>
    <s v="English"/>
    <s v="UK"/>
    <n v="30000000"/>
    <n v="2011"/>
    <n v="6.9"/>
  </r>
  <r>
    <x v="3"/>
    <n v="130"/>
    <n v="53082743"/>
    <s v="Drama|Mystery|Sci-Fi|Thriller"/>
    <s v="The Prestige "/>
    <s v="English"/>
    <s v="USA"/>
    <n v="40000000"/>
    <n v="2006"/>
    <n v="8.5"/>
  </r>
  <r>
    <x v="375"/>
    <n v="116"/>
    <n v="54414716"/>
    <s v="Comedy|Crime"/>
    <s v="Horrible Bosses 2 "/>
    <s v="English"/>
    <s v="USA"/>
    <n v="42000000"/>
    <n v="2014"/>
    <n v="6.3"/>
  </r>
  <r>
    <x v="523"/>
    <n v="89"/>
    <n v="57011847"/>
    <s v="Adventure|Animation|Comedy|Family|Sci-Fi"/>
    <s v="Escape from Planet Earth "/>
    <s v="English"/>
    <s v="USA"/>
    <n v="40000000"/>
    <n v="2013"/>
    <n v="5.9"/>
  </r>
  <r>
    <x v="273"/>
    <n v="139"/>
    <n v="50859889"/>
    <s v="Action|Adventure|Drama|Thriller"/>
    <s v="Apocalypto "/>
    <s v="Maya"/>
    <s v="USA"/>
    <n v="40000000"/>
    <n v="2006"/>
    <n v="7.8"/>
  </r>
  <r>
    <x v="503"/>
    <n v="130"/>
    <n v="51185897"/>
    <s v="Action|Adventure|Thriller"/>
    <s v="The Living Daylights "/>
    <s v="English"/>
    <s v="UK"/>
    <n v="30000000"/>
    <n v="1987"/>
    <n v="6.7"/>
  </r>
  <r>
    <x v="524"/>
    <n v="107"/>
    <n v="52000688"/>
    <s v="Action|Adventure|Sci-Fi|Thriller"/>
    <s v="Predators "/>
    <s v="English"/>
    <s v="USA"/>
    <n v="40000000"/>
    <n v="2010"/>
    <n v="6.4"/>
  </r>
  <r>
    <x v="233"/>
    <n v="116"/>
    <n v="49851591"/>
    <s v="Comedy|Crime|Romance"/>
    <s v="Legal Eagles "/>
    <s v="English"/>
    <s v="USA"/>
    <n v="40000000"/>
    <n v="1986"/>
    <n v="5.9"/>
  </r>
  <r>
    <x v="368"/>
    <n v="96"/>
    <n v="47781388"/>
    <s v="Mystery|Thriller"/>
    <s v="Secret Window "/>
    <s v="English"/>
    <s v="USA"/>
    <n v="40000000"/>
    <n v="2004"/>
    <n v="6.6"/>
  </r>
  <r>
    <x v="525"/>
    <n v="99"/>
    <n v="52320979"/>
    <s v="Drama|Fantasy|Romance"/>
    <s v="The Lake House "/>
    <s v="English"/>
    <s v="USA"/>
    <n v="40000000"/>
    <n v="2006"/>
    <n v="6.8"/>
  </r>
  <r>
    <x v="367"/>
    <n v="104"/>
    <n v="47806295"/>
    <s v="Horror|Mystery|Thriller"/>
    <s v="The Skeleton Key "/>
    <s v="English"/>
    <s v="USA"/>
    <n v="43000000"/>
    <n v="2005"/>
    <n v="6.5"/>
  </r>
  <r>
    <x v="526"/>
    <n v="105"/>
    <n v="51853450"/>
    <s v="Comedy|Drama|Family|Fantasy"/>
    <s v="The Odd Life of Timothy Green "/>
    <s v="English"/>
    <s v="USA"/>
    <n v="25000000"/>
    <n v="2012"/>
    <n v="6.6"/>
  </r>
  <r>
    <x v="527"/>
    <n v="101"/>
    <n v="46012734"/>
    <s v="Comedy|Romance"/>
    <s v="Made of Honor "/>
    <s v="English"/>
    <s v="USA"/>
    <n v="40000000"/>
    <n v="2008"/>
    <n v="5.8"/>
  </r>
  <r>
    <x v="309"/>
    <n v="134"/>
    <n v="47034272"/>
    <s v="Biography|Drama|Music|Musical"/>
    <s v="Jersey Boys "/>
    <s v="English"/>
    <s v="USA"/>
    <n v="40000000"/>
    <n v="2014"/>
    <n v="6.9"/>
  </r>
  <r>
    <x v="399"/>
    <n v="135"/>
    <n v="45856732"/>
    <s v="Crime|Drama|Thriller"/>
    <s v="The Rainmaker "/>
    <s v="English"/>
    <s v="USA"/>
    <n v="40000000"/>
    <n v="1997"/>
    <n v="7.1"/>
  </r>
  <r>
    <x v="480"/>
    <n v="98"/>
    <n v="59588068"/>
    <s v="Horror|Mystery|Thriller"/>
    <s v="Gothika "/>
    <s v="English"/>
    <s v="USA"/>
    <n v="40000000"/>
    <n v="2003"/>
    <n v="5.8"/>
  </r>
  <r>
    <x v="36"/>
    <n v="155"/>
    <n v="44175394"/>
    <s v="Drama|History"/>
    <s v="Amistad "/>
    <s v="English"/>
    <s v="USA"/>
    <n v="36000000"/>
    <n v="1997"/>
    <n v="7.2"/>
  </r>
  <r>
    <x v="125"/>
    <n v="106"/>
    <n v="45500797"/>
    <s v="Adventure|Drama|Romance"/>
    <s v="Medicine Man "/>
    <s v="English"/>
    <s v="USA"/>
    <n v="40000000"/>
    <n v="1992"/>
    <n v="6"/>
  </r>
  <r>
    <x v="528"/>
    <n v="102"/>
    <n v="41797066"/>
    <s v="Action|Horror|Sci-Fi|Thriller"/>
    <s v="Aliens vs. Predator: Requiem "/>
    <s v="English"/>
    <s v="USA"/>
    <n v="40000000"/>
    <n v="2007"/>
    <n v="4.7"/>
  </r>
  <r>
    <x v="354"/>
    <n v="95"/>
    <n v="38087756"/>
    <s v="Comedy|Family"/>
    <s v="Ri¢hie Ri¢h "/>
    <s v="English"/>
    <s v="USA"/>
    <n v="40000000"/>
    <n v="1994"/>
    <n v="5.2"/>
  </r>
  <r>
    <x v="529"/>
    <n v="103"/>
    <n v="37752931"/>
    <s v="Drama|Romance"/>
    <s v="Autumn in New York "/>
    <s v="English"/>
    <s v="USA"/>
    <n v="40000000"/>
    <n v="2000"/>
    <n v="5.5"/>
  </r>
  <r>
    <x v="530"/>
    <n v="109"/>
    <n v="37371385"/>
    <s v="Adventure|Comedy|Sci-Fi"/>
    <s v="Paul "/>
    <s v="English"/>
    <s v="USA"/>
    <n v="40000000"/>
    <n v="2011"/>
    <n v="7"/>
  </r>
  <r>
    <x v="513"/>
    <n v="95"/>
    <n v="37101011"/>
    <s v="Comedy|Drama"/>
    <s v="The Guilt Trip "/>
    <s v="English"/>
    <s v="USA"/>
    <n v="40000000"/>
    <n v="2012"/>
    <n v="5.8"/>
  </r>
  <r>
    <x v="517"/>
    <n v="111"/>
    <n v="38176892"/>
    <s v="Horror|Mystery"/>
    <s v="Scream 4 "/>
    <s v="English"/>
    <s v="USA"/>
    <n v="40000000"/>
    <n v="2011"/>
    <n v="6.2"/>
  </r>
  <r>
    <x v="127"/>
    <n v="123"/>
    <n v="36283504"/>
    <s v="Mystery|Thriller"/>
    <s v="8MM "/>
    <s v="English"/>
    <s v="Germany"/>
    <n v="40000000"/>
    <n v="1999"/>
    <n v="6.5"/>
  </r>
  <r>
    <x v="74"/>
    <n v="140"/>
    <n v="35183792"/>
    <s v="Biography|Drama|Music|Musical"/>
    <s v="The Doors "/>
    <s v="English"/>
    <s v="USA"/>
    <n v="38000000"/>
    <n v="1991"/>
    <n v="7.2"/>
  </r>
  <r>
    <x v="531"/>
    <n v="94"/>
    <n v="38543473"/>
    <s v="Comedy"/>
    <s v="Sex Tape "/>
    <s v="English"/>
    <s v="USA"/>
    <n v="40000000"/>
    <n v="2014"/>
    <n v="5.0999999999999996"/>
  </r>
  <r>
    <x v="532"/>
    <n v="94"/>
    <n v="36037909"/>
    <s v="Comedy|Drama"/>
    <s v="Hanging Up "/>
    <s v="English"/>
    <s v="Germany"/>
    <n v="60000000"/>
    <n v="2000"/>
    <n v="4.7"/>
  </r>
  <r>
    <x v="435"/>
    <n v="92"/>
    <n v="42575718"/>
    <s v="Horror"/>
    <s v="Final Destination 5 "/>
    <s v="English"/>
    <s v="USA"/>
    <n v="40000000"/>
    <n v="2011"/>
    <n v="5.9"/>
  </r>
  <r>
    <x v="533"/>
    <n v="102"/>
    <n v="33864342"/>
    <s v="Comedy|Crime|Romance"/>
    <s v="Mickey Blue Eyes "/>
    <s v="English"/>
    <s v="UK"/>
    <n v="40000000"/>
    <n v="1999"/>
    <n v="5.8"/>
  </r>
  <r>
    <x v="224"/>
    <n v="123"/>
    <n v="33508922"/>
    <s v="Drama"/>
    <s v="Pay It Forward "/>
    <s v="English"/>
    <s v="USA"/>
    <n v="40000000"/>
    <n v="2000"/>
    <n v="7.2"/>
  </r>
  <r>
    <x v="291"/>
    <n v="104"/>
    <n v="42071069"/>
    <s v="Comedy|Drama|Romance|Sport"/>
    <s v="Fever Pitch "/>
    <s v="English"/>
    <s v="USA"/>
    <n v="30000000"/>
    <n v="2005"/>
    <n v="6.2"/>
  </r>
  <r>
    <x v="240"/>
    <n v="102"/>
    <n v="32853640"/>
    <s v="Comedy|Drama"/>
    <s v="Drillbit Taylor "/>
    <s v="English"/>
    <s v="USA"/>
    <n v="40000000"/>
    <n v="2008"/>
    <n v="5.7"/>
  </r>
  <r>
    <x v="298"/>
    <n v="136"/>
    <n v="42615685"/>
    <s v="Comedy|Western"/>
    <s v="A Million Ways to Die in the West "/>
    <s v="English"/>
    <s v="USA"/>
    <n v="40000000"/>
    <n v="2014"/>
    <n v="6.1"/>
  </r>
  <r>
    <x v="474"/>
    <n v="93"/>
    <n v="32055248"/>
    <s v="Action|Adventure|Crime|Fantasy|Mystery|Thriller"/>
    <s v="The Shadow "/>
    <s v="English"/>
    <s v="USA"/>
    <n v="25000000"/>
    <n v="1994"/>
    <n v="6"/>
  </r>
  <r>
    <x v="534"/>
    <n v="129"/>
    <n v="31836745"/>
    <s v="Adventure|Drama|Mystery"/>
    <s v="Extremely Loud &amp; Incredibly Close "/>
    <s v="English"/>
    <s v="USA"/>
    <n v="40000000"/>
    <n v="2011"/>
    <n v="6.9"/>
  </r>
  <r>
    <x v="469"/>
    <n v="107"/>
    <n v="30993544"/>
    <s v="Comedy|Drama|Romance"/>
    <s v="Morning Glory "/>
    <s v="English"/>
    <s v="USA"/>
    <n v="40000000"/>
    <n v="2010"/>
    <n v="6.5"/>
  </r>
  <r>
    <x v="451"/>
    <n v="117"/>
    <n v="30981850"/>
    <s v="Biography|Crime|Drama|Music"/>
    <s v="Get Rich or Die Tryin' "/>
    <s v="English"/>
    <s v="USA"/>
    <n v="40000000"/>
    <n v="2005"/>
    <n v="5"/>
  </r>
  <r>
    <x v="535"/>
    <n v="116"/>
    <n v="30199105"/>
    <s v="Action|Adventure|Crime|Thriller"/>
    <s v="The Art of War "/>
    <s v="English"/>
    <s v="USA"/>
    <n v="40000000"/>
    <n v="2000"/>
    <n v="5.7"/>
  </r>
  <r>
    <x v="120"/>
    <n v="135"/>
    <n v="29077547"/>
    <s v="Drama|Musical|Romance"/>
    <s v="Rent "/>
    <s v="English"/>
    <s v="USA"/>
    <n v="40000000"/>
    <n v="2005"/>
    <n v="7"/>
  </r>
  <r>
    <x v="159"/>
    <n v="107"/>
    <n v="29374178"/>
    <s v="Crime|Drama|Horror|Thriller"/>
    <s v="Bless the Child "/>
    <s v="English"/>
    <s v="USA"/>
    <n v="40000000"/>
    <n v="2000"/>
    <n v="5.0999999999999996"/>
  </r>
  <r>
    <x v="380"/>
    <n v="90"/>
    <n v="28535768"/>
    <s v="Comedy"/>
    <s v="The Out-of-Towners "/>
    <s v="English"/>
    <s v="USA"/>
    <n v="40000000"/>
    <n v="1999"/>
    <n v="5.3"/>
  </r>
  <r>
    <x v="387"/>
    <n v="99"/>
    <n v="27663982"/>
    <s v="Horror|Sci-Fi|Thriller"/>
    <s v="The Island of Dr. Moreau "/>
    <s v="English"/>
    <s v="USA"/>
    <n v="40000000"/>
    <n v="1996"/>
    <n v="4.4000000000000004"/>
  </r>
  <r>
    <x v="168"/>
    <n v="104"/>
    <n v="27053815"/>
    <s v="Action|Adventure|Romance"/>
    <s v="The Musketeer "/>
    <s v="English"/>
    <s v="Germany"/>
    <n v="40000000"/>
    <n v="2001"/>
    <n v="4.7"/>
  </r>
  <r>
    <x v="536"/>
    <n v="115"/>
    <n v="26814957"/>
    <s v="Biography|Drama|History|Romance"/>
    <s v="The Other Boleyn Girl "/>
    <s v="English"/>
    <s v="UK"/>
    <n v="35000000"/>
    <n v="2008"/>
    <n v="6.7"/>
  </r>
  <r>
    <x v="537"/>
    <n v="119"/>
    <n v="25178165"/>
    <s v="Drama|Romance"/>
    <s v="Sweet November "/>
    <s v="English"/>
    <s v="USA"/>
    <n v="40000000"/>
    <n v="2001"/>
    <n v="6.7"/>
  </r>
  <r>
    <x v="236"/>
    <n v="99"/>
    <n v="25117498"/>
    <s v="Horror|Thriller"/>
    <s v="The Reaping "/>
    <s v="English"/>
    <s v="USA"/>
    <n v="40000000"/>
    <n v="2007"/>
    <n v="5.7"/>
  </r>
  <r>
    <x v="46"/>
    <n v="112"/>
    <n v="32645"/>
    <s v="Crime|Drama|Romance|Thriller"/>
    <s v="Mean Streets "/>
    <s v="English"/>
    <s v="USA"/>
    <n v="500000"/>
    <n v="1973"/>
    <n v="7.4"/>
  </r>
  <r>
    <x v="462"/>
    <n v="128"/>
    <n v="24332324"/>
    <s v="Comedy|Drama"/>
    <s v="Renaissance Man "/>
    <s v="English"/>
    <s v="USA"/>
    <n v="40000000"/>
    <n v="1994"/>
    <n v="6.1"/>
  </r>
  <r>
    <x v="460"/>
    <n v="112"/>
    <n v="36665854"/>
    <s v="Action|Crime|Drama|Thriller"/>
    <s v="Colombiana "/>
    <s v="English"/>
    <s v="France"/>
    <n v="40000000"/>
    <n v="2011"/>
    <n v="6.4"/>
  </r>
  <r>
    <x v="538"/>
    <n v="86"/>
    <n v="22717758"/>
    <s v="Adventure|Animation|Comedy|Drama|Family|Fantasy|Musical"/>
    <s v="The Magic Sword: Quest for Camelot "/>
    <s v="English"/>
    <s v="USA"/>
    <n v="40000000"/>
    <n v="1998"/>
    <n v="6.2"/>
  </r>
  <r>
    <x v="293"/>
    <n v="108"/>
    <n v="22433915"/>
    <s v="Crime|Drama|Mystery|Thriller"/>
    <s v="City by the Sea "/>
    <s v="English"/>
    <s v="USA"/>
    <n v="60000000"/>
    <n v="2002"/>
    <n v="6.2"/>
  </r>
  <r>
    <x v="539"/>
    <n v="128"/>
    <n v="22326247"/>
    <s v="Drama|Romance"/>
    <s v="At First Sight "/>
    <s v="English"/>
    <s v="USA"/>
    <n v="60000000"/>
    <n v="1999"/>
    <n v="5.9"/>
  </r>
  <r>
    <x v="540"/>
    <n v="84"/>
    <n v="21176322"/>
    <s v="Action|Comedy|Crime"/>
    <s v="Torque "/>
    <s v="English"/>
    <s v="USA"/>
    <n v="40000000"/>
    <n v="2004"/>
    <n v="4"/>
  </r>
  <r>
    <x v="358"/>
    <n v="111"/>
    <n v="20300000"/>
    <s v="Drama|Thriller"/>
    <s v="City Hall "/>
    <s v="English"/>
    <s v="USA"/>
    <n v="40000000"/>
    <n v="1996"/>
    <n v="6.2"/>
  </r>
  <r>
    <x v="124"/>
    <n v="131"/>
    <n v="20302961"/>
    <s v="Drama"/>
    <s v="Showgirls "/>
    <s v="English"/>
    <s v="France"/>
    <n v="45000000"/>
    <n v="1995"/>
    <n v="4.5999999999999996"/>
  </r>
  <r>
    <x v="541"/>
    <n v="123"/>
    <n v="15962471"/>
    <s v="Biography|Drama|History|Romance"/>
    <s v="Marie Antoinette "/>
    <s v="English"/>
    <s v="USA"/>
    <n v="40000000"/>
    <n v="2006"/>
    <n v="6.4"/>
  </r>
  <r>
    <x v="443"/>
    <n v="101"/>
    <n v="14942422"/>
    <s v="Action|Crime|Thriller"/>
    <s v="Kiss of Death "/>
    <s v="English"/>
    <s v="USA"/>
    <n v="40000000"/>
    <n v="1995"/>
    <n v="5.9"/>
  </r>
  <r>
    <x v="542"/>
    <n v="102"/>
    <n v="14967182"/>
    <s v="Action|Crime|Drama|Thriller"/>
    <s v="Get Carter "/>
    <s v="English"/>
    <s v="USA"/>
    <n v="40000000"/>
    <n v="2000"/>
    <n v="5.0999999999999996"/>
  </r>
  <r>
    <x v="543"/>
    <n v="114"/>
    <n v="18996755"/>
    <s v="Drama|Thriller"/>
    <s v="The Impossible "/>
    <s v="English"/>
    <s v="Spain"/>
    <n v="45000000"/>
    <n v="2012"/>
    <n v="7.6"/>
  </r>
  <r>
    <x v="544"/>
    <n v="107"/>
    <n v="14375181"/>
    <s v="Action|Adventure|Comedy|Music|Thriller"/>
    <s v="Ishtar "/>
    <s v="English"/>
    <s v="USA"/>
    <n v="51000000"/>
    <n v="1987"/>
    <n v="4.2"/>
  </r>
  <r>
    <x v="447"/>
    <n v="87"/>
    <n v="20999103"/>
    <s v="Adventure|Animation|Comedy|Crime|Family"/>
    <s v="Fantastic Mr. Fox "/>
    <s v="English"/>
    <s v="USA"/>
    <n v="40000000"/>
    <n v="2009"/>
    <n v="7.8"/>
  </r>
  <r>
    <x v="372"/>
    <n v="103"/>
    <n v="14448589"/>
    <s v="Comedy|Romance"/>
    <s v="Life or Something Like It "/>
    <s v="English"/>
    <s v="USA"/>
    <n v="40000000"/>
    <n v="2002"/>
    <n v="5.8"/>
  </r>
  <r>
    <x v="446"/>
    <n v="99"/>
    <n v="14358033"/>
    <s v="Comedy|Romance|Sci-Fi|Thriller"/>
    <s v="Memoirs of an Invisible Man "/>
    <s v="English"/>
    <s v="USA"/>
    <n v="40000000"/>
    <n v="1992"/>
    <n v="5.9"/>
  </r>
  <r>
    <x v="348"/>
    <n v="122"/>
    <n v="33201661"/>
    <s v="Comedy|Romance"/>
    <s v="Amélie "/>
    <s v="French"/>
    <s v="France"/>
    <n v="77000000"/>
    <n v="2001"/>
    <n v="8.4"/>
  </r>
  <r>
    <x v="545"/>
    <n v="91"/>
    <n v="14018364"/>
    <s v="Comedy|Crime|Family|Romance"/>
    <s v="New York Minute "/>
    <s v="English"/>
    <s v="USA"/>
    <n v="30000000"/>
    <n v="2004"/>
    <n v="4.8"/>
  </r>
  <r>
    <x v="546"/>
    <n v="103"/>
    <n v="13395939"/>
    <s v="Comedy|Drama|Romance"/>
    <s v="Alfie "/>
    <s v="English"/>
    <s v="UK"/>
    <n v="60000000"/>
    <n v="2004"/>
    <n v="6.2"/>
  </r>
  <r>
    <x v="516"/>
    <n v="107"/>
    <n v="20113965"/>
    <s v="Biography|Drama|Romance"/>
    <s v="Big Miracle "/>
    <s v="English"/>
    <s v="USA"/>
    <n v="40000000"/>
    <n v="2012"/>
    <n v="6.5"/>
  </r>
  <r>
    <x v="547"/>
    <n v="106"/>
    <n v="13376506"/>
    <s v="Drama"/>
    <s v="The Deep End of the Ocean "/>
    <s v="English"/>
    <s v="USA"/>
    <n v="40000000"/>
    <n v="1999"/>
    <n v="6.3"/>
  </r>
  <r>
    <x v="548"/>
    <n v="101"/>
    <n v="13208023"/>
    <s v="Crime|Horror|Thriller"/>
    <s v="Feardotcom "/>
    <s v="English"/>
    <s v="UK"/>
    <n v="42000000"/>
    <n v="2002"/>
    <n v="3.3"/>
  </r>
  <r>
    <x v="157"/>
    <n v="109"/>
    <n v="13838130"/>
    <s v="Action|Adventure|Fantasy|Thriller"/>
    <s v="Cirque du Freak: The Vampire's Assistant "/>
    <s v="English"/>
    <s v="USA"/>
    <n v="40000000"/>
    <n v="2009"/>
    <n v="5.9"/>
  </r>
  <r>
    <x v="456"/>
    <n v="89"/>
    <n v="9652000"/>
    <s v="Comedy"/>
    <s v="Duplex "/>
    <s v="English"/>
    <s v="USA"/>
    <n v="40000000"/>
    <n v="2003"/>
    <n v="5.8"/>
  </r>
  <r>
    <x v="549"/>
    <n v="119"/>
    <n v="7000000"/>
    <s v="Action|Adventure|Drama|Thriller"/>
    <s v="Raise the Titanic "/>
    <s v="English"/>
    <s v="UK"/>
    <n v="36000000"/>
    <n v="1980"/>
    <n v="4.7"/>
  </r>
  <r>
    <x v="550"/>
    <n v="83"/>
    <n v="10431220"/>
    <s v="Action|Sci-Fi"/>
    <s v="Universal Soldier: The Return "/>
    <s v="English"/>
    <s v="USA"/>
    <n v="24000000"/>
    <n v="1999"/>
    <n v="4.0999999999999996"/>
  </r>
  <r>
    <x v="551"/>
    <n v="108"/>
    <n v="10326062"/>
    <s v="Action|Horror|Mystery|Sci-Fi|Thriller"/>
    <s v="Pandorum "/>
    <s v="English"/>
    <s v="Germany"/>
    <n v="33000000"/>
    <n v="2009"/>
    <n v="6.8"/>
  </r>
  <r>
    <x v="426"/>
    <n v="102"/>
    <n v="6114237"/>
    <s v="Drama|Mystery|Sci-Fi|Thriller"/>
    <s v="Impostor "/>
    <s v="English"/>
    <s v="USA"/>
    <n v="40000000"/>
    <n v="2001"/>
    <n v="6.2"/>
  </r>
  <r>
    <x v="535"/>
    <n v="93"/>
    <n v="4835968"/>
    <s v="Action|Adventure|Thriller"/>
    <s v="Extreme Ops "/>
    <s v="English"/>
    <s v="UK"/>
    <n v="40000000"/>
    <n v="2002"/>
    <n v="4.5"/>
  </r>
  <r>
    <x v="552"/>
    <n v="84"/>
    <n v="4777007"/>
    <s v="Comedy|Fantasy|Sci-Fi"/>
    <s v="Just Visiting "/>
    <s v="English"/>
    <s v="France"/>
    <n v="40000000"/>
    <n v="2001"/>
    <n v="5.8"/>
  </r>
  <r>
    <x v="441"/>
    <n v="107"/>
    <n v="3675072"/>
    <s v="Adventure|Sci-Fi|Thriller"/>
    <s v="Sunshine "/>
    <s v="English"/>
    <s v="UK"/>
    <n v="26000000"/>
    <n v="2007"/>
    <n v="7.3"/>
  </r>
  <r>
    <x v="338"/>
    <n v="91"/>
    <n v="18438149"/>
    <s v="Comedy|Drama"/>
    <s v="A Thousand Words "/>
    <s v="English"/>
    <s v="USA"/>
    <n v="40000000"/>
    <n v="2012"/>
    <n v="5.9"/>
  </r>
  <r>
    <x v="553"/>
    <n v="94"/>
    <n v="511920"/>
    <s v="Adventure|Animation|Comedy|Fantasy|Romance"/>
    <s v="Delgo "/>
    <s v="English"/>
    <s v="USA"/>
    <n v="40000000"/>
    <n v="2008"/>
    <n v="4.4000000000000004"/>
  </r>
  <r>
    <x v="409"/>
    <n v="115"/>
    <n v="10640645"/>
    <s v="Action|Crime|Drama|Mystery|Thriller"/>
    <s v="The Gunman "/>
    <s v="English"/>
    <s v="USA"/>
    <n v="40000000"/>
    <n v="2015"/>
    <n v="5.8"/>
  </r>
  <r>
    <x v="554"/>
    <n v="93"/>
    <n v="652526"/>
    <s v="Action|Adventure|Family|Thriller"/>
    <s v="Alex Rider: Operation Stormbreaker "/>
    <s v="English"/>
    <s v="Germany"/>
    <n v="40000000"/>
    <n v="2006"/>
    <n v="5.0999999999999996"/>
  </r>
  <r>
    <x v="227"/>
    <n v="105"/>
    <n v="80050171"/>
    <s v="Drama|Mystery|Thriller"/>
    <s v="Disturbia "/>
    <s v="English"/>
    <s v="USA"/>
    <n v="20000000"/>
    <n v="2007"/>
    <n v="6.9"/>
  </r>
  <r>
    <x v="367"/>
    <n v="107"/>
    <n v="7564000"/>
    <s v="Comedy|Crime|Drama|Thriller"/>
    <s v="Hackers "/>
    <s v="English"/>
    <s v="USA"/>
    <n v="20000000"/>
    <n v="1995"/>
    <n v="6.2"/>
  </r>
  <r>
    <x v="555"/>
    <n v="101"/>
    <n v="876671"/>
    <s v="Adventure|Comedy|Drama|Romance|Thriller|War"/>
    <s v="The Hunting Party "/>
    <s v="English"/>
    <s v="USA"/>
    <n v="25000000"/>
    <n v="2007"/>
    <n v="6.9"/>
  </r>
  <r>
    <x v="357"/>
    <n v="111"/>
    <n v="2869369"/>
    <s v="Comedy|Fantasy"/>
    <s v="The Hudsucker Proxy "/>
    <s v="English"/>
    <s v="UK"/>
    <n v="30000000"/>
    <n v="1994"/>
    <n v="7.3"/>
  </r>
  <r>
    <x v="556"/>
    <n v="113"/>
    <n v="128978"/>
    <s v="Action|Drama|History|Romance|War"/>
    <s v="The Warlords "/>
    <s v="Mandarin"/>
    <s v="Hong Kong"/>
    <n v="40000000"/>
    <n v="2007"/>
    <n v="7.1"/>
  </r>
  <r>
    <x v="185"/>
    <n v="112"/>
    <n v="77231"/>
    <s v="Drama|History|War"/>
    <s v="Nomad: The Warrior "/>
    <s v="Kazakh"/>
    <s v="France"/>
    <n v="25000000"/>
    <n v="2005"/>
    <n v="6"/>
  </r>
  <r>
    <x v="557"/>
    <n v="126"/>
    <n v="4563029"/>
    <s v="Action|Drama|Sci-Fi|Thriller"/>
    <s v="Snowpiercer "/>
    <s v="English"/>
    <s v="South Korea"/>
    <n v="39200000"/>
    <n v="2013"/>
    <n v="7"/>
  </r>
  <r>
    <x v="100"/>
    <n v="98"/>
    <n v="50693162"/>
    <s v="Action|Drama|Fantasy"/>
    <s v="The Crow "/>
    <s v="English"/>
    <s v="USA"/>
    <n v="23000000"/>
    <n v="1994"/>
    <n v="7.6"/>
  </r>
  <r>
    <x v="121"/>
    <n v="107"/>
    <n v="63411478"/>
    <s v="Drama|Fantasy|Romance|Sci-Fi"/>
    <s v="The Time Traveler's Wife "/>
    <s v="English"/>
    <s v="USA"/>
    <n v="39000000"/>
    <n v="2009"/>
    <n v="7.1"/>
  </r>
  <r>
    <x v="22"/>
    <n v="87"/>
    <n v="35287788"/>
    <s v="Animation|Comedy|Family|Horror|Sci-Fi"/>
    <s v="Frankenweenie "/>
    <s v="English"/>
    <s v="USA"/>
    <n v="39000000"/>
    <n v="2012"/>
    <n v="7"/>
  </r>
  <r>
    <x v="6"/>
    <n v="119"/>
    <n v="25335935"/>
    <s v="Action|Adventure|Sci-Fi|Thriller"/>
    <s v="Serenity "/>
    <s v="English"/>
    <s v="USA"/>
    <n v="40000000"/>
    <n v="2005"/>
    <n v="8"/>
  </r>
  <r>
    <x v="558"/>
    <n v="110"/>
    <n v="5881504"/>
    <s v="Biography|Drama|Romance|Sport"/>
    <s v="Against the Ropes "/>
    <s v="English"/>
    <s v="USA"/>
    <n v="39000000"/>
    <n v="2004"/>
    <n v="5.3"/>
  </r>
  <r>
    <x v="400"/>
    <n v="125"/>
    <n v="60000000"/>
    <s v="Action|Comedy|Sci-Fi"/>
    <s v="Superman III "/>
    <s v="English"/>
    <s v="UK"/>
    <n v="39000000"/>
    <n v="1983"/>
    <n v="4.9000000000000004"/>
  </r>
  <r>
    <x v="220"/>
    <n v="113"/>
    <n v="29802761"/>
    <s v="Comedy|Sport"/>
    <s v="Grudge Match "/>
    <s v="English"/>
    <s v="USA"/>
    <n v="40000000"/>
    <n v="2013"/>
    <n v="6.4"/>
  </r>
  <r>
    <x v="128"/>
    <n v="150"/>
    <n v="626809"/>
    <s v="Action|Adventure|Drama|History|War"/>
    <s v="Red Cliff "/>
    <s v="Mandarin"/>
    <s v="China"/>
    <n v="553632000"/>
    <n v="2008"/>
    <n v="7.4"/>
  </r>
  <r>
    <x v="264"/>
    <n v="108"/>
    <n v="127214072"/>
    <s v="Comedy|Romance"/>
    <s v="Sweet Home Alabama "/>
    <s v="English"/>
    <s v="USA"/>
    <n v="38000000"/>
    <n v="2002"/>
    <n v="6.1"/>
  </r>
  <r>
    <x v="260"/>
    <n v="96"/>
    <n v="88915214"/>
    <s v="Comedy|Romance"/>
    <s v="The Ugly Truth "/>
    <s v="English"/>
    <s v="USA"/>
    <n v="38000000"/>
    <n v="2009"/>
    <n v="6.5"/>
  </r>
  <r>
    <x v="559"/>
    <n v="93"/>
    <n v="30400000"/>
    <s v="Comedy"/>
    <s v="Sgt. Bilko "/>
    <s v="English"/>
    <s v="USA"/>
    <n v="39000000"/>
    <n v="1996"/>
    <n v="5.7"/>
  </r>
  <r>
    <x v="402"/>
    <n v="100"/>
    <n v="85570368"/>
    <s v="Action|Adventure|Comedy|Family|Sci-Fi"/>
    <s v="Spy Kids 2: Island of Lost Dreams "/>
    <s v="English"/>
    <s v="USA"/>
    <n v="38000000"/>
    <n v="2002"/>
    <n v="5.0999999999999996"/>
  </r>
  <r>
    <x v="560"/>
    <n v="118"/>
    <n v="75668868"/>
    <s v="Action|Adventure|Mystery|Sci-Fi|Thriller"/>
    <s v="Star Trek: Generations "/>
    <s v="English"/>
    <s v="USA"/>
    <n v="35000000"/>
    <n v="1994"/>
    <n v="6.6"/>
  </r>
  <r>
    <x v="561"/>
    <n v="122"/>
    <n v="6594136"/>
    <s v="Action|Biography|Drama"/>
    <s v="The Grandmaster "/>
    <s v="Mandarin"/>
    <s v="Hong Kong"/>
    <n v="38600000"/>
    <n v="2013"/>
    <n v="6.5"/>
  </r>
  <r>
    <x v="66"/>
    <n v="120"/>
    <n v="58700247"/>
    <s v="Drama|Romance"/>
    <s v="Water for Elephants "/>
    <s v="English"/>
    <s v="USA"/>
    <n v="38000000"/>
    <n v="2011"/>
    <n v="6.9"/>
  </r>
  <r>
    <x v="562"/>
    <n v="146"/>
    <n v="50668906"/>
    <s v="Biography|Drama|Sport"/>
    <s v="The Hurricane "/>
    <s v="English"/>
    <s v="USA"/>
    <n v="38000000"/>
    <n v="1999"/>
    <n v="7.6"/>
  </r>
  <r>
    <x v="73"/>
    <n v="115"/>
    <n v="39177215"/>
    <s v="Crime|Drama|Thriller"/>
    <s v="Enough "/>
    <s v="English"/>
    <s v="USA"/>
    <n v="38000000"/>
    <n v="2002"/>
    <n v="5.6"/>
  </r>
  <r>
    <x v="563"/>
    <n v="123"/>
    <n v="40334024"/>
    <s v="Comedy|Crime|Romance"/>
    <s v="Heartbreakers "/>
    <s v="English"/>
    <s v="USA"/>
    <n v="35000000"/>
    <n v="2001"/>
    <n v="6.2"/>
  </r>
  <r>
    <x v="422"/>
    <n v="94"/>
    <n v="71038190"/>
    <s v="Action|Comedy|Crime"/>
    <s v="Paul Blart: Mall Cop 2 "/>
    <s v="English"/>
    <s v="USA"/>
    <n v="30000000"/>
    <n v="2015"/>
    <n v="4.4000000000000004"/>
  </r>
  <r>
    <x v="564"/>
    <n v="102"/>
    <n v="24044532"/>
    <s v="Drama|Romance"/>
    <s v="Angel Eyes "/>
    <s v="English"/>
    <s v="USA"/>
    <n v="38000000"/>
    <n v="2001"/>
    <n v="5.6"/>
  </r>
  <r>
    <x v="351"/>
    <n v="98"/>
    <n v="22770864"/>
    <s v="Comedy|Drama"/>
    <s v="Joe Somebody "/>
    <s v="English"/>
    <s v="USA"/>
    <n v="38000000"/>
    <n v="2001"/>
    <n v="5.5"/>
  </r>
  <r>
    <x v="318"/>
    <n v="133"/>
    <n v="18653746"/>
    <s v="Mystery|Thriller"/>
    <s v="The Ninth Gate "/>
    <s v="English"/>
    <s v="Spain"/>
    <n v="38000000"/>
    <n v="1999"/>
    <n v="6.7"/>
  </r>
  <r>
    <x v="73"/>
    <n v="118"/>
    <n v="17305211"/>
    <s v="Crime|Drama|Mystery|Thriller"/>
    <s v="Extreme Measures "/>
    <s v="English"/>
    <s v="USA"/>
    <n v="38000000"/>
    <n v="1996"/>
    <n v="6.1"/>
  </r>
  <r>
    <x v="372"/>
    <n v="105"/>
    <n v="16991902"/>
    <s v="Drama|Music"/>
    <s v="Rock Star "/>
    <s v="English"/>
    <s v="USA"/>
    <n v="57000000"/>
    <n v="2001"/>
    <n v="6.2"/>
  </r>
  <r>
    <x v="565"/>
    <n v="109"/>
    <n v="47536959"/>
    <s v="Drama"/>
    <s v="Precious "/>
    <s v="English"/>
    <s v="USA"/>
    <n v="10000000"/>
    <n v="2009"/>
    <n v="7.3"/>
  </r>
  <r>
    <x v="16"/>
    <n v="129"/>
    <n v="10300000"/>
    <s v="Adventure|Drama"/>
    <s v="White Squall "/>
    <s v="English"/>
    <s v="USA"/>
    <n v="38000000"/>
    <n v="1996"/>
    <n v="6.6"/>
  </r>
  <r>
    <x v="446"/>
    <n v="109"/>
    <n v="13782838"/>
    <s v="Horror|Mystery|Sci-Fi"/>
    <s v="The Thing "/>
    <s v="English"/>
    <s v="USA"/>
    <n v="15000000"/>
    <n v="1982"/>
    <n v="8.1999999999999993"/>
  </r>
  <r>
    <x v="132"/>
    <n v="127"/>
    <n v="41997790"/>
    <s v="Action|Sci-Fi|Thriller"/>
    <s v="Riddick "/>
    <s v="English"/>
    <s v="USA"/>
    <n v="38000000"/>
    <n v="2013"/>
    <n v="6.4"/>
  </r>
  <r>
    <x v="566"/>
    <n v="118"/>
    <n v="6482195"/>
    <s v="Crime|Mystery|Thriller"/>
    <s v="Switchback "/>
    <s v="English"/>
    <s v="USA"/>
    <n v="37000000"/>
    <n v="1997"/>
    <n v="6.4"/>
  </r>
  <r>
    <x v="567"/>
    <n v="110"/>
    <n v="623374"/>
    <s v="Action|Adventure|Drama|Thriller|Western"/>
    <s v="Texas Rangers "/>
    <s v="English"/>
    <s v="USA"/>
    <n v="38000000"/>
    <n v="2001"/>
    <n v="5.2"/>
  </r>
  <r>
    <x v="261"/>
    <n v="90"/>
    <n v="7871693"/>
    <s v="Adventure|Family|Fantasy|Sci-Fi"/>
    <s v="City of Ember "/>
    <s v="English"/>
    <s v="USA"/>
    <n v="55000000"/>
    <n v="2008"/>
    <n v="6.5"/>
  </r>
  <r>
    <x v="568"/>
    <n v="144"/>
    <n v="16377274"/>
    <s v="Drama"/>
    <s v="The Master "/>
    <s v="English"/>
    <s v="USA"/>
    <n v="32000000"/>
    <n v="2012"/>
    <n v="7.1"/>
  </r>
  <r>
    <x v="426"/>
    <n v="130"/>
    <n v="9589875"/>
    <s v="Biography|Drama|Sport"/>
    <s v="The Express "/>
    <s v="English"/>
    <s v="USA"/>
    <n v="40000000"/>
    <n v="2008"/>
    <n v="7.3"/>
  </r>
  <r>
    <x v="569"/>
    <n v="112"/>
    <n v="34912982"/>
    <s v="Action|Adventure|Sci-Fi|Thriller"/>
    <s v="The 5th Wave "/>
    <s v="English"/>
    <s v="USA"/>
    <n v="38000000"/>
    <n v="2016"/>
    <n v="5.2"/>
  </r>
  <r>
    <x v="570"/>
    <n v="133"/>
    <n v="109712885"/>
    <s v="Drama|Sport"/>
    <s v="Creed "/>
    <s v="English"/>
    <s v="USA"/>
    <n v="35000000"/>
    <n v="2015"/>
    <n v="7.7"/>
  </r>
  <r>
    <x v="490"/>
    <n v="150"/>
    <n v="92173235"/>
    <s v="Crime|Drama|Thriller"/>
    <s v="The Town "/>
    <s v="English"/>
    <s v="USA"/>
    <n v="37000000"/>
    <n v="2010"/>
    <n v="7.6"/>
  </r>
  <r>
    <x v="571"/>
    <n v="110"/>
    <n v="41102171"/>
    <s v="Comedy|Drama|Romance"/>
    <s v="What to Expect When You're Expecting "/>
    <s v="English"/>
    <s v="USA"/>
    <n v="40000000"/>
    <n v="2012"/>
    <n v="5.7"/>
  </r>
  <r>
    <x v="572"/>
    <n v="96"/>
    <n v="60338891"/>
    <s v="Comedy|Drama"/>
    <s v="Burn After Reading "/>
    <s v="English"/>
    <s v="USA"/>
    <n v="37000000"/>
    <n v="2008"/>
    <n v="7"/>
  </r>
  <r>
    <x v="573"/>
    <n v="96"/>
    <n v="48006503"/>
    <s v="Adventure|Comedy|Family|Fantasy"/>
    <s v="Nim's Island "/>
    <s v="English"/>
    <s v="USA"/>
    <n v="37000000"/>
    <n v="2008"/>
    <n v="6"/>
  </r>
  <r>
    <x v="80"/>
    <n v="123"/>
    <n v="26903709"/>
    <s v="Action|Biography|Drama|Sport"/>
    <s v="Rush "/>
    <s v="English"/>
    <s v="UK"/>
    <n v="38000000"/>
    <n v="2013"/>
    <n v="8.1"/>
  </r>
  <r>
    <x v="568"/>
    <n v="188"/>
    <n v="22450975"/>
    <s v="Drama"/>
    <s v="Magnolia "/>
    <s v="English"/>
    <s v="USA"/>
    <n v="37000000"/>
    <n v="1999"/>
    <n v="8"/>
  </r>
  <r>
    <x v="574"/>
    <n v="107"/>
    <n v="44867349"/>
    <s v="Action|Comedy|Crime"/>
    <s v="Cop Out "/>
    <s v="English"/>
    <s v="USA"/>
    <n v="37000000"/>
    <n v="2010"/>
    <n v="5.6"/>
  </r>
  <r>
    <x v="575"/>
    <n v="110"/>
    <n v="46813366"/>
    <s v="Comedy|Romance"/>
    <s v="How to Be Single "/>
    <s v="English"/>
    <s v="USA"/>
    <n v="38000000"/>
    <n v="2016"/>
    <n v="6.1"/>
  </r>
  <r>
    <x v="576"/>
    <n v="113"/>
    <n v="72279690"/>
    <s v="Drama|Family"/>
    <s v="Dolphin Tale "/>
    <s v="English"/>
    <s v="USA"/>
    <n v="37000000"/>
    <n v="2011"/>
    <n v="6.9"/>
  </r>
  <r>
    <x v="504"/>
    <n v="122"/>
    <n v="191449475"/>
    <s v="Drama|Fantasy|Romance"/>
    <s v="Twilight "/>
    <s v="English"/>
    <s v="USA"/>
    <n v="37000000"/>
    <n v="2008"/>
    <n v="5.2"/>
  </r>
  <r>
    <x v="520"/>
    <n v="116"/>
    <n v="71026631"/>
    <s v="Crime|Drama|Thriller"/>
    <s v="John Q "/>
    <s v="English"/>
    <s v="USA"/>
    <n v="36000000"/>
    <n v="2002"/>
    <n v="7"/>
  </r>
  <r>
    <x v="230"/>
    <n v="93"/>
    <n v="68208190"/>
    <s v="Action|Comedy|Crime|Thriller"/>
    <s v="Blue Streak "/>
    <s v="English"/>
    <s v="USA"/>
    <n v="65000000"/>
    <n v="1999"/>
    <n v="6.3"/>
  </r>
  <r>
    <x v="414"/>
    <n v="118"/>
    <n v="150368971"/>
    <s v="Comedy|Crime"/>
    <s v="We're the Millers "/>
    <s v="English"/>
    <s v="USA"/>
    <n v="37000000"/>
    <n v="2013"/>
    <n v="7"/>
  </r>
  <r>
    <x v="62"/>
    <n v="93"/>
    <n v="50129186"/>
    <s v="Action|Crime|Drama|Mystery|Thriller"/>
    <s v="Breakdown "/>
    <s v="English"/>
    <s v="USA"/>
    <n v="36000000"/>
    <n v="1997"/>
    <n v="6.9"/>
  </r>
  <r>
    <x v="577"/>
    <n v="121"/>
    <n v="55500000"/>
    <s v="Action|Adventure|Thriller"/>
    <s v="Never Say Never Again "/>
    <s v="English"/>
    <s v="UK"/>
    <n v="36000000"/>
    <n v="1983"/>
    <n v="6.2"/>
  </r>
  <r>
    <x v="578"/>
    <n v="101"/>
    <n v="50213619"/>
    <s v="Comedy|Sci-Fi"/>
    <s v="Hot Tub Time Machine "/>
    <s v="English"/>
    <s v="USA"/>
    <n v="36000000"/>
    <n v="2010"/>
    <n v="6.4"/>
  </r>
  <r>
    <x v="576"/>
    <n v="107"/>
    <n v="42019483"/>
    <s v="Drama|Family"/>
    <s v="Dolphin Tale 2 "/>
    <s v="English"/>
    <s v="USA"/>
    <n v="36000000"/>
    <n v="2014"/>
    <n v="6.4"/>
  </r>
  <r>
    <x v="387"/>
    <n v="124"/>
    <n v="23360779"/>
    <s v="Action|Adventure|Crime|Drama|Family|Fantasy|Romance|Thriller"/>
    <s v="Reindeer Games "/>
    <s v="English"/>
    <s v="USA"/>
    <n v="34000000"/>
    <n v="2000"/>
    <n v="5.7"/>
  </r>
  <r>
    <x v="258"/>
    <n v="109"/>
    <n v="26183197"/>
    <s v="Action|Crime|Drama|Thriller"/>
    <s v="A Man Apart "/>
    <s v="English"/>
    <s v="USA"/>
    <n v="36000000"/>
    <n v="2003"/>
    <n v="6.1"/>
  </r>
  <r>
    <x v="280"/>
    <n v="105"/>
    <n v="20991497"/>
    <s v="Comedy|Drama|Romance"/>
    <s v="Aloha "/>
    <s v="English"/>
    <s v="USA"/>
    <n v="37000000"/>
    <n v="2015"/>
    <n v="5.4"/>
  </r>
  <r>
    <x v="323"/>
    <n v="130"/>
    <n v="13052741"/>
    <s v="Drama|History"/>
    <s v="Ghosts of Mississippi "/>
    <s v="English"/>
    <s v="USA"/>
    <n v="36000000"/>
    <n v="1996"/>
    <n v="6.7"/>
  </r>
  <r>
    <x v="579"/>
    <n v="127"/>
    <n v="14378353"/>
    <s v="Drama|Mystery|Romance|Thriller"/>
    <s v="Snow Falling on Cedars "/>
    <s v="English"/>
    <s v="USA"/>
    <n v="36000000"/>
    <n v="1999"/>
    <n v="6.8"/>
  </r>
  <r>
    <x v="294"/>
    <n v="114"/>
    <n v="33037754"/>
    <s v="Drama|Horror|Mystery|Thriller"/>
    <s v="The Rite "/>
    <s v="English"/>
    <s v="USA"/>
    <n v="37000000"/>
    <n v="2011"/>
    <n v="6"/>
  </r>
  <r>
    <x v="445"/>
    <n v="106"/>
    <n v="12339633"/>
    <s v="Drama|Sci-Fi|Thriller"/>
    <s v="Gattaca "/>
    <s v="English"/>
    <s v="USA"/>
    <n v="36000000"/>
    <n v="1997"/>
    <n v="7.8"/>
  </r>
  <r>
    <x v="442"/>
    <n v="95"/>
    <n v="2954405"/>
    <s v="Biography|Comedy|Romance"/>
    <s v="Isn't She Great "/>
    <s v="English"/>
    <s v="USA"/>
    <n v="36000000"/>
    <n v="2000"/>
    <n v="5.3"/>
  </r>
  <r>
    <x v="137"/>
    <n v="81"/>
    <n v="30105968"/>
    <s v="Adventure|Animation|Comedy|Family|Sci-Fi"/>
    <s v="Space Chimps "/>
    <s v="English"/>
    <s v="USA"/>
    <n v="37000000"/>
    <n v="2008"/>
    <n v="4.5"/>
  </r>
  <r>
    <x v="580"/>
    <n v="95"/>
    <n v="37788228"/>
    <s v="Comedy"/>
    <s v="Head of State "/>
    <s v="English"/>
    <s v="USA"/>
    <n v="35200000"/>
    <n v="2003"/>
    <n v="5.4"/>
  </r>
  <r>
    <x v="223"/>
    <n v="108"/>
    <n v="277313371"/>
    <s v="Comedy"/>
    <s v="The Hangover "/>
    <s v="English"/>
    <s v="USA"/>
    <n v="35000000"/>
    <n v="2009"/>
    <n v="7.8"/>
  </r>
  <r>
    <x v="581"/>
    <n v="105"/>
    <n v="2126511"/>
    <s v="Action|Biography|Drama|History"/>
    <s v="Ip Man 3 "/>
    <s v="Cantonese"/>
    <s v="Hong Kong"/>
    <n v="36000000"/>
    <n v="2015"/>
    <n v="7.2"/>
  </r>
  <r>
    <x v="181"/>
    <n v="95"/>
    <n v="205399422"/>
    <s v="Action|Adventure|Comedy|Crime"/>
    <s v="Austin Powers: The Spy Who Shagged Me "/>
    <s v="English"/>
    <s v="USA"/>
    <n v="33000000"/>
    <n v="1999"/>
    <n v="6.6"/>
  </r>
  <r>
    <x v="22"/>
    <n v="126"/>
    <n v="251188924"/>
    <s v="Action|Adventure"/>
    <s v="Batman "/>
    <s v="English"/>
    <s v="USA"/>
    <n v="35000000"/>
    <n v="1989"/>
    <n v="7.6"/>
  </r>
  <r>
    <x v="454"/>
    <n v="102"/>
    <n v="1068392"/>
    <s v="Biography|Drama|War"/>
    <s v="There Be Dragons "/>
    <s v="English"/>
    <s v="Spain"/>
    <n v="36000000"/>
    <n v="2011"/>
    <n v="5.9"/>
  </r>
  <r>
    <x v="101"/>
    <n v="121"/>
    <n v="144731527"/>
    <s v="Action|Crime|Thriller"/>
    <s v="Lethal Weapon 3 "/>
    <s v="English"/>
    <s v="USA"/>
    <n v="35000000"/>
    <n v="1992"/>
    <n v="6.7"/>
  </r>
  <r>
    <x v="190"/>
    <n v="129"/>
    <n v="255950375"/>
    <s v="Biography|Drama|Sport"/>
    <s v="The Blind Side "/>
    <s v="English"/>
    <s v="USA"/>
    <n v="29000000"/>
    <n v="2009"/>
    <n v="7.7"/>
  </r>
  <r>
    <x v="402"/>
    <n v="88"/>
    <n v="112692062"/>
    <s v="Action|Adventure|Comedy|Family|Sci-Fi"/>
    <s v="Spy Kids "/>
    <s v="English"/>
    <s v="USA"/>
    <n v="35000000"/>
    <n v="2001"/>
    <n v="5.4"/>
  </r>
  <r>
    <x v="225"/>
    <n v="106"/>
    <n v="117528646"/>
    <s v="Comedy|Crime"/>
    <s v="Horrible Bosses "/>
    <s v="English"/>
    <s v="USA"/>
    <n v="35000000"/>
    <n v="2011"/>
    <n v="6.9"/>
  </r>
  <r>
    <x v="572"/>
    <n v="110"/>
    <n v="171031347"/>
    <s v="Adventure|Drama|Western"/>
    <s v="True Grit "/>
    <s v="English"/>
    <s v="USA"/>
    <n v="38000000"/>
    <n v="2010"/>
    <n v="7.7"/>
  </r>
  <r>
    <x v="328"/>
    <n v="109"/>
    <n v="124732962"/>
    <s v="Comedy|Drama|Romance"/>
    <s v="The Devil Wears Prada "/>
    <s v="English"/>
    <s v="USA"/>
    <n v="35000000"/>
    <n v="2006"/>
    <n v="6.8"/>
  </r>
  <r>
    <x v="582"/>
    <n v="143"/>
    <n v="82300000"/>
    <s v="Adventure|Mystery|Sci-Fi"/>
    <s v="Star Trek: The Motion Picture "/>
    <s v="English"/>
    <s v="USA"/>
    <n v="35000000"/>
    <n v="1979"/>
    <n v="6.4"/>
  </r>
  <r>
    <x v="225"/>
    <n v="120"/>
    <n v="134455175"/>
    <s v="Comedy|Crime"/>
    <s v="Identity Thief "/>
    <s v="English"/>
    <s v="USA"/>
    <n v="35000000"/>
    <n v="2013"/>
    <n v="5.7"/>
  </r>
  <r>
    <x v="46"/>
    <n v="128"/>
    <n v="79100000"/>
    <s v="Crime|Thriller"/>
    <s v="Cape Fear "/>
    <s v="English"/>
    <s v="USA"/>
    <n v="35000000"/>
    <n v="1991"/>
    <n v="7.3"/>
  </r>
  <r>
    <x v="260"/>
    <n v="123"/>
    <n v="81159365"/>
    <s v="Crime|Drama|Thriller"/>
    <s v="21 "/>
    <s v="English"/>
    <s v="USA"/>
    <n v="35000000"/>
    <n v="2008"/>
    <n v="6.8"/>
  </r>
  <r>
    <x v="271"/>
    <n v="129"/>
    <n v="110008260"/>
    <s v="Comedy|Romance"/>
    <s v="Trainwreck "/>
    <s v="English"/>
    <s v="Japan"/>
    <n v="35000000"/>
    <n v="2015"/>
    <n v="6.3"/>
  </r>
  <r>
    <x v="583"/>
    <n v="105"/>
    <n v="67962333"/>
    <s v="Comedy|Romance"/>
    <s v="Guess Who "/>
    <s v="English"/>
    <s v="USA"/>
    <n v="35000000"/>
    <n v="2005"/>
    <n v="5.9"/>
  </r>
  <r>
    <x v="228"/>
    <n v="162"/>
    <n v="78651430"/>
    <s v="Drama|Romance|War"/>
    <s v="The English Patient "/>
    <s v="English"/>
    <s v="USA"/>
    <n v="27000000"/>
    <n v="1996"/>
    <n v="7.4"/>
  </r>
  <r>
    <x v="403"/>
    <n v="138"/>
    <n v="64604977"/>
    <s v="Crime|Drama|Mystery|Thriller"/>
    <s v="L.A. Confidential "/>
    <s v="English"/>
    <s v="USA"/>
    <n v="35000000"/>
    <n v="1997"/>
    <n v="8.3000000000000007"/>
  </r>
  <r>
    <x v="57"/>
    <n v="100"/>
    <n v="63939454"/>
    <s v="Adventure|Comedy|Family|Sci-Fi"/>
    <s v="Sky High "/>
    <s v="English"/>
    <s v="USA"/>
    <n v="35000000"/>
    <n v="2005"/>
    <n v="6.2"/>
  </r>
  <r>
    <x v="180"/>
    <n v="90"/>
    <n v="63826569"/>
    <s v="Comedy"/>
    <s v="In &amp; Out "/>
    <s v="English"/>
    <s v="USA"/>
    <n v="35000000"/>
    <n v="1997"/>
    <n v="6.3"/>
  </r>
  <r>
    <x v="139"/>
    <n v="108"/>
    <n v="60054449"/>
    <s v="Action|Horror|Sci-Fi|Thriller"/>
    <s v="Species "/>
    <s v="English"/>
    <s v="USA"/>
    <n v="35000000"/>
    <n v="1995"/>
    <n v="5.8"/>
  </r>
  <r>
    <x v="517"/>
    <n v="101"/>
    <n v="26505000"/>
    <s v="Horror"/>
    <s v="A Nightmare on Elm Street "/>
    <s v="English"/>
    <s v="USA"/>
    <n v="1800000"/>
    <n v="1984"/>
    <n v="7.5"/>
  </r>
  <r>
    <x v="217"/>
    <n v="109"/>
    <n v="61280963"/>
    <s v="Horror|Sci-Fi|Thriller"/>
    <s v="The Cell "/>
    <s v="English"/>
    <s v="USA"/>
    <n v="33000000"/>
    <n v="2000"/>
    <n v="6.3"/>
  </r>
  <r>
    <x v="281"/>
    <n v="132"/>
    <n v="56876365"/>
    <s v="Action|Adventure"/>
    <s v="The Man in the Iron Mask "/>
    <s v="English"/>
    <s v="USA"/>
    <n v="35000000"/>
    <n v="1998"/>
    <n v="6.4"/>
  </r>
  <r>
    <x v="281"/>
    <n v="123"/>
    <n v="59699513"/>
    <s v="Biography|Drama|Family|History|Sport"/>
    <s v="Secretariat "/>
    <s v="English"/>
    <s v="USA"/>
    <n v="35000000"/>
    <n v="2010"/>
    <n v="7.2"/>
  </r>
  <r>
    <x v="584"/>
    <n v="87"/>
    <n v="54132596"/>
    <s v="Action|Adventure|Animation|Comedy|Family|Fantasy|Sci-Fi"/>
    <s v="TMNT "/>
    <s v="English"/>
    <s v="Hong Kong"/>
    <n v="34000000"/>
    <n v="2007"/>
    <n v="6.3"/>
  </r>
  <r>
    <x v="585"/>
    <n v="109"/>
    <n v="52277485"/>
    <s v="Biography|Drama|Sport"/>
    <s v="Radio "/>
    <s v="English"/>
    <s v="USA"/>
    <n v="35000000"/>
    <n v="2003"/>
    <n v="6.9"/>
  </r>
  <r>
    <x v="312"/>
    <n v="109"/>
    <n v="55802754"/>
    <s v="Comedy|Romance"/>
    <s v="Friends with Benefits "/>
    <s v="English"/>
    <s v="USA"/>
    <n v="35000000"/>
    <n v="2011"/>
    <n v="6.6"/>
  </r>
  <r>
    <x v="586"/>
    <n v="92"/>
    <n v="55291815"/>
    <s v="Comedy"/>
    <s v="Neighbors 2: Sorority Rising "/>
    <s v="English"/>
    <s v="USA"/>
    <n v="35000000"/>
    <n v="2016"/>
    <n v="6"/>
  </r>
  <r>
    <x v="190"/>
    <n v="125"/>
    <n v="83299761"/>
    <s v="Biography|Comedy|Drama|History|Music"/>
    <s v="Saving Mr. Banks "/>
    <s v="English"/>
    <s v="USA"/>
    <n v="35000000"/>
    <n v="2013"/>
    <n v="7.5"/>
  </r>
  <r>
    <x v="415"/>
    <n v="202"/>
    <n v="48169908"/>
    <s v="Biography|Drama|History|Romance"/>
    <s v="Malcolm X "/>
    <s v="English"/>
    <s v="USA"/>
    <n v="33000000"/>
    <n v="1992"/>
    <n v="7.7"/>
  </r>
  <r>
    <x v="271"/>
    <n v="134"/>
    <n v="67523385"/>
    <s v="Comedy"/>
    <s v="This Is 40 "/>
    <s v="English"/>
    <s v="USA"/>
    <n v="35000000"/>
    <n v="2012"/>
    <n v="6.2"/>
  </r>
  <r>
    <x v="195"/>
    <n v="88"/>
    <n v="49474048"/>
    <s v="Comedy|Family"/>
    <s v="Old Dogs "/>
    <s v="English"/>
    <s v="USA"/>
    <n v="35000000"/>
    <n v="2009"/>
    <n v="5.4"/>
  </r>
  <r>
    <x v="587"/>
    <n v="92"/>
    <n v="45802315"/>
    <s v="Action|Adventure|Fantasy|Sci-Fi|Thriller"/>
    <s v="Underworld: Rise of the Lycans "/>
    <s v="English"/>
    <s v="USA"/>
    <n v="35000000"/>
    <n v="2009"/>
    <n v="6.6"/>
  </r>
  <r>
    <x v="516"/>
    <n v="91"/>
    <n v="43792641"/>
    <s v="Comedy|Romance"/>
    <s v="License to Wed "/>
    <s v="English"/>
    <s v="USA"/>
    <n v="35000000"/>
    <n v="2007"/>
    <n v="5.3"/>
  </r>
  <r>
    <x v="196"/>
    <n v="75"/>
    <n v="57651794"/>
    <s v="Comedy|Romance|Sport"/>
    <s v="The Benchwarmers "/>
    <s v="English"/>
    <s v="USA"/>
    <n v="33000000"/>
    <n v="2006"/>
    <n v="5.6"/>
  </r>
  <r>
    <x v="588"/>
    <n v="98"/>
    <n v="43894863"/>
    <s v="Comedy|Romance"/>
    <s v="Must Love Dogs "/>
    <s v="English"/>
    <s v="USA"/>
    <n v="30000000"/>
    <n v="2005"/>
    <n v="5.9"/>
  </r>
  <r>
    <x v="34"/>
    <n v="147"/>
    <n v="41954997"/>
    <s v="Biography|Crime|Drama"/>
    <s v="Donnie Brasco "/>
    <s v="English"/>
    <s v="USA"/>
    <n v="35000000"/>
    <n v="1997"/>
    <n v="7.8"/>
  </r>
  <r>
    <x v="206"/>
    <n v="100"/>
    <n v="39532308"/>
    <s v="Action|Horror|Sci-Fi"/>
    <s v="Resident Evil "/>
    <s v="English"/>
    <s v="UK"/>
    <n v="33000000"/>
    <n v="2002"/>
    <n v="6.7"/>
  </r>
  <r>
    <x v="589"/>
    <n v="120"/>
    <n v="76600000"/>
    <s v="Fantasy|Horror"/>
    <s v="Poltergeist "/>
    <s v="English"/>
    <s v="USA"/>
    <n v="10700000"/>
    <n v="1982"/>
    <n v="7.4"/>
  </r>
  <r>
    <x v="572"/>
    <n v="104"/>
    <n v="39692139"/>
    <s v="Comedy|Crime|Thriller"/>
    <s v="The Ladykillers "/>
    <s v="English"/>
    <s v="USA"/>
    <n v="35000000"/>
    <n v="2004"/>
    <n v="6.2"/>
  </r>
  <r>
    <x v="189"/>
    <n v="103"/>
    <n v="40687294"/>
    <s v="Action|Crime|Drama|Mystery|Thriller"/>
    <s v="Max Payne "/>
    <s v="English"/>
    <s v="Canada"/>
    <n v="35000000"/>
    <n v="2008"/>
    <n v="5.4"/>
  </r>
  <r>
    <x v="445"/>
    <n v="109"/>
    <n v="37553932"/>
    <s v="Action|Sci-Fi|Thriller"/>
    <s v="In Time "/>
    <s v="English"/>
    <s v="USA"/>
    <n v="40000000"/>
    <n v="2011"/>
    <n v="6.7"/>
  </r>
  <r>
    <x v="590"/>
    <n v="104"/>
    <n v="37481242"/>
    <s v="Comedy|Romance"/>
    <s v="The Back-up Plan "/>
    <s v="English"/>
    <s v="USA"/>
    <n v="35000000"/>
    <n v="2010"/>
    <n v="5.3"/>
  </r>
  <r>
    <x v="591"/>
    <n v="112"/>
    <n v="39026186"/>
    <s v="Comedy|Drama|Romance"/>
    <s v="Something Borrowed "/>
    <s v="English"/>
    <s v="USA"/>
    <n v="35000000"/>
    <n v="2011"/>
    <n v="5.9"/>
  </r>
  <r>
    <x v="592"/>
    <n v="95"/>
    <n v="33422806"/>
    <s v="Adventure|Comedy|Fantasy"/>
    <s v="Black Knight "/>
    <s v="English"/>
    <s v="USA"/>
    <n v="50000000"/>
    <n v="2001"/>
    <n v="4.8"/>
  </r>
  <r>
    <x v="593"/>
    <n v="102"/>
    <n v="33423521"/>
    <s v="Action|Adventure|Comedy|Thriller"/>
    <s v="Street Fighter "/>
    <s v="English"/>
    <s v="Japan"/>
    <n v="35000000"/>
    <n v="1994"/>
    <n v="3.8"/>
  </r>
  <r>
    <x v="318"/>
    <n v="150"/>
    <n v="32519322"/>
    <s v="Biography|Drama|War"/>
    <s v="The Pianist "/>
    <s v="English"/>
    <s v="France"/>
    <n v="35000000"/>
    <n v="2002"/>
    <n v="8.5"/>
  </r>
  <r>
    <x v="504"/>
    <n v="101"/>
    <n v="37617947"/>
    <s v="Drama|Family|Fantasy"/>
    <s v="The Nativity Story "/>
    <s v="English"/>
    <s v="USA"/>
    <n v="30000000"/>
    <n v="2006"/>
    <n v="6.8"/>
  </r>
  <r>
    <x v="421"/>
    <n v="108"/>
    <n v="32048809"/>
    <s v="Horror"/>
    <s v="House of Wax "/>
    <s v="English"/>
    <s v="Australia"/>
    <n v="30000000"/>
    <n v="2005"/>
    <n v="5.3"/>
  </r>
  <r>
    <x v="257"/>
    <n v="98"/>
    <n v="33987757"/>
    <s v="Drama|Romance"/>
    <s v="Closer "/>
    <s v="English"/>
    <s v="USA"/>
    <n v="27000000"/>
    <n v="2004"/>
    <n v="7.3"/>
  </r>
  <r>
    <x v="309"/>
    <n v="137"/>
    <n v="37304950"/>
    <s v="Biography|Crime|Drama"/>
    <s v="J. Edgar "/>
    <s v="English"/>
    <s v="USA"/>
    <n v="35000000"/>
    <n v="2011"/>
    <n v="6.6"/>
  </r>
  <r>
    <x v="594"/>
    <n v="112"/>
    <n v="30691439"/>
    <s v="Horror|Mystery"/>
    <s v="Mirrors "/>
    <s v="English"/>
    <s v="USA"/>
    <n v="35000000"/>
    <n v="2008"/>
    <n v="6.2"/>
  </r>
  <r>
    <x v="595"/>
    <n v="101"/>
    <n v="30307804"/>
    <s v="Drama|Fantasy|Horror"/>
    <s v="Queen of the Damned "/>
    <s v="English"/>
    <s v="USA"/>
    <n v="35000000"/>
    <n v="2002"/>
    <n v="5.2"/>
  </r>
  <r>
    <x v="236"/>
    <n v="103"/>
    <n v="30669413"/>
    <s v="Action|Horror|Sci-Fi"/>
    <s v="Predator 2 "/>
    <s v="English"/>
    <s v="USA"/>
    <n v="35000000"/>
    <n v="1990"/>
    <n v="6.2"/>
  </r>
  <r>
    <x v="287"/>
    <n v="101"/>
    <n v="28687835"/>
    <s v="Crime|Drama|Thriller"/>
    <s v="Untraceable "/>
    <s v="English"/>
    <s v="USA"/>
    <n v="35000000"/>
    <n v="2008"/>
    <n v="6.2"/>
  </r>
  <r>
    <x v="596"/>
    <n v="112"/>
    <n v="26494611"/>
    <s v="Comedy|Drama|Romance|Sci-Fi"/>
    <s v="Blast from the Past "/>
    <s v="English"/>
    <s v="USA"/>
    <n v="35000000"/>
    <n v="1999"/>
    <n v="6.6"/>
  </r>
  <r>
    <x v="574"/>
    <n v="102"/>
    <n v="25266129"/>
    <s v="Comedy|Drama|Romance"/>
    <s v="Jersey Girl "/>
    <s v="English"/>
    <s v="USA"/>
    <n v="35000000"/>
    <n v="2004"/>
    <n v="6.2"/>
  </r>
  <r>
    <x v="47"/>
    <n v="101"/>
    <n v="25863915"/>
    <s v="Action|Crime|Mystery|Thriller"/>
    <s v="Alex Cross "/>
    <s v="English"/>
    <s v="USA"/>
    <n v="35000000"/>
    <n v="2012"/>
    <n v="5.0999999999999996"/>
  </r>
  <r>
    <x v="309"/>
    <n v="155"/>
    <n v="25078937"/>
    <s v="Crime|Drama|Mystery|Thriller"/>
    <s v="Midnight in the Garden of Good and Evil "/>
    <s v="English"/>
    <s v="USA"/>
    <n v="30000000"/>
    <n v="1997"/>
    <n v="6.6"/>
  </r>
  <r>
    <x v="597"/>
    <n v="109"/>
    <n v="28995450"/>
    <s v="Comedy|Family|Fantasy"/>
    <s v="Nanny McPhee Returns "/>
    <s v="English"/>
    <s v="UK"/>
    <n v="35000000"/>
    <n v="2010"/>
    <n v="6.1"/>
  </r>
  <r>
    <x v="456"/>
    <n v="140"/>
    <n v="24276500"/>
    <s v="Biography|Crime|Drama"/>
    <s v="Hoffa "/>
    <s v="English"/>
    <s v="USA"/>
    <n v="35000000"/>
    <n v="1992"/>
    <n v="6.6"/>
  </r>
  <r>
    <x v="598"/>
    <n v="108"/>
    <n v="20981633"/>
    <s v="Drama|Mystery|Sci-Fi|Thriller"/>
    <s v="The X Files: I Want to Believe "/>
    <s v="English"/>
    <s v="USA"/>
    <n v="30000000"/>
    <n v="2008"/>
    <n v="5.9"/>
  </r>
  <r>
    <x v="599"/>
    <n v="96"/>
    <n v="22913677"/>
    <s v="Comedy|Family|Fantasy|Romance"/>
    <s v="Ella Enchanted "/>
    <s v="English"/>
    <s v="USA"/>
    <n v="35000000"/>
    <n v="2004"/>
    <n v="6.3"/>
  </r>
  <r>
    <x v="600"/>
    <n v="123"/>
    <n v="34531832"/>
    <s v="Biography|Drama|Sport"/>
    <s v="Concussion "/>
    <s v="English"/>
    <s v="UK"/>
    <n v="35000000"/>
    <n v="2015"/>
    <n v="7.1"/>
  </r>
  <r>
    <x v="249"/>
    <n v="106"/>
    <n v="28064226"/>
    <s v="Action|Mystery|Thriller"/>
    <s v="Abduction "/>
    <s v="English"/>
    <s v="USA"/>
    <n v="35000000"/>
    <n v="2011"/>
    <n v="5"/>
  </r>
  <r>
    <x v="601"/>
    <n v="76"/>
    <n v="19447478"/>
    <s v="Adventure|Animation|Comedy|Family|War"/>
    <s v="Valiant "/>
    <s v="English"/>
    <s v="UK"/>
    <n v="35000000"/>
    <n v="2005"/>
    <n v="5.6"/>
  </r>
  <r>
    <x v="403"/>
    <n v="107"/>
    <n v="19389454"/>
    <s v="Comedy|Drama"/>
    <s v="Wonder Boys "/>
    <s v="English"/>
    <s v="USA"/>
    <n v="55000000"/>
    <n v="2000"/>
    <n v="7.4"/>
  </r>
  <r>
    <x v="602"/>
    <n v="82"/>
    <n v="25871834"/>
    <s v="Action|Comedy|Sci-Fi|Thriller"/>
    <s v="Superhero Movie "/>
    <s v="English"/>
    <s v="USA"/>
    <n v="35000000"/>
    <n v="2008"/>
    <n v="4.5"/>
  </r>
  <r>
    <x v="603"/>
    <n v="109"/>
    <n v="19692608"/>
    <s v="Crime|Drama|Thriller"/>
    <s v="Broken City "/>
    <s v="English"/>
    <s v="USA"/>
    <n v="35000000"/>
    <n v="2013"/>
    <n v="6.2"/>
  </r>
  <r>
    <x v="517"/>
    <n v="99"/>
    <n v="19294901"/>
    <s v="Comedy|Horror"/>
    <s v="Cursed "/>
    <s v="English"/>
    <s v="USA"/>
    <n v="35000000"/>
    <n v="2005"/>
    <n v="5"/>
  </r>
  <r>
    <x v="368"/>
    <n v="91"/>
    <n v="20275446"/>
    <s v="Action|Crime|Thriller"/>
    <s v="Premium Rush "/>
    <s v="English"/>
    <s v="USA"/>
    <n v="35000000"/>
    <n v="2012"/>
    <n v="6.5"/>
  </r>
  <r>
    <x v="513"/>
    <n v="87"/>
    <n v="34507079"/>
    <s v="Action|Comedy|Crime"/>
    <s v="Hot Pursuit "/>
    <s v="English"/>
    <s v="USA"/>
    <n v="35000000"/>
    <n v="2015"/>
    <n v="5.0999999999999996"/>
  </r>
  <r>
    <x v="393"/>
    <n v="125"/>
    <n v="18306166"/>
    <s v="Adventure|Drama|Romance|War"/>
    <s v="The Four Feathers "/>
    <s v="English"/>
    <s v="UK"/>
    <n v="35000000"/>
    <n v="2002"/>
    <n v="6.5"/>
  </r>
  <r>
    <x v="315"/>
    <n v="118"/>
    <n v="17609982"/>
    <s v="Action|Crime|Romance|Thriller"/>
    <s v="Parker "/>
    <s v="English"/>
    <s v="USA"/>
    <n v="35000000"/>
    <n v="2013"/>
    <n v="6.2"/>
  </r>
  <r>
    <x v="431"/>
    <n v="98"/>
    <n v="16831505"/>
    <s v="Comedy|Romance|Sport"/>
    <s v="Wimbledon "/>
    <s v="English"/>
    <s v="UK"/>
    <n v="31000000"/>
    <n v="2004"/>
    <n v="6.3"/>
  </r>
  <r>
    <x v="496"/>
    <n v="92"/>
    <n v="17596256"/>
    <s v="Comedy|Family"/>
    <s v="Furry Vengeance "/>
    <s v="English"/>
    <s v="USA"/>
    <n v="35000000"/>
    <n v="2010"/>
    <n v="3.8"/>
  </r>
  <r>
    <x v="334"/>
    <n v="92"/>
    <n v="14998070"/>
    <s v="Drama|Thriller|War"/>
    <s v="Lions for Lambs "/>
    <s v="English"/>
    <s v="USA"/>
    <n v="35000000"/>
    <n v="2007"/>
    <n v="6.2"/>
  </r>
  <r>
    <x v="203"/>
    <n v="115"/>
    <n v="14587732"/>
    <s v="Action|Drama|Thriller|War"/>
    <s v="Flight of the Intruder "/>
    <s v="English"/>
    <s v="USA"/>
    <n v="35000000"/>
    <n v="1991"/>
    <n v="5.7"/>
  </r>
  <r>
    <x v="531"/>
    <n v="120"/>
    <n v="18317151"/>
    <s v="Comedy|Music"/>
    <s v="Walk Hard: The Dewey Cox Story "/>
    <s v="English"/>
    <s v="USA"/>
    <n v="35000000"/>
    <n v="2007"/>
    <n v="6.7"/>
  </r>
  <r>
    <x v="604"/>
    <n v="111"/>
    <n v="11405825"/>
    <s v="Drama"/>
    <s v="The Shipping News "/>
    <s v="English"/>
    <s v="USA"/>
    <n v="35000000"/>
    <n v="2001"/>
    <n v="6.8"/>
  </r>
  <r>
    <x v="230"/>
    <n v="94"/>
    <n v="13264986"/>
    <s v="Action|Western"/>
    <s v="American Outlaws "/>
    <s v="English"/>
    <s v="USA"/>
    <n v="35000000"/>
    <n v="2001"/>
    <n v="6"/>
  </r>
  <r>
    <x v="605"/>
    <n v="100"/>
    <n v="10991381"/>
    <s v="Biography|Drama|History|Romance"/>
    <s v="The Young Victoria "/>
    <s v="English"/>
    <s v="UK"/>
    <n v="35000000"/>
    <n v="2009"/>
    <n v="7.3"/>
  </r>
  <r>
    <x v="155"/>
    <n v="101"/>
    <n v="10268846"/>
    <s v="Action|Crime|Mystery|Thriller"/>
    <s v="Whiteout "/>
    <s v="English"/>
    <s v="USA"/>
    <n v="35000000"/>
    <n v="2009"/>
    <n v="5.5"/>
  </r>
  <r>
    <x v="406"/>
    <n v="139"/>
    <n v="13303319"/>
    <s v="Drama|Fantasy"/>
    <s v="The Tree of Life "/>
    <s v="English"/>
    <s v="USA"/>
    <n v="32000000"/>
    <n v="2011"/>
    <n v="6.7"/>
  </r>
  <r>
    <x v="606"/>
    <n v="91"/>
    <n v="10076136"/>
    <s v="Action|Comedy|Thriller"/>
    <s v="Knock Off "/>
    <s v="English"/>
    <s v="Aruba"/>
    <n v="35000000"/>
    <n v="1998"/>
    <n v="4.8"/>
  </r>
  <r>
    <x v="48"/>
    <n v="109"/>
    <n v="10499968"/>
    <s v="Action|Crime|Drama|Thriller"/>
    <s v="Sabotage "/>
    <s v="English"/>
    <s v="USA"/>
    <n v="35000000"/>
    <n v="2014"/>
    <n v="5.7"/>
  </r>
  <r>
    <x v="416"/>
    <n v="102"/>
    <n v="7659747"/>
    <s v="Action|Mystery|Thriller"/>
    <s v="The Order "/>
    <s v="English"/>
    <s v="USA"/>
    <n v="38000000"/>
    <n v="2003"/>
    <n v="5.0999999999999996"/>
  </r>
  <r>
    <x v="607"/>
    <n v="103"/>
    <n v="7948159"/>
    <s v="Action|Crime|Drama|Thriller"/>
    <s v="Punisher: War Zone "/>
    <s v="English"/>
    <s v="USA"/>
    <n v="35000000"/>
    <n v="2008"/>
    <n v="6"/>
  </r>
  <r>
    <x v="418"/>
    <n v="83"/>
    <n v="11631245"/>
    <s v="Action|Adventure|Family|Sci-Fi"/>
    <s v="Zoom "/>
    <s v="English"/>
    <s v="USA"/>
    <n v="35000000"/>
    <n v="2006"/>
    <n v="4.2"/>
  </r>
  <r>
    <x v="41"/>
    <n v="123"/>
    <n v="10137502"/>
    <s v="Adventure|Biography|Drama|Thriller"/>
    <s v="The Walk "/>
    <s v="English"/>
    <s v="USA"/>
    <n v="35000000"/>
    <n v="2015"/>
    <n v="7.4"/>
  </r>
  <r>
    <x v="608"/>
    <n v="101"/>
    <n v="6448817"/>
    <s v="Action|Adventure|Fantasy"/>
    <s v="Warriors of Virtue "/>
    <s v="English"/>
    <s v="USA"/>
    <n v="35000000"/>
    <n v="1997"/>
    <n v="4.5999999999999996"/>
  </r>
  <r>
    <x v="16"/>
    <n v="117"/>
    <n v="7458269"/>
    <s v="Comedy|Drama|Romance"/>
    <s v="A Good Year "/>
    <s v="English"/>
    <s v="USA"/>
    <n v="35000000"/>
    <n v="2006"/>
    <n v="6.9"/>
  </r>
  <r>
    <x v="101"/>
    <n v="114"/>
    <n v="4651977"/>
    <s v="Drama"/>
    <s v="Radio Flyer "/>
    <s v="English"/>
    <s v="USA"/>
    <n v="35000000"/>
    <n v="1992"/>
    <n v="6.9"/>
  </r>
  <r>
    <x v="315"/>
    <n v="330"/>
    <n v="4496583"/>
    <s v="Crime|Drama"/>
    <s v="Blood In, Blood Out "/>
    <s v="English"/>
    <s v="USA"/>
    <n v="35000000"/>
    <n v="1993"/>
    <n v="8"/>
  </r>
  <r>
    <x v="609"/>
    <n v="121"/>
    <n v="2221994"/>
    <s v="Action|Drama|Sci-Fi|Thriller"/>
    <s v="Smilla's Sense of Snow "/>
    <s v="English"/>
    <s v="Denmark"/>
    <n v="35000000"/>
    <n v="1997"/>
    <n v="6.4"/>
  </r>
  <r>
    <x v="199"/>
    <n v="114"/>
    <n v="6592103"/>
    <s v="Crime|Drama|Mystery|Thriller"/>
    <s v="Femme Fatale "/>
    <s v="English"/>
    <s v="France"/>
    <n v="35000000"/>
    <n v="2002"/>
    <n v="6.3"/>
  </r>
  <r>
    <x v="102"/>
    <n v="148"/>
    <n v="630779"/>
    <s v="Drama|Romance|War|Western"/>
    <s v="Ride with the Devil "/>
    <s v="English"/>
    <s v="USA"/>
    <n v="35000000"/>
    <n v="1999"/>
    <n v="6.8"/>
  </r>
  <r>
    <x v="332"/>
    <n v="113"/>
    <n v="102413606"/>
    <s v="Action|Mystery|Sci-Fi|Thriller"/>
    <s v="The Maze Runner "/>
    <s v="English"/>
    <s v="USA"/>
    <n v="34000000"/>
    <n v="2014"/>
    <n v="6.8"/>
  </r>
  <r>
    <x v="610"/>
    <n v="91"/>
    <n v="10214013"/>
    <s v="Comedy"/>
    <s v="Unfinished Business "/>
    <s v="English"/>
    <s v="USA"/>
    <n v="35000000"/>
    <n v="2015"/>
    <n v="5.4"/>
  </r>
  <r>
    <x v="46"/>
    <n v="139"/>
    <n v="32000000"/>
    <s v="Drama|Romance"/>
    <s v="The Age of Innocence "/>
    <s v="English"/>
    <s v="USA"/>
    <n v="30000000"/>
    <n v="1993"/>
    <n v="7.2"/>
  </r>
  <r>
    <x v="116"/>
    <n v="96"/>
    <n v="10139254"/>
    <s v="Drama|Sci-Fi"/>
    <s v="The Fountain "/>
    <s v="English"/>
    <s v="USA"/>
    <n v="35000000"/>
    <n v="2006"/>
    <n v="7.3"/>
  </r>
  <r>
    <x v="611"/>
    <n v="102"/>
    <n v="11227940"/>
    <s v="Action|Adventure|Comedy|Drama|Thriller"/>
    <s v="Chill Factor "/>
    <s v="English"/>
    <s v="USA"/>
    <n v="34000000"/>
    <n v="1999"/>
    <n v="5.2"/>
  </r>
  <r>
    <x v="163"/>
    <n v="96"/>
    <n v="183125"/>
    <s v="Action|Crime|Drama|Thriller"/>
    <s v="Stolen "/>
    <s v="English"/>
    <s v="USA"/>
    <n v="35000000"/>
    <n v="2012"/>
    <n v="5.5"/>
  </r>
  <r>
    <x v="612"/>
    <n v="101"/>
    <n v="15081783"/>
    <s v="Adventure|Animation|Family|Fantasy"/>
    <s v="Ponyo "/>
    <s v="Japanese"/>
    <s v="Japan"/>
    <n v="34000000"/>
    <n v="2008"/>
    <n v="7.7"/>
  </r>
  <r>
    <x v="613"/>
    <n v="128"/>
    <n v="37432299"/>
    <s v="Drama|Romance"/>
    <s v="The Longest Ride "/>
    <s v="English"/>
    <s v="USA"/>
    <n v="34000000"/>
    <n v="2015"/>
    <n v="7.1"/>
  </r>
  <r>
    <x v="614"/>
    <n v="109"/>
    <n v="10654581"/>
    <s v="Drama|Sci-Fi|Thriller"/>
    <s v="The Astronaut's Wife "/>
    <s v="English"/>
    <s v="USA"/>
    <n v="34000000"/>
    <n v="1999"/>
    <n v="5.3"/>
  </r>
  <r>
    <x v="615"/>
    <n v="114"/>
    <n v="6543194"/>
    <s v="Adventure|Drama|Romance"/>
    <s v="I Dreamed of Africa "/>
    <s v="English"/>
    <s v="USA"/>
    <n v="34000000"/>
    <n v="2000"/>
    <n v="5.6"/>
  </r>
  <r>
    <x v="383"/>
    <n v="105"/>
    <n v="13101142"/>
    <s v="Comedy|Romance|Sport"/>
    <s v="Playing for Keeps "/>
    <s v="English"/>
    <s v="USA"/>
    <n v="35000000"/>
    <n v="2012"/>
    <n v="5.7"/>
  </r>
  <r>
    <x v="536"/>
    <n v="141"/>
    <n v="8324748"/>
    <s v="Biography|Drama|History"/>
    <s v="Mandela: Long Walk to Freedom "/>
    <s v="English"/>
    <s v="UK"/>
    <n v="35000000"/>
    <n v="2013"/>
    <n v="7.1"/>
  </r>
  <r>
    <x v="323"/>
    <n v="138"/>
    <n v="141340178"/>
    <s v="Drama|Thriller"/>
    <s v="A Few Good Men "/>
    <s v="English"/>
    <s v="USA"/>
    <n v="40000000"/>
    <n v="1992"/>
    <n v="7.6"/>
  </r>
  <r>
    <x v="285"/>
    <n v="101"/>
    <n v="51758599"/>
    <s v="Action|Comedy|Crime|Drama|Thriller"/>
    <s v="Exit Wounds "/>
    <s v="English"/>
    <s v="USA"/>
    <n v="33000000"/>
    <n v="2001"/>
    <n v="5.5"/>
  </r>
  <r>
    <x v="146"/>
    <n v="99"/>
    <n v="117559438"/>
    <s v="Action|Comedy|Crime"/>
    <s v="Big Momma's House "/>
    <s v="English"/>
    <s v="USA"/>
    <n v="30000000"/>
    <n v="2000"/>
    <n v="5.0999999999999996"/>
  </r>
  <r>
    <x v="616"/>
    <n v="89"/>
    <n v="21426805"/>
    <s v="Action|Adventure|Horror|Sci-Fi|Thriller"/>
    <s v="The Darkest Hour "/>
    <s v="English"/>
    <s v="USA"/>
    <n v="30000000"/>
    <n v="2011"/>
    <n v="4.9000000000000004"/>
  </r>
  <r>
    <x v="617"/>
    <n v="99"/>
    <n v="35057332"/>
    <s v="Drama|Music|Romance"/>
    <s v="Step Up Revolution "/>
    <s v="English"/>
    <s v="USA"/>
    <n v="33000000"/>
    <n v="2012"/>
    <n v="6.5"/>
  </r>
  <r>
    <x v="475"/>
    <n v="105"/>
    <n v="34014398"/>
    <s v="Action|Adventure|Crime|Drama|Thriller"/>
    <s v="Snakes on a Plane "/>
    <s v="English"/>
    <s v="Germany"/>
    <n v="33000000"/>
    <n v="2006"/>
    <n v="5.6"/>
  </r>
  <r>
    <x v="618"/>
    <n v="97"/>
    <n v="28927720"/>
    <s v="Crime|Horror|Mystery|Thriller"/>
    <s v="The Watcher "/>
    <s v="English"/>
    <s v="USA"/>
    <n v="33000000"/>
    <n v="2000"/>
    <n v="5.3"/>
  </r>
  <r>
    <x v="619"/>
    <n v="140"/>
    <n v="33682273"/>
    <s v="Action|Crime|Drama|Thriller"/>
    <s v="The Punisher "/>
    <s v="English"/>
    <s v="USA"/>
    <n v="33000000"/>
    <n v="2004"/>
    <n v="6.5"/>
  </r>
  <r>
    <x v="620"/>
    <n v="118"/>
    <n v="4280577"/>
    <s v="Drama|Romance|Sport"/>
    <s v="Goal! The Dream Begins "/>
    <s v="English"/>
    <s v="USA"/>
    <n v="10000000"/>
    <n v="2005"/>
    <n v="6.8"/>
  </r>
  <r>
    <x v="621"/>
    <n v="94"/>
    <n v="17120019"/>
    <s v="Action|Crime|Thriller"/>
    <s v="Safe "/>
    <s v="English"/>
    <s v="USA"/>
    <n v="30000000"/>
    <n v="2012"/>
    <n v="6.5"/>
  </r>
  <r>
    <x v="34"/>
    <n v="124"/>
    <n v="8406264"/>
    <s v="Comedy|Drama|Romance"/>
    <s v="Pushing Tin "/>
    <s v="English"/>
    <s v="USA"/>
    <n v="38000000"/>
    <n v="1999"/>
    <n v="6"/>
  </r>
  <r>
    <x v="622"/>
    <n v="134"/>
    <n v="309125409"/>
    <s v="Action|Adventure|Fantasy|Sci-Fi"/>
    <s v="Star Wars: Episode VI - Return of the Jedi "/>
    <s v="English"/>
    <s v="USA"/>
    <n v="32500000"/>
    <n v="1983"/>
    <n v="8.4"/>
  </r>
  <r>
    <x v="623"/>
    <n v="113"/>
    <n v="10955425"/>
    <s v="Action|Sci-Fi|Thriller"/>
    <s v="Doomsday "/>
    <s v="English"/>
    <s v="UK"/>
    <n v="30000000"/>
    <n v="2008"/>
    <n v="6"/>
  </r>
  <r>
    <x v="534"/>
    <n v="124"/>
    <n v="34180954"/>
    <s v="Drama|Romance"/>
    <s v="The Reader "/>
    <s v="English"/>
    <s v="USA"/>
    <n v="32000000"/>
    <n v="2008"/>
    <n v="7.6"/>
  </r>
  <r>
    <x v="45"/>
    <n v="97"/>
    <n v="173381405"/>
    <s v="Comedy|Family|Fantasy|Romance"/>
    <s v="Elf "/>
    <s v="English"/>
    <s v="USA"/>
    <n v="33000000"/>
    <n v="2003"/>
    <n v="6.9"/>
  </r>
  <r>
    <x v="67"/>
    <n v="123"/>
    <n v="104632573"/>
    <s v="Drama|Fantasy|Romance|Sci-Fi"/>
    <s v="Phenomenon "/>
    <s v="English"/>
    <s v="USA"/>
    <n v="32000000"/>
    <n v="1996"/>
    <n v="6.4"/>
  </r>
  <r>
    <x v="339"/>
    <n v="99"/>
    <n v="81150692"/>
    <s v="Adventure|Comedy|Family|Sport"/>
    <s v="Snow Dogs "/>
    <s v="English"/>
    <s v="Canada"/>
    <n v="35000000"/>
    <n v="2002"/>
    <n v="5.0999999999999996"/>
  </r>
  <r>
    <x v="101"/>
    <n v="101"/>
    <n v="60328558"/>
    <s v="Comedy|Drama|Fantasy"/>
    <s v="Scrooged "/>
    <s v="English"/>
    <s v="USA"/>
    <n v="32000000"/>
    <n v="1988"/>
    <n v="7"/>
  </r>
  <r>
    <x v="624"/>
    <n v="92"/>
    <n v="80197993"/>
    <s v="Comedy|Family|Sport"/>
    <s v="Nacho Libre "/>
    <s v="English"/>
    <s v="Germany"/>
    <n v="32000000"/>
    <n v="2006"/>
    <n v="5.7"/>
  </r>
  <r>
    <x v="95"/>
    <n v="131"/>
    <n v="169076745"/>
    <s v="Comedy|Romance"/>
    <s v="Bridesmaids "/>
    <s v="English"/>
    <s v="USA"/>
    <n v="32500000"/>
    <n v="2011"/>
    <n v="6.8"/>
  </r>
  <r>
    <x v="508"/>
    <n v="107"/>
    <n v="101470202"/>
    <s v="Comedy|Fantasy"/>
    <s v="This Is the End "/>
    <s v="English"/>
    <s v="USA"/>
    <n v="32000000"/>
    <n v="2013"/>
    <n v="6.7"/>
  </r>
  <r>
    <x v="625"/>
    <n v="103"/>
    <n v="50041732"/>
    <s v="Horror"/>
    <s v="Stigmata "/>
    <s v="English"/>
    <s v="USA"/>
    <n v="29000000"/>
    <n v="1999"/>
    <n v="6.2"/>
  </r>
  <r>
    <x v="613"/>
    <n v="129"/>
    <n v="48814909"/>
    <s v="Biography|Drama"/>
    <s v="Men of Honor "/>
    <s v="English"/>
    <s v="USA"/>
    <n v="32000000"/>
    <n v="2000"/>
    <n v="7.2"/>
  </r>
  <r>
    <x v="626"/>
    <n v="107"/>
    <n v="57744720"/>
    <s v="Action|Crime|Thriller"/>
    <s v="Takers "/>
    <s v="English"/>
    <s v="USA"/>
    <n v="20000000"/>
    <n v="2010"/>
    <n v="6.2"/>
  </r>
  <r>
    <x v="627"/>
    <n v="89"/>
    <n v="21784432"/>
    <s v="Comedy"/>
    <s v="The Big Wedding "/>
    <s v="English"/>
    <s v="USA"/>
    <n v="35000000"/>
    <n v="2013"/>
    <n v="5.6"/>
  </r>
  <r>
    <x v="519"/>
    <n v="113"/>
    <n v="37911876"/>
    <s v="Action|Comedy|Crime"/>
    <s v="Big Mommas: Like Father, Like Son "/>
    <s v="English"/>
    <s v="USA"/>
    <n v="32000000"/>
    <n v="2011"/>
    <n v="4.4000000000000004"/>
  </r>
  <r>
    <x v="71"/>
    <n v="93"/>
    <n v="54696902"/>
    <s v="Mystery|Sci-Fi|Thriller"/>
    <s v="Source Code "/>
    <s v="English"/>
    <s v="USA"/>
    <n v="32000000"/>
    <n v="2011"/>
    <n v="7.5"/>
  </r>
  <r>
    <x v="417"/>
    <n v="120"/>
    <n v="36733909"/>
    <s v="Adventure|Biography|Drama|Thriller"/>
    <s v="Alive "/>
    <s v="English"/>
    <s v="USA"/>
    <n v="32000000"/>
    <n v="1993"/>
    <n v="7.1"/>
  </r>
  <r>
    <x v="127"/>
    <n v="98"/>
    <n v="35063732"/>
    <s v="Mystery|Thriller"/>
    <s v="The Number 23 "/>
    <s v="English"/>
    <s v="USA"/>
    <n v="32000000"/>
    <n v="2007"/>
    <n v="6.4"/>
  </r>
  <r>
    <x v="348"/>
    <n v="105"/>
    <n v="99462"/>
    <s v="Action|Adventure|Drama|Family"/>
    <s v="The Young and Prodigious T.S. Spivet "/>
    <s v="English"/>
    <s v="France"/>
    <n v="33000000"/>
    <n v="2013"/>
    <n v="7.1"/>
  </r>
  <r>
    <x v="628"/>
    <n v="98"/>
    <n v="32701088"/>
    <s v="Drama|Family|Sport"/>
    <s v="Dreamer: Inspired by a True Story "/>
    <s v="English"/>
    <s v="USA"/>
    <n v="32000000"/>
    <n v="2005"/>
    <n v="6.9"/>
  </r>
  <r>
    <x v="448"/>
    <n v="96"/>
    <n v="31493782"/>
    <s v="Crime|Drama|Thriller"/>
    <s v="A History of Violence "/>
    <s v="English"/>
    <s v="USA"/>
    <n v="32000000"/>
    <n v="2005"/>
    <n v="7.5"/>
  </r>
  <r>
    <x v="108"/>
    <n v="87"/>
    <n v="43095600"/>
    <s v="Action|Crime|Thriller"/>
    <s v="Transporter 2 "/>
    <s v="English"/>
    <s v="France"/>
    <n v="32000000"/>
    <n v="2005"/>
    <n v="6.3"/>
  </r>
  <r>
    <x v="4"/>
    <n v="107"/>
    <n v="18636537"/>
    <s v="Action|Thriller|Western"/>
    <s v="The Quick and the Dead "/>
    <s v="English"/>
    <s v="Japan"/>
    <n v="32000000"/>
    <n v="1995"/>
    <n v="6.4"/>
  </r>
  <r>
    <x v="476"/>
    <n v="90"/>
    <n v="17848322"/>
    <s v="Comedy|Romance"/>
    <s v="Laws of Attraction "/>
    <s v="English"/>
    <s v="Ireland"/>
    <n v="28000000"/>
    <n v="2004"/>
    <n v="5.9"/>
  </r>
  <r>
    <x v="46"/>
    <n v="121"/>
    <n v="16640210"/>
    <s v="Drama|Thriller"/>
    <s v="Bringing Out the Dead "/>
    <s v="English"/>
    <s v="USA"/>
    <n v="55000000"/>
    <n v="1999"/>
    <n v="6.8"/>
  </r>
  <r>
    <x v="629"/>
    <n v="119"/>
    <n v="13763130"/>
    <s v="Action|Crime|Sci-Fi|Thriller"/>
    <s v="Repo Men "/>
    <s v="English"/>
    <s v="USA"/>
    <n v="32000000"/>
    <n v="2010"/>
    <n v="6.3"/>
  </r>
  <r>
    <x v="630"/>
    <n v="107"/>
    <n v="10956379"/>
    <s v="Action|Drama|Fantasy|Horror|Thriller"/>
    <s v="Dragon Wars: D-War "/>
    <s v="English"/>
    <s v="South Korea"/>
    <n v="35000000"/>
    <n v="2007"/>
    <n v="3.6"/>
  </r>
  <r>
    <x v="562"/>
    <n v="110"/>
    <n v="4357000"/>
    <s v="Comedy|Family|Fantasy"/>
    <s v="Bogus "/>
    <s v="English"/>
    <s v="USA"/>
    <n v="30000000"/>
    <n v="1996"/>
    <n v="5.3"/>
  </r>
  <r>
    <x v="631"/>
    <n v="100"/>
    <n v="22525921"/>
    <s v="Comedy"/>
    <s v="The Incredible Burt Wonderstone "/>
    <s v="English"/>
    <s v="USA"/>
    <n v="30000000"/>
    <n v="2013"/>
    <n v="5.9"/>
  </r>
  <r>
    <x v="162"/>
    <n v="75"/>
    <n v="3562749"/>
    <s v="Animation|Comedy|Family|Fantasy|Musical"/>
    <s v="Cats Don't Dance "/>
    <s v="English"/>
    <s v="USA"/>
    <n v="32000000"/>
    <n v="1997"/>
    <n v="6.9"/>
  </r>
  <r>
    <x v="632"/>
    <n v="132"/>
    <n v="2899970"/>
    <s v="Drama"/>
    <s v="Cradle Will Rock "/>
    <s v="English"/>
    <s v="USA"/>
    <n v="32000000"/>
    <n v="1999"/>
    <n v="6.9"/>
  </r>
  <r>
    <x v="143"/>
    <n v="105"/>
    <n v="1304837"/>
    <s v="Drama|Mystery|Thriller"/>
    <s v="The Good German "/>
    <s v="English"/>
    <s v="USA"/>
    <n v="32000000"/>
    <n v="2006"/>
    <n v="6.1"/>
  </r>
  <r>
    <x v="399"/>
    <n v="289"/>
    <n v="78800000"/>
    <s v="Drama|War"/>
    <s v="Apocalypse Now "/>
    <s v="English"/>
    <s v="USA"/>
    <n v="31500000"/>
    <n v="1979"/>
    <n v="8.5"/>
  </r>
  <r>
    <x v="633"/>
    <n v="102"/>
    <n v="17797316"/>
    <s v="Comedy|Romance"/>
    <s v="Going the Distance "/>
    <s v="English"/>
    <s v="USA"/>
    <n v="32000000"/>
    <n v="2010"/>
    <n v="6.3"/>
  </r>
  <r>
    <x v="372"/>
    <n v="143"/>
    <n v="82528097"/>
    <s v="Drama|Music"/>
    <s v="Mr. Holland's Opus "/>
    <s v="English"/>
    <s v="USA"/>
    <n v="6500000"/>
    <n v="1995"/>
    <n v="7.3"/>
  </r>
  <r>
    <x v="634"/>
    <n v="113"/>
    <n v="14268533"/>
    <s v="Action|Crime|Drama|Mystery|Sci-Fi|Thriller"/>
    <s v="Criminal "/>
    <s v="English"/>
    <s v="UK"/>
    <n v="31500000"/>
    <n v="2016"/>
    <n v="6.3"/>
  </r>
  <r>
    <x v="197"/>
    <n v="161"/>
    <n v="87100000"/>
    <s v="Biography|Drama|Romance"/>
    <s v="Out of Africa "/>
    <s v="English"/>
    <s v="USA"/>
    <n v="31000000"/>
    <n v="1985"/>
    <n v="7.2"/>
  </r>
  <r>
    <x v="41"/>
    <n v="138"/>
    <n v="93749203"/>
    <s v="Drama|Thriller"/>
    <s v="Flight "/>
    <s v="English"/>
    <s v="USA"/>
    <n v="31000000"/>
    <n v="2012"/>
    <n v="7.3"/>
  </r>
  <r>
    <x v="635"/>
    <n v="126"/>
    <n v="62700000"/>
    <s v="Action|Adventure|Sci-Fi|Thriller"/>
    <s v="Moonraker "/>
    <s v="English"/>
    <s v="UK"/>
    <n v="34000000"/>
    <n v="1979"/>
    <n v="6.3"/>
  </r>
  <r>
    <x v="447"/>
    <n v="99"/>
    <n v="59073773"/>
    <s v="Adventure|Comedy|Crime|Drama"/>
    <s v="The Grand Budapest Hotel "/>
    <s v="English"/>
    <s v="USA"/>
    <n v="25000000"/>
    <n v="2014"/>
    <n v="8.1"/>
  </r>
  <r>
    <x v="579"/>
    <n v="101"/>
    <n v="24185781"/>
    <s v="Drama|Mystery"/>
    <s v="Hearts in Atlantis "/>
    <s v="English"/>
    <s v="USA"/>
    <n v="31000000"/>
    <n v="2001"/>
    <n v="6.9"/>
  </r>
  <r>
    <x v="417"/>
    <n v="103"/>
    <n v="53133888"/>
    <s v="Comedy|Fantasy|Horror|Thriller"/>
    <s v="Arachnophobia "/>
    <s v="English"/>
    <s v="USA"/>
    <n v="31000000"/>
    <n v="1990"/>
    <n v="6.3"/>
  </r>
  <r>
    <x v="287"/>
    <n v="118"/>
    <n v="44983704"/>
    <s v="Crime|Drama|Mystery|Sci-Fi|Thriller"/>
    <s v="Frequency "/>
    <s v="English"/>
    <s v="USA"/>
    <n v="31000000"/>
    <n v="2000"/>
    <n v="7.3"/>
  </r>
  <r>
    <x v="636"/>
    <n v="99"/>
    <n v="58879132"/>
    <s v="Adventure|Comedy"/>
    <s v="Vacation "/>
    <s v="English"/>
    <s v="USA"/>
    <n v="31000000"/>
    <n v="2015"/>
    <n v="6.1"/>
  </r>
  <r>
    <x v="13"/>
    <n v="105"/>
    <n v="72077000"/>
    <s v="Comedy|Crime|Thriller"/>
    <s v="Get Shorty "/>
    <s v="English"/>
    <s v="USA"/>
    <n v="30250000"/>
    <n v="1995"/>
    <n v="6.9"/>
  </r>
  <r>
    <x v="12"/>
    <n v="113"/>
    <n v="170684505"/>
    <s v="Comedy|Crime|Musical"/>
    <s v="Chicago "/>
    <s v="English"/>
    <s v="USA"/>
    <n v="45000000"/>
    <n v="2002"/>
    <n v="7.2"/>
  </r>
  <r>
    <x v="196"/>
    <n v="93"/>
    <n v="163479795"/>
    <s v="Comedy|Drama"/>
    <s v="Big Daddy "/>
    <s v="English"/>
    <s v="USA"/>
    <n v="34200000"/>
    <n v="1999"/>
    <n v="6.4"/>
  </r>
  <r>
    <x v="637"/>
    <n v="108"/>
    <n v="145096820"/>
    <s v="Comedy"/>
    <s v="American Pie 2 "/>
    <s v="English"/>
    <s v="USA"/>
    <n v="30000000"/>
    <n v="2001"/>
    <n v="6.4"/>
  </r>
  <r>
    <x v="27"/>
    <n v="74"/>
    <n v="191796233"/>
    <s v="Adventure|Animation|Comedy|Family|Fantasy"/>
    <s v="Toy Story "/>
    <s v="English"/>
    <s v="USA"/>
    <n v="30000000"/>
    <n v="1995"/>
    <n v="8.3000000000000007"/>
  </r>
  <r>
    <x v="148"/>
    <n v="116"/>
    <n v="121248145"/>
    <s v="Action|Adventure|Crime|Thriller"/>
    <s v="Speed "/>
    <s v="English"/>
    <s v="USA"/>
    <n v="25000000"/>
    <n v="1994"/>
    <n v="7.2"/>
  </r>
  <r>
    <x v="638"/>
    <n v="104"/>
    <n v="125014030"/>
    <s v="Drama|Romance"/>
    <s v="The Vow "/>
    <s v="English"/>
    <s v="USA"/>
    <n v="30000000"/>
    <n v="2012"/>
    <n v="6.8"/>
  </r>
  <r>
    <x v="639"/>
    <n v="106"/>
    <n v="11854694"/>
    <s v="Drama"/>
    <s v="Extraordinary Measures "/>
    <s v="English"/>
    <s v="USA"/>
    <n v="31000000"/>
    <n v="2010"/>
    <n v="6.5"/>
  </r>
  <r>
    <x v="621"/>
    <n v="120"/>
    <n v="115648585"/>
    <s v="Biography|Drama|Sport"/>
    <s v="Remember the Titans "/>
    <s v="English"/>
    <s v="USA"/>
    <n v="30000000"/>
    <n v="2000"/>
    <n v="7.8"/>
  </r>
  <r>
    <x v="125"/>
    <n v="135"/>
    <n v="122012643"/>
    <s v="Action|Adventure|Thriller"/>
    <s v="The Hunt for Red October "/>
    <s v="English"/>
    <s v="USA"/>
    <n v="30000000"/>
    <n v="1990"/>
    <n v="7.6"/>
  </r>
  <r>
    <x v="565"/>
    <n v="132"/>
    <n v="116631310"/>
    <s v="Biography|Drama"/>
    <s v="Lee Daniels' The Butler "/>
    <s v="English"/>
    <s v="USA"/>
    <n v="30000000"/>
    <n v="2013"/>
    <n v="7.2"/>
  </r>
  <r>
    <x v="414"/>
    <n v="92"/>
    <n v="114324072"/>
    <s v="Comedy|Sport"/>
    <s v="Dodgeball: A True Underdog Story "/>
    <s v="English"/>
    <s v="USA"/>
    <n v="20000000"/>
    <n v="2004"/>
    <n v="6.7"/>
  </r>
  <r>
    <x v="13"/>
    <n v="99"/>
    <n v="113502246"/>
    <s v="Comedy|Fantasy"/>
    <s v="The Addams Family "/>
    <s v="English"/>
    <s v="USA"/>
    <n v="38000000"/>
    <n v="1991"/>
    <n v="6.8"/>
  </r>
  <r>
    <x v="411"/>
    <n v="90"/>
    <n v="108360000"/>
    <s v="Adventure|Comedy"/>
    <s v="Ace Ventura: When Nature Calls "/>
    <s v="English"/>
    <s v="USA"/>
    <n v="30000000"/>
    <n v="1995"/>
    <n v="6.3"/>
  </r>
  <r>
    <x v="277"/>
    <n v="111"/>
    <n v="108244774"/>
    <s v="Comedy|Family|Romance"/>
    <s v="The Princess Diaries "/>
    <s v="English"/>
    <s v="USA"/>
    <n v="37000000"/>
    <n v="2001"/>
    <n v="6.2"/>
  </r>
  <r>
    <x v="596"/>
    <n v="103"/>
    <n v="105444419"/>
    <s v="Comedy"/>
    <s v="The First Wives Club "/>
    <s v="English"/>
    <s v="USA"/>
    <n v="26000000"/>
    <n v="1996"/>
    <n v="6.2"/>
  </r>
  <r>
    <x v="64"/>
    <n v="127"/>
    <n v="100125340"/>
    <s v="Crime|Drama|Mystery|Thriller"/>
    <s v="Se7en "/>
    <s v="English"/>
    <s v="USA"/>
    <n v="33000000"/>
    <n v="1995"/>
    <n v="8.6"/>
  </r>
  <r>
    <x v="131"/>
    <n v="112"/>
    <n v="115646235"/>
    <s v="Action|Sci-Fi|Thriller"/>
    <s v="District 9 "/>
    <s v="English"/>
    <s v="South Africa"/>
    <n v="30000000"/>
    <n v="2009"/>
    <n v="8"/>
  </r>
  <r>
    <x v="640"/>
    <n v="87"/>
    <n v="85416609"/>
    <s v="Adventure|Animation|Comedy|Family|Fantasy"/>
    <s v="The SpongeBob SquarePants Movie "/>
    <s v="English"/>
    <s v="USA"/>
    <n v="30000000"/>
    <n v="2004"/>
    <n v="7"/>
  </r>
  <r>
    <x v="309"/>
    <n v="138"/>
    <n v="90135191"/>
    <s v="Crime|Drama|Mystery|Thriller"/>
    <s v="Mystic River "/>
    <s v="English"/>
    <s v="USA"/>
    <n v="25000000"/>
    <n v="2003"/>
    <n v="8"/>
  </r>
  <r>
    <x v="309"/>
    <n v="132"/>
    <n v="100422786"/>
    <s v="Drama|Sport"/>
    <s v="Million Dollar Baby "/>
    <s v="English"/>
    <s v="USA"/>
    <n v="30000000"/>
    <n v="2004"/>
    <n v="8.1"/>
  </r>
  <r>
    <x v="353"/>
    <n v="103"/>
    <n v="106694016"/>
    <s v="Comedy|Crime"/>
    <s v="Analyze This "/>
    <s v="English"/>
    <s v="USA"/>
    <n v="30000000"/>
    <n v="1999"/>
    <n v="6.7"/>
  </r>
  <r>
    <x v="520"/>
    <n v="123"/>
    <n v="64286"/>
    <s v="Drama|Romance"/>
    <s v="The Notebook "/>
    <s v="English"/>
    <s v="USA"/>
    <n v="29000000"/>
    <n v="2004"/>
    <n v="7.9"/>
  </r>
  <r>
    <x v="513"/>
    <n v="111"/>
    <n v="76806312"/>
    <s v="Comedy|Romance"/>
    <s v="27 Dresses "/>
    <s v="English"/>
    <s v="USA"/>
    <n v="30000000"/>
    <n v="2008"/>
    <n v="6.1"/>
  </r>
  <r>
    <x v="154"/>
    <n v="102"/>
    <n v="79566871"/>
    <s v="Comedy|Drama|Family|Music|Romance"/>
    <s v="Hannah Montana: The Movie "/>
    <s v="English"/>
    <s v="USA"/>
    <n v="30000000"/>
    <n v="2009"/>
    <n v="4.2"/>
  </r>
  <r>
    <x v="641"/>
    <n v="78"/>
    <n v="76501438"/>
    <s v="Adventure|Animation|Comedy|Family|Romance"/>
    <s v="Rugrats in Paris: The Movie "/>
    <s v="English"/>
    <s v="Germany"/>
    <n v="30000000"/>
    <n v="2000"/>
    <n v="6.1"/>
  </r>
  <r>
    <x v="501"/>
    <n v="132"/>
    <n v="74787599"/>
    <s v="Drama|Romance"/>
    <s v="The Prince of Tides "/>
    <s v="English"/>
    <s v="USA"/>
    <n v="30000000"/>
    <n v="1991"/>
    <n v="6.6"/>
  </r>
  <r>
    <x v="99"/>
    <n v="133"/>
    <n v="66528842"/>
    <s v="Drama|Romance|War|Western"/>
    <s v="Legends of the Fall "/>
    <s v="English"/>
    <s v="USA"/>
    <n v="30000000"/>
    <n v="1994"/>
    <n v="7.5"/>
  </r>
  <r>
    <x v="642"/>
    <n v="108"/>
    <n v="83813460"/>
    <s v="Drama|Romance"/>
    <s v="Up in the Air "/>
    <s v="English"/>
    <s v="USA"/>
    <n v="25000000"/>
    <n v="2009"/>
    <n v="7.4"/>
  </r>
  <r>
    <x v="643"/>
    <n v="125"/>
    <n v="65010106"/>
    <s v="Comedy|Drama"/>
    <s v="About Schmidt "/>
    <s v="English"/>
    <s v="USA"/>
    <n v="30000000"/>
    <n v="2002"/>
    <n v="7.2"/>
  </r>
  <r>
    <x v="644"/>
    <n v="98"/>
    <n v="66359959"/>
    <s v="Comedy|Horror|Romance"/>
    <s v="Warm Bodies "/>
    <s v="English"/>
    <s v="USA"/>
    <n v="35000000"/>
    <n v="2013"/>
    <n v="6.9"/>
  </r>
  <r>
    <x v="645"/>
    <n v="119"/>
    <n v="66468315"/>
    <s v="Action|Crime|Drama|Sci-Fi|Thriller"/>
    <s v="Looper "/>
    <s v="English"/>
    <s v="USA"/>
    <n v="30000000"/>
    <n v="2012"/>
    <n v="7.4"/>
  </r>
  <r>
    <x v="17"/>
    <n v="87"/>
    <n v="64172251"/>
    <s v="Comedy|Fantasy"/>
    <s v="Down to Earth "/>
    <s v="English"/>
    <s v="USA"/>
    <n v="30000000"/>
    <n v="2001"/>
    <n v="5.4"/>
  </r>
  <r>
    <x v="646"/>
    <n v="91"/>
    <n v="66600000"/>
    <s v="Comedy|Drama|Family"/>
    <s v="Babe "/>
    <s v="English"/>
    <s v="Australia"/>
    <n v="30000000"/>
    <n v="1995"/>
    <n v="6.8"/>
  </r>
  <r>
    <x v="328"/>
    <n v="100"/>
    <n v="63536011"/>
    <s v="Comedy|Drama|Romance"/>
    <s v="Hope Springs "/>
    <s v="English"/>
    <s v="USA"/>
    <n v="30000000"/>
    <n v="2012"/>
    <n v="6.3"/>
  </r>
  <r>
    <x v="586"/>
    <n v="118"/>
    <n v="62877175"/>
    <s v="Comedy|Drama|Romance"/>
    <s v="Forgetting Sarah Marshall "/>
    <s v="English"/>
    <s v="USA"/>
    <n v="30000000"/>
    <n v="2008"/>
    <n v="7.2"/>
  </r>
  <r>
    <x v="249"/>
    <n v="109"/>
    <n v="74484168"/>
    <s v="Action|Crime|Drama|Mystery|Thriller"/>
    <s v="Four Brothers "/>
    <s v="English"/>
    <s v="USA"/>
    <n v="45000000"/>
    <n v="2005"/>
    <n v="6.9"/>
  </r>
  <r>
    <x v="647"/>
    <n v="99"/>
    <n v="60269340"/>
    <s v="Comedy|Romance"/>
    <s v="Baby Mama "/>
    <s v="English"/>
    <s v="USA"/>
    <n v="30000000"/>
    <n v="2008"/>
    <n v="6"/>
  </r>
  <r>
    <x v="648"/>
    <n v="114"/>
    <n v="60033780"/>
    <s v="Drama|Romance"/>
    <s v="Hope Floats "/>
    <s v="English"/>
    <s v="USA"/>
    <n v="30000000"/>
    <n v="1998"/>
    <n v="5.9"/>
  </r>
  <r>
    <x v="649"/>
    <n v="89"/>
    <n v="58715510"/>
    <s v="Comedy|Romance"/>
    <s v="Bride Wars "/>
    <s v="English"/>
    <s v="USA"/>
    <n v="30000000"/>
    <n v="2009"/>
    <n v="5.4"/>
  </r>
  <r>
    <x v="240"/>
    <n v="95"/>
    <n v="58156435"/>
    <s v="Adventure|Comedy|Mystery"/>
    <s v="Without a Paddle "/>
    <s v="English"/>
    <s v="USA"/>
    <n v="19000000"/>
    <n v="2004"/>
    <n v="5.9"/>
  </r>
  <r>
    <x v="649"/>
    <n v="98"/>
    <n v="56044241"/>
    <s v="Comedy|Fantasy|Romance"/>
    <s v="13 Going on 30 "/>
    <s v="English"/>
    <s v="USA"/>
    <n v="37000000"/>
    <n v="2004"/>
    <n v="6.1"/>
  </r>
  <r>
    <x v="650"/>
    <n v="94"/>
    <n v="56816662"/>
    <s v="Comedy|Fantasy|Romance"/>
    <s v="Midnight in Paris "/>
    <s v="English"/>
    <s v="Spain"/>
    <n v="17000000"/>
    <n v="2011"/>
    <n v="7.7"/>
  </r>
  <r>
    <x v="651"/>
    <n v="85"/>
    <n v="64238770"/>
    <s v="Adventure|Animation|Comedy|Family"/>
    <s v="The Nut Job "/>
    <s v="English"/>
    <s v="Canada"/>
    <n v="42000000"/>
    <n v="2014"/>
    <n v="5.8"/>
  </r>
  <r>
    <x v="652"/>
    <n v="124"/>
    <n v="52937130"/>
    <s v="Biography|Crime|Drama"/>
    <s v="Blow "/>
    <s v="English"/>
    <s v="USA"/>
    <n v="30000000"/>
    <n v="2001"/>
    <n v="7.6"/>
  </r>
  <r>
    <x v="564"/>
    <n v="131"/>
    <n v="52799004"/>
    <s v="Drama|Romance"/>
    <s v="Message in a Bottle "/>
    <s v="English"/>
    <s v="USA"/>
    <n v="55000000"/>
    <n v="1999"/>
    <n v="6.1"/>
  </r>
  <r>
    <x v="653"/>
    <n v="107"/>
    <n v="55210049"/>
    <s v="Action|Adventure|Sci-Fi|Thriller"/>
    <s v="Star Trek V: The Final Frontier "/>
    <s v="English"/>
    <s v="USA"/>
    <n v="27800000"/>
    <n v="1989"/>
    <n v="5.4"/>
  </r>
  <r>
    <x v="482"/>
    <n v="99"/>
    <n v="51432423"/>
    <s v="Comedy|Family|Fantasy|Sport"/>
    <s v="Like Mike "/>
    <s v="English"/>
    <s v="USA"/>
    <n v="30000000"/>
    <n v="2002"/>
    <n v="5.0999999999999996"/>
  </r>
  <r>
    <x v="220"/>
    <n v="83"/>
    <n v="51109400"/>
    <s v="Comedy|Crime"/>
    <s v="Naked Gun 33 1/3: The Final Insult "/>
    <s v="English"/>
    <s v="USA"/>
    <n v="30000000"/>
    <n v="1994"/>
    <n v="6.4"/>
  </r>
  <r>
    <x v="503"/>
    <n v="131"/>
    <n v="50300000"/>
    <s v="Action|Adventure|Thriller"/>
    <s v="A View to a Kill "/>
    <s v="English"/>
    <s v="UK"/>
    <n v="30000000"/>
    <n v="1985"/>
    <n v="6.3"/>
  </r>
  <r>
    <x v="654"/>
    <n v="85"/>
    <n v="56068547"/>
    <s v="Animation|Comedy|Family|Mystery|Sci-Fi"/>
    <s v="The Curse of the Were-Rabbit "/>
    <s v="English"/>
    <s v="UK"/>
    <n v="30000000"/>
    <n v="2005"/>
    <n v="7.5"/>
  </r>
  <r>
    <x v="455"/>
    <n v="126"/>
    <n v="53680848"/>
    <s v="Drama|Romance"/>
    <s v="P.S. I Love You "/>
    <s v="English"/>
    <s v="USA"/>
    <n v="30000000"/>
    <n v="2007"/>
    <n v="7.1"/>
  </r>
  <r>
    <x v="92"/>
    <n v="123"/>
    <n v="50921738"/>
    <s v="Drama|Mystery|Romance|War"/>
    <s v="Atonement "/>
    <s v="English"/>
    <s v="UK"/>
    <n v="30000000"/>
    <n v="2007"/>
    <n v="7.8"/>
  </r>
  <r>
    <x v="649"/>
    <n v="105"/>
    <n v="53021560"/>
    <s v="Comedy|Drama|Romance"/>
    <s v="Letters to Juliet "/>
    <s v="English"/>
    <s v="USA"/>
    <n v="30000000"/>
    <n v="2010"/>
    <n v="6.5"/>
  </r>
  <r>
    <x v="16"/>
    <n v="125"/>
    <n v="45645204"/>
    <s v="Action|Crime|Thriller"/>
    <s v="Black Rain "/>
    <s v="English"/>
    <s v="USA"/>
    <n v="30000000"/>
    <n v="1989"/>
    <n v="6.6"/>
  </r>
  <r>
    <x v="22"/>
    <n v="77"/>
    <n v="53337608"/>
    <s v="Animation|Drama|Family|Fantasy|Musical|Romance"/>
    <s v="Corpse Bride "/>
    <s v="English"/>
    <s v="USA"/>
    <n v="40000000"/>
    <n v="2005"/>
    <n v="7.4"/>
  </r>
  <r>
    <x v="467"/>
    <n v="121"/>
    <n v="46875468"/>
    <s v="Action|Crime|Drama|Mystery|Thriller"/>
    <s v="Sicario "/>
    <s v="English"/>
    <s v="USA"/>
    <n v="30000000"/>
    <n v="2015"/>
    <n v="7.6"/>
  </r>
  <r>
    <x v="259"/>
    <n v="124"/>
    <n v="52418902"/>
    <s v="Drama|Sport"/>
    <s v="Southpaw "/>
    <s v="English"/>
    <s v="USA"/>
    <n v="30000000"/>
    <n v="2015"/>
    <n v="7.5"/>
  </r>
  <r>
    <x v="4"/>
    <n v="99"/>
    <n v="42057340"/>
    <s v="Horror|Thriller"/>
    <s v="Drag Me to Hell "/>
    <s v="English"/>
    <s v="USA"/>
    <n v="30000000"/>
    <n v="2009"/>
    <n v="6.6"/>
  </r>
  <r>
    <x v="655"/>
    <n v="112"/>
    <n v="42478175"/>
    <s v="Drama|Fantasy|Romance"/>
    <s v="The Age of Adaline "/>
    <s v="English"/>
    <s v="USA"/>
    <n v="25000000"/>
    <n v="2015"/>
    <n v="7.2"/>
  </r>
  <r>
    <x v="656"/>
    <n v="111"/>
    <n v="41407470"/>
    <s v="Comedy|Drama|Family"/>
    <s v="Secondhand Lions "/>
    <s v="English"/>
    <s v="USA"/>
    <n v="30000000"/>
    <n v="2003"/>
    <n v="7.6"/>
  </r>
  <r>
    <x v="103"/>
    <n v="107"/>
    <n v="42385520"/>
    <s v="Drama|Music|Romance"/>
    <s v="Step Up 3D "/>
    <s v="English"/>
    <s v="USA"/>
    <n v="30000000"/>
    <n v="2010"/>
    <n v="6.2"/>
  </r>
  <r>
    <x v="449"/>
    <n v="104"/>
    <n v="40118420"/>
    <s v="Drama|Romance|Sport"/>
    <s v="Blue Crush "/>
    <s v="English"/>
    <s v="USA"/>
    <n v="30000000"/>
    <n v="2002"/>
    <n v="5.6"/>
  </r>
  <r>
    <x v="10"/>
    <n v="113"/>
    <n v="40137776"/>
    <s v="Comedy|Drama|Fantasy|Romance"/>
    <s v="Stranger Than Fiction "/>
    <s v="English"/>
    <s v="USA"/>
    <n v="38000000"/>
    <n v="2006"/>
    <n v="7.6"/>
  </r>
  <r>
    <x v="296"/>
    <n v="113"/>
    <n v="39568996"/>
    <s v="Horror"/>
    <s v="30 Days of Night "/>
    <s v="English"/>
    <s v="USA"/>
    <n v="32000000"/>
    <n v="2007"/>
    <n v="6.6"/>
  </r>
  <r>
    <x v="657"/>
    <n v="95"/>
    <n v="42043633"/>
    <s v="Fantasy|Horror|Mystery|Thriller"/>
    <s v="The Cabin in the Woods "/>
    <s v="English"/>
    <s v="USA"/>
    <n v="30000000"/>
    <n v="2012"/>
    <n v="7"/>
  </r>
  <r>
    <x v="658"/>
    <n v="86"/>
    <n v="38232624"/>
    <s v="Comedy"/>
    <s v="Meet the Spartans "/>
    <s v="English"/>
    <s v="USA"/>
    <n v="30000000"/>
    <n v="2008"/>
    <n v="2.7"/>
  </r>
  <r>
    <x v="215"/>
    <n v="126"/>
    <n v="38413606"/>
    <s v="Action|Comedy|Crime|Thriller"/>
    <s v="Midnight Run "/>
    <s v="English"/>
    <s v="USA"/>
    <n v="30000000"/>
    <n v="1988"/>
    <n v="7.6"/>
  </r>
  <r>
    <x v="659"/>
    <n v="101"/>
    <n v="38122105"/>
    <s v="Action|Crime|Sci-Fi|Thriller"/>
    <s v="The Running Man "/>
    <s v="English"/>
    <s v="USA"/>
    <n v="27000000"/>
    <n v="1987"/>
    <n v="6.6"/>
  </r>
  <r>
    <x v="180"/>
    <n v="102"/>
    <n v="38747385"/>
    <s v="Comedy|Horror|Musical|Sci-Fi"/>
    <s v="Little Shop of Horrors "/>
    <s v="English"/>
    <s v="USA"/>
    <n v="25000000"/>
    <n v="1986"/>
    <n v="6.9"/>
  </r>
  <r>
    <x v="92"/>
    <n v="111"/>
    <n v="40247512"/>
    <s v="Action|Drama|Thriller"/>
    <s v="Hanna "/>
    <s v="English"/>
    <s v="USA"/>
    <n v="30000000"/>
    <n v="2011"/>
    <n v="6.8"/>
  </r>
  <r>
    <x v="660"/>
    <n v="95"/>
    <n v="35927406"/>
    <s v="Action|Adventure|Fantasy|Sci-Fi|Thriller"/>
    <s v="Mortal Kombat: Annihilation "/>
    <s v="English"/>
    <s v="USA"/>
    <n v="30000000"/>
    <n v="1997"/>
    <n v="3.7"/>
  </r>
  <r>
    <x v="661"/>
    <n v="98"/>
    <n v="35565975"/>
    <s v="Comedy|Drama|Romance"/>
    <s v="Larry Crowne "/>
    <s v="English"/>
    <s v="USA"/>
    <n v="30000000"/>
    <n v="2011"/>
    <n v="6.1"/>
  </r>
  <r>
    <x v="662"/>
    <n v="100"/>
    <n v="35266619"/>
    <s v="Drama|Fantasy|Horror"/>
    <s v="Carrie "/>
    <s v="English"/>
    <s v="USA"/>
    <n v="30000000"/>
    <n v="2013"/>
    <n v="5.9"/>
  </r>
  <r>
    <x v="663"/>
    <n v="118"/>
    <n v="34703228"/>
    <s v="Drama|Music"/>
    <s v="Take the Lead "/>
    <s v="English"/>
    <s v="USA"/>
    <n v="30000000"/>
    <n v="2006"/>
    <n v="6.7"/>
  </r>
  <r>
    <x v="664"/>
    <n v="125"/>
    <n v="38432823"/>
    <s v="Crime|Drama|Sport"/>
    <s v="Gridiron Gang "/>
    <s v="English"/>
    <s v="USA"/>
    <n v="30000000"/>
    <n v="2006"/>
    <n v="6.9"/>
  </r>
  <r>
    <x v="380"/>
    <n v="94"/>
    <n v="32095318"/>
    <s v="Comedy|Crime"/>
    <s v="What's the Worst That Could Happen? "/>
    <s v="English"/>
    <s v="USA"/>
    <n v="45000000"/>
    <n v="2001"/>
    <n v="5.5"/>
  </r>
  <r>
    <x v="665"/>
    <n v="79"/>
    <n v="31743332"/>
    <s v="Action|Adventure|Animation|Drama|Mystery|Sci-Fi|Thriller"/>
    <s v="9 "/>
    <s v="English"/>
    <s v="USA"/>
    <n v="30000000"/>
    <n v="2009"/>
    <n v="7.1"/>
  </r>
  <r>
    <x v="143"/>
    <n v="106"/>
    <n v="32154410"/>
    <s v="Crime|Drama|Thriller"/>
    <s v="Side Effects "/>
    <s v="English"/>
    <s v="USA"/>
    <n v="30000000"/>
    <n v="2013"/>
    <n v="7.1"/>
  </r>
  <r>
    <x v="666"/>
    <n v="63"/>
    <n v="26687172"/>
    <s v="Adventure|Animation|Comedy|Family|Musical"/>
    <s v="Winnie the Pooh "/>
    <s v="English"/>
    <s v="USA"/>
    <n v="30000000"/>
    <n v="2011"/>
    <n v="7.3"/>
  </r>
  <r>
    <x v="667"/>
    <n v="85"/>
    <n v="26096584"/>
    <s v="Comedy"/>
    <s v="Dumb and Dumberer: When Harry Met Lloyd "/>
    <s v="English"/>
    <s v="USA"/>
    <n v="19000000"/>
    <n v="2003"/>
    <n v="3.4"/>
  </r>
  <r>
    <x v="461"/>
    <n v="108"/>
    <n v="26525834"/>
    <s v="Comedy|Drama|Romance"/>
    <s v="Bulworth "/>
    <s v="English"/>
    <s v="USA"/>
    <n v="30000000"/>
    <n v="1998"/>
    <n v="6.8"/>
  </r>
  <r>
    <x v="668"/>
    <n v="139"/>
    <n v="30513940"/>
    <s v="Biography|Drama|Music"/>
    <s v="Get on Up "/>
    <s v="English"/>
    <s v="USA"/>
    <n v="30000000"/>
    <n v="2014"/>
    <n v="6.9"/>
  </r>
  <r>
    <x v="439"/>
    <n v="127"/>
    <n v="23209440"/>
    <s v="Drama"/>
    <s v="One True Thing "/>
    <s v="English"/>
    <s v="USA"/>
    <n v="30000000"/>
    <n v="1998"/>
    <n v="7"/>
  </r>
  <r>
    <x v="669"/>
    <n v="106"/>
    <n v="24048000"/>
    <s v="Action|Crime|Sci-Fi|Thriller"/>
    <s v="Virtuosity "/>
    <s v="English"/>
    <s v="USA"/>
    <n v="30000000"/>
    <n v="1995"/>
    <n v="5.5"/>
  </r>
  <r>
    <x v="233"/>
    <n v="95"/>
    <n v="22526144"/>
    <s v="Comedy|Romance|Sci-Fi"/>
    <s v="My Super Ex-Girlfriend "/>
    <s v="English"/>
    <s v="USA"/>
    <n v="30000000"/>
    <n v="2006"/>
    <n v="5.0999999999999996"/>
  </r>
  <r>
    <x v="232"/>
    <n v="118"/>
    <n v="30523568"/>
    <s v="Horror|Mystery|Thriller"/>
    <s v="Deliver Us from Evil "/>
    <s v="English"/>
    <s v="USA"/>
    <n v="30000000"/>
    <n v="2014"/>
    <n v="6.2"/>
  </r>
  <r>
    <x v="670"/>
    <n v="108"/>
    <n v="23070045"/>
    <s v="Adventure|Drama|Thriller"/>
    <s v="Sanctum "/>
    <s v="English"/>
    <s v="USA"/>
    <n v="30000000"/>
    <n v="2011"/>
    <n v="5.9"/>
  </r>
  <r>
    <x v="671"/>
    <n v="105"/>
    <n v="20422207"/>
    <s v="Comedy|Drama|Romance"/>
    <s v="Little Black Book "/>
    <s v="English"/>
    <s v="USA"/>
    <n v="35000000"/>
    <n v="2004"/>
    <n v="5.2"/>
  </r>
  <r>
    <x v="586"/>
    <n v="131"/>
    <n v="28644770"/>
    <s v="Comedy|Romance"/>
    <s v="The Five-Year Engagement "/>
    <s v="English"/>
    <s v="USA"/>
    <n v="30000000"/>
    <n v="2012"/>
    <n v="6.2"/>
  </r>
  <r>
    <x v="672"/>
    <n v="104"/>
    <n v="21800302"/>
    <s v="Comedy|Drama|Romance|Sport"/>
    <s v="Mr 3000 "/>
    <s v="English"/>
    <s v="USA"/>
    <n v="30000000"/>
    <n v="2004"/>
    <n v="5.5"/>
  </r>
  <r>
    <x v="673"/>
    <n v="133"/>
    <n v="21129348"/>
    <s v="Crime|Drama|Romance|Thriller"/>
    <s v="The Next Three Days "/>
    <s v="English"/>
    <s v="USA"/>
    <n v="35000000"/>
    <n v="2010"/>
    <n v="7.4"/>
  </r>
  <r>
    <x v="674"/>
    <n v="94"/>
    <n v="18500966"/>
    <s v="Action|Horror|Sci-Fi|Thriller"/>
    <s v="Ultraviolet "/>
    <s v="English"/>
    <s v="USA"/>
    <n v="30000000"/>
    <n v="2006"/>
    <n v="4.4000000000000004"/>
  </r>
  <r>
    <x v="675"/>
    <n v="109"/>
    <n v="19976073"/>
    <s v="Action|Crime|Drama|Thriller"/>
    <s v="Assault on Precinct 13 "/>
    <s v="English"/>
    <s v="USA"/>
    <n v="20000000"/>
    <n v="2005"/>
    <n v="6.3"/>
  </r>
  <r>
    <x v="259"/>
    <n v="96"/>
    <n v="18967571"/>
    <s v="Action|Crime|Thriller"/>
    <s v="The Replacement Killers "/>
    <s v="English"/>
    <s v="USA"/>
    <n v="30000000"/>
    <n v="1998"/>
    <n v="6.1"/>
  </r>
  <r>
    <x v="676"/>
    <n v="105"/>
    <n v="17100000"/>
    <s v="Action|Adventure|Crime|Drama|Romance"/>
    <s v="Fled "/>
    <s v="English"/>
    <s v="USA"/>
    <n v="25000000"/>
    <n v="1996"/>
    <n v="5.3"/>
  </r>
  <r>
    <x v="677"/>
    <n v="99"/>
    <n v="17266505"/>
    <s v="Action|Comedy|Horror"/>
    <s v="Eight Legged Freaks "/>
    <s v="English"/>
    <s v="USA"/>
    <n v="30000000"/>
    <n v="2002"/>
    <n v="5.4"/>
  </r>
  <r>
    <x v="99"/>
    <n v="112"/>
    <n v="32357532"/>
    <s v="Comedy|Drama|Romance"/>
    <s v="Love &amp; Other Drugs "/>
    <s v="English"/>
    <s v="USA"/>
    <n v="30000000"/>
    <n v="2010"/>
    <n v="6.7"/>
  </r>
  <r>
    <x v="342"/>
    <n v="108"/>
    <n v="16930884"/>
    <s v="Crime|Drama|Mystery|Thriller"/>
    <s v="88 Minutes "/>
    <s v="English"/>
    <s v="USA"/>
    <n v="30000000"/>
    <n v="2007"/>
    <n v="5.9"/>
  </r>
  <r>
    <x v="678"/>
    <n v="126"/>
    <n v="18324242"/>
    <s v="Drama"/>
    <s v="North Country "/>
    <s v="English"/>
    <s v="USA"/>
    <n v="35000000"/>
    <n v="2005"/>
    <n v="7.3"/>
  </r>
  <r>
    <x v="433"/>
    <n v="98"/>
    <n v="16323969"/>
    <s v="Comedy|Crime|Thriller"/>
    <s v="The Whole Ten Yards "/>
    <s v="English"/>
    <s v="USA"/>
    <n v="40000000"/>
    <n v="2004"/>
    <n v="5.5"/>
  </r>
  <r>
    <x v="679"/>
    <n v="104"/>
    <n v="16999046"/>
    <s v="Drama|Horror|Sci-Fi"/>
    <s v="Splice "/>
    <s v="English"/>
    <s v="Canada"/>
    <n v="26000000"/>
    <n v="2009"/>
    <n v="5.8"/>
  </r>
  <r>
    <x v="680"/>
    <n v="110"/>
    <n v="16295774"/>
    <s v="Action|Adventure|Comedy|Romance|Sci-Fi"/>
    <s v="Howard the Duck "/>
    <s v="English"/>
    <s v="USA"/>
    <n v="35000000"/>
    <n v="1986"/>
    <n v="4.5999999999999996"/>
  </r>
  <r>
    <x v="681"/>
    <n v="130"/>
    <n v="15709385"/>
    <s v="Crime|Drama|Thriller"/>
    <s v="Pride and Glory "/>
    <s v="English"/>
    <s v="USA"/>
    <n v="30000000"/>
    <n v="2008"/>
    <n v="6.7"/>
  </r>
  <r>
    <x v="682"/>
    <n v="93"/>
    <n v="14888028"/>
    <s v="Adventure|Horror|Thriller"/>
    <s v="The Cave "/>
    <s v="English"/>
    <s v="USA"/>
    <n v="30000000"/>
    <n v="2005"/>
    <n v="5.0999999999999996"/>
  </r>
  <r>
    <x v="323"/>
    <n v="96"/>
    <n v="14208384"/>
    <s v="Comedy|Romance"/>
    <s v="Alex &amp; Emma "/>
    <s v="English"/>
    <s v="USA"/>
    <n v="30000000"/>
    <n v="2003"/>
    <n v="5.6"/>
  </r>
  <r>
    <x v="494"/>
    <n v="114"/>
    <n v="12831121"/>
    <s v="Drama|Mystery|Romance|Thriller"/>
    <s v="Wicker Park "/>
    <s v="English"/>
    <s v="USA"/>
    <n v="30000000"/>
    <n v="2004"/>
    <n v="7"/>
  </r>
  <r>
    <x v="683"/>
    <n v="106"/>
    <n v="18298649"/>
    <s v="Comedy|Horror"/>
    <s v="Fright Night "/>
    <s v="English"/>
    <s v="USA"/>
    <n v="30000000"/>
    <n v="2011"/>
    <n v="6.4"/>
  </r>
  <r>
    <x v="406"/>
    <n v="150"/>
    <n v="12712093"/>
    <s v="Biography|Drama|History|Romance"/>
    <s v="The New World "/>
    <s v="English"/>
    <s v="USA"/>
    <n v="30000000"/>
    <n v="2005"/>
    <n v="6.7"/>
  </r>
  <r>
    <x v="684"/>
    <n v="100"/>
    <n v="11576087"/>
    <s v="Action|Adventure|Sci-Fi"/>
    <s v="Wing Commander "/>
    <s v="English"/>
    <s v="USA"/>
    <n v="30000000"/>
    <n v="1999"/>
    <n v="4.0999999999999996"/>
  </r>
  <r>
    <x v="413"/>
    <n v="100"/>
    <n v="11900000"/>
    <s v="Drama|Fantasy|Thriller"/>
    <s v="In Dreams "/>
    <s v="English"/>
    <s v="USA"/>
    <n v="30000000"/>
    <n v="1999"/>
    <n v="5.5"/>
  </r>
  <r>
    <x v="459"/>
    <n v="100"/>
    <n v="9353573"/>
    <s v="Action|Adventure|Fantasy|Sci-Fi|Thriller"/>
    <s v="Dragonball: Evolution "/>
    <s v="English"/>
    <s v="USA"/>
    <n v="45000000"/>
    <n v="2009"/>
    <n v="2.7"/>
  </r>
  <r>
    <x v="685"/>
    <n v="107"/>
    <n v="12026670"/>
    <s v="Action|Crime|Thriller"/>
    <s v="The Last Stand "/>
    <s v="English"/>
    <s v="USA"/>
    <n v="45000000"/>
    <n v="2013"/>
    <n v="6.4"/>
  </r>
  <r>
    <x v="686"/>
    <n v="102"/>
    <n v="14334645"/>
    <s v="Drama|Horror|Sci-Fi|Thriller"/>
    <s v="Godsend "/>
    <s v="English"/>
    <s v="USA"/>
    <n v="25000000"/>
    <n v="2004"/>
    <n v="4.8"/>
  </r>
  <r>
    <x v="687"/>
    <n v="101"/>
    <n v="12189514"/>
    <s v="Comedy|Romance"/>
    <s v="Chasing Liberty "/>
    <s v="English"/>
    <s v="USA"/>
    <n v="23000000"/>
    <n v="2004"/>
    <n v="6.1"/>
  </r>
  <r>
    <x v="688"/>
    <n v="86"/>
    <n v="10134754"/>
    <s v="Animation|Comedy|Family"/>
    <s v="Hoodwinked Too! Hood vs. Evil "/>
    <s v="English"/>
    <s v="USA"/>
    <n v="30000000"/>
    <n v="2011"/>
    <n v="4.8"/>
  </r>
  <r>
    <x v="604"/>
    <n v="108"/>
    <n v="8535575"/>
    <s v="Drama"/>
    <s v="An Unfinished Life "/>
    <s v="English"/>
    <s v="USA"/>
    <n v="30000000"/>
    <n v="2005"/>
    <n v="7"/>
  </r>
  <r>
    <x v="241"/>
    <n v="123"/>
    <n v="7689458"/>
    <s v="Adventure|Fantasy|Mystery"/>
    <s v="The Imaginarium of Doctor Parnassus "/>
    <s v="English"/>
    <s v="UK"/>
    <n v="40000000"/>
    <n v="2009"/>
    <n v="6.8"/>
  </r>
  <r>
    <x v="522"/>
    <n v="88"/>
    <n v="19316646"/>
    <s v="Crime|Thriller"/>
    <s v="Runner Runner "/>
    <s v="English"/>
    <s v="USA"/>
    <n v="30000000"/>
    <n v="2013"/>
    <n v="5.6"/>
  </r>
  <r>
    <x v="476"/>
    <n v="109"/>
    <n v="10965209"/>
    <s v="Action|Crime|Drama|Thriller"/>
    <s v="Antitrust "/>
    <s v="English"/>
    <s v="USA"/>
    <n v="30000000"/>
    <n v="2001"/>
    <n v="6.1"/>
  </r>
  <r>
    <x v="99"/>
    <n v="122"/>
    <n v="26830000"/>
    <s v="Drama|History|War"/>
    <s v="Glory "/>
    <s v="English"/>
    <s v="USA"/>
    <n v="18000000"/>
    <n v="1989"/>
    <n v="7.9"/>
  </r>
  <r>
    <x v="689"/>
    <n v="251"/>
    <n v="5300000"/>
    <s v="Crime|Drama"/>
    <s v="Once Upon a Time in America "/>
    <s v="English"/>
    <s v="Italy"/>
    <n v="30000000"/>
    <n v="1984"/>
    <n v="8.4"/>
  </r>
  <r>
    <x v="690"/>
    <n v="118"/>
    <n v="10880926"/>
    <s v="Action|Crime|Drama|Thriller"/>
    <s v="Dead Man Down "/>
    <s v="English"/>
    <s v="USA"/>
    <n v="30000000"/>
    <n v="2013"/>
    <n v="6.5"/>
  </r>
  <r>
    <x v="691"/>
    <n v="131"/>
    <n v="3752725"/>
    <s v="Drama|Romance"/>
    <s v="The Merchant of Venice "/>
    <s v="English"/>
    <s v="USA"/>
    <n v="18000000"/>
    <n v="2004"/>
    <n v="7.1"/>
  </r>
  <r>
    <x v="413"/>
    <n v="109"/>
    <n v="3517797"/>
    <s v="Action|Crime|Drama|Romance|Thriller"/>
    <s v="The Good Thief "/>
    <s v="English"/>
    <s v="France"/>
    <n v="25000000"/>
    <n v="2002"/>
    <n v="6.6"/>
  </r>
  <r>
    <x v="646"/>
    <n v="88"/>
    <n v="2975649"/>
    <s v="Biography|Drama|Romance"/>
    <s v="Miss Potter "/>
    <s v="English"/>
    <s v="UK"/>
    <n v="30000000"/>
    <n v="2006"/>
    <n v="7"/>
  </r>
  <r>
    <x v="692"/>
    <n v="103"/>
    <n v="668171"/>
    <s v="Action|Drama|Fantasy"/>
    <s v="The Promise "/>
    <s v="Mandarin"/>
    <s v="China"/>
    <n v="60000000"/>
    <n v="2005"/>
    <n v="5.6"/>
  </r>
  <r>
    <x v="693"/>
    <n v="87"/>
    <n v="480314"/>
    <s v="Action|Adventure"/>
    <s v="DOA: Dead or Alive "/>
    <s v="English"/>
    <s v="USA"/>
    <n v="21000000"/>
    <n v="2006"/>
    <n v="4.8"/>
  </r>
  <r>
    <x v="694"/>
    <n v="160"/>
    <n v="3904982"/>
    <s v="Biography|Crime|Drama|History|Western"/>
    <s v="The Assassination of Jesse James by the Coward Robert Ford "/>
    <s v="English"/>
    <s v="USA"/>
    <n v="30000000"/>
    <n v="2007"/>
    <n v="7.5"/>
  </r>
  <r>
    <x v="695"/>
    <n v="121"/>
    <n v="127437"/>
    <s v="Action|Adventure|Drama|History|War"/>
    <s v="1911 "/>
    <s v="Mandarin"/>
    <s v="China"/>
    <n v="18000000"/>
    <n v="2011"/>
    <n v="6"/>
  </r>
  <r>
    <x v="10"/>
    <n v="129"/>
    <n v="537580"/>
    <s v="Action|Biography|Crime|Drama"/>
    <s v="Machine Gun Preacher "/>
    <s v="English"/>
    <s v="USA"/>
    <n v="30000000"/>
    <n v="2011"/>
    <n v="6.8"/>
  </r>
  <r>
    <x v="696"/>
    <n v="115"/>
    <n v="183436380"/>
    <s v="Comedy|Music"/>
    <s v="Pitch Perfect 2 "/>
    <s v="English"/>
    <s v="USA"/>
    <n v="29000000"/>
    <n v="2015"/>
    <n v="6.5"/>
  </r>
  <r>
    <x v="135"/>
    <n v="153"/>
    <n v="119518352"/>
    <s v="Biography|Drama|Music|Romance"/>
    <s v="Walk the Line "/>
    <s v="English"/>
    <s v="USA"/>
    <n v="28000000"/>
    <n v="2005"/>
    <n v="7.9"/>
  </r>
  <r>
    <x v="697"/>
    <n v="128"/>
    <n v="37036404"/>
    <s v="Comedy|Drama|Romance"/>
    <s v="Keeping the Faith "/>
    <s v="English"/>
    <s v="USA"/>
    <n v="30000000"/>
    <n v="2000"/>
    <n v="6.4"/>
  </r>
  <r>
    <x v="418"/>
    <n v="89"/>
    <n v="22359293"/>
    <s v="Adventure|Comedy|Family|Fantasy"/>
    <s v="The Borrowers "/>
    <s v="English"/>
    <s v="UK"/>
    <n v="29000000"/>
    <n v="1997"/>
    <n v="5.8"/>
  </r>
  <r>
    <x v="80"/>
    <n v="122"/>
    <n v="18593156"/>
    <s v="Drama"/>
    <s v="Frost/Nixon "/>
    <s v="English"/>
    <s v="USA"/>
    <n v="35000000"/>
    <n v="2008"/>
    <n v="7.7"/>
  </r>
  <r>
    <x v="499"/>
    <n v="99"/>
    <n v="16930185"/>
    <s v="Comedy|Romance"/>
    <s v="Serving Sara "/>
    <s v="English"/>
    <s v="Germany"/>
    <n v="29000000"/>
    <n v="2002"/>
    <n v="5.3"/>
  </r>
  <r>
    <x v="698"/>
    <n v="99"/>
    <n v="63034755"/>
    <s v="Comedy"/>
    <s v="The Boss "/>
    <s v="English"/>
    <s v="USA"/>
    <n v="29000000"/>
    <n v="2016"/>
    <n v="5.3"/>
  </r>
  <r>
    <x v="699"/>
    <n v="147"/>
    <n v="5899797"/>
    <s v="Biography|Drama|History"/>
    <s v="Cry Freedom "/>
    <s v="English"/>
    <s v="UK"/>
    <n v="29000000"/>
    <n v="1987"/>
    <n v="7.5"/>
  </r>
  <r>
    <x v="304"/>
    <n v="112"/>
    <n v="4554569"/>
    <s v="Comedy|Drama"/>
    <s v="Mumford "/>
    <s v="English"/>
    <s v="USA"/>
    <n v="28000000"/>
    <n v="1999"/>
    <n v="6.9"/>
  </r>
  <r>
    <x v="700"/>
    <n v="88"/>
    <n v="17016190"/>
    <s v="Comedy|Fantasy|Horror|Thriller"/>
    <s v="Seed of Chucky "/>
    <s v="English"/>
    <s v="Romania"/>
    <n v="12000000"/>
    <n v="2004"/>
    <n v="4.9000000000000004"/>
  </r>
  <r>
    <x v="701"/>
    <n v="94"/>
    <n v="6301131"/>
    <s v="Drama|Mystery|Sci-Fi|Thriller"/>
    <s v="The Jacket "/>
    <s v="English"/>
    <s v="USA"/>
    <n v="29000000"/>
    <n v="2005"/>
    <n v="7.1"/>
  </r>
  <r>
    <x v="153"/>
    <n v="90"/>
    <n v="217350219"/>
    <s v="Adventure|Animation|Comedy|Family|Fantasy|Musical|Romance"/>
    <s v="Aladdin "/>
    <s v="English"/>
    <s v="USA"/>
    <n v="28000000"/>
    <n v="1992"/>
    <n v="8"/>
  </r>
  <r>
    <x v="258"/>
    <n v="167"/>
    <n v="161029270"/>
    <s v="Biography|Crime|Drama|History|Music"/>
    <s v="Straight Outta Compton "/>
    <s v="English"/>
    <s v="USA"/>
    <n v="28000000"/>
    <n v="2015"/>
    <n v="7.9"/>
  </r>
  <r>
    <x v="36"/>
    <n v="118"/>
    <n v="179870271"/>
    <s v="Action|Adventure"/>
    <s v="Indiana Jones and the Temple of Doom "/>
    <s v="English"/>
    <s v="USA"/>
    <n v="28000000"/>
    <n v="1984"/>
    <n v="7.6"/>
  </r>
  <r>
    <x v="702"/>
    <n v="83"/>
    <n v="100491683"/>
    <s v="Adventure|Animation|Comedy|Drama|Family|Musical"/>
    <s v="The Rugrats Movie "/>
    <s v="English"/>
    <s v="USA"/>
    <n v="24000000"/>
    <n v="1998"/>
    <n v="5.9"/>
  </r>
  <r>
    <x v="94"/>
    <n v="104"/>
    <n v="74058698"/>
    <s v="Crime|Drama|Thriller"/>
    <s v="Along Came a Spider "/>
    <s v="English"/>
    <s v="USA"/>
    <n v="60000000"/>
    <n v="2001"/>
    <n v="6.3"/>
  </r>
  <r>
    <x v="402"/>
    <n v="102"/>
    <n v="55845943"/>
    <s v="Action|Crime|Thriller"/>
    <s v="Once Upon a Time in Mexico "/>
    <s v="English"/>
    <s v="USA"/>
    <n v="29000000"/>
    <n v="2003"/>
    <n v="6.4"/>
  </r>
  <r>
    <x v="125"/>
    <n v="131"/>
    <n v="81350242"/>
    <s v="Action|Thriller"/>
    <s v="Die Hard "/>
    <s v="English"/>
    <s v="USA"/>
    <n v="28000000"/>
    <n v="1988"/>
    <n v="8.1999999999999993"/>
  </r>
  <r>
    <x v="703"/>
    <n v="101"/>
    <n v="67266300"/>
    <s v="Comedy"/>
    <s v="Role Models "/>
    <s v="English"/>
    <s v="Germany"/>
    <n v="28000000"/>
    <n v="2008"/>
    <n v="6.9"/>
  </r>
  <r>
    <x v="158"/>
    <n v="130"/>
    <n v="70235322"/>
    <s v="Biography|Comedy|Drama|History"/>
    <s v="The Big Short "/>
    <s v="English"/>
    <s v="USA"/>
    <n v="28000000"/>
    <n v="2015"/>
    <n v="7.8"/>
  </r>
  <r>
    <x v="102"/>
    <n v="120"/>
    <n v="7443007"/>
    <s v="Comedy|Drama|Music"/>
    <s v="Taking Woodstock "/>
    <s v="English"/>
    <s v="USA"/>
    <n v="30000000"/>
    <n v="2009"/>
    <n v="6.7"/>
  </r>
  <r>
    <x v="681"/>
    <n v="135"/>
    <n v="64371181"/>
    <s v="Biography|Drama|History|Sport"/>
    <s v="Miracle "/>
    <s v="English"/>
    <s v="USA"/>
    <n v="28000000"/>
    <n v="2004"/>
    <n v="7.5"/>
  </r>
  <r>
    <x v="8"/>
    <n v="110"/>
    <n v="58885635"/>
    <s v="Action|Horror|Thriller"/>
    <s v="Dawn of the Dead "/>
    <s v="English"/>
    <s v="USA"/>
    <n v="26000000"/>
    <n v="2004"/>
    <n v="7.4"/>
  </r>
  <r>
    <x v="226"/>
    <n v="103"/>
    <n v="60400856"/>
    <s v="Comedy|Romance"/>
    <s v="The Wedding Planner "/>
    <s v="English"/>
    <s v="Germany"/>
    <n v="35000000"/>
    <n v="2001"/>
    <n v="5.2"/>
  </r>
  <r>
    <x v="447"/>
    <n v="110"/>
    <n v="52353636"/>
    <s v="Comedy|Drama"/>
    <s v="The Royal Tenenbaums "/>
    <s v="English"/>
    <s v="USA"/>
    <n v="21000000"/>
    <n v="2001"/>
    <n v="7.6"/>
  </r>
  <r>
    <x v="135"/>
    <n v="91"/>
    <n v="51475962"/>
    <s v="Mystery|Thriller"/>
    <s v="Identity "/>
    <s v="English"/>
    <s v="USA"/>
    <n v="30000000"/>
    <n v="2003"/>
    <n v="7.3"/>
  </r>
  <r>
    <x v="67"/>
    <n v="105"/>
    <n v="63910583"/>
    <s v="Comedy|Romance"/>
    <s v="Last Vegas "/>
    <s v="English"/>
    <s v="USA"/>
    <n v="28000000"/>
    <n v="2013"/>
    <n v="6.6"/>
  </r>
  <r>
    <x v="503"/>
    <n v="127"/>
    <n v="62300000"/>
    <s v="Action|Adventure|Thriller"/>
    <s v="For Your Eyes Only "/>
    <s v="English"/>
    <s v="UK"/>
    <n v="28000000"/>
    <n v="1981"/>
    <n v="6.8"/>
  </r>
  <r>
    <x v="154"/>
    <n v="82"/>
    <n v="49968653"/>
    <s v="Comedy|Romance"/>
    <s v="Serendipity "/>
    <s v="English"/>
    <s v="USA"/>
    <n v="28000000"/>
    <n v="2001"/>
    <n v="6.9"/>
  </r>
  <r>
    <x v="168"/>
    <n v="99"/>
    <n v="44450000"/>
    <s v="Action|Crime|Sci-Fi|Thriller"/>
    <s v="Timecop "/>
    <s v="English"/>
    <s v="Canada"/>
    <n v="27000000"/>
    <n v="1994"/>
    <n v="5.8"/>
  </r>
  <r>
    <x v="193"/>
    <n v="90"/>
    <n v="45162741"/>
    <s v="Comedy"/>
    <s v="Zoolander "/>
    <s v="English"/>
    <s v="Germany"/>
    <n v="28000000"/>
    <n v="2001"/>
    <n v="6.6"/>
  </r>
  <r>
    <x v="604"/>
    <n v="115"/>
    <n v="71346930"/>
    <s v="Drama|Romance|Thriller"/>
    <s v="Safe Haven "/>
    <s v="English"/>
    <s v="USA"/>
    <n v="28000000"/>
    <n v="2013"/>
    <n v="6.7"/>
  </r>
  <r>
    <x v="336"/>
    <n v="96"/>
    <n v="39514713"/>
    <s v="Comedy|Family|Fantasy"/>
    <s v="Hocus Pocus "/>
    <s v="English"/>
    <s v="USA"/>
    <n v="28000000"/>
    <n v="1993"/>
    <n v="6.7"/>
  </r>
  <r>
    <x v="579"/>
    <n v="104"/>
    <n v="43097652"/>
    <s v="Comedy|Drama|Romance"/>
    <s v="No Reservations "/>
    <s v="English"/>
    <s v="USA"/>
    <n v="28000000"/>
    <n v="2007"/>
    <n v="6.3"/>
  </r>
  <r>
    <x v="65"/>
    <n v="117"/>
    <n v="48043505"/>
    <s v="Action|Comedy"/>
    <s v="Kick-Ass "/>
    <s v="English"/>
    <s v="UK"/>
    <n v="30000000"/>
    <n v="2010"/>
    <n v="7.7"/>
  </r>
  <r>
    <x v="352"/>
    <n v="83"/>
    <n v="37053924"/>
    <s v="Action|Comedy|Crime"/>
    <s v="30 Minutes or Less "/>
    <s v="English"/>
    <s v="Germany"/>
    <n v="28000000"/>
    <n v="2011"/>
    <n v="6.1"/>
  </r>
  <r>
    <x v="458"/>
    <n v="99"/>
    <n v="33000377"/>
    <s v="Action|Fantasy|Horror|Thriller"/>
    <s v="Dracula 2000 "/>
    <s v="English"/>
    <s v="USA"/>
    <n v="28000000"/>
    <n v="2000"/>
    <n v="4.9000000000000004"/>
  </r>
  <r>
    <x v="704"/>
    <n v="81"/>
    <n v="66950483"/>
    <s v="Comedy|Family"/>
    <s v="Alexander and the Terrible, Horrible, No Good, Very Bad Day "/>
    <s v="English"/>
    <s v="USA"/>
    <n v="28000000"/>
    <n v="2014"/>
    <n v="6.2"/>
  </r>
  <r>
    <x v="92"/>
    <n v="135"/>
    <n v="38372662"/>
    <s v="Drama|Romance"/>
    <s v="Pride &amp; Prejudice "/>
    <s v="English"/>
    <s v="France"/>
    <n v="28000000"/>
    <n v="2005"/>
    <n v="7.8"/>
  </r>
  <r>
    <x v="16"/>
    <n v="117"/>
    <n v="27000000"/>
    <s v="Sci-Fi|Thriller"/>
    <s v="Blade Runner "/>
    <s v="English"/>
    <s v="USA"/>
    <n v="28000000"/>
    <n v="1982"/>
    <n v="8.1999999999999993"/>
  </r>
  <r>
    <x v="293"/>
    <n v="139"/>
    <n v="31600000"/>
    <s v="Adventure|Biography"/>
    <s v="Rob Roy "/>
    <s v="English"/>
    <s v="USA"/>
    <n v="28000000"/>
    <n v="1995"/>
    <n v="6.9"/>
  </r>
  <r>
    <x v="30"/>
    <n v="123"/>
    <n v="30688364"/>
    <s v="Action|Drama|Thriller"/>
    <s v="3 Days to Kill "/>
    <s v="English"/>
    <s v="USA"/>
    <n v="28000000"/>
    <n v="2014"/>
    <n v="6.2"/>
  </r>
  <r>
    <x v="705"/>
    <n v="117"/>
    <n v="28563179"/>
    <s v="Crime|Drama|Thriller"/>
    <s v="We Own the Night "/>
    <s v="English"/>
    <s v="USA"/>
    <n v="21000000"/>
    <n v="2007"/>
    <n v="6.9"/>
  </r>
  <r>
    <x v="706"/>
    <n v="97"/>
    <n v="16779636"/>
    <s v="Drama|Horror|Thriller"/>
    <s v="Lost Souls "/>
    <s v="English"/>
    <s v="USA"/>
    <n v="28000000"/>
    <n v="2000"/>
    <n v="4.8"/>
  </r>
  <r>
    <x v="354"/>
    <n v="103"/>
    <n v="17324744"/>
    <s v="Comedy|Fantasy|Romance"/>
    <s v="Just My Luck "/>
    <s v="English"/>
    <s v="USA"/>
    <n v="28000000"/>
    <n v="2006"/>
    <n v="5.3"/>
  </r>
  <r>
    <x v="181"/>
    <n v="119"/>
    <n v="8888143"/>
    <s v="Comedy|Drama|Sport"/>
    <s v="Mystery, Alaska "/>
    <s v="English"/>
    <s v="Canada"/>
    <n v="28000000"/>
    <n v="1999"/>
    <n v="6.7"/>
  </r>
  <r>
    <x v="339"/>
    <n v="94"/>
    <n v="24268828"/>
    <s v="Action|Comedy|Family"/>
    <s v="The Spy Next Door "/>
    <s v="English"/>
    <s v="USA"/>
    <n v="28000000"/>
    <n v="2010"/>
    <n v="5.4"/>
  </r>
  <r>
    <x v="707"/>
    <n v="89"/>
    <n v="8119205"/>
    <s v="Comedy|Family|Fantasy"/>
    <s v="A Simple Wish "/>
    <s v="English"/>
    <s v="USA"/>
    <n v="28000000"/>
    <n v="1997"/>
    <n v="5.4"/>
  </r>
  <r>
    <x v="446"/>
    <n v="98"/>
    <n v="8434601"/>
    <s v="Action|Horror|Sci-Fi"/>
    <s v="Ghosts of Mars "/>
    <s v="English"/>
    <s v="USA"/>
    <n v="28000000"/>
    <n v="2001"/>
    <n v="4.9000000000000004"/>
  </r>
  <r>
    <x v="450"/>
    <n v="107"/>
    <n v="6998324"/>
    <s v="Comedy|Drama"/>
    <s v="Our Brand Is Crisis "/>
    <s v="English"/>
    <s v="USA"/>
    <n v="28000000"/>
    <n v="2015"/>
    <n v="6.1"/>
  </r>
  <r>
    <x v="497"/>
    <n v="108"/>
    <n v="10907291"/>
    <s v="Action|Horror|Romance"/>
    <s v="Pride and Prejudice and Zombies "/>
    <s v="English"/>
    <s v="USA"/>
    <n v="28000000"/>
    <n v="2016"/>
    <n v="5.8"/>
  </r>
  <r>
    <x v="46"/>
    <n v="134"/>
    <n v="5532301"/>
    <s v="Biography|Drama|History|War"/>
    <s v="Kundun "/>
    <s v="English"/>
    <s v="USA"/>
    <n v="28000000"/>
    <n v="1997"/>
    <n v="7"/>
  </r>
  <r>
    <x v="708"/>
    <n v="110"/>
    <n v="2775593"/>
    <s v="Comedy|Drama|Romance"/>
    <s v="How to Lose Friends &amp; Alienate People "/>
    <s v="English"/>
    <s v="UK"/>
    <n v="27000000"/>
    <n v="2008"/>
    <n v="6.5"/>
  </r>
  <r>
    <x v="709"/>
    <n v="103"/>
    <n v="28751715"/>
    <s v="Action|Comedy|Crime"/>
    <s v="Kick-Ass 2 "/>
    <s v="English"/>
    <s v="USA"/>
    <n v="28000000"/>
    <n v="2013"/>
    <n v="6.6"/>
  </r>
  <r>
    <x v="710"/>
    <n v="100"/>
    <n v="20285518"/>
    <s v="Action|Crime|Drama|Thriller"/>
    <s v="Brick Mansions "/>
    <s v="English"/>
    <s v="France"/>
    <n v="28000000"/>
    <n v="2014"/>
    <n v="5.7"/>
  </r>
  <r>
    <x v="503"/>
    <n v="131"/>
    <n v="67900000"/>
    <s v="Action|Adventure|Thriller"/>
    <s v="Octopussy "/>
    <s v="English"/>
    <s v="UK"/>
    <n v="27500000"/>
    <n v="1983"/>
    <n v="6.6"/>
  </r>
  <r>
    <x v="271"/>
    <n v="133"/>
    <n v="148734225"/>
    <s v="Comedy|Romance"/>
    <s v="Knocked Up "/>
    <s v="English"/>
    <s v="USA"/>
    <n v="30000000"/>
    <n v="2007"/>
    <n v="7"/>
  </r>
  <r>
    <x v="520"/>
    <n v="109"/>
    <n v="49185998"/>
    <s v="Drama"/>
    <s v="My Sister's Keeper "/>
    <s v="English"/>
    <s v="USA"/>
    <n v="30000000"/>
    <n v="2009"/>
    <n v="7.4"/>
  </r>
  <r>
    <x v="711"/>
    <n v="114"/>
    <n v="42168445"/>
    <s v="Comedy|Drama|Romance"/>
    <s v="Welcome Home, Roscoe Jenkins "/>
    <s v="English"/>
    <s v="USA"/>
    <n v="35000000"/>
    <n v="2008"/>
    <n v="5.3"/>
  </r>
  <r>
    <x v="712"/>
    <n v="164"/>
    <n v="26400000"/>
    <s v="Adventure|Drama|History"/>
    <s v="A Passage to India "/>
    <s v="English"/>
    <s v="UK"/>
    <n v="16000000"/>
    <n v="1984"/>
    <n v="7.4"/>
  </r>
  <r>
    <x v="713"/>
    <n v="92"/>
    <n v="17508670"/>
    <s v="Crime|Drama|Romance|Thriller"/>
    <s v="Notes on a Scandal "/>
    <s v="English"/>
    <s v="UK"/>
    <n v="15000000"/>
    <n v="2006"/>
    <n v="7.4"/>
  </r>
  <r>
    <x v="77"/>
    <n v="122"/>
    <n v="9664316"/>
    <s v="Drama|Thriller"/>
    <s v="Rendition "/>
    <s v="English"/>
    <s v="USA"/>
    <n v="27500000"/>
    <n v="2007"/>
    <n v="6.8"/>
  </r>
  <r>
    <x v="714"/>
    <n v="110"/>
    <n v="74888996"/>
    <s v="Action|Adventure|Sci-Fi|Thriller"/>
    <s v="Star Trek VI: The Undiscovered Country "/>
    <s v="English"/>
    <s v="USA"/>
    <n v="30000000"/>
    <n v="1991"/>
    <n v="7.2"/>
  </r>
  <r>
    <x v="715"/>
    <n v="116"/>
    <n v="69586544"/>
    <s v="Drama"/>
    <s v="Divine Secrets of the Ya-Ya Sisterhood "/>
    <s v="English"/>
    <s v="USA"/>
    <n v="27000000"/>
    <n v="2002"/>
    <n v="6"/>
  </r>
  <r>
    <x v="426"/>
    <n v="115"/>
    <n v="60491560"/>
    <s v="Crime|Drama|Mystery|Thriller"/>
    <s v="Kiss the Girls "/>
    <s v="English"/>
    <s v="USA"/>
    <n v="27000000"/>
    <n v="1997"/>
    <n v="6.6"/>
  </r>
  <r>
    <x v="436"/>
    <n v="148"/>
    <n v="54200000"/>
    <s v="Action|Comedy|Crime|Music"/>
    <s v="The Blues Brothers "/>
    <s v="English"/>
    <s v="USA"/>
    <n v="27000000"/>
    <n v="1980"/>
    <n v="7.9"/>
  </r>
  <r>
    <x v="716"/>
    <n v="118"/>
    <n v="30920167"/>
    <s v="Comedy|Music"/>
    <s v="Joyful Noise "/>
    <s v="English"/>
    <s v="USA"/>
    <n v="25000000"/>
    <n v="2012"/>
    <n v="5.7"/>
  </r>
  <r>
    <x v="17"/>
    <n v="101"/>
    <n v="40566655"/>
    <s v="Comedy|Drama|Romance"/>
    <s v="About a Boy "/>
    <s v="English"/>
    <s v="UK"/>
    <n v="30000000"/>
    <n v="2002"/>
    <n v="7.1"/>
  </r>
  <r>
    <x v="567"/>
    <n v="82"/>
    <n v="31768374"/>
    <s v="Action|Comedy|Horror"/>
    <s v="Lake Placid "/>
    <s v="English"/>
    <s v="USA"/>
    <n v="27000000"/>
    <n v="1999"/>
    <n v="5.6"/>
  </r>
  <r>
    <x v="494"/>
    <n v="110"/>
    <n v="22494487"/>
    <s v="Crime|Drama|Mystery|Thriller"/>
    <s v="Lucky Number Slevin "/>
    <s v="English"/>
    <s v="Germany"/>
    <n v="27000000"/>
    <n v="2006"/>
    <n v="7.8"/>
  </r>
  <r>
    <x v="717"/>
    <n v="193"/>
    <n v="21500000"/>
    <s v="Adventure|Drama|History"/>
    <s v="The Right Stuff "/>
    <s v="English"/>
    <s v="USA"/>
    <n v="27000000"/>
    <n v="1983"/>
    <n v="7.9"/>
  </r>
  <r>
    <x v="40"/>
    <n v="130"/>
    <n v="4463292"/>
    <s v="Drama|History|Thriller"/>
    <s v="Anonymous "/>
    <s v="English"/>
    <s v="UK"/>
    <n v="30000000"/>
    <n v="2011"/>
    <n v="6.9"/>
  </r>
  <r>
    <x v="100"/>
    <n v="111"/>
    <n v="14337579"/>
    <s v="Action|Drama|Fantasy|Mystery|Sci-Fi|Thriller"/>
    <s v="Dark City "/>
    <s v="English"/>
    <s v="Australia"/>
    <n v="27000000"/>
    <n v="1998"/>
    <n v="7.7"/>
  </r>
  <r>
    <x v="718"/>
    <n v="110"/>
    <n v="13823741"/>
    <s v="Biography|Drama|History|Romance"/>
    <s v="The Duchess "/>
    <s v="English"/>
    <s v="UK"/>
    <n v="13500000"/>
    <n v="2008"/>
    <n v="6.9"/>
  </r>
  <r>
    <x v="719"/>
    <n v="123"/>
    <n v="10297897"/>
    <s v="Action|Crime|Drama|History|Western"/>
    <s v="The Newton Boys "/>
    <s v="English"/>
    <s v="USA"/>
    <n v="27000000"/>
    <n v="1998"/>
    <n v="6"/>
  </r>
  <r>
    <x v="551"/>
    <n v="109"/>
    <n v="13248477"/>
    <s v="Horror|Mystery|Thriller"/>
    <s v="Case 39 "/>
    <s v="English"/>
    <s v="USA"/>
    <n v="27000000"/>
    <n v="2009"/>
    <n v="6.2"/>
  </r>
  <r>
    <x v="720"/>
    <n v="99"/>
    <n v="8712564"/>
    <s v="Crime|Drama|Mystery|Thriller"/>
    <s v="Suspect Zero "/>
    <s v="English"/>
    <s v="USA"/>
    <n v="27000000"/>
    <n v="2004"/>
    <n v="5.9"/>
  </r>
  <r>
    <x v="721"/>
    <n v="106"/>
    <n v="7486906"/>
    <s v="Comedy|Drama|Family"/>
    <s v="Martian Child "/>
    <s v="English"/>
    <s v="USA"/>
    <n v="27000000"/>
    <n v="2007"/>
    <n v="6.8"/>
  </r>
  <r>
    <x v="402"/>
    <n v="89"/>
    <n v="38536376"/>
    <s v="Action|Adventure|Comedy|Family|Sci-Fi"/>
    <s v="Spy Kids: All the Time in the World in 4D "/>
    <s v="English"/>
    <s v="USA"/>
    <n v="27000000"/>
    <n v="2011"/>
    <n v="3.6"/>
  </r>
  <r>
    <x v="722"/>
    <n v="98"/>
    <n v="41008532"/>
    <s v="Crime|Drama|Thriller"/>
    <s v="Money Monster "/>
    <s v="English"/>
    <s v="USA"/>
    <n v="27000000"/>
    <n v="2016"/>
    <n v="6.7"/>
  </r>
  <r>
    <x v="608"/>
    <n v="93"/>
    <n v="5204007"/>
    <s v="Action|Comedy|Crime|Thriller"/>
    <s v="Formula 51 "/>
    <s v="English"/>
    <s v="UK"/>
    <n v="28000000"/>
    <n v="2001"/>
    <n v="6.3"/>
  </r>
  <r>
    <x v="127"/>
    <n v="112"/>
    <n v="4485485"/>
    <s v="Comedy|Crime|Drama"/>
    <s v="Flawless "/>
    <s v="English"/>
    <s v="USA"/>
    <n v="15000000"/>
    <n v="1999"/>
    <n v="6.4"/>
  </r>
  <r>
    <x v="191"/>
    <n v="101"/>
    <n v="4476235"/>
    <s v="Crime|Horror|Mystery|Thriller"/>
    <s v="Mindhunters "/>
    <s v="English"/>
    <s v="USA"/>
    <n v="27000000"/>
    <n v="2004"/>
    <n v="6.4"/>
  </r>
  <r>
    <x v="262"/>
    <n v="104"/>
    <n v="1089365"/>
    <s v="Comedy|Drama"/>
    <s v="What Just Happened "/>
    <s v="English"/>
    <s v="USA"/>
    <n v="25000000"/>
    <n v="2008"/>
    <n v="5.7"/>
  </r>
  <r>
    <x v="562"/>
    <n v="120"/>
    <n v="763044"/>
    <s v="Drama|Thriller"/>
    <s v="The Statement "/>
    <s v="English"/>
    <s v="Canada"/>
    <n v="23000000"/>
    <n v="2003"/>
    <n v="6.2"/>
  </r>
  <r>
    <x v="272"/>
    <n v="91"/>
    <n v="20819129"/>
    <s v="Action|Comedy|Crime"/>
    <s v="Paul Blart: Mall Cop "/>
    <s v="English"/>
    <s v="USA"/>
    <n v="26000000"/>
    <n v="2009"/>
    <n v="5.2"/>
  </r>
  <r>
    <x v="188"/>
    <n v="97"/>
    <n v="110222438"/>
    <s v="Comedy|Family|Fantasy|Music|Romance"/>
    <s v="Freaky Friday "/>
    <s v="English"/>
    <s v="USA"/>
    <n v="26000000"/>
    <n v="2003"/>
    <n v="6.1"/>
  </r>
  <r>
    <x v="271"/>
    <n v="133"/>
    <n v="109243478"/>
    <s v="Comedy|Romance"/>
    <s v="The 40-Year-Old Virgin "/>
    <s v="English"/>
    <s v="USA"/>
    <n v="26000000"/>
    <n v="2005"/>
    <n v="7.1"/>
  </r>
  <r>
    <x v="377"/>
    <n v="123"/>
    <n v="100241322"/>
    <s v="Comedy|Drama|Romance"/>
    <s v="Shakespeare in Love "/>
    <s v="English"/>
    <s v="USA"/>
    <n v="25000000"/>
    <n v="1998"/>
    <n v="7.2"/>
  </r>
  <r>
    <x v="723"/>
    <n v="114"/>
    <n v="25977365"/>
    <s v="Crime|Drama|Mystery|Thriller"/>
    <s v="A Walk Among the Tombstones "/>
    <s v="English"/>
    <s v="USA"/>
    <n v="28000000"/>
    <n v="2014"/>
    <n v="6.5"/>
  </r>
  <r>
    <x v="233"/>
    <n v="111"/>
    <n v="91457688"/>
    <s v="Action|Comedy|Crime"/>
    <s v="Kindergarten Cop "/>
    <s v="English"/>
    <s v="USA"/>
    <n v="26000000"/>
    <n v="1990"/>
    <n v="6"/>
  </r>
  <r>
    <x v="450"/>
    <n v="117"/>
    <n v="87341380"/>
    <s v="Action|Comedy|Crime"/>
    <s v="Pineapple Express "/>
    <s v="English"/>
    <s v="USA"/>
    <n v="27000000"/>
    <n v="2008"/>
    <n v="7"/>
  </r>
  <r>
    <x v="264"/>
    <n v="121"/>
    <n v="65703412"/>
    <s v="Comedy|Drama|Romance"/>
    <s v="Ever After: A Cinderella Story "/>
    <s v="English"/>
    <s v="USA"/>
    <n v="26000000"/>
    <n v="1998"/>
    <n v="7"/>
  </r>
  <r>
    <x v="245"/>
    <n v="139"/>
    <n v="58328680"/>
    <s v="Drama|Romance|Western"/>
    <s v="Open Range "/>
    <s v="English"/>
    <s v="USA"/>
    <n v="22000000"/>
    <n v="2003"/>
    <n v="7.5"/>
  </r>
  <r>
    <x v="127"/>
    <n v="115"/>
    <n v="61490000"/>
    <s v="Drama|Horror|Sci-Fi|Thriller"/>
    <s v="Flatliners "/>
    <s v="English"/>
    <s v="USA"/>
    <n v="26000000"/>
    <n v="1990"/>
    <n v="6.6"/>
  </r>
  <r>
    <x v="699"/>
    <n v="175"/>
    <n v="50800000"/>
    <s v="Drama|History|War"/>
    <s v="A Bridge Too Far "/>
    <s v="English"/>
    <s v="USA"/>
    <n v="26000000"/>
    <n v="1977"/>
    <n v="7.4"/>
  </r>
  <r>
    <x v="517"/>
    <n v="85"/>
    <n v="57859105"/>
    <s v="Mystery|Thriller"/>
    <s v="Red Eye "/>
    <s v="English"/>
    <s v="USA"/>
    <n v="26000000"/>
    <n v="2005"/>
    <n v="6.5"/>
  </r>
  <r>
    <x v="475"/>
    <n v="90"/>
    <n v="46455802"/>
    <s v="Horror|Thriller"/>
    <s v="Final Destination 2 "/>
    <s v="English"/>
    <s v="USA"/>
    <n v="26000000"/>
    <n v="2003"/>
    <n v="6.2"/>
  </r>
  <r>
    <x v="357"/>
    <n v="107"/>
    <n v="45506619"/>
    <s v="Adventure|Comedy|Crime|Music"/>
    <s v="O Brother, Where Art Thou? "/>
    <s v="English"/>
    <s v="UK"/>
    <n v="26000000"/>
    <n v="2000"/>
    <n v="7.8"/>
  </r>
  <r>
    <x v="359"/>
    <n v="100"/>
    <n v="40168080"/>
    <s v="Action|Fantasy|Horror"/>
    <s v="Legion "/>
    <s v="English"/>
    <s v="USA"/>
    <n v="26000000"/>
    <n v="2010"/>
    <n v="5.2"/>
  </r>
  <r>
    <x v="25"/>
    <n v="129"/>
    <n v="49874933"/>
    <s v="Comedy|Crime|Drama"/>
    <s v="Pain &amp; Gain "/>
    <s v="English"/>
    <s v="USA"/>
    <n v="26000000"/>
    <n v="2013"/>
    <n v="6.5"/>
  </r>
  <r>
    <x v="157"/>
    <n v="109"/>
    <n v="45489752"/>
    <s v="Comedy|Drama|Romance"/>
    <s v="In Good Company "/>
    <s v="English"/>
    <s v="USA"/>
    <n v="26000000"/>
    <n v="2004"/>
    <n v="6.5"/>
  </r>
  <r>
    <x v="282"/>
    <n v="94"/>
    <n v="36985501"/>
    <s v="Action|Adventure|Comedy|Sci-Fi|Thriller"/>
    <s v="Clockstoppers "/>
    <s v="English"/>
    <s v="USA"/>
    <n v="26000000"/>
    <n v="2002"/>
    <n v="5.2"/>
  </r>
  <r>
    <x v="304"/>
    <n v="133"/>
    <n v="33200000"/>
    <s v="Action|Crime|Drama|Western"/>
    <s v="Silverado "/>
    <s v="English"/>
    <s v="USA"/>
    <n v="26000000"/>
    <n v="1985"/>
    <n v="7.2"/>
  </r>
  <r>
    <x v="451"/>
    <n v="105"/>
    <n v="28501651"/>
    <s v="Drama|Thriller"/>
    <s v="Brothers "/>
    <s v="English"/>
    <s v="USA"/>
    <n v="26000000"/>
    <n v="2009"/>
    <n v="7.1"/>
  </r>
  <r>
    <x v="724"/>
    <n v="100"/>
    <n v="23222861"/>
    <s v="Action|Adventure|Comedy|Family|Romance|Sci-Fi"/>
    <s v="Agent Cody Banks 2: Destination London "/>
    <s v="English"/>
    <s v="USA"/>
    <n v="26000000"/>
    <n v="2004"/>
    <n v="4.5"/>
  </r>
  <r>
    <x v="277"/>
    <n v="113"/>
    <n v="54540525"/>
    <s v="Comedy|Romance"/>
    <s v="New Year's Eve "/>
    <s v="English"/>
    <s v="USA"/>
    <n v="56000000"/>
    <n v="2011"/>
    <n v="5.7"/>
  </r>
  <r>
    <x v="725"/>
    <n v="118"/>
    <n v="16252765"/>
    <s v="Drama|Mystery|Romance|Thriller"/>
    <s v="Original Sin "/>
    <s v="English"/>
    <s v="France"/>
    <n v="42000000"/>
    <n v="2001"/>
    <n v="6"/>
  </r>
  <r>
    <x v="423"/>
    <n v="110"/>
    <n v="16005978"/>
    <s v="Crime|Mystery|Thriller"/>
    <s v="The Raven "/>
    <s v="English"/>
    <s v="USA"/>
    <n v="26000000"/>
    <n v="2012"/>
    <n v="6.4"/>
  </r>
  <r>
    <x v="354"/>
    <n v="110"/>
    <n v="14469428"/>
    <s v="Comedy|Romance"/>
    <s v="Welcome to Mooseport "/>
    <s v="English"/>
    <s v="USA"/>
    <n v="26000000"/>
    <n v="2004"/>
    <n v="5.2"/>
  </r>
  <r>
    <x v="726"/>
    <n v="99"/>
    <n v="13829734"/>
    <s v="Action|Fantasy|Romance|Sci-Fi"/>
    <s v="Highlander: The Final Dimension "/>
    <s v="English"/>
    <s v="Canada"/>
    <n v="26000000"/>
    <n v="1994"/>
    <n v="4.3"/>
  </r>
  <r>
    <x v="727"/>
    <n v="101"/>
    <n v="1075288"/>
    <s v="Crime|Drama|Thriller"/>
    <s v="Blood and Wine "/>
    <s v="English"/>
    <s v="USA"/>
    <n v="22000000"/>
    <n v="1996"/>
    <n v="6.1"/>
  </r>
  <r>
    <x v="650"/>
    <n v="103"/>
    <n v="7496522"/>
    <s v="Comedy|Crime|Mystery|Romance"/>
    <s v="The Curse of the Jade Scorpion "/>
    <s v="English"/>
    <s v="USA"/>
    <n v="26000000"/>
    <n v="2001"/>
    <n v="6.8"/>
  </r>
  <r>
    <x v="728"/>
    <n v="95"/>
    <n v="20047715"/>
    <s v="Adventure|Family"/>
    <s v="Flipper "/>
    <s v="English"/>
    <s v="USA"/>
    <n v="25530000"/>
    <n v="1996"/>
    <n v="5.2"/>
  </r>
  <r>
    <x v="217"/>
    <n v="117"/>
    <n v="12276810"/>
    <s v="Action|Mystery|Sci-Fi|Thriller"/>
    <s v="Self/less "/>
    <s v="English"/>
    <s v="USA"/>
    <n v="26000000"/>
    <n v="2015"/>
    <n v="6.5"/>
  </r>
  <r>
    <x v="729"/>
    <n v="129"/>
    <n v="33565375"/>
    <s v="Drama|Mystery|Romance|Thriller"/>
    <s v="The Constant Gardener "/>
    <s v="English"/>
    <s v="UK"/>
    <n v="15000000"/>
    <n v="2005"/>
    <n v="7.5"/>
  </r>
  <r>
    <x v="273"/>
    <n v="120"/>
    <n v="499263"/>
    <s v="Drama"/>
    <s v="The Passion of the Christ "/>
    <s v="Aramaic"/>
    <s v="USA"/>
    <n v="30000000"/>
    <n v="2004"/>
    <n v="7.1"/>
  </r>
  <r>
    <x v="120"/>
    <n v="125"/>
    <n v="219200000"/>
    <s v="Comedy|Drama|Family|Romance"/>
    <s v="Mrs. Doubtfire "/>
    <s v="English"/>
    <s v="USA"/>
    <n v="25000000"/>
    <n v="1993"/>
    <n v="6.9"/>
  </r>
  <r>
    <x v="262"/>
    <n v="133"/>
    <n v="172825435"/>
    <s v="Drama"/>
    <s v="Rain Man "/>
    <s v="English"/>
    <s v="USA"/>
    <n v="25000000"/>
    <n v="1988"/>
    <n v="8"/>
  </r>
  <r>
    <x v="309"/>
    <n v="116"/>
    <n v="148085755"/>
    <s v="Drama"/>
    <s v="Gran Torino "/>
    <s v="English"/>
    <s v="USA"/>
    <n v="33000000"/>
    <n v="2008"/>
    <n v="8.1999999999999993"/>
  </r>
  <r>
    <x v="74"/>
    <n v="129"/>
    <n v="25517500"/>
    <s v="Biography|Drama|History"/>
    <s v="W. "/>
    <s v="English"/>
    <s v="USA"/>
    <n v="25100000"/>
    <n v="2008"/>
    <n v="6.4"/>
  </r>
  <r>
    <x v="409"/>
    <n v="93"/>
    <n v="145000989"/>
    <s v="Action|Thriller"/>
    <s v="Taken "/>
    <s v="English"/>
    <s v="France"/>
    <n v="25000000"/>
    <n v="2008"/>
    <n v="7.9"/>
  </r>
  <r>
    <x v="730"/>
    <n v="118"/>
    <n v="26761283"/>
    <s v="Drama|Romance"/>
    <s v="The Best of Me "/>
    <s v="English"/>
    <s v="USA"/>
    <n v="26000000"/>
    <n v="2014"/>
    <n v="6.7"/>
  </r>
  <r>
    <x v="200"/>
    <n v="129"/>
    <n v="121945720"/>
    <s v="Action|Drama|Music|Romance"/>
    <s v="The Bodyguard "/>
    <s v="English"/>
    <s v="USA"/>
    <n v="25000000"/>
    <n v="1992"/>
    <n v="6.1"/>
  </r>
  <r>
    <x v="36"/>
    <n v="185"/>
    <n v="96067179"/>
    <s v="Biography|Drama|History"/>
    <s v="Schindler's List "/>
    <s v="English"/>
    <s v="USA"/>
    <n v="22000000"/>
    <n v="1993"/>
    <n v="8.9"/>
  </r>
  <r>
    <x v="668"/>
    <n v="146"/>
    <n v="169705587"/>
    <s v="Drama"/>
    <s v="The Help "/>
    <s v="English"/>
    <s v="USA"/>
    <n v="25000000"/>
    <n v="2011"/>
    <n v="8.1"/>
  </r>
  <r>
    <x v="107"/>
    <n v="128"/>
    <n v="3254172"/>
    <s v="Biography|Drama|Thriller"/>
    <s v="The Fifth Estate "/>
    <s v="English"/>
    <s v="USA"/>
    <n v="28000000"/>
    <n v="2013"/>
    <n v="6.2"/>
  </r>
  <r>
    <x v="146"/>
    <n v="93"/>
    <n v="84185387"/>
    <s v="Adventure|Comedy|Family|Fantasy|Horror|Mystery"/>
    <s v="Scooby-Doo 2: Monsters Unleashed "/>
    <s v="English"/>
    <s v="USA"/>
    <n v="80000000"/>
    <n v="2004"/>
    <n v="4.9000000000000004"/>
  </r>
  <r>
    <x v="608"/>
    <n v="97"/>
    <n v="82163317"/>
    <s v="Action|Horror|Thriller"/>
    <s v="Freddy vs. Jason "/>
    <s v="English"/>
    <s v="USA"/>
    <n v="30000000"/>
    <n v="2003"/>
    <n v="5.8"/>
  </r>
  <r>
    <x v="477"/>
    <n v="82"/>
    <n v="80920948"/>
    <s v="Action|Adventure|Animation|Comedy|Family|Sci-Fi"/>
    <s v="Jimmy Neutron: Boy Genius "/>
    <s v="English"/>
    <s v="USA"/>
    <n v="30000000"/>
    <n v="2001"/>
    <n v="6"/>
  </r>
  <r>
    <x v="55"/>
    <n v="85"/>
    <n v="80034302"/>
    <s v="Action|Adventure|Horror|Sci-Fi"/>
    <s v="Cloverfield "/>
    <s v="English"/>
    <s v="USA"/>
    <n v="25000000"/>
    <n v="2008"/>
    <n v="7"/>
  </r>
  <r>
    <x v="731"/>
    <n v="88"/>
    <n v="78656813"/>
    <s v="Action|Adventure|Comedy|Family|Sci-Fi"/>
    <s v="Teenage Mutant Ninja Turtles II: The Secret of the Ooze "/>
    <s v="English"/>
    <s v="USA"/>
    <n v="25000000"/>
    <n v="1991"/>
    <n v="6"/>
  </r>
  <r>
    <x v="199"/>
    <n v="119"/>
    <n v="76270454"/>
    <s v="Crime|Drama|Thriller"/>
    <s v="The Untouchables "/>
    <s v="English"/>
    <s v="USA"/>
    <n v="25000000"/>
    <n v="1987"/>
    <n v="7.9"/>
  </r>
  <r>
    <x v="572"/>
    <n v="122"/>
    <n v="74273505"/>
    <s v="Crime|Drama|Thriller"/>
    <s v="No Country for Old Men "/>
    <s v="English"/>
    <s v="USA"/>
    <n v="25000000"/>
    <n v="2007"/>
    <n v="8.1"/>
  </r>
  <r>
    <x v="129"/>
    <n v="99"/>
    <n v="134141530"/>
    <s v="Action|Comedy|Crime|Romance"/>
    <s v="Ride Along "/>
    <s v="English"/>
    <s v="USA"/>
    <n v="25000000"/>
    <n v="2014"/>
    <n v="6.2"/>
  </r>
  <r>
    <x v="732"/>
    <n v="97"/>
    <n v="71500556"/>
    <s v="Comedy|Drama|Romance"/>
    <s v="Bridget Jones's Diary "/>
    <s v="English"/>
    <s v="UK"/>
    <n v="26000000"/>
    <n v="2001"/>
    <n v="6.7"/>
  </r>
  <r>
    <x v="604"/>
    <n v="121"/>
    <n v="71309760"/>
    <s v="Drama|Romance"/>
    <s v="Chocolat "/>
    <s v="English"/>
    <s v="UK"/>
    <n v="25000000"/>
    <n v="2000"/>
    <n v="7.3"/>
  </r>
  <r>
    <x v="733"/>
    <n v="95"/>
    <n v="89808372"/>
    <s v="Comedy"/>
    <s v="Legally Blonde 2: Red, White &amp; Blonde "/>
    <s v="English"/>
    <s v="USA"/>
    <n v="45000000"/>
    <n v="2003"/>
    <n v="4.5999999999999996"/>
  </r>
  <r>
    <x v="422"/>
    <n v="105"/>
    <n v="77264926"/>
    <s v="Comedy|Family"/>
    <s v="Parental Guidance "/>
    <s v="English"/>
    <s v="USA"/>
    <n v="25000000"/>
    <n v="2012"/>
    <n v="6.1"/>
  </r>
  <r>
    <x v="233"/>
    <n v="108"/>
    <n v="70625986"/>
    <s v="Comedy|Romance"/>
    <s v="No Strings Attached "/>
    <s v="English"/>
    <s v="USA"/>
    <n v="25000000"/>
    <n v="2011"/>
    <n v="6.2"/>
  </r>
  <r>
    <x v="488"/>
    <n v="134"/>
    <n v="56505065"/>
    <s v="Action|Biography|Drama|History|Romance|Western"/>
    <s v="Tombstone "/>
    <s v="English"/>
    <s v="USA"/>
    <n v="25000000"/>
    <n v="1993"/>
    <n v="7.8"/>
  </r>
  <r>
    <x v="285"/>
    <n v="115"/>
    <n v="55973336"/>
    <s v="Action|Crime|Thriller"/>
    <s v="Romeo Must Die "/>
    <s v="English"/>
    <s v="USA"/>
    <n v="25000000"/>
    <n v="2000"/>
    <n v="6.1"/>
  </r>
  <r>
    <x v="459"/>
    <n v="86"/>
    <n v="54098051"/>
    <s v="Horror"/>
    <s v="Final Destination 3 "/>
    <s v="English"/>
    <s v="Germany"/>
    <n v="25000000"/>
    <n v="2006"/>
    <n v="5.8"/>
  </r>
  <r>
    <x v="579"/>
    <n v="101"/>
    <n v="60443237"/>
    <s v="Drama|Romance"/>
    <s v="The Lucky One "/>
    <s v="English"/>
    <s v="USA"/>
    <n v="25000000"/>
    <n v="2012"/>
    <n v="6.5"/>
  </r>
  <r>
    <x v="734"/>
    <n v="96"/>
    <n v="82234139"/>
    <s v="Adventure|Drama|Family|Fantasy"/>
    <s v="Bridge to Terabithia "/>
    <s v="English"/>
    <s v="USA"/>
    <n v="17000000"/>
    <n v="2007"/>
    <n v="7.2"/>
  </r>
  <r>
    <x v="10"/>
    <n v="101"/>
    <n v="51676606"/>
    <s v="Biography|Drama|Family"/>
    <s v="Finding Neverland "/>
    <s v="English"/>
    <s v="USA"/>
    <n v="25000000"/>
    <n v="2004"/>
    <n v="7.8"/>
  </r>
  <r>
    <x v="735"/>
    <n v="100"/>
    <n v="52528330"/>
    <s v="Comedy|Drama"/>
    <s v="A Madea Christmas "/>
    <s v="English"/>
    <s v="USA"/>
    <n v="25000000"/>
    <n v="2013"/>
    <n v="4.7"/>
  </r>
  <r>
    <x v="736"/>
    <n v="117"/>
    <n v="51533608"/>
    <s v="Action|Adventure|Drama|Thriller"/>
    <s v="The Grey "/>
    <s v="English"/>
    <s v="USA"/>
    <n v="25000000"/>
    <n v="2011"/>
    <n v="6.8"/>
  </r>
  <r>
    <x v="737"/>
    <n v="101"/>
    <n v="51097664"/>
    <s v="Drama|Horror|Mystery|Thriller"/>
    <s v="Hide and Seek "/>
    <s v="English"/>
    <s v="USA"/>
    <n v="30000000"/>
    <n v="2005"/>
    <n v="5.9"/>
  </r>
  <r>
    <x v="158"/>
    <n v="98"/>
    <n v="84136909"/>
    <s v="Comedy"/>
    <s v="Anchorman: The Legend of Ron Burgundy "/>
    <s v="English"/>
    <s v="USA"/>
    <n v="26000000"/>
    <n v="2004"/>
    <n v="7.2"/>
  </r>
  <r>
    <x v="46"/>
    <n v="146"/>
    <n v="46836394"/>
    <s v="Biography|Crime|Drama"/>
    <s v="Goodfellas "/>
    <s v="English"/>
    <s v="USA"/>
    <n v="25000000"/>
    <n v="1990"/>
    <n v="8.6999999999999993"/>
  </r>
  <r>
    <x v="365"/>
    <n v="102"/>
    <n v="47285499"/>
    <s v="Action|Adventure|Comedy|Crime|Family|Romance|Thriller"/>
    <s v="Agent Cody Banks "/>
    <s v="English"/>
    <s v="USA"/>
    <n v="26000000"/>
    <n v="2003"/>
    <n v="5"/>
  </r>
  <r>
    <x v="571"/>
    <n v="97"/>
    <n v="47124400"/>
    <s v="Comedy|Family|Fantasy"/>
    <s v="Nanny McPhee "/>
    <s v="English"/>
    <s v="USA"/>
    <n v="25000000"/>
    <n v="2005"/>
    <n v="6.6"/>
  </r>
  <r>
    <x v="199"/>
    <n v="142"/>
    <n v="44700000"/>
    <s v="Crime|Drama"/>
    <s v="Scarface "/>
    <s v="English"/>
    <s v="USA"/>
    <n v="25000000"/>
    <n v="1983"/>
    <n v="8.3000000000000007"/>
  </r>
  <r>
    <x v="411"/>
    <n v="98"/>
    <n v="44455658"/>
    <s v="Action|Adventure|Comedy|Crime"/>
    <s v="Nothing to Lose "/>
    <s v="English"/>
    <s v="USA"/>
    <n v="25000000"/>
    <n v="1997"/>
    <n v="6.7"/>
  </r>
  <r>
    <x v="738"/>
    <n v="219"/>
    <n v="43984230"/>
    <s v="Biography|Drama|History"/>
    <s v="The Last Emperor "/>
    <s v="English"/>
    <s v="China"/>
    <n v="23000000"/>
    <n v="1987"/>
    <n v="7.8"/>
  </r>
  <r>
    <x v="320"/>
    <n v="109"/>
    <n v="66489425"/>
    <s v="Action|Crime|Drama|Thriller"/>
    <s v="Contraband "/>
    <s v="English"/>
    <s v="USA"/>
    <n v="25000000"/>
    <n v="2012"/>
    <n v="6.5"/>
  </r>
  <r>
    <x v="23"/>
    <n v="97"/>
    <n v="41067398"/>
    <s v="Action|Comedy|Crime|Thriller"/>
    <s v="Money Talks "/>
    <s v="English"/>
    <s v="USA"/>
    <n v="25000000"/>
    <n v="1997"/>
    <n v="6.1"/>
  </r>
  <r>
    <x v="568"/>
    <n v="158"/>
    <n v="40218903"/>
    <s v="Drama"/>
    <s v="There Will Be Blood "/>
    <s v="English"/>
    <s v="USA"/>
    <n v="25000000"/>
    <n v="2007"/>
    <n v="8.1"/>
  </r>
  <r>
    <x v="739"/>
    <n v="85"/>
    <n v="39880476"/>
    <s v="Adventure|Animation|Comedy|Family|Fantasy"/>
    <s v="The Wild Thornberrys Movie "/>
    <s v="English"/>
    <s v="USA"/>
    <n v="25000000"/>
    <n v="2002"/>
    <n v="5.2"/>
  </r>
  <r>
    <x v="740"/>
    <n v="80"/>
    <n v="39399750"/>
    <s v="Adventure|Animation|Comedy|Family|Fantasy|Musical"/>
    <s v="Rugrats Go Wild "/>
    <s v="English"/>
    <s v="USA"/>
    <n v="25000000"/>
    <n v="2003"/>
    <n v="5.6"/>
  </r>
  <r>
    <x v="711"/>
    <n v="86"/>
    <n v="38230435"/>
    <s v="Action|Comedy"/>
    <s v="Undercover Brother "/>
    <s v="English"/>
    <s v="USA"/>
    <n v="25000000"/>
    <n v="2002"/>
    <n v="5.8"/>
  </r>
  <r>
    <x v="516"/>
    <n v="119"/>
    <n v="39008741"/>
    <s v="Comedy|Drama|Family|Romance"/>
    <s v="The Sisterhood of the Traveling Pants "/>
    <s v="English"/>
    <s v="USA"/>
    <n v="25000000"/>
    <n v="2005"/>
    <n v="6.6"/>
  </r>
  <r>
    <x v="741"/>
    <n v="98"/>
    <n v="36833473"/>
    <s v="Action|Crime|Drama|Thriller"/>
    <s v="Kiss of the Dragon "/>
    <s v="English"/>
    <s v="France"/>
    <n v="25000000"/>
    <n v="2001"/>
    <n v="6.6"/>
  </r>
  <r>
    <x v="742"/>
    <n v="97"/>
    <n v="48237389"/>
    <s v="Comedy|Romance"/>
    <s v="The House Bunny "/>
    <s v="English"/>
    <s v="USA"/>
    <n v="25000000"/>
    <n v="2008"/>
    <n v="5.5"/>
  </r>
  <r>
    <x v="683"/>
    <n v="124"/>
    <n v="36447959"/>
    <s v="Biography|Drama|Sport"/>
    <s v="Million Dollar Arm "/>
    <s v="English"/>
    <s v="USA"/>
    <n v="25000000"/>
    <n v="2014"/>
    <n v="7"/>
  </r>
  <r>
    <x v="115"/>
    <n v="97"/>
    <n v="45089048"/>
    <s v="Drama|Romance|Sci-Fi"/>
    <s v="The Giver "/>
    <s v="English"/>
    <s v="South Africa"/>
    <n v="25000000"/>
    <n v="2014"/>
    <n v="6.5"/>
  </r>
  <r>
    <x v="545"/>
    <n v="105"/>
    <n v="35990505"/>
    <s v="Comedy|Drama|Family|Romance"/>
    <s v="What a Girl Wants "/>
    <s v="English"/>
    <s v="USA"/>
    <n v="20000000"/>
    <n v="2003"/>
    <n v="5.8"/>
  </r>
  <r>
    <x v="743"/>
    <n v="104"/>
    <n v="35143332"/>
    <s v="Horror"/>
    <s v="Jeepers Creepers II "/>
    <s v="English"/>
    <s v="USA"/>
    <n v="17000000"/>
    <n v="2003"/>
    <n v="5.6"/>
  </r>
  <r>
    <x v="744"/>
    <n v="101"/>
    <n v="35000629"/>
    <s v="Comedy|Romance"/>
    <s v="Good Luck Chuck "/>
    <s v="English"/>
    <s v="USA"/>
    <n v="25000000"/>
    <n v="2007"/>
    <n v="5.6"/>
  </r>
  <r>
    <x v="285"/>
    <n v="101"/>
    <n v="34604054"/>
    <s v="Action|Crime|Drama|Thriller"/>
    <s v="Cradle 2 the Grave "/>
    <s v="English"/>
    <s v="USA"/>
    <n v="30000000"/>
    <n v="2003"/>
    <n v="5.8"/>
  </r>
  <r>
    <x v="534"/>
    <n v="114"/>
    <n v="41597830"/>
    <s v="Drama|Romance"/>
    <s v="The Hours "/>
    <s v="English"/>
    <s v="USA"/>
    <n v="25000000"/>
    <n v="2002"/>
    <n v="7.6"/>
  </r>
  <r>
    <x v="422"/>
    <n v="105"/>
    <n v="33687630"/>
    <s v="Comedy|Romance"/>
    <s v="She's the Man "/>
    <s v="English"/>
    <s v="USA"/>
    <n v="20000000"/>
    <n v="2006"/>
    <n v="6.4"/>
  </r>
  <r>
    <x v="745"/>
    <n v="90"/>
    <n v="32553210"/>
    <s v="Comedy|Family"/>
    <s v="Mr. Bean's Holiday "/>
    <s v="English"/>
    <s v="UK"/>
    <n v="25000000"/>
    <n v="2007"/>
    <n v="6.3"/>
  </r>
  <r>
    <x v="746"/>
    <n v="97"/>
    <n v="31526393"/>
    <s v="Action|Adventure|Horror|Thriller"/>
    <s v="Anacondas: The Hunt for the Blood Orchid "/>
    <s v="English"/>
    <s v="USA"/>
    <n v="25000000"/>
    <n v="2004"/>
    <n v="4.5999999999999996"/>
  </r>
  <r>
    <x v="747"/>
    <n v="144"/>
    <n v="41229"/>
    <s v="Crime|Drama|Thriller"/>
    <s v="Blood Ties "/>
    <s v="English"/>
    <s v="France"/>
    <n v="25500000"/>
    <n v="2013"/>
    <n v="6.5"/>
  </r>
  <r>
    <x v="748"/>
    <n v="114"/>
    <n v="31655091"/>
    <s v="Drama|Music"/>
    <s v="August Rush "/>
    <s v="English"/>
    <s v="USA"/>
    <n v="30000000"/>
    <n v="2007"/>
    <n v="7.5"/>
  </r>
  <r>
    <x v="393"/>
    <n v="124"/>
    <n v="30012990"/>
    <s v="Biography|Drama|History"/>
    <s v="Elizabeth "/>
    <s v="English"/>
    <s v="UK"/>
    <n v="25000000"/>
    <n v="1998"/>
    <n v="7.5"/>
  </r>
  <r>
    <x v="608"/>
    <n v="89"/>
    <n v="32368960"/>
    <s v="Comedy|Fantasy|Horror|Romance"/>
    <s v="Bride of Chucky "/>
    <s v="English"/>
    <s v="Canada"/>
    <n v="25000000"/>
    <n v="1998"/>
    <n v="5.3"/>
  </r>
  <r>
    <x v="749"/>
    <n v="160"/>
    <n v="14500000"/>
    <s v="Action|Drama|History|War"/>
    <s v="Tora! Tora! Tora! "/>
    <s v="English"/>
    <s v="Japan"/>
    <n v="25000000"/>
    <n v="1970"/>
    <n v="7.5"/>
  </r>
  <r>
    <x v="750"/>
    <n v="93"/>
    <n v="29247405"/>
    <s v="Comedy|Family|Music"/>
    <s v="Spice World "/>
    <s v="English"/>
    <s v="UK"/>
    <n v="25000000"/>
    <n v="1997"/>
    <n v="3.3"/>
  </r>
  <r>
    <x v="751"/>
    <n v="88"/>
    <n v="25615792"/>
    <s v="Action|Comedy|Music"/>
    <s v="Dance Flick "/>
    <s v="English"/>
    <s v="USA"/>
    <n v="25000000"/>
    <n v="2009"/>
    <n v="3.5"/>
  </r>
  <r>
    <x v="275"/>
    <n v="142"/>
    <n v="28341469"/>
    <s v="Crime|Drama"/>
    <s v="The Shawshank Redemption "/>
    <s v="English"/>
    <s v="USA"/>
    <n v="25000000"/>
    <n v="1994"/>
    <n v="9.3000000000000007"/>
  </r>
  <r>
    <x v="485"/>
    <n v="92"/>
    <n v="25590119"/>
    <s v="Adventure|Comedy|Crime"/>
    <s v="Crocodile Dundee in Los Angeles "/>
    <s v="English"/>
    <s v="Australia"/>
    <n v="21150000"/>
    <n v="2001"/>
    <n v="4.8"/>
  </r>
  <r>
    <x v="291"/>
    <n v="117"/>
    <n v="24944213"/>
    <s v="Comedy|Sport"/>
    <s v="Kingpin "/>
    <s v="English"/>
    <s v="USA"/>
    <n v="27000000"/>
    <n v="1996"/>
    <n v="6.9"/>
  </r>
  <r>
    <x v="187"/>
    <n v="111"/>
    <n v="33631221"/>
    <s v="Crime|Drama|Thriller"/>
    <s v="The Gambler "/>
    <s v="English"/>
    <s v="USA"/>
    <n v="25000000"/>
    <n v="2014"/>
    <n v="6"/>
  </r>
  <r>
    <x v="752"/>
    <n v="121"/>
    <n v="37738400"/>
    <s v="Drama"/>
    <s v="August: Osage County "/>
    <s v="English"/>
    <s v="USA"/>
    <n v="25000000"/>
    <n v="2013"/>
    <n v="7.3"/>
  </r>
  <r>
    <x v="753"/>
    <n v="107"/>
    <n v="21835784"/>
    <s v="Comedy|Drama|Romance"/>
    <s v="A Lot Like Love "/>
    <s v="English"/>
    <s v="USA"/>
    <n v="30000000"/>
    <n v="2005"/>
    <n v="6.6"/>
  </r>
  <r>
    <x v="754"/>
    <n v="106"/>
    <n v="15785632"/>
    <s v="Biography|Comedy|Drama|Sport"/>
    <s v="Eddie the Eagle "/>
    <s v="English"/>
    <s v="UK"/>
    <n v="23000000"/>
    <n v="2016"/>
    <n v="7.5"/>
  </r>
  <r>
    <x v="415"/>
    <n v="136"/>
    <n v="21554585"/>
    <s v="Drama|Sport"/>
    <s v="He Got Game "/>
    <s v="English"/>
    <s v="USA"/>
    <n v="25000000"/>
    <n v="1998"/>
    <n v="6.9"/>
  </r>
  <r>
    <x v="755"/>
    <n v="97"/>
    <n v="22200000"/>
    <s v="Comedy|Drama|Romance"/>
    <s v="Don Juan DeMarco "/>
    <s v="English"/>
    <s v="USA"/>
    <n v="25000000"/>
    <n v="1994"/>
    <n v="6.8"/>
  </r>
  <r>
    <x v="756"/>
    <n v="97"/>
    <n v="23527955"/>
    <s v="Action|Crime|Drama|Mystery|Thriller"/>
    <s v="The Losers "/>
    <s v="English"/>
    <s v="USA"/>
    <n v="25000000"/>
    <n v="2010"/>
    <n v="6.4"/>
  </r>
  <r>
    <x v="757"/>
    <n v="99"/>
    <n v="24042490"/>
    <s v="Fantasy|Horror|Thriller"/>
    <s v="Don't Be Afraid of the Dark "/>
    <s v="English"/>
    <s v="USA"/>
    <n v="25000000"/>
    <n v="2010"/>
    <n v="5.6"/>
  </r>
  <r>
    <x v="758"/>
    <n v="103"/>
    <n v="22466994"/>
    <s v="Action|Crime|Thriller"/>
    <s v="War "/>
    <s v="English"/>
    <s v="USA"/>
    <n v="25000000"/>
    <n v="2007"/>
    <n v="6.3"/>
  </r>
  <r>
    <x v="568"/>
    <n v="95"/>
    <n v="17791031"/>
    <s v="Comedy|Drama|Romance|Thriller"/>
    <s v="Punch-Drunk Love "/>
    <s v="English"/>
    <s v="USA"/>
    <n v="25000000"/>
    <n v="2002"/>
    <n v="7.3"/>
  </r>
  <r>
    <x v="759"/>
    <n v="93"/>
    <n v="17718223"/>
    <s v="Comedy"/>
    <s v="EuroTrip "/>
    <s v="English"/>
    <s v="USA"/>
    <n v="25000000"/>
    <n v="2004"/>
    <n v="6.6"/>
  </r>
  <r>
    <x v="760"/>
    <n v="98"/>
    <n v="15361537"/>
    <s v="Action|Crime|Thriller"/>
    <s v="Half Past Dead "/>
    <s v="English"/>
    <s v="Germany"/>
    <n v="13000000"/>
    <n v="2002"/>
    <n v="4.5999999999999996"/>
  </r>
  <r>
    <x v="95"/>
    <n v="90"/>
    <n v="16647384"/>
    <s v="Adventure|Comedy|Family|Romance"/>
    <s v="Unaccompanied Minors "/>
    <s v="English"/>
    <s v="USA"/>
    <n v="26000000"/>
    <n v="2006"/>
    <n v="5.0999999999999996"/>
  </r>
  <r>
    <x v="761"/>
    <n v="107"/>
    <n v="16118077"/>
    <s v="Drama"/>
    <s v="Bright Lights, Big City "/>
    <s v="English"/>
    <s v="USA"/>
    <n v="25000000"/>
    <n v="1988"/>
    <n v="5.6"/>
  </r>
  <r>
    <x v="762"/>
    <n v="90"/>
    <n v="15091542"/>
    <s v="Adventure|Family|Fantasy|Musical"/>
    <s v="The Adventures of Pinocchio "/>
    <s v="Italian"/>
    <s v="UK"/>
    <n v="25000000"/>
    <n v="1996"/>
    <n v="5.3"/>
  </r>
  <r>
    <x v="763"/>
    <n v="115"/>
    <n v="15045676"/>
    <s v="Drama|Fantasy|Mystery|Thriller"/>
    <s v="The Box "/>
    <s v="English"/>
    <s v="USA"/>
    <n v="16000000"/>
    <n v="2009"/>
    <n v="5.6"/>
  </r>
  <r>
    <x v="764"/>
    <n v="93"/>
    <n v="17427926"/>
    <s v="Horror"/>
    <s v="The Ruins "/>
    <s v="English"/>
    <s v="USA"/>
    <n v="8000000"/>
    <n v="2008"/>
    <n v="5.9"/>
  </r>
  <r>
    <x v="765"/>
    <n v="99"/>
    <n v="14983572"/>
    <s v="Comedy|Drama|Romance"/>
    <s v="The Next Best Thing "/>
    <s v="English"/>
    <s v="USA"/>
    <n v="25000000"/>
    <n v="2000"/>
    <n v="4.7"/>
  </r>
  <r>
    <x v="517"/>
    <n v="107"/>
    <n v="14637490"/>
    <s v="Horror|Mystery|Thriller"/>
    <s v="My Soul to Take "/>
    <s v="English"/>
    <s v="USA"/>
    <n v="25000000"/>
    <n v="2010"/>
    <n v="4.8"/>
  </r>
  <r>
    <x v="591"/>
    <n v="110"/>
    <n v="14589444"/>
    <s v="Comedy|Drama|Romance"/>
    <s v="The Girl Next Door "/>
    <s v="English"/>
    <s v="USA"/>
    <n v="25000000"/>
    <n v="2004"/>
    <n v="6.8"/>
  </r>
  <r>
    <x v="766"/>
    <n v="101"/>
    <n v="14095303"/>
    <s v="Action|Crime|Mystery|Romance|Thriller"/>
    <s v="Maximum Risk "/>
    <s v="English"/>
    <s v="USA"/>
    <n v="25000000"/>
    <n v="1996"/>
    <n v="5.4"/>
  </r>
  <r>
    <x v="767"/>
    <n v="85"/>
    <n v="13973532"/>
    <s v="Comedy|Crime"/>
    <s v="Stealing Harvard "/>
    <s v="English"/>
    <s v="USA"/>
    <n v="25000000"/>
    <n v="2002"/>
    <n v="5.0999999999999996"/>
  </r>
  <r>
    <x v="416"/>
    <n v="132"/>
    <n v="1865774"/>
    <s v="Biography|Crime|Drama|History|Thriller"/>
    <s v="Legend "/>
    <s v="English"/>
    <s v="UK"/>
    <n v="30000000"/>
    <n v="2015"/>
    <n v="7"/>
  </r>
  <r>
    <x v="475"/>
    <n v="90"/>
    <n v="18860403"/>
    <s v="Horror|Thriller"/>
    <s v="Shark Night 3D "/>
    <s v="English"/>
    <s v="USA"/>
    <n v="25000000"/>
    <n v="2011"/>
    <n v="4"/>
  </r>
  <r>
    <x v="386"/>
    <n v="145"/>
    <n v="13038660"/>
    <s v="Drama"/>
    <s v="Angela's Ashes "/>
    <s v="English"/>
    <s v="USA"/>
    <n v="25000000"/>
    <n v="1999"/>
    <n v="7.3"/>
  </r>
  <r>
    <x v="233"/>
    <n v="110"/>
    <n v="28831145"/>
    <s v="Drama|Sport"/>
    <s v="Draft Day "/>
    <s v="English"/>
    <s v="USA"/>
    <n v="25000000"/>
    <n v="2014"/>
    <n v="6.8"/>
  </r>
  <r>
    <x v="334"/>
    <n v="122"/>
    <n v="11538204"/>
    <s v="Crime|Drama|History"/>
    <s v="The Conspirator "/>
    <s v="English"/>
    <s v="USA"/>
    <n v="25000000"/>
    <n v="2010"/>
    <n v="7"/>
  </r>
  <r>
    <x v="504"/>
    <n v="107"/>
    <n v="11008432"/>
    <s v="Biography|Drama|Sport"/>
    <s v="Lords of Dogtown "/>
    <s v="English"/>
    <s v="USA"/>
    <n v="25000000"/>
    <n v="2005"/>
    <n v="7.1"/>
  </r>
  <r>
    <x v="768"/>
    <n v="127"/>
    <n v="12188642"/>
    <s v="Biography|Drama|History"/>
    <s v="The 33 "/>
    <s v="English"/>
    <s v="Chile"/>
    <n v="26000000"/>
    <n v="2015"/>
    <n v="6.9"/>
  </r>
  <r>
    <x v="446"/>
    <n v="99"/>
    <n v="11100000"/>
    <s v="Action|Adventure|Comedy|Fantasy"/>
    <s v="Big Trouble in Little China "/>
    <s v="English"/>
    <s v="USA"/>
    <n v="25000000"/>
    <n v="1986"/>
    <n v="7.3"/>
  </r>
  <r>
    <x v="681"/>
    <n v="140"/>
    <n v="13651662"/>
    <s v="Drama|Sport"/>
    <s v="Warrior "/>
    <s v="English"/>
    <s v="USA"/>
    <n v="25000000"/>
    <n v="2011"/>
    <n v="8.1999999999999993"/>
  </r>
  <r>
    <x v="413"/>
    <n v="133"/>
    <n v="11030963"/>
    <s v="Biography|Drama|Thriller|War"/>
    <s v="Michael Collins "/>
    <s v="English"/>
    <s v="UK"/>
    <n v="28000000"/>
    <n v="1996"/>
    <n v="7.1"/>
  </r>
  <r>
    <x v="395"/>
    <n v="271"/>
    <n v="10769960"/>
    <s v="Drama|History|War"/>
    <s v="Gettysburg "/>
    <s v="English"/>
    <s v="USA"/>
    <n v="25000000"/>
    <n v="1993"/>
    <n v="7.7"/>
  </r>
  <r>
    <x v="662"/>
    <n v="112"/>
    <n v="10911750"/>
    <s v="Drama|War"/>
    <s v="Stop-Loss "/>
    <s v="English"/>
    <s v="USA"/>
    <n v="25000000"/>
    <n v="2008"/>
    <n v="6.5"/>
  </r>
  <r>
    <x v="429"/>
    <n v="99"/>
    <n v="10719367"/>
    <s v="Drama|Music|Mystery|Romance|Thriller"/>
    <s v="Abandon "/>
    <s v="English"/>
    <s v="USA"/>
    <n v="25000000"/>
    <n v="2002"/>
    <n v="4.9000000000000004"/>
  </r>
  <r>
    <x v="769"/>
    <n v="100"/>
    <n v="10114315"/>
    <s v="Drama|Mystery|Thriller"/>
    <s v="Brokedown Palace "/>
    <s v="English"/>
    <s v="USA"/>
    <n v="25000000"/>
    <n v="1999"/>
    <n v="6.4"/>
  </r>
  <r>
    <x v="770"/>
    <n v="92"/>
    <n v="49122319"/>
    <s v="Horror|Thriller"/>
    <s v="The Possession "/>
    <s v="English"/>
    <s v="USA"/>
    <n v="14000000"/>
    <n v="2012"/>
    <n v="5.9"/>
  </r>
  <r>
    <x v="771"/>
    <n v="105"/>
    <n v="10070000"/>
    <s v="Comedy|Drama|Romance"/>
    <s v="Mrs. Winterbourne "/>
    <s v="English"/>
    <s v="USA"/>
    <n v="25000000"/>
    <n v="1996"/>
    <n v="6.2"/>
  </r>
  <r>
    <x v="362"/>
    <n v="110"/>
    <n v="10324441"/>
    <s v="Action|Drama|Thriller"/>
    <s v="Straw Dogs "/>
    <s v="English"/>
    <s v="USA"/>
    <n v="25000000"/>
    <n v="2011"/>
    <n v="5.8"/>
  </r>
  <r>
    <x v="604"/>
    <n v="116"/>
    <n v="7156933"/>
    <s v="Comedy|Drama"/>
    <s v="The Hoax "/>
    <s v="English"/>
    <s v="USA"/>
    <n v="25000000"/>
    <n v="2006"/>
    <n v="6.7"/>
  </r>
  <r>
    <x v="772"/>
    <n v="88"/>
    <n v="9286314"/>
    <s v="Action|Crime|Drama|Thriller"/>
    <s v="Stone Cold "/>
    <s v="English"/>
    <s v="USA"/>
    <n v="17000000"/>
    <n v="1991"/>
    <n v="5.9"/>
  </r>
  <r>
    <x v="773"/>
    <n v="111"/>
    <n v="56692"/>
    <s v="Adventure|Drama"/>
    <s v="The Road "/>
    <s v="English"/>
    <s v="USA"/>
    <n v="25000000"/>
    <n v="2009"/>
    <n v="7.3"/>
  </r>
  <r>
    <x v="774"/>
    <n v="95"/>
    <n v="5654777"/>
    <s v="Action|Comedy|Crime|Drama|Thriller"/>
    <s v="Underclassman "/>
    <s v="English"/>
    <s v="USA"/>
    <n v="25000000"/>
    <n v="2005"/>
    <n v="4.0999999999999996"/>
  </r>
  <r>
    <x v="637"/>
    <n v="95"/>
    <n v="5516708"/>
    <s v="Comedy|Romance"/>
    <s v="Say It Isn't So "/>
    <s v="English"/>
    <s v="USA"/>
    <n v="25000000"/>
    <n v="2001"/>
    <n v="4.9000000000000004"/>
  </r>
  <r>
    <x v="139"/>
    <n v="127"/>
    <n v="5128124"/>
    <s v="Biography|Drama|Sport"/>
    <s v="The World's Fastest Indian "/>
    <s v="English"/>
    <s v="New Zealand"/>
    <n v="25000000"/>
    <n v="2005"/>
    <n v="7.9"/>
  </r>
  <r>
    <x v="775"/>
    <n v="104"/>
    <n v="4064333"/>
    <s v="Action|Comedy|Sci-Fi"/>
    <s v="Tank Girl "/>
    <s v="English"/>
    <s v="USA"/>
    <n v="25000000"/>
    <n v="1995"/>
    <n v="5.2"/>
  </r>
  <r>
    <x v="776"/>
    <n v="95"/>
    <n v="4006906"/>
    <s v="Comedy|Crime"/>
    <s v="King's Ransom "/>
    <s v="English"/>
    <s v="USA"/>
    <n v="15000000"/>
    <n v="2005"/>
    <n v="4.0999999999999996"/>
  </r>
  <r>
    <x v="729"/>
    <n v="121"/>
    <n v="3073392"/>
    <s v="Drama|Mystery|Sci-Fi|Thriller"/>
    <s v="Blindness "/>
    <s v="English"/>
    <s v="Canada"/>
    <n v="25000000"/>
    <n v="2008"/>
    <n v="6.6"/>
  </r>
  <r>
    <x v="369"/>
    <n v="92"/>
    <n v="1550000"/>
    <s v="Action|Adventure|Fantasy|Horror"/>
    <s v="BloodRayne "/>
    <s v="English"/>
    <s v="USA"/>
    <n v="25000000"/>
    <n v="2005"/>
    <n v="2.9"/>
  </r>
  <r>
    <x v="777"/>
    <n v="107"/>
    <n v="871527"/>
    <s v="Crime|Drama|Mystery|Thriller"/>
    <s v="Where the Truth Lies "/>
    <s v="English"/>
    <s v="Canada"/>
    <n v="25000000"/>
    <n v="2005"/>
    <n v="6.5"/>
  </r>
  <r>
    <x v="778"/>
    <n v="117"/>
    <n v="777423"/>
    <s v="Biography|Drama|Sport"/>
    <s v="Without Limits "/>
    <s v="English"/>
    <s v="USA"/>
    <n v="25000000"/>
    <n v="1998"/>
    <n v="7.2"/>
  </r>
  <r>
    <x v="719"/>
    <n v="107"/>
    <n v="1186957"/>
    <s v="Drama"/>
    <s v="Me and Orson Welles "/>
    <s v="English"/>
    <s v="UK"/>
    <n v="25000000"/>
    <n v="2008"/>
    <n v="6.8"/>
  </r>
  <r>
    <x v="779"/>
    <n v="131"/>
    <n v="85433"/>
    <s v="Crime|Drama|Mystery|Romance"/>
    <s v="The Best Offer "/>
    <s v="English"/>
    <s v="Italy"/>
    <n v="13500000"/>
    <n v="2013"/>
    <n v="7.8"/>
  </r>
  <r>
    <x v="780"/>
    <n v="122"/>
    <n v="1697956"/>
    <s v="Crime|Drama"/>
    <s v="Bad Lieutenant: Port of Call New Orleans "/>
    <s v="English"/>
    <s v="USA"/>
    <n v="20000000"/>
    <n v="2009"/>
    <n v="6.7"/>
  </r>
  <r>
    <x v="747"/>
    <n v="134"/>
    <n v="183662"/>
    <s v="Comedy|Drama"/>
    <s v="Little White Lies "/>
    <s v="French"/>
    <s v="France"/>
    <n v="25000000"/>
    <n v="2010"/>
    <n v="7.1"/>
  </r>
  <r>
    <x v="315"/>
    <n v="117"/>
    <n v="134904"/>
    <s v="Comedy|Drama|Romance|Sport"/>
    <s v="Love Ranch "/>
    <s v="English"/>
    <s v="USA"/>
    <n v="25000000"/>
    <n v="2010"/>
    <n v="5.7"/>
  </r>
  <r>
    <x v="16"/>
    <n v="138"/>
    <n v="16969390"/>
    <s v="Crime|Drama|Thriller"/>
    <s v="The Counselor "/>
    <s v="English"/>
    <s v="USA"/>
    <n v="25000000"/>
    <n v="2013"/>
    <n v="5.3"/>
  </r>
  <r>
    <x v="464"/>
    <n v="119"/>
    <n v="34700000"/>
    <s v="Drama|Romance"/>
    <s v="Dangerous Liaisons "/>
    <s v="English"/>
    <s v="USA"/>
    <n v="14000000"/>
    <n v="1988"/>
    <n v="7.7"/>
  </r>
  <r>
    <x v="366"/>
    <n v="137"/>
    <n v="717753"/>
    <s v="Adventure|Drama"/>
    <s v="On the Road "/>
    <s v="English"/>
    <s v="France"/>
    <n v="25000000"/>
    <n v="2012"/>
    <n v="6.1"/>
  </r>
  <r>
    <x v="781"/>
    <n v="119"/>
    <n v="109713132"/>
    <s v="Adventure|Comedy|Sci-Fi"/>
    <s v="Star Trek IV: The Voyage Home "/>
    <s v="English"/>
    <s v="USA"/>
    <n v="25000000"/>
    <n v="1986"/>
    <n v="7.3"/>
  </r>
  <r>
    <x v="222"/>
    <n v="139"/>
    <n v="70269171"/>
    <s v="Drama|Sport"/>
    <s v="Rocky Balboa "/>
    <s v="English"/>
    <s v="USA"/>
    <n v="24000000"/>
    <n v="2006"/>
    <n v="7.2"/>
  </r>
  <r>
    <x v="517"/>
    <n v="120"/>
    <n v="101334374"/>
    <s v="Horror|Mystery"/>
    <s v="Scream 2 "/>
    <s v="English"/>
    <s v="USA"/>
    <n v="24000000"/>
    <n v="1997"/>
    <n v="6.1"/>
  </r>
  <r>
    <x v="681"/>
    <n v="98"/>
    <n v="1512815"/>
    <s v="Action|Drama|Western"/>
    <s v="Jane Got a Gun "/>
    <s v="English"/>
    <s v="USA"/>
    <n v="25000000"/>
    <n v="2016"/>
    <n v="5.8"/>
  </r>
  <r>
    <x v="129"/>
    <n v="106"/>
    <n v="65182182"/>
    <s v="Comedy|Romance"/>
    <s v="Think Like a Man Too "/>
    <s v="English"/>
    <s v="USA"/>
    <n v="24000000"/>
    <n v="2014"/>
    <n v="5.7"/>
  </r>
  <r>
    <x v="559"/>
    <n v="98"/>
    <n v="57262492"/>
    <s v="Comedy|Crime"/>
    <s v="The Whole Nine Yards "/>
    <s v="English"/>
    <s v="USA"/>
    <n v="24000000"/>
    <n v="2000"/>
    <n v="6.7"/>
  </r>
  <r>
    <x v="782"/>
    <n v="107"/>
    <n v="80000000"/>
    <s v="Drama|Music|Romance"/>
    <s v="Footloose "/>
    <s v="English"/>
    <s v="USA"/>
    <n v="8200000"/>
    <n v="1984"/>
    <n v="6.5"/>
  </r>
  <r>
    <x v="223"/>
    <n v="88"/>
    <n v="74608545"/>
    <s v="Comedy"/>
    <s v="Old School "/>
    <s v="English"/>
    <s v="USA"/>
    <n v="24000000"/>
    <n v="2003"/>
    <n v="7.2"/>
  </r>
  <r>
    <x v="241"/>
    <n v="137"/>
    <n v="41895491"/>
    <s v="Comedy|Drama|Fantasy"/>
    <s v="The Fisher King "/>
    <s v="English"/>
    <s v="USA"/>
    <n v="24000000"/>
    <n v="1991"/>
    <n v="7.6"/>
  </r>
  <r>
    <x v="620"/>
    <n v="100"/>
    <n v="39989008"/>
    <s v="Horror|Mystery"/>
    <s v="I Still Know What You Did Last Summer "/>
    <s v="English"/>
    <s v="USA"/>
    <n v="24000000"/>
    <n v="1998"/>
    <n v="4.5999999999999996"/>
  </r>
  <r>
    <x v="783"/>
    <n v="115"/>
    <n v="32662299"/>
    <s v="Comedy|Drama|Romance"/>
    <s v="Return to Me "/>
    <s v="English"/>
    <s v="USA"/>
    <n v="24000000"/>
    <n v="2000"/>
    <n v="6.9"/>
  </r>
  <r>
    <x v="574"/>
    <n v="101"/>
    <n v="31452765"/>
    <s v="Comedy|Romance"/>
    <s v="Zack and Miri Make a Porno "/>
    <s v="English"/>
    <s v="USA"/>
    <n v="24000000"/>
    <n v="2008"/>
    <n v="6.6"/>
  </r>
  <r>
    <x v="784"/>
    <n v="110"/>
    <n v="25167270"/>
    <s v="Comedy|Crime|Drama"/>
    <s v="Nurse Betty "/>
    <s v="English"/>
    <s v="Germany"/>
    <n v="24000000"/>
    <n v="2000"/>
    <n v="6.3"/>
  </r>
  <r>
    <x v="785"/>
    <n v="94"/>
    <n v="32416109"/>
    <s v="Comedy|War"/>
    <s v="The Men Who Stare at Goats "/>
    <s v="English"/>
    <s v="USA"/>
    <n v="25000000"/>
    <n v="2009"/>
    <n v="6.2"/>
  </r>
  <r>
    <x v="786"/>
    <n v="88"/>
    <n v="20218"/>
    <s v="Action|Comedy|Crime|Thriller"/>
    <s v="Double Take "/>
    <s v="English"/>
    <s v="USA"/>
    <n v="24000000"/>
    <n v="2001"/>
    <n v="5.3"/>
  </r>
  <r>
    <x v="135"/>
    <n v="127"/>
    <n v="28871190"/>
    <s v="Biography|Drama"/>
    <s v="Girl, Interrupted "/>
    <s v="English"/>
    <s v="USA"/>
    <n v="24000000"/>
    <n v="1999"/>
    <n v="7.3"/>
  </r>
  <r>
    <x v="260"/>
    <n v="95"/>
    <n v="16964743"/>
    <s v="Comedy|Romance"/>
    <s v="Win a Date with Tad Hamilton! "/>
    <s v="English"/>
    <s v="USA"/>
    <n v="24000000"/>
    <n v="2004"/>
    <n v="5.6"/>
  </r>
  <r>
    <x v="327"/>
    <n v="87"/>
    <n v="16290976"/>
    <s v="Adventure|Comedy|Family|Fantasy|Music|Sci-Fi"/>
    <s v="Muppets from Space "/>
    <s v="English"/>
    <s v="USA"/>
    <n v="24000000"/>
    <n v="1999"/>
    <n v="6.2"/>
  </r>
  <r>
    <x v="787"/>
    <n v="118"/>
    <n v="13000000"/>
    <s v="Adventure|Family|Fantasy|Music|Musical"/>
    <s v="The Wiz "/>
    <s v="English"/>
    <s v="USA"/>
    <n v="24000000"/>
    <n v="1978"/>
    <n v="5.2"/>
  </r>
  <r>
    <x v="338"/>
    <n v="107"/>
    <n v="12372410"/>
    <s v="Comedy|Sport"/>
    <s v="Ready to Rumble "/>
    <s v="English"/>
    <s v="USA"/>
    <n v="24000000"/>
    <n v="2000"/>
    <n v="5.3"/>
  </r>
  <r>
    <x v="267"/>
    <n v="124"/>
    <n v="8427204"/>
    <s v="Comedy|Drama|Sport"/>
    <s v="Play It to the Bone "/>
    <s v="English"/>
    <s v="USA"/>
    <n v="24000000"/>
    <n v="1999"/>
    <n v="5.4"/>
  </r>
  <r>
    <x v="788"/>
    <n v="89"/>
    <n v="9639242"/>
    <s v="Comedy|Romance"/>
    <s v="I Don't Know How She Does It "/>
    <s v="English"/>
    <s v="USA"/>
    <n v="24000000"/>
    <n v="2011"/>
    <n v="4.9000000000000004"/>
  </r>
  <r>
    <x v="594"/>
    <n v="88"/>
    <n v="25003072"/>
    <s v="Comedy|Horror"/>
    <s v="Piranha 3D "/>
    <s v="English"/>
    <s v="USA"/>
    <n v="24000000"/>
    <n v="2010"/>
    <n v="5.5"/>
  </r>
  <r>
    <x v="789"/>
    <n v="118"/>
    <n v="6144806"/>
    <s v="Biography|Drama|Music|Musical"/>
    <s v="Beyond the Sea "/>
    <s v="English"/>
    <s v="USA"/>
    <n v="23000000"/>
    <n v="2004"/>
    <n v="6.7"/>
  </r>
  <r>
    <x v="790"/>
    <n v="80"/>
    <n v="669276"/>
    <s v="Action|Adventure|Animation|Comedy|Fantasy"/>
    <s v="The Princess and the Cobbler "/>
    <s v="English"/>
    <s v="UK"/>
    <n v="28000000"/>
    <n v="1993"/>
    <n v="7.2"/>
  </r>
  <r>
    <x v="791"/>
    <n v="120"/>
    <n v="42880"/>
    <s v="Drama|Romance"/>
    <s v="The Bridge of San Luis Rey "/>
    <s v="English"/>
    <s v="UK"/>
    <n v="24000000"/>
    <n v="2004"/>
    <n v="5.0999999999999996"/>
  </r>
  <r>
    <x v="613"/>
    <n v="98"/>
    <n v="23225911"/>
    <s v="Action|Crime|Drama|Thriller"/>
    <s v="Faster "/>
    <s v="English"/>
    <s v="USA"/>
    <n v="24000000"/>
    <n v="2010"/>
    <n v="6.5"/>
  </r>
  <r>
    <x v="612"/>
    <n v="119"/>
    <n v="4710455"/>
    <s v="Adventure|Animation|Family|Fantasy"/>
    <s v="Howl's Moving Castle "/>
    <s v="Japanese"/>
    <s v="Japan"/>
    <n v="24000000"/>
    <n v="2004"/>
    <n v="8.1999999999999993"/>
  </r>
  <r>
    <x v="352"/>
    <n v="88"/>
    <n v="75590286"/>
    <s v="Adventure|Comedy|Horror|Sci-Fi"/>
    <s v="Zombieland "/>
    <s v="English"/>
    <s v="USA"/>
    <n v="23600000"/>
    <n v="2009"/>
    <n v="7.7"/>
  </r>
  <r>
    <x v="150"/>
    <n v="90"/>
    <n v="161487252"/>
    <s v="Comedy|Sport"/>
    <s v="The Waterboy "/>
    <s v="English"/>
    <s v="USA"/>
    <n v="20000000"/>
    <n v="1998"/>
    <n v="6.1"/>
  </r>
  <r>
    <x v="577"/>
    <n v="127"/>
    <n v="290158751"/>
    <s v="Action|Adventure|Fantasy|Sci-Fi"/>
    <s v="Star Wars: Episode V - The Empire Strikes Back "/>
    <s v="English"/>
    <s v="USA"/>
    <n v="18000000"/>
    <n v="1980"/>
    <n v="8.8000000000000007"/>
  </r>
  <r>
    <x v="25"/>
    <n v="119"/>
    <n v="65807024"/>
    <s v="Action|Comedy|Crime|Drama|Thriller"/>
    <s v="Bad Boys "/>
    <s v="English"/>
    <s v="USA"/>
    <n v="19000000"/>
    <n v="1995"/>
    <n v="6.8"/>
  </r>
  <r>
    <x v="466"/>
    <n v="85"/>
    <n v="86930411"/>
    <s v="Comedy|Crime"/>
    <s v="The Naked Gun 2½: The Smell of Fear "/>
    <s v="English"/>
    <s v="USA"/>
    <n v="23000000"/>
    <n v="1991"/>
    <n v="6.8"/>
  </r>
  <r>
    <x v="459"/>
    <n v="98"/>
    <n v="53302314"/>
    <s v="Horror|Thriller"/>
    <s v="Final Destination "/>
    <s v="English"/>
    <s v="USA"/>
    <n v="23000000"/>
    <n v="2000"/>
    <n v="6.7"/>
  </r>
  <r>
    <x v="283"/>
    <n v="101"/>
    <n v="40962534"/>
    <s v="Drama"/>
    <s v="The Ides of March "/>
    <s v="English"/>
    <s v="USA"/>
    <n v="12500000"/>
    <n v="2011"/>
    <n v="7.1"/>
  </r>
  <r>
    <x v="132"/>
    <n v="112"/>
    <n v="39235088"/>
    <s v="Horror|Sci-Fi"/>
    <s v="Pitch Black "/>
    <s v="English"/>
    <s v="USA"/>
    <n v="23000000"/>
    <n v="2000"/>
    <n v="7.1"/>
  </r>
  <r>
    <x v="792"/>
    <n v="97"/>
    <n v="27338033"/>
    <s v="Comedy|Romance"/>
    <s v="Someone Like You... "/>
    <s v="English"/>
    <s v="USA"/>
    <n v="23000000"/>
    <n v="2001"/>
    <n v="6.1"/>
  </r>
  <r>
    <x v="165"/>
    <n v="126"/>
    <n v="25556065"/>
    <s v="Drama|Romance|Sci-Fi"/>
    <s v="Her "/>
    <s v="English"/>
    <s v="USA"/>
    <n v="23000000"/>
    <n v="2013"/>
    <n v="8"/>
  </r>
  <r>
    <x v="370"/>
    <n v="97"/>
    <n v="21973182"/>
    <s v="Mystery|Thriller"/>
    <s v="Joy Ride "/>
    <s v="English"/>
    <s v="USA"/>
    <n v="23000000"/>
    <n v="2001"/>
    <n v="6.6"/>
  </r>
  <r>
    <x v="793"/>
    <n v="100"/>
    <n v="4756"/>
    <s v="Adventure|Family|Fantasy"/>
    <s v="The Adventurer: The Curse of the Midas Box "/>
    <s v="English"/>
    <s v="UK"/>
    <n v="25000000"/>
    <n v="2013"/>
    <n v="5.4"/>
  </r>
  <r>
    <x v="382"/>
    <n v="114"/>
    <n v="18653615"/>
    <s v="Comedy|Drama"/>
    <s v="Anywhere But Here "/>
    <s v="English"/>
    <s v="USA"/>
    <n v="23000000"/>
    <n v="1999"/>
    <n v="6.1"/>
  </r>
  <r>
    <x v="794"/>
    <n v="88"/>
    <n v="13019253"/>
    <s v="Comedy|Crime"/>
    <s v="The Crew "/>
    <s v="English"/>
    <s v="USA"/>
    <n v="23000000"/>
    <n v="2000"/>
    <n v="5.6"/>
  </r>
  <r>
    <x v="143"/>
    <n v="93"/>
    <n v="18934858"/>
    <s v="Action|Thriller"/>
    <s v="Haywire "/>
    <s v="English"/>
    <s v="Ireland"/>
    <n v="23000000"/>
    <n v="2011"/>
    <n v="5.8"/>
  </r>
  <r>
    <x v="795"/>
    <n v="92"/>
    <n v="20763013"/>
    <s v="Adventure|Horror|Thriller"/>
    <s v="Jaws: The Revenge "/>
    <s v="English"/>
    <s v="USA"/>
    <n v="23000000"/>
    <n v="1987"/>
    <n v="2.8"/>
  </r>
  <r>
    <x v="796"/>
    <n v="98"/>
    <n v="12782508"/>
    <s v="Drama"/>
    <s v="Marvin's Room "/>
    <s v="English"/>
    <s v="USA"/>
    <n v="23000000"/>
    <n v="1996"/>
    <n v="6.7"/>
  </r>
  <r>
    <x v="797"/>
    <n v="94"/>
    <n v="11508423"/>
    <s v="Biography|Comedy|Drama|Family|Sport"/>
    <s v="The Longshots "/>
    <s v="English"/>
    <s v="USA"/>
    <n v="23000000"/>
    <n v="2008"/>
    <n v="5.0999999999999996"/>
  </r>
  <r>
    <x v="413"/>
    <n v="102"/>
    <n v="10660147"/>
    <s v="Drama|Romance"/>
    <s v="The End of the Affair "/>
    <s v="English"/>
    <s v="UK"/>
    <n v="23000000"/>
    <n v="1999"/>
    <n v="7.2"/>
  </r>
  <r>
    <x v="485"/>
    <n v="98"/>
    <n v="7434726"/>
    <s v="Action|Crime|Drama|Thriller|Western"/>
    <s v="Harley Davidson and the Marlboro Man "/>
    <s v="English"/>
    <s v="USA"/>
    <n v="23000000"/>
    <n v="1991"/>
    <n v="6"/>
  </r>
  <r>
    <x v="798"/>
    <n v="111"/>
    <n v="6109075"/>
    <s v="Biography|Drama"/>
    <s v="Coco Before Chanel "/>
    <s v="French"/>
    <s v="France"/>
    <n v="19430000"/>
    <n v="2009"/>
    <n v="6.7"/>
  </r>
  <r>
    <x v="464"/>
    <n v="100"/>
    <n v="2708188"/>
    <s v="Comedy|Drama|Romance"/>
    <s v="Chéri "/>
    <s v="English"/>
    <s v="UK"/>
    <n v="23000000"/>
    <n v="2009"/>
    <n v="6.2"/>
  </r>
  <r>
    <x v="799"/>
    <n v="141"/>
    <n v="16123851"/>
    <s v="Drama"/>
    <s v="Vanity Fair "/>
    <s v="English"/>
    <s v="USA"/>
    <n v="23000000"/>
    <n v="2004"/>
    <n v="6.2"/>
  </r>
  <r>
    <x v="294"/>
    <n v="114"/>
    <n v="71975611"/>
    <s v="Fantasy|Horror"/>
    <s v="1408 "/>
    <s v="English"/>
    <s v="USA"/>
    <n v="25000000"/>
    <n v="2007"/>
    <n v="6.8"/>
  </r>
  <r>
    <x v="800"/>
    <n v="96"/>
    <n v="38119483"/>
    <s v="Adventure|Comedy|Sci-Fi"/>
    <s v="Spaceballs "/>
    <s v="English"/>
    <s v="USA"/>
    <n v="22700000"/>
    <n v="1987"/>
    <n v="7.1"/>
  </r>
  <r>
    <x v="801"/>
    <n v="111"/>
    <n v="4190530"/>
    <s v="Drama|War"/>
    <s v="The Water Diviner "/>
    <s v="English"/>
    <s v="Australia"/>
    <n v="22500000"/>
    <n v="2014"/>
    <n v="7.1"/>
  </r>
  <r>
    <x v="263"/>
    <n v="127"/>
    <n v="217631306"/>
    <s v="Drama|Fantasy|Romance|Thriller"/>
    <s v="Ghost "/>
    <s v="English"/>
    <s v="USA"/>
    <n v="22000000"/>
    <n v="1990"/>
    <n v="7"/>
  </r>
  <r>
    <x v="291"/>
    <n v="107"/>
    <n v="176483808"/>
    <s v="Comedy|Romance"/>
    <s v="There's Something About Mary "/>
    <s v="English"/>
    <s v="USA"/>
    <n v="23000000"/>
    <n v="1998"/>
    <n v="7.1"/>
  </r>
  <r>
    <x v="351"/>
    <n v="97"/>
    <n v="144833357"/>
    <s v="Comedy|Drama|Family|Fantasy"/>
    <s v="The Santa Clause "/>
    <s v="English"/>
    <s v="USA"/>
    <n v="22000000"/>
    <n v="1994"/>
    <n v="6.4"/>
  </r>
  <r>
    <x v="190"/>
    <n v="127"/>
    <n v="75597042"/>
    <s v="Drama|Family|Sport"/>
    <s v="The Rookie "/>
    <s v="English"/>
    <s v="USA"/>
    <n v="20000000"/>
    <n v="2002"/>
    <n v="7"/>
  </r>
  <r>
    <x v="422"/>
    <n v="110"/>
    <n v="90636983"/>
    <s v="Comedy|Family|Sport"/>
    <s v="The Game Plan "/>
    <s v="English"/>
    <s v="USA"/>
    <n v="22000000"/>
    <n v="2007"/>
    <n v="6.2"/>
  </r>
  <r>
    <x v="309"/>
    <n v="135"/>
    <n v="70960517"/>
    <s v="Drama|Romance"/>
    <s v="The Bridges of Madison County "/>
    <s v="English"/>
    <s v="USA"/>
    <n v="35000000"/>
    <n v="1995"/>
    <n v="7.5"/>
  </r>
  <r>
    <x v="591"/>
    <n v="84"/>
    <n v="55762229"/>
    <s v="Comedy|Sci-Fi"/>
    <s v="The Animal "/>
    <s v="English"/>
    <s v="USA"/>
    <n v="22000000"/>
    <n v="2001"/>
    <n v="4.8"/>
  </r>
  <r>
    <x v="604"/>
    <n v="122"/>
    <n v="54235441"/>
    <s v="Comedy|Drama"/>
    <s v="The Hundred-Foot Journey "/>
    <s v="English"/>
    <s v="USA"/>
    <n v="22000000"/>
    <n v="2014"/>
    <n v="7.3"/>
  </r>
  <r>
    <x v="539"/>
    <n v="114"/>
    <n v="50728000"/>
    <s v="Action|Crime|Drama|Mystery|Thriller"/>
    <s v="The Net "/>
    <s v="English"/>
    <s v="USA"/>
    <n v="22000000"/>
    <n v="1995"/>
    <n v="5.8"/>
  </r>
  <r>
    <x v="802"/>
    <n v="132"/>
    <n v="40270895"/>
    <s v="Drama"/>
    <s v="I Am Sam "/>
    <s v="English"/>
    <s v="USA"/>
    <n v="22000000"/>
    <n v="2001"/>
    <n v="7.6"/>
  </r>
  <r>
    <x v="803"/>
    <n v="170"/>
    <n v="59696176"/>
    <s v="Biography|Drama|History"/>
    <s v="Son of God "/>
    <s v="English"/>
    <s v="USA"/>
    <n v="22000000"/>
    <n v="2014"/>
    <n v="5.6"/>
  </r>
  <r>
    <x v="149"/>
    <n v="133"/>
    <n v="51483949"/>
    <s v="Action|Fantasy|Thriller"/>
    <s v="Underworld "/>
    <s v="English"/>
    <s v="UK"/>
    <n v="22000000"/>
    <n v="2003"/>
    <n v="7"/>
  </r>
  <r>
    <x v="294"/>
    <n v="112"/>
    <n v="36020063"/>
    <s v="Drama|Thriller"/>
    <s v="Derailed "/>
    <s v="English"/>
    <s v="USA"/>
    <n v="22000000"/>
    <n v="2005"/>
    <n v="6.6"/>
  </r>
  <r>
    <x v="143"/>
    <n v="108"/>
    <n v="33313582"/>
    <s v="Comedy|Crime|Drama|Thriller"/>
    <s v="The Informant! "/>
    <s v="English"/>
    <s v="USA"/>
    <n v="21000000"/>
    <n v="2009"/>
    <n v="6.5"/>
  </r>
  <r>
    <x v="699"/>
    <n v="115"/>
    <n v="25842000"/>
    <s v="Biography|Drama|Romance"/>
    <s v="Shadowlands "/>
    <s v="English"/>
    <s v="UK"/>
    <n v="22000000"/>
    <n v="1993"/>
    <n v="7.4"/>
  </r>
  <r>
    <x v="804"/>
    <n v="83"/>
    <n v="22264487"/>
    <s v="Comedy"/>
    <s v="Deuce Bigalow: European Gigolo "/>
    <s v="English"/>
    <s v="USA"/>
    <n v="22000000"/>
    <n v="2005"/>
    <n v="4.5999999999999996"/>
  </r>
  <r>
    <x v="610"/>
    <n v="105"/>
    <n v="30659817"/>
    <s v="Comedy|Drama"/>
    <s v="Delivery Man "/>
    <s v="English"/>
    <s v="USA"/>
    <n v="26000000"/>
    <n v="2013"/>
    <n v="6.4"/>
  </r>
  <r>
    <x v="196"/>
    <n v="96"/>
    <n v="19351569"/>
    <s v="Comedy|Crime|Romance"/>
    <s v="Saving Silverman "/>
    <s v="English"/>
    <s v="USA"/>
    <n v="22000000"/>
    <n v="2001"/>
    <n v="5.9"/>
  </r>
  <r>
    <x v="91"/>
    <n v="94"/>
    <n v="49002815"/>
    <s v="Comedy|Family"/>
    <s v="Diary of a Wimpy Kid: Dog Days "/>
    <s v="English"/>
    <s v="USA"/>
    <n v="22000000"/>
    <n v="2012"/>
    <n v="6.4"/>
  </r>
  <r>
    <x v="415"/>
    <n v="142"/>
    <n v="19283782"/>
    <s v="Crime|Drama|Romance|Thriller"/>
    <s v="Summer of Sam "/>
    <s v="English"/>
    <s v="USA"/>
    <n v="22000000"/>
    <n v="1999"/>
    <n v="6.6"/>
  </r>
  <r>
    <x v="574"/>
    <n v="104"/>
    <n v="30059386"/>
    <s v="Comedy"/>
    <s v="Jay and Silent Bob Strike Back "/>
    <s v="English"/>
    <s v="USA"/>
    <n v="22000000"/>
    <n v="2001"/>
    <n v="6.9"/>
  </r>
  <r>
    <x v="805"/>
    <n v="106"/>
    <n v="17951431"/>
    <s v="Crime|Drama|Mystery|Thriller"/>
    <s v="The Glass House "/>
    <s v="English"/>
    <s v="USA"/>
    <n v="30000000"/>
    <n v="2001"/>
    <n v="5.8"/>
  </r>
  <r>
    <x v="572"/>
    <n v="106"/>
    <n v="29997095"/>
    <s v="Comedy|Mystery"/>
    <s v="Hail, Caesar! "/>
    <s v="English"/>
    <s v="UK"/>
    <n v="22000000"/>
    <n v="2016"/>
    <n v="6.4"/>
  </r>
  <r>
    <x v="806"/>
    <n v="98"/>
    <n v="14252830"/>
    <s v="Comedy|Music"/>
    <s v="Josie and the Pussycats "/>
    <s v="English"/>
    <s v="Canada"/>
    <n v="22000000"/>
    <n v="2001"/>
    <n v="5.3"/>
  </r>
  <r>
    <x v="426"/>
    <n v="100"/>
    <n v="19783777"/>
    <s v="Action|Crime|Drama|Thriller"/>
    <s v="Homefront "/>
    <s v="English"/>
    <s v="USA"/>
    <n v="22000000"/>
    <n v="2013"/>
    <n v="6.5"/>
  </r>
  <r>
    <x v="807"/>
    <n v="95"/>
    <n v="13555988"/>
    <s v="Adventure|Comedy|Family|Fantasy"/>
    <s v="The Little Vampire "/>
    <s v="English"/>
    <s v="Germany"/>
    <n v="22000000"/>
    <n v="2000"/>
    <n v="5.7"/>
  </r>
  <r>
    <x v="346"/>
    <n v="107"/>
    <n v="12784713"/>
    <s v="Comedy"/>
    <s v="I Heart Huckabees "/>
    <s v="English"/>
    <s v="USA"/>
    <n v="22000000"/>
    <n v="2004"/>
    <n v="6.7"/>
  </r>
  <r>
    <x v="808"/>
    <n v="104"/>
    <n v="10696210"/>
    <s v="Action|Crime|Sci-Fi|Thriller"/>
    <s v="RoboCop 3 "/>
    <s v="English"/>
    <s v="USA"/>
    <n v="23500000"/>
    <n v="1993"/>
    <n v="3.9"/>
  </r>
  <r>
    <x v="809"/>
    <n v="104"/>
    <n v="5974653"/>
    <s v="Action|Adventure|Fantasy|Sci-Fi|Thriller"/>
    <s v="Megiddo: The Omega Code 2 "/>
    <s v="English"/>
    <s v="USA"/>
    <n v="22000000"/>
    <n v="2001"/>
    <n v="4.0999999999999996"/>
  </r>
  <r>
    <x v="810"/>
    <n v="143"/>
    <n v="5000000"/>
    <s v="Comedy|Drama|Musical|Romance|War"/>
    <s v="Darling Lili "/>
    <s v="English"/>
    <s v="USA"/>
    <n v="25000000"/>
    <n v="1970"/>
    <n v="6.2"/>
  </r>
  <r>
    <x v="596"/>
    <n v="77"/>
    <n v="9694105"/>
    <s v="Comedy|Family|Romance"/>
    <s v="Dudley Do-Right "/>
    <s v="English"/>
    <s v="USA"/>
    <n v="22000000"/>
    <n v="1999"/>
    <n v="3.8"/>
  </r>
  <r>
    <x v="710"/>
    <n v="96"/>
    <n v="16027866"/>
    <s v="Action|Crime|Thriller"/>
    <s v="The Transporter Refueled "/>
    <s v="English"/>
    <s v="France"/>
    <n v="25000000"/>
    <n v="2015"/>
    <n v="5.0999999999999996"/>
  </r>
  <r>
    <x v="124"/>
    <n v="145"/>
    <n v="4398392"/>
    <s v="Drama|Thriller|War"/>
    <s v="Black Book "/>
    <s v="Dutch"/>
    <s v="Netherlands"/>
    <n v="21000000"/>
    <n v="2006"/>
    <n v="7.8"/>
  </r>
  <r>
    <x v="811"/>
    <n v="116"/>
    <n v="1050445"/>
    <s v="Drama|History|Music|Romance|War"/>
    <s v="Joyeux Noel "/>
    <s v="French"/>
    <s v="France"/>
    <n v="22000000"/>
    <n v="2005"/>
    <n v="7.8"/>
  </r>
  <r>
    <x v="812"/>
    <n v="100"/>
    <n v="13746550"/>
    <s v="Action|Comedy|Romance"/>
    <s v="Hit and Run "/>
    <s v="English"/>
    <s v="USA"/>
    <n v="2000000"/>
    <n v="2012"/>
    <n v="6.1"/>
  </r>
  <r>
    <x v="715"/>
    <n v="104"/>
    <n v="20668843"/>
    <s v="Comedy|Crime|Thriller"/>
    <s v="Mad Money "/>
    <s v="English"/>
    <s v="USA"/>
    <n v="22000000"/>
    <n v="2008"/>
    <n v="5.8"/>
  </r>
  <r>
    <x v="813"/>
    <n v="92"/>
    <n v="2963012"/>
    <s v="Drama|Mystery|Thriller"/>
    <s v="Before I Go to Sleep "/>
    <s v="English"/>
    <s v="UK"/>
    <n v="22000000"/>
    <n v="2014"/>
    <n v="6.3"/>
  </r>
  <r>
    <x v="814"/>
    <n v="105"/>
    <n v="1796024"/>
    <s v="Drama|Thriller"/>
    <s v="Stone "/>
    <s v="English"/>
    <s v="USA"/>
    <n v="22000000"/>
    <n v="2010"/>
    <n v="5.4"/>
  </r>
  <r>
    <x v="815"/>
    <n v="120"/>
    <n v="634277"/>
    <s v="Comedy|History"/>
    <s v="Molière "/>
    <s v="French"/>
    <s v="France"/>
    <n v="16000000"/>
    <n v="2007"/>
    <n v="7.3"/>
  </r>
  <r>
    <x v="401"/>
    <n v="116"/>
    <n v="11326836"/>
    <s v="Crime|Drama|Thriller"/>
    <s v="Out of the Furnace "/>
    <s v="English"/>
    <s v="USA"/>
    <n v="22000000"/>
    <n v="2013"/>
    <n v="6.8"/>
  </r>
  <r>
    <x v="126"/>
    <n v="119"/>
    <n v="49024969"/>
    <s v="Crime|Drama|Mystery|Thriller"/>
    <s v="Michael Clayton "/>
    <s v="English"/>
    <s v="USA"/>
    <n v="25000000"/>
    <n v="2007"/>
    <n v="7.3"/>
  </r>
  <r>
    <x v="220"/>
    <n v="101"/>
    <n v="22294341"/>
    <s v="Adventure|Comedy"/>
    <s v="My Fellow Americans "/>
    <s v="English"/>
    <s v="USA"/>
    <n v="21500000"/>
    <n v="1996"/>
    <n v="6.5"/>
  </r>
  <r>
    <x v="502"/>
    <n v="117"/>
    <n v="24362501"/>
    <s v="Crime|Drama|Thriller"/>
    <s v="Arlington Road "/>
    <s v="English"/>
    <s v="USA"/>
    <n v="21500000"/>
    <n v="1999"/>
    <n v="7.2"/>
  </r>
  <r>
    <x v="650"/>
    <n v="112"/>
    <n v="16684352"/>
    <s v="Comedy|Romance"/>
    <s v="To Rome with Love "/>
    <s v="English"/>
    <s v="USA"/>
    <n v="17000000"/>
    <n v="2012"/>
    <n v="6.3"/>
  </r>
  <r>
    <x v="309"/>
    <n v="136"/>
    <n v="46700000"/>
    <s v="Action|Adventure|Thriller"/>
    <s v="Firefox "/>
    <s v="English"/>
    <s v="USA"/>
    <n v="21000000"/>
    <n v="1982"/>
    <n v="5.9"/>
  </r>
  <r>
    <x v="816"/>
    <n v="81"/>
    <n v="52008288"/>
    <s v="Animation|Comedy|Fantasy|Musical"/>
    <s v="South Park: Bigger Longer &amp; Uncut "/>
    <s v="English"/>
    <s v="USA"/>
    <n v="21000000"/>
    <n v="1999"/>
    <n v="7.8"/>
  </r>
  <r>
    <x v="180"/>
    <n v="87"/>
    <n v="8579684"/>
    <s v="Comedy"/>
    <s v="Death at a Funeral "/>
    <s v="English"/>
    <s v="USA"/>
    <n v="9000000"/>
    <n v="2007"/>
    <n v="7.4"/>
  </r>
  <r>
    <x v="817"/>
    <n v="96"/>
    <n v="42660000"/>
    <s v="Action|Adventure|Comedy|Family|Fantasy|Sci-Fi"/>
    <s v="Teenage Mutant Ninja Turtles III "/>
    <s v="English"/>
    <s v="USA"/>
    <n v="17000000"/>
    <n v="1993"/>
    <n v="4.8"/>
  </r>
  <r>
    <x v="338"/>
    <n v="106"/>
    <n v="40219708"/>
    <s v="Drama|Sport"/>
    <s v="Hardball "/>
    <s v="English"/>
    <s v="USA"/>
    <n v="21000000"/>
    <n v="2001"/>
    <n v="6.3"/>
  </r>
  <r>
    <x v="346"/>
    <n v="122"/>
    <n v="132088910"/>
    <s v="Comedy|Drama|Romance"/>
    <s v="Silver Linings Playbook "/>
    <s v="English"/>
    <s v="USA"/>
    <n v="21000000"/>
    <n v="2012"/>
    <n v="7.8"/>
  </r>
  <r>
    <x v="455"/>
    <n v="123"/>
    <n v="36581633"/>
    <s v="Biography|Crime|Drama"/>
    <s v="Freedom Writers "/>
    <s v="English"/>
    <s v="Germany"/>
    <n v="21000000"/>
    <n v="2007"/>
    <n v="7.5"/>
  </r>
  <r>
    <x v="108"/>
    <n v="92"/>
    <n v="25296447"/>
    <s v="Action|Crime|Thriller"/>
    <s v="The Transporter "/>
    <s v="English"/>
    <s v="France"/>
    <n v="21000000"/>
    <n v="2002"/>
    <n v="6.8"/>
  </r>
  <r>
    <x v="709"/>
    <n v="110"/>
    <n v="24848292"/>
    <s v="Action|Drama|Sport"/>
    <s v="Never Back Down "/>
    <s v="English"/>
    <s v="USA"/>
    <n v="20000000"/>
    <n v="2008"/>
    <n v="6.6"/>
  </r>
  <r>
    <x v="818"/>
    <n v="104"/>
    <n v="17757087"/>
    <s v="Horror|Sci-Fi|Thriller"/>
    <s v="The Rage: Carrie 2 "/>
    <s v="English"/>
    <s v="USA"/>
    <n v="21000000"/>
    <n v="1999"/>
    <n v="4.5999999999999996"/>
  </r>
  <r>
    <x v="2"/>
    <n v="98"/>
    <n v="9430988"/>
    <s v="Comedy|Drama|Romance"/>
    <s v="Away We Go "/>
    <s v="English"/>
    <s v="USA"/>
    <n v="17000000"/>
    <n v="2009"/>
    <n v="7.1"/>
  </r>
  <r>
    <x v="819"/>
    <n v="120"/>
    <n v="16284360"/>
    <s v="Comedy|Drama"/>
    <s v="Swing Vote "/>
    <s v="English"/>
    <s v="USA"/>
    <n v="21000000"/>
    <n v="2008"/>
    <n v="6.1"/>
  </r>
  <r>
    <x v="171"/>
    <n v="112"/>
    <n v="6830957"/>
    <s v="Drama|Romance"/>
    <s v="Moonlight Mile "/>
    <s v="English"/>
    <s v="USA"/>
    <n v="21000000"/>
    <n v="2002"/>
    <n v="6.7"/>
  </r>
  <r>
    <x v="820"/>
    <n v="127"/>
    <n v="24104113"/>
    <s v="Drama|Mystery|Thriller"/>
    <s v="Tinker Tailor Soldier Spy "/>
    <s v="English"/>
    <s v="France"/>
    <n v="20000000"/>
    <n v="2011"/>
    <n v="7.1"/>
  </r>
  <r>
    <x v="821"/>
    <n v="102"/>
    <n v="15593"/>
    <s v="Comedy|Drama|Romance"/>
    <s v="Molly "/>
    <s v="English"/>
    <s v="USA"/>
    <n v="21000000"/>
    <n v="1999"/>
    <n v="5.8"/>
  </r>
  <r>
    <x v="722"/>
    <n v="91"/>
    <n v="958319"/>
    <s v="Drama"/>
    <s v="The Beaver "/>
    <s v="English"/>
    <s v="USA"/>
    <n v="21000000"/>
    <n v="2011"/>
    <n v="6.7"/>
  </r>
  <r>
    <x v="822"/>
    <n v="114"/>
    <n v="69700000"/>
    <s v="Comedy|Musical"/>
    <s v="The Best Little Whorehouse in Texas "/>
    <s v="English"/>
    <s v="USA"/>
    <n v="35000000"/>
    <n v="1982"/>
    <n v="5.8"/>
  </r>
  <r>
    <x v="448"/>
    <n v="115"/>
    <n v="2840417"/>
    <s v="Horror|Sci-Fi|Thriller"/>
    <s v="eXistenZ "/>
    <s v="English"/>
    <s v="Canada"/>
    <n v="31000000"/>
    <n v="1999"/>
    <n v="6.8"/>
  </r>
  <r>
    <x v="36"/>
    <n v="115"/>
    <n v="242374454"/>
    <s v="Action|Adventure"/>
    <s v="Raiders of the Lost Ark "/>
    <s v="English"/>
    <s v="USA"/>
    <n v="18000000"/>
    <n v="1981"/>
    <n v="8.5"/>
  </r>
  <r>
    <x v="120"/>
    <n v="120"/>
    <n v="173585516"/>
    <s v="Adventure|Comedy|Family"/>
    <s v="Home Alone 2: Lost in New York "/>
    <s v="English"/>
    <s v="USA"/>
    <n v="18000000"/>
    <n v="1992"/>
    <n v="6.6"/>
  </r>
  <r>
    <x v="36"/>
    <n v="135"/>
    <n v="128300000"/>
    <s v="Drama|Sci-Fi"/>
    <s v="Close Encounters of the Third Kind "/>
    <s v="English"/>
    <s v="USA"/>
    <n v="19400870"/>
    <n v="1977"/>
    <n v="7.7"/>
  </r>
  <r>
    <x v="823"/>
    <n v="90"/>
    <n v="20259297"/>
    <s v="Drama|Horror|Sci-Fi|Thriller"/>
    <s v="Pulse "/>
    <s v="English"/>
    <s v="USA"/>
    <n v="20000000"/>
    <n v="2006"/>
    <n v="4.7"/>
  </r>
  <r>
    <x v="156"/>
    <n v="100"/>
    <n v="153665036"/>
    <s v="Action|Comedy|Crime|Thriller"/>
    <s v="Beverly Hills Cop II "/>
    <s v="English"/>
    <s v="USA"/>
    <n v="28000000"/>
    <n v="1987"/>
    <n v="6.4"/>
  </r>
  <r>
    <x v="226"/>
    <n v="105"/>
    <n v="132541238"/>
    <s v="Comedy"/>
    <s v="Bringing Down the House "/>
    <s v="English"/>
    <s v="USA"/>
    <n v="33000000"/>
    <n v="2003"/>
    <n v="5.5"/>
  </r>
  <r>
    <x v="237"/>
    <n v="138"/>
    <n v="130727000"/>
    <s v="Crime|Drama|Horror|Thriller"/>
    <s v="The Silence of the Lambs "/>
    <s v="English"/>
    <s v="USA"/>
    <n v="19000000"/>
    <n v="1991"/>
    <n v="8.6"/>
  </r>
  <r>
    <x v="824"/>
    <n v="94"/>
    <n v="121697350"/>
    <s v="Comedy|Music"/>
    <s v="Wayne's World "/>
    <s v="English"/>
    <s v="USA"/>
    <n v="20000000"/>
    <n v="1992"/>
    <n v="7"/>
  </r>
  <r>
    <x v="825"/>
    <n v="101"/>
    <n v="117224271"/>
    <s v="Action|Comedy|Documentary"/>
    <s v="Jackass 3D "/>
    <s v="English"/>
    <s v="USA"/>
    <n v="20000000"/>
    <n v="2010"/>
    <n v="7.1"/>
  </r>
  <r>
    <x v="826"/>
    <n v="131"/>
    <n v="102922376"/>
    <s v="Adventure|Horror|Thriller"/>
    <s v="Jaws 2 "/>
    <s v="English"/>
    <s v="USA"/>
    <n v="20000000"/>
    <n v="1978"/>
    <n v="5.7"/>
  </r>
  <r>
    <x v="146"/>
    <n v="91"/>
    <n v="94497271"/>
    <s v="Adventure|Comedy|Drama|Family|Romance"/>
    <s v="Beverly Hills Chihuahua "/>
    <s v="English"/>
    <s v="USA"/>
    <n v="20000000"/>
    <n v="2008"/>
    <n v="3.7"/>
  </r>
  <r>
    <x v="31"/>
    <n v="112"/>
    <n v="137387272"/>
    <s v="Horror|Mystery|Thriller"/>
    <s v="The Conjuring "/>
    <s v="English"/>
    <s v="USA"/>
    <n v="20000000"/>
    <n v="2013"/>
    <n v="7.5"/>
  </r>
  <r>
    <x v="339"/>
    <n v="95"/>
    <n v="82301521"/>
    <s v="Adventure|Comedy|Family|Romance"/>
    <s v="Are We There Yet? "/>
    <s v="English"/>
    <s v="USA"/>
    <n v="32000000"/>
    <n v="2005"/>
    <n v="4.5999999999999996"/>
  </r>
  <r>
    <x v="698"/>
    <n v="100"/>
    <n v="84518155"/>
    <s v="Comedy"/>
    <s v="Tammy "/>
    <s v="English"/>
    <s v="USA"/>
    <n v="20000000"/>
    <n v="2014"/>
    <n v="4.9000000000000004"/>
  </r>
  <r>
    <x v="719"/>
    <n v="108"/>
    <n v="81257845"/>
    <s v="Comedy|Music"/>
    <s v="School of Rock "/>
    <s v="English"/>
    <s v="USA"/>
    <n v="35000000"/>
    <n v="2003"/>
    <n v="7.1"/>
  </r>
  <r>
    <x v="206"/>
    <n v="101"/>
    <n v="70360285"/>
    <s v="Action|Adventure|Fantasy|Sci-Fi|Thriller"/>
    <s v="Mortal Kombat "/>
    <s v="English"/>
    <s v="USA"/>
    <n v="18000000"/>
    <n v="1995"/>
    <n v="5.8"/>
  </r>
  <r>
    <x v="322"/>
    <n v="109"/>
    <n v="69148997"/>
    <s v="Comedy|Crime"/>
    <s v="White Chicks "/>
    <s v="English"/>
    <s v="USA"/>
    <n v="37000000"/>
    <n v="2004"/>
    <n v="5.4"/>
  </r>
  <r>
    <x v="643"/>
    <n v="115"/>
    <n v="82624961"/>
    <s v="Comedy|Drama"/>
    <s v="The Descendants "/>
    <s v="English"/>
    <s v="USA"/>
    <n v="20000000"/>
    <n v="2011"/>
    <n v="7.3"/>
  </r>
  <r>
    <x v="216"/>
    <n v="117"/>
    <n v="67325559"/>
    <s v="Adventure|Comedy|Drama|Family|Mystery"/>
    <s v="Holes "/>
    <s v="English"/>
    <s v="USA"/>
    <n v="20000000"/>
    <n v="2003"/>
    <n v="7.1"/>
  </r>
  <r>
    <x v="507"/>
    <n v="107"/>
    <n v="62933793"/>
    <s v="Drama|Family|Music|Romance"/>
    <s v="The Last Song "/>
    <s v="English"/>
    <s v="USA"/>
    <n v="20000000"/>
    <n v="2010"/>
    <n v="5.8"/>
  </r>
  <r>
    <x v="827"/>
    <n v="134"/>
    <n v="56667870"/>
    <s v="Biography|Drama|History"/>
    <s v="12 Years a Slave "/>
    <s v="English"/>
    <s v="USA"/>
    <n v="20000000"/>
    <n v="2013"/>
    <n v="8.1"/>
  </r>
  <r>
    <x v="672"/>
    <n v="118"/>
    <n v="56398162"/>
    <s v="Comedy|Drama|Music|Romance"/>
    <s v="Drumline "/>
    <s v="English"/>
    <s v="USA"/>
    <n v="20000000"/>
    <n v="2002"/>
    <n v="5.7"/>
  </r>
  <r>
    <x v="735"/>
    <n v="121"/>
    <n v="60072596"/>
    <s v="Comedy|Drama|Romance"/>
    <s v="Why Did I Get Married Too? "/>
    <s v="English"/>
    <s v="USA"/>
    <n v="20000000"/>
    <n v="2010"/>
    <n v="4.4000000000000004"/>
  </r>
  <r>
    <x v="22"/>
    <n v="105"/>
    <n v="56362352"/>
    <s v="Fantasy|Romance"/>
    <s v="Edward Scissorhands "/>
    <s v="English"/>
    <s v="USA"/>
    <n v="20000000"/>
    <n v="1990"/>
    <n v="7.9"/>
  </r>
  <r>
    <x v="828"/>
    <n v="110"/>
    <n v="56154094"/>
    <s v="Drama|Romance"/>
    <s v="Me Before You "/>
    <s v="English"/>
    <s v="UK"/>
    <n v="20000000"/>
    <n v="2016"/>
    <n v="7.6"/>
  </r>
  <r>
    <x v="735"/>
    <n v="114"/>
    <n v="65623128"/>
    <s v="Comedy|Crime|Drama"/>
    <s v="Madea's Witness Protection "/>
    <s v="English"/>
    <s v="USA"/>
    <n v="20000000"/>
    <n v="2012"/>
    <n v="4.8"/>
  </r>
  <r>
    <x v="829"/>
    <n v="85"/>
    <n v="48546578"/>
    <s v="Comedy|Romance"/>
    <s v="Date Movie "/>
    <s v="English"/>
    <s v="USA"/>
    <n v="20000000"/>
    <n v="2006"/>
    <n v="2.7"/>
  </r>
  <r>
    <x v="830"/>
    <n v="72"/>
    <n v="48423368"/>
    <s v="Adventure|Animation|Family|Fantasy"/>
    <s v="Return to Never Land "/>
    <s v="English"/>
    <s v="USA"/>
    <n v="20000000"/>
    <n v="2002"/>
    <n v="5.8"/>
  </r>
  <r>
    <x v="831"/>
    <n v="128"/>
    <n v="52066000"/>
    <s v="Biography|Drama|History"/>
    <s v="Selma "/>
    <s v="English"/>
    <s v="UK"/>
    <n v="20000000"/>
    <n v="2014"/>
    <n v="7.5"/>
  </r>
  <r>
    <x v="832"/>
    <n v="72"/>
    <n v="47887943"/>
    <s v="Adventure|Animation|Family|Musical"/>
    <s v="The Jungle Book 2 "/>
    <s v="English"/>
    <s v="USA"/>
    <n v="20000000"/>
    <n v="2003"/>
    <n v="5.4"/>
  </r>
  <r>
    <x v="542"/>
    <n v="89"/>
    <n v="46363118"/>
    <s v="Drama|Horror|Mystery|Thriller"/>
    <s v="Boogeyman "/>
    <s v="English"/>
    <s v="USA"/>
    <n v="20000000"/>
    <n v="2005"/>
    <n v="4.0999999999999996"/>
  </r>
  <r>
    <x v="833"/>
    <n v="96"/>
    <n v="47852604"/>
    <s v="Drama|Mystery|Thriller"/>
    <s v="Premonition "/>
    <s v="English"/>
    <s v="USA"/>
    <n v="20000000"/>
    <n v="2007"/>
    <n v="5.9"/>
  </r>
  <r>
    <x v="834"/>
    <n v="77"/>
    <n v="45542421"/>
    <s v="Animation|Comedy|Drama|Family|Musical"/>
    <s v="The Tigger Movie "/>
    <s v="English"/>
    <s v="USA"/>
    <n v="30000000"/>
    <n v="2000"/>
    <n v="6.3"/>
  </r>
  <r>
    <x v="621"/>
    <n v="111"/>
    <n v="42652003"/>
    <s v="Adventure|Family"/>
    <s v="Max "/>
    <s v="English"/>
    <s v="USA"/>
    <n v="20000000"/>
    <n v="2015"/>
    <n v="6.8"/>
  </r>
  <r>
    <x v="658"/>
    <n v="93"/>
    <n v="39737645"/>
    <s v="Adventure|Comedy"/>
    <s v="Epic Movie "/>
    <s v="English"/>
    <s v="USA"/>
    <n v="20000000"/>
    <n v="2007"/>
    <n v="2.2999999999999998"/>
  </r>
  <r>
    <x v="835"/>
    <n v="128"/>
    <n v="44988180"/>
    <s v="Biography|Crime|Drama|History"/>
    <s v="Spotlight "/>
    <s v="English"/>
    <s v="USA"/>
    <n v="20000000"/>
    <n v="2015"/>
    <n v="8.1"/>
  </r>
  <r>
    <x v="784"/>
    <n v="110"/>
    <n v="39263506"/>
    <s v="Crime|Drama|Thriller"/>
    <s v="Lakeview Terrace "/>
    <s v="English"/>
    <s v="USA"/>
    <n v="22000000"/>
    <n v="2008"/>
    <n v="6.1"/>
  </r>
  <r>
    <x v="836"/>
    <n v="137"/>
    <n v="39143839"/>
    <s v="Horror|Thriller"/>
    <s v="The Grudge 2 "/>
    <s v="English"/>
    <s v="USA"/>
    <n v="20000000"/>
    <n v="2006"/>
    <n v="5"/>
  </r>
  <r>
    <x v="583"/>
    <n v="124"/>
    <n v="37672350"/>
    <s v="Comedy|Drama|Romance"/>
    <s v="How Stella Got Her Groove Back "/>
    <s v="English"/>
    <s v="USA"/>
    <n v="20000000"/>
    <n v="1998"/>
    <n v="5.5"/>
  </r>
  <r>
    <x v="418"/>
    <n v="93"/>
    <n v="38037513"/>
    <s v="Adventure|Comedy|Fantasy|Music|Sci-Fi"/>
    <s v="Bill &amp; Ted's Bogus Journey "/>
    <s v="English"/>
    <s v="USA"/>
    <n v="20000000"/>
    <n v="1991"/>
    <n v="6.2"/>
  </r>
  <r>
    <x v="262"/>
    <n v="115"/>
    <n v="37442180"/>
    <s v="Comedy|Drama|Romance|Thriller"/>
    <s v="Man of the Year "/>
    <s v="English"/>
    <s v="USA"/>
    <n v="20000000"/>
    <n v="2006"/>
    <n v="6.2"/>
  </r>
  <r>
    <x v="837"/>
    <n v="105"/>
    <n v="35596227"/>
    <s v="Crime|Drama|Thriller"/>
    <s v="The American "/>
    <s v="English"/>
    <s v="USA"/>
    <n v="20000000"/>
    <n v="2010"/>
    <n v="6.3"/>
  </r>
  <r>
    <x v="838"/>
    <n v="127"/>
    <n v="35422828"/>
    <s v="Biography|Drama|Music"/>
    <s v="Selena "/>
    <s v="English"/>
    <s v="USA"/>
    <n v="20000000"/>
    <n v="1997"/>
    <n v="6.7"/>
  </r>
  <r>
    <x v="658"/>
    <n v="82"/>
    <n v="36658108"/>
    <s v="Comedy"/>
    <s v="Vampires Suck "/>
    <s v="English"/>
    <s v="USA"/>
    <n v="20000000"/>
    <n v="2010"/>
    <n v="3.5"/>
  </r>
  <r>
    <x v="109"/>
    <n v="143"/>
    <n v="34300771"/>
    <s v="Drama"/>
    <s v="Babel "/>
    <s v="English"/>
    <s v="France"/>
    <n v="25000000"/>
    <n v="2006"/>
    <n v="7.5"/>
  </r>
  <r>
    <x v="76"/>
    <n v="103"/>
    <n v="34290142"/>
    <s v="Comedy|Drama"/>
    <s v="This Is Where I Leave You "/>
    <s v="English"/>
    <s v="USA"/>
    <n v="19800000"/>
    <n v="2014"/>
    <n v="6.6"/>
  </r>
  <r>
    <x v="839"/>
    <n v="104"/>
    <n v="33422556"/>
    <s v="Drama|Mystery"/>
    <s v="Doubt "/>
    <s v="English"/>
    <s v="USA"/>
    <n v="20000000"/>
    <n v="2008"/>
    <n v="7.5"/>
  </r>
  <r>
    <x v="816"/>
    <n v="98"/>
    <n v="32774834"/>
    <s v="Action|Comedy"/>
    <s v="Team America: World Police "/>
    <s v="English"/>
    <s v="USA"/>
    <n v="30000000"/>
    <n v="2004"/>
    <n v="7.2"/>
  </r>
  <r>
    <x v="626"/>
    <n v="92"/>
    <n v="34334256"/>
    <s v="Horror|Thriller"/>
    <s v="Texas Chainsaw 3D "/>
    <s v="English"/>
    <s v="USA"/>
    <n v="11000000"/>
    <n v="2013"/>
    <n v="4.8"/>
  </r>
  <r>
    <x v="219"/>
    <n v="123"/>
    <n v="32051917"/>
    <s v="Crime|Drama|Mystery|Thriller"/>
    <s v="Copycat "/>
    <s v="English"/>
    <s v="USA"/>
    <n v="20000000"/>
    <n v="1995"/>
    <n v="6.6"/>
  </r>
  <r>
    <x v="711"/>
    <n v="88"/>
    <n v="32014289"/>
    <s v="Comedy"/>
    <s v="Scary Movie 5 "/>
    <s v="English"/>
    <s v="USA"/>
    <n v="20000000"/>
    <n v="2013"/>
    <n v="3.5"/>
  </r>
  <r>
    <x v="495"/>
    <n v="128"/>
    <n v="31838002"/>
    <s v="Biography|Drama|History"/>
    <s v="Milk "/>
    <s v="English"/>
    <s v="USA"/>
    <n v="20000000"/>
    <n v="2008"/>
    <n v="7.6"/>
  </r>
  <r>
    <x v="51"/>
    <n v="107"/>
    <n v="36874745"/>
    <s v="Action|Adventure|Drama|Mystery"/>
    <s v="Risen "/>
    <s v="English"/>
    <s v="USA"/>
    <n v="20000000"/>
    <n v="2016"/>
    <n v="6.3"/>
  </r>
  <r>
    <x v="840"/>
    <n v="91"/>
    <n v="30079316"/>
    <s v="Horror"/>
    <s v="Ghost Ship "/>
    <s v="English"/>
    <s v="USA"/>
    <n v="35000000"/>
    <n v="2002"/>
    <n v="5.5"/>
  </r>
  <r>
    <x v="841"/>
    <n v="90"/>
    <n v="35033759"/>
    <s v="Adventure|Comedy"/>
    <s v="A Very Harold &amp; Kumar 3D Christmas "/>
    <s v="English"/>
    <s v="USA"/>
    <n v="19000000"/>
    <n v="2011"/>
    <n v="6.3"/>
  </r>
  <r>
    <x v="842"/>
    <n v="115"/>
    <n v="29753944"/>
    <s v="Crime|Drama|Mystery|Thriller"/>
    <s v="Wild Things "/>
    <s v="English"/>
    <s v="USA"/>
    <n v="20000000"/>
    <n v="1998"/>
    <n v="6.5"/>
  </r>
  <r>
    <x v="377"/>
    <n v="113"/>
    <n v="31146570"/>
    <s v="Drama|Thriller"/>
    <s v="The Debt "/>
    <s v="English"/>
    <s v="USA"/>
    <n v="20000000"/>
    <n v="2010"/>
    <n v="6.9"/>
  </r>
  <r>
    <x v="464"/>
    <n v="113"/>
    <n v="27277055"/>
    <s v="Comedy|Drama|Music|Romance"/>
    <s v="High Fidelity "/>
    <s v="English"/>
    <s v="UK"/>
    <n v="20000000"/>
    <n v="2000"/>
    <n v="7.6"/>
  </r>
  <r>
    <x v="843"/>
    <n v="87"/>
    <n v="26876529"/>
    <s v="Horror|Mystery"/>
    <s v="One Missed Call "/>
    <s v="English"/>
    <s v="Japan"/>
    <n v="27000000"/>
    <n v="2008"/>
    <n v="3.9"/>
  </r>
  <r>
    <x v="765"/>
    <n v="101"/>
    <n v="53146000"/>
    <s v="Crime|Drama|Thriller"/>
    <s v="Eye for an Eye "/>
    <s v="English"/>
    <s v="USA"/>
    <n v="20000000"/>
    <n v="1996"/>
    <n v="6.1"/>
  </r>
  <r>
    <x v="139"/>
    <n v="111"/>
    <n v="30028592"/>
    <s v="Crime|Drama|Romance|Thriller"/>
    <s v="The Bank Job "/>
    <s v="English"/>
    <s v="UK"/>
    <n v="20000000"/>
    <n v="2008"/>
    <n v="7.3"/>
  </r>
  <r>
    <x v="144"/>
    <n v="108"/>
    <n v="34126138"/>
    <s v="Drama|Fantasy|Romance|Sci-Fi"/>
    <s v="Eternal Sunshine of the Spotless Mind "/>
    <s v="English"/>
    <s v="USA"/>
    <n v="20000000"/>
    <n v="2004"/>
    <n v="8.3000000000000007"/>
  </r>
  <r>
    <x v="422"/>
    <n v="105"/>
    <n v="25677801"/>
    <s v="Comedy|Family|Romance"/>
    <s v="You Again "/>
    <s v="English"/>
    <s v="USA"/>
    <n v="20000000"/>
    <n v="2010"/>
    <n v="5.8"/>
  </r>
  <r>
    <x v="48"/>
    <n v="109"/>
    <n v="26415649"/>
    <s v="Action|Crime|Drama|Thriller"/>
    <s v="Street Kings "/>
    <s v="English"/>
    <s v="USA"/>
    <n v="20000000"/>
    <n v="2008"/>
    <n v="6.8"/>
  </r>
  <r>
    <x v="218"/>
    <n v="109"/>
    <n v="26003149"/>
    <s v="Action|Comedy|Sci-Fi"/>
    <s v="The World's End "/>
    <s v="English"/>
    <s v="UK"/>
    <n v="20000000"/>
    <n v="2013"/>
    <n v="7"/>
  </r>
  <r>
    <x v="844"/>
    <n v="99"/>
    <n v="25584685"/>
    <s v="Comedy|Crime|Family|Mystery|Romance|Thriller"/>
    <s v="Nancy Drew "/>
    <s v="English"/>
    <s v="USA"/>
    <n v="20000000"/>
    <n v="2007"/>
    <n v="5.9"/>
  </r>
  <r>
    <x v="845"/>
    <n v="98"/>
    <n v="29975979"/>
    <s v="Action|Horror|Sci-Fi|Thriller"/>
    <s v="Daybreakers "/>
    <s v="English"/>
    <s v="Australia"/>
    <n v="20000000"/>
    <n v="2009"/>
    <n v="6.5"/>
  </r>
  <r>
    <x v="846"/>
    <n v="104"/>
    <n v="31584722"/>
    <s v="Comedy|Romance"/>
    <s v="She's Out of My League "/>
    <s v="English"/>
    <s v="USA"/>
    <n v="20000000"/>
    <n v="2010"/>
    <n v="6.4"/>
  </r>
  <r>
    <x v="847"/>
    <n v="109"/>
    <n v="23179303"/>
    <s v="Adventure|Comedy|Family|Romance"/>
    <s v="Monte Carlo "/>
    <s v="English"/>
    <s v="Hungary"/>
    <n v="20000000"/>
    <n v="2011"/>
    <n v="5.8"/>
  </r>
  <r>
    <x v="848"/>
    <n v="75"/>
    <n v="23078294"/>
    <s v="Horror|Thriller"/>
    <s v="Stay Alive "/>
    <s v="English"/>
    <s v="USA"/>
    <n v="9000000"/>
    <n v="2006"/>
    <n v="5.0999999999999996"/>
  </r>
  <r>
    <x v="485"/>
    <n v="119"/>
    <n v="21413105"/>
    <s v="Action|Adventure|Drama|Romance|Western"/>
    <s v="Quigley Down Under "/>
    <s v="English"/>
    <s v="Australia"/>
    <n v="20000000"/>
    <n v="1990"/>
    <n v="6.8"/>
  </r>
  <r>
    <x v="849"/>
    <n v="90"/>
    <n v="25077977"/>
    <s v="Adventure|Animation|Comedy|Family|Romance"/>
    <s v="Alpha and Omega "/>
    <s v="English"/>
    <s v="USA"/>
    <n v="20000000"/>
    <n v="2010"/>
    <n v="5.3"/>
  </r>
  <r>
    <x v="191"/>
    <n v="97"/>
    <n v="23292105"/>
    <s v="Action|Fantasy|Horror|Thriller"/>
    <s v="The Covenant "/>
    <s v="English"/>
    <s v="USA"/>
    <n v="20000000"/>
    <n v="2006"/>
    <n v="5.3"/>
  </r>
  <r>
    <x v="402"/>
    <n v="89"/>
    <n v="20916309"/>
    <s v="Comedy|Family|Fantasy"/>
    <s v="Shorts "/>
    <s v="English"/>
    <s v="USA"/>
    <n v="40000000"/>
    <n v="2009"/>
    <n v="4.9000000000000004"/>
  </r>
  <r>
    <x v="495"/>
    <n v="106"/>
    <n v="21200000"/>
    <s v="Comedy|Crime|Drama"/>
    <s v="To Die For "/>
    <s v="English"/>
    <s v="USA"/>
    <n v="20000000"/>
    <n v="1995"/>
    <n v="6.8"/>
  </r>
  <r>
    <x v="446"/>
    <n v="104"/>
    <n v="20241395"/>
    <s v="Action|Horror|Thriller"/>
    <s v="Vampires "/>
    <s v="English"/>
    <s v="USA"/>
    <n v="20000000"/>
    <n v="1998"/>
    <n v="6.1"/>
  </r>
  <r>
    <x v="850"/>
    <n v="108"/>
    <n v="32000000"/>
    <s v="Horror|Mystery|Thriller"/>
    <s v="Psycho "/>
    <s v="English"/>
    <s v="USA"/>
    <n v="806947"/>
    <n v="1960"/>
    <n v="8.5"/>
  </r>
  <r>
    <x v="433"/>
    <n v="112"/>
    <n v="19151864"/>
    <s v="Comedy|Romance"/>
    <s v="My Best Friend's Girl "/>
    <s v="English"/>
    <s v="USA"/>
    <n v="40000000"/>
    <n v="2008"/>
    <n v="5.9"/>
  </r>
  <r>
    <x v="851"/>
    <n v="104"/>
    <n v="23393765"/>
    <s v="Drama|Romance"/>
    <s v="Endless Love "/>
    <s v="English"/>
    <s v="USA"/>
    <n v="20000000"/>
    <n v="2014"/>
    <n v="6.3"/>
  </r>
  <r>
    <x v="277"/>
    <n v="113"/>
    <n v="18882880"/>
    <s v="Comedy|Drama"/>
    <s v="Georgia Rule "/>
    <s v="English"/>
    <s v="USA"/>
    <n v="20000000"/>
    <n v="2007"/>
    <n v="5.9"/>
  </r>
  <r>
    <x v="852"/>
    <n v="98"/>
    <n v="8500000"/>
    <s v="Comedy"/>
    <s v="Under the Rainbow "/>
    <s v="English"/>
    <s v="USA"/>
    <n v="20000000"/>
    <n v="1981"/>
    <n v="5.4"/>
  </r>
  <r>
    <x v="130"/>
    <n v="114"/>
    <n v="18252684"/>
    <s v="Comedy|Drama|Family"/>
    <s v="Simon Birch "/>
    <s v="English"/>
    <s v="USA"/>
    <n v="30000000"/>
    <n v="1998"/>
    <n v="6.9"/>
  </r>
  <r>
    <x v="853"/>
    <n v="124"/>
    <n v="19661987"/>
    <s v="Drama"/>
    <s v="Reign Over Me "/>
    <s v="English"/>
    <s v="USA"/>
    <n v="20000000"/>
    <n v="2007"/>
    <n v="7.5"/>
  </r>
  <r>
    <x v="483"/>
    <n v="148"/>
    <n v="18352454"/>
    <s v="Adventure|Biography|Drama"/>
    <s v="Into the Wild "/>
    <s v="English"/>
    <s v="USA"/>
    <n v="15000000"/>
    <n v="2007"/>
    <n v="8.1999999999999993"/>
  </r>
  <r>
    <x v="223"/>
    <n v="108"/>
    <n v="17803796"/>
    <s v="Comedy"/>
    <s v="School for Scoundrels "/>
    <s v="English"/>
    <s v="USA"/>
    <n v="20000000"/>
    <n v="2006"/>
    <n v="5.9"/>
  </r>
  <r>
    <x v="854"/>
    <n v="95"/>
    <n v="17529157"/>
    <s v="Adventure|Drama|Horror|Mystery|Thriller"/>
    <s v="Silent Hill: Revelation 3D "/>
    <s v="English"/>
    <s v="France"/>
    <n v="20000000"/>
    <n v="2012"/>
    <n v="5"/>
  </r>
  <r>
    <x v="402"/>
    <n v="108"/>
    <n v="25753840"/>
    <s v="Crime|Fantasy|Horror"/>
    <s v="From Dusk Till Dawn "/>
    <s v="English"/>
    <s v="USA"/>
    <n v="19000000"/>
    <n v="1996"/>
    <n v="7.3"/>
  </r>
  <r>
    <x v="855"/>
    <n v="68"/>
    <n v="18081626"/>
    <s v="Animation|Family|Fantasy|Mystery"/>
    <s v="Pooh's Heffalump Movie "/>
    <s v="English"/>
    <s v="USA"/>
    <n v="20000000"/>
    <n v="2005"/>
    <n v="6.4"/>
  </r>
  <r>
    <x v="722"/>
    <n v="103"/>
    <n v="17518220"/>
    <s v="Comedy|Drama|Romance"/>
    <s v="Home for the Holidays "/>
    <s v="English"/>
    <s v="USA"/>
    <n v="20000000"/>
    <n v="1995"/>
    <n v="6.6"/>
  </r>
  <r>
    <x v="856"/>
    <n v="99"/>
    <n v="17104669"/>
    <s v="Action|Comedy|Crime|Fantasy"/>
    <s v="Kung Fu Hustle "/>
    <s v="Cantonese"/>
    <s v="Hong Kong"/>
    <n v="20000000"/>
    <n v="2004"/>
    <n v="7.8"/>
  </r>
  <r>
    <x v="857"/>
    <n v="88"/>
    <n v="16988996"/>
    <s v="Comedy|Family|Music|Musical"/>
    <s v="The Country Bears "/>
    <s v="English"/>
    <s v="USA"/>
    <n v="35000000"/>
    <n v="2002"/>
    <n v="4"/>
  </r>
  <r>
    <x v="10"/>
    <n v="128"/>
    <n v="15797907"/>
    <s v="Drama"/>
    <s v="The Kite Runner "/>
    <s v="Dari"/>
    <s v="USA"/>
    <n v="20000000"/>
    <n v="2007"/>
    <n v="7.6"/>
  </r>
  <r>
    <x v="109"/>
    <n v="124"/>
    <n v="16248701"/>
    <s v="Drama"/>
    <s v="21 Grams "/>
    <s v="English"/>
    <s v="USA"/>
    <n v="20000000"/>
    <n v="2003"/>
    <n v="7.7"/>
  </r>
  <r>
    <x v="858"/>
    <n v="84"/>
    <n v="15712072"/>
    <s v="Action|Crime|Drama|Thriller"/>
    <s v="Paparazzi "/>
    <s v="English"/>
    <s v="USA"/>
    <n v="20000000"/>
    <n v="2004"/>
    <n v="5.8"/>
  </r>
  <r>
    <x v="859"/>
    <n v="101"/>
    <n v="15408822"/>
    <s v="Comedy|Romance"/>
    <s v="A Guy Thing "/>
    <s v="English"/>
    <s v="USA"/>
    <n v="20000000"/>
    <n v="2003"/>
    <n v="5.6"/>
  </r>
  <r>
    <x v="860"/>
    <n v="98"/>
    <n v="15464026"/>
    <s v="Comedy|Romance"/>
    <s v="Loser "/>
    <s v="English"/>
    <s v="USA"/>
    <n v="20000000"/>
    <n v="2000"/>
    <n v="5.3"/>
  </r>
  <r>
    <x v="861"/>
    <n v="225"/>
    <n v="8000000"/>
    <s v="Biography|Drama|History"/>
    <s v="The Greatest Story Ever Told "/>
    <s v="English"/>
    <s v="USA"/>
    <n v="20000000"/>
    <n v="1965"/>
    <n v="6.6"/>
  </r>
  <r>
    <x v="658"/>
    <n v="88"/>
    <n v="14174654"/>
    <s v="Comedy"/>
    <s v="Disaster Movie "/>
    <s v="English"/>
    <s v="USA"/>
    <n v="25000000"/>
    <n v="2008"/>
    <n v="1.9"/>
  </r>
  <r>
    <x v="524"/>
    <n v="88"/>
    <n v="15988876"/>
    <s v="Action|Crime|Thriller"/>
    <s v="Armored "/>
    <s v="English"/>
    <s v="USA"/>
    <n v="27000000"/>
    <n v="2009"/>
    <n v="5.7"/>
  </r>
  <r>
    <x v="219"/>
    <n v="94"/>
    <n v="13801755"/>
    <s v="Action|Comedy|Crime|Thriller"/>
    <s v="The Man Who Knew Too Little "/>
    <s v="English"/>
    <s v="USA"/>
    <n v="20000000"/>
    <n v="1997"/>
    <n v="6.6"/>
  </r>
  <r>
    <x v="862"/>
    <n v="117"/>
    <n v="13987482"/>
    <s v="Comedy|Romance"/>
    <s v="What's Your Number? "/>
    <s v="English"/>
    <s v="USA"/>
    <n v="20000000"/>
    <n v="2011"/>
    <n v="6"/>
  </r>
  <r>
    <x v="863"/>
    <n v="95"/>
    <n v="14291570"/>
    <s v="Action|Adventure|Sci-Fi|Thriller"/>
    <s v="Lockout "/>
    <s v="English"/>
    <s v="France"/>
    <n v="20000000"/>
    <n v="2012"/>
    <n v="6.1"/>
  </r>
  <r>
    <x v="262"/>
    <n v="99"/>
    <n v="12181484"/>
    <s v="Comedy"/>
    <s v="Envy "/>
    <s v="English"/>
    <s v="USA"/>
    <n v="40000000"/>
    <n v="2004"/>
    <n v="4.8"/>
  </r>
  <r>
    <x v="376"/>
    <n v="96"/>
    <n v="13630226"/>
    <s v="Action|Crime|Sci-Fi|Thriller"/>
    <s v="Crank: High Voltage "/>
    <s v="English"/>
    <s v="USA"/>
    <n v="20000000"/>
    <n v="2009"/>
    <n v="6.2"/>
  </r>
  <r>
    <x v="650"/>
    <n v="98"/>
    <n v="13383737"/>
    <s v="Comedy|Crime"/>
    <s v="Bullets Over Broadway "/>
    <s v="English"/>
    <s v="USA"/>
    <n v="20000000"/>
    <n v="1994"/>
    <n v="7.5"/>
  </r>
  <r>
    <x v="864"/>
    <n v="123"/>
    <n v="13391174"/>
    <s v="Biography|Drama|History"/>
    <s v="One Night with the King "/>
    <s v="English"/>
    <s v="USA"/>
    <n v="20000000"/>
    <n v="2006"/>
    <n v="6.3"/>
  </r>
  <r>
    <x v="115"/>
    <n v="101"/>
    <n v="12987647"/>
    <s v="Drama|Mystery|Romance|Thriller|War"/>
    <s v="The Quiet American "/>
    <s v="English"/>
    <s v="UK"/>
    <n v="30000000"/>
    <n v="2002"/>
    <n v="7.1"/>
  </r>
  <r>
    <x v="1"/>
    <n v="102"/>
    <n v="12469811"/>
    <s v="Comedy|Drama"/>
    <s v="The Weather Man "/>
    <s v="English"/>
    <s v="USA"/>
    <n v="22000000"/>
    <n v="2005"/>
    <n v="6.6"/>
  </r>
  <r>
    <x v="363"/>
    <n v="94"/>
    <n v="12398628"/>
    <s v="Action|Crime|Drama|Sport"/>
    <s v="Undisputed "/>
    <s v="English"/>
    <s v="USA"/>
    <n v="20000000"/>
    <n v="2002"/>
    <n v="6.1"/>
  </r>
  <r>
    <x v="368"/>
    <n v="102"/>
    <n v="13214030"/>
    <s v="Comedy|Drama|Fantasy|Romance"/>
    <s v="Ghost Town "/>
    <s v="English"/>
    <s v="USA"/>
    <n v="20000000"/>
    <n v="2008"/>
    <n v="6.7"/>
  </r>
  <r>
    <x v="191"/>
    <n v="108"/>
    <n v="12232937"/>
    <s v="Action|Crime|Thriller"/>
    <s v="12 Rounds "/>
    <s v="English"/>
    <s v="USA"/>
    <n v="22000000"/>
    <n v="2009"/>
    <n v="5.6"/>
  </r>
  <r>
    <x v="55"/>
    <n v="116"/>
    <n v="12134420"/>
    <s v="Drama|Fantasy|Horror|Mystery"/>
    <s v="Let Me In "/>
    <s v="English"/>
    <s v="UK"/>
    <n v="20000000"/>
    <n v="2010"/>
    <n v="7.2"/>
  </r>
  <r>
    <x v="865"/>
    <n v="93"/>
    <n v="11784000"/>
    <s v="Action|Comedy|Family"/>
    <s v="3 Ninjas Kick Back "/>
    <s v="English"/>
    <s v="USA"/>
    <n v="20000000"/>
    <n v="1994"/>
    <n v="4.3"/>
  </r>
  <r>
    <x v="144"/>
    <n v="102"/>
    <n v="11169531"/>
    <s v="Comedy"/>
    <s v="Be Kind Rewind "/>
    <s v="English"/>
    <s v="UK"/>
    <n v="20000000"/>
    <n v="2008"/>
    <n v="6.4"/>
  </r>
  <r>
    <x v="464"/>
    <n v="103"/>
    <n v="11034436"/>
    <s v="Comedy|Drama|Music|War"/>
    <s v="Mrs Henderson Presents "/>
    <s v="English"/>
    <s v="UK"/>
    <n v="20000000"/>
    <n v="2005"/>
    <n v="7.1"/>
  </r>
  <r>
    <x v="773"/>
    <n v="115"/>
    <n v="12626905"/>
    <s v="Action|Crime|Drama|Thriller"/>
    <s v="Triple 9 "/>
    <s v="English"/>
    <s v="USA"/>
    <n v="20000000"/>
    <n v="2016"/>
    <n v="6.3"/>
  </r>
  <r>
    <x v="650"/>
    <n v="96"/>
    <n v="10569071"/>
    <s v="Comedy"/>
    <s v="Deconstructing Harry "/>
    <s v="English"/>
    <s v="USA"/>
    <n v="20000000"/>
    <n v="1997"/>
    <n v="7.4"/>
  </r>
  <r>
    <x v="866"/>
    <n v="98"/>
    <n v="10544143"/>
    <s v="Comedy|Romance"/>
    <s v="Three to Tango "/>
    <s v="English"/>
    <s v="Australia"/>
    <n v="20000000"/>
    <n v="1999"/>
    <n v="6.1"/>
  </r>
  <r>
    <x v="752"/>
    <n v="101"/>
    <n v="13650738"/>
    <s v="Comedy|Drama"/>
    <s v="Burnt "/>
    <s v="English"/>
    <s v="USA"/>
    <n v="20000000"/>
    <n v="2015"/>
    <n v="6.6"/>
  </r>
  <r>
    <x v="413"/>
    <n v="106"/>
    <n v="10555348"/>
    <s v="Comedy|Crime"/>
    <s v="We're No Angels "/>
    <s v="English"/>
    <s v="USA"/>
    <n v="20000000"/>
    <n v="1989"/>
    <n v="6"/>
  </r>
  <r>
    <x v="650"/>
    <n v="101"/>
    <n v="9714482"/>
    <s v="Comedy|Musical|Romance"/>
    <s v="Everyone Says I Love You "/>
    <s v="English"/>
    <s v="USA"/>
    <n v="20000000"/>
    <n v="1996"/>
    <n v="6.8"/>
  </r>
  <r>
    <x v="31"/>
    <n v="111"/>
    <n v="9525276"/>
    <s v="Action|Crime|Thriller"/>
    <s v="Death Sentence "/>
    <s v="English"/>
    <s v="USA"/>
    <n v="20000000"/>
    <n v="2007"/>
    <n v="6.8"/>
  </r>
  <r>
    <x v="571"/>
    <n v="99"/>
    <n v="8855646"/>
    <s v="Adventure|Drama"/>
    <s v="Everybody's Fine "/>
    <s v="English"/>
    <s v="USA"/>
    <n v="21000000"/>
    <n v="2009"/>
    <n v="7.2"/>
  </r>
  <r>
    <x v="867"/>
    <n v="88"/>
    <n v="9109322"/>
    <s v="Comedy|Family|Sci-Fi"/>
    <s v="Superbabies: Baby Geniuses 2 "/>
    <s v="English"/>
    <s v="Germany"/>
    <n v="20000000"/>
    <n v="2004"/>
    <n v="1.9"/>
  </r>
  <r>
    <x v="230"/>
    <n v="83"/>
    <n v="8326035"/>
    <s v="Action|Comedy|Crime"/>
    <s v="The Man "/>
    <s v="English"/>
    <s v="Germany"/>
    <n v="33000000"/>
    <n v="2005"/>
    <n v="5.5"/>
  </r>
  <r>
    <x v="230"/>
    <n v="91"/>
    <n v="8104069"/>
    <s v="Action|Comedy|Crime"/>
    <s v="Code Name: The Cleaner "/>
    <s v="English"/>
    <s v="USA"/>
    <n v="20000000"/>
    <n v="2007"/>
    <n v="4.5"/>
  </r>
  <r>
    <x v="305"/>
    <n v="108"/>
    <n v="8054280"/>
    <s v="Comedy|Crime|Music"/>
    <s v="Connie and Carla "/>
    <s v="English"/>
    <s v="USA"/>
    <n v="20000000"/>
    <n v="2004"/>
    <n v="6.3"/>
  </r>
  <r>
    <x v="568"/>
    <n v="148"/>
    <n v="8093318"/>
    <s v="Comedy|Crime|Drama|Mystery|Romance"/>
    <s v="Inherent Vice "/>
    <s v="English"/>
    <s v="USA"/>
    <n v="20000000"/>
    <n v="2014"/>
    <n v="6.7"/>
  </r>
  <r>
    <x v="868"/>
    <n v="77"/>
    <n v="7382993"/>
    <s v="Adventure|Animation|Comedy|Family|Fantasy"/>
    <s v="Doogal "/>
    <s v="English"/>
    <s v="USA"/>
    <n v="20000000"/>
    <n v="2006"/>
    <n v="2.8"/>
  </r>
  <r>
    <x v="869"/>
    <n v="110"/>
    <n v="8888355"/>
    <s v="Drama|Music"/>
    <s v="Battle of the Year "/>
    <s v="English"/>
    <s v="USA"/>
    <n v="20000000"/>
    <n v="2013"/>
    <n v="5"/>
  </r>
  <r>
    <x v="466"/>
    <n v="83"/>
    <n v="7001720"/>
    <s v="Comedy|Fantasy"/>
    <s v="An American Carol "/>
    <s v="English"/>
    <s v="USA"/>
    <n v="12000000"/>
    <n v="2008"/>
    <n v="4.3"/>
  </r>
  <r>
    <x v="402"/>
    <n v="107"/>
    <n v="7268659"/>
    <s v="Action|Comedy|Crime|Thriller"/>
    <s v="Machete Kills "/>
    <s v="English"/>
    <s v="Russia"/>
    <n v="20000000"/>
    <n v="2013"/>
    <n v="5.6"/>
  </r>
  <r>
    <x v="870"/>
    <n v="100"/>
    <n v="6852144"/>
    <s v="Drama|Horror|Sci-Fi|Thriller"/>
    <s v="Willard "/>
    <s v="English"/>
    <s v="Canada"/>
    <n v="22000000"/>
    <n v="2003"/>
    <n v="6.2"/>
  </r>
  <r>
    <x v="742"/>
    <n v="87"/>
    <n v="6563357"/>
    <s v="Adventure|Comedy"/>
    <s v="Strange Wilderness "/>
    <s v="English"/>
    <s v="USA"/>
    <n v="20000000"/>
    <n v="2008"/>
    <n v="5.3"/>
  </r>
  <r>
    <x v="871"/>
    <n v="154"/>
    <n v="6201757"/>
    <s v="Biography|Comedy|Drama|History|Music|Musical"/>
    <s v="Topsy-Turvy "/>
    <s v="English"/>
    <s v="UK"/>
    <n v="10000000"/>
    <n v="1999"/>
    <n v="7.4"/>
  </r>
  <r>
    <x v="448"/>
    <n v="99"/>
    <n v="5702083"/>
    <s v="Biography|Drama|Thriller"/>
    <s v="A Dangerous Method "/>
    <s v="English"/>
    <s v="UK"/>
    <n v="15000000"/>
    <n v="2011"/>
    <n v="6.5"/>
  </r>
  <r>
    <x v="719"/>
    <n v="100"/>
    <n v="5480996"/>
    <s v="Animation|Drama|Mystery|Sci-Fi|Thriller"/>
    <s v="A Scanner Darkly "/>
    <s v="English"/>
    <s v="USA"/>
    <n v="8700000"/>
    <n v="2006"/>
    <n v="7.1"/>
  </r>
  <r>
    <x v="73"/>
    <n v="116"/>
    <n v="6002756"/>
    <s v="Biography|Drama|Sport"/>
    <s v="Chasing Mavericks "/>
    <s v="English"/>
    <s v="USA"/>
    <n v="20000000"/>
    <n v="2012"/>
    <n v="7.2"/>
  </r>
  <r>
    <x v="369"/>
    <n v="94"/>
    <n v="5132655"/>
    <s v="Horror|Sci-Fi"/>
    <s v="Alone in the Dark "/>
    <s v="English"/>
    <s v="Canada"/>
    <n v="20000000"/>
    <n v="2005"/>
    <n v="2.2999999999999998"/>
  </r>
  <r>
    <x v="716"/>
    <n v="111"/>
    <n v="5205343"/>
    <s v="Comedy|Drama|Family|Music|Romance"/>
    <s v="Bandslam "/>
    <s v="English"/>
    <s v="USA"/>
    <n v="20000000"/>
    <n v="2009"/>
    <n v="6.4"/>
  </r>
  <r>
    <x v="872"/>
    <n v="100"/>
    <n v="5005883"/>
    <s v="Drama|Mystery|Romance|Thriller"/>
    <s v="Birth "/>
    <s v="English"/>
    <s v="USA"/>
    <n v="20000000"/>
    <n v="2004"/>
    <n v="6.1"/>
  </r>
  <r>
    <x v="873"/>
    <n v="125"/>
    <n v="5749134"/>
    <s v="Action|Crime|Drama|Thriller"/>
    <s v="A Most Violent Year "/>
    <s v="English"/>
    <s v="USA"/>
    <n v="20000000"/>
    <n v="2014"/>
    <n v="7"/>
  </r>
  <r>
    <x v="874"/>
    <n v="119"/>
    <n v="4234040"/>
    <s v="Biography|Drama"/>
    <s v="Flash of Genius "/>
    <s v="English"/>
    <s v="USA"/>
    <n v="20000000"/>
    <n v="2008"/>
    <n v="7"/>
  </r>
  <r>
    <x v="875"/>
    <n v="135"/>
    <n v="4001121"/>
    <s v="Biography|Drama|Music"/>
    <s v="I'm Not There. "/>
    <s v="English"/>
    <s v="USA"/>
    <n v="20000000"/>
    <n v="2007"/>
    <n v="7"/>
  </r>
  <r>
    <x v="876"/>
    <n v="93"/>
    <n v="3749061"/>
    <s v="Action|Thriller"/>
    <s v="The Cold Light of Day "/>
    <s v="English"/>
    <s v="USA"/>
    <n v="20000000"/>
    <n v="2012"/>
    <n v="4.9000000000000004"/>
  </r>
  <r>
    <x v="645"/>
    <n v="114"/>
    <n v="3519627"/>
    <s v="Adventure|Comedy|Drama|Romance"/>
    <s v="The Brothers Bloom "/>
    <s v="English"/>
    <s v="USA"/>
    <n v="20000000"/>
    <n v="2008"/>
    <n v="6.9"/>
  </r>
  <r>
    <x v="877"/>
    <n v="124"/>
    <n v="3081925"/>
    <s v="Comedy|Drama|Romance"/>
    <s v="Synecdoche, New York "/>
    <s v="English"/>
    <s v="USA"/>
    <n v="21000000"/>
    <n v="2008"/>
    <n v="7.5"/>
  </r>
  <r>
    <x v="612"/>
    <n v="134"/>
    <n v="2298191"/>
    <s v="Adventure|Animation|Fantasy"/>
    <s v="Princess Mononoke "/>
    <s v="Japanese"/>
    <s v="Japan"/>
    <n v="2400000000"/>
    <n v="1997"/>
    <n v="8.4"/>
  </r>
  <r>
    <x v="878"/>
    <n v="114"/>
    <n v="2353728"/>
    <s v="Comedy|Drama|Mystery|Romance|Thriller|War"/>
    <s v="Bon voyage "/>
    <s v="French"/>
    <s v="France"/>
    <n v="20000000"/>
    <n v="2003"/>
    <n v="6.9"/>
  </r>
  <r>
    <x v="879"/>
    <n v="124"/>
    <n v="2000000"/>
    <s v="Biography|Comedy|Musical"/>
    <s v="Can't Stop the Music "/>
    <s v="English"/>
    <s v="USA"/>
    <n v="20000000"/>
    <n v="1980"/>
    <n v="4.5"/>
  </r>
  <r>
    <x v="773"/>
    <n v="104"/>
    <n v="1900725"/>
    <s v="Crime|Drama|Western"/>
    <s v="The Proposition "/>
    <s v="English"/>
    <s v="Australia"/>
    <n v="2000000"/>
    <n v="2005"/>
    <n v="7.4"/>
  </r>
  <r>
    <x v="880"/>
    <n v="118"/>
    <n v="2246000"/>
    <s v="Biography|Drama|Sport"/>
    <s v="Courage "/>
    <s v="English"/>
    <s v="USA"/>
    <n v="20000000"/>
    <n v="2015"/>
    <n v="7"/>
  </r>
  <r>
    <x v="771"/>
    <n v="80"/>
    <n v="1646664"/>
    <s v="Comedy|Music"/>
    <s v="Marci X "/>
    <s v="English"/>
    <s v="USA"/>
    <n v="20000000"/>
    <n v="2003"/>
    <n v="2.8"/>
  </r>
  <r>
    <x v="674"/>
    <n v="107"/>
    <n v="1190018"/>
    <s v="Action|Drama|Sci-Fi|Thriller"/>
    <s v="Equilibrium "/>
    <s v="English"/>
    <s v="USA"/>
    <n v="20000000"/>
    <n v="2002"/>
    <n v="7.5"/>
  </r>
  <r>
    <x v="142"/>
    <n v="125"/>
    <n v="1027749"/>
    <s v="Drama|War"/>
    <s v="The Children of Huang Shi "/>
    <s v="English"/>
    <s v="Australia"/>
    <n v="40000000"/>
    <n v="2008"/>
    <n v="7.1"/>
  </r>
  <r>
    <x v="705"/>
    <n v="115"/>
    <n v="882710"/>
    <s v="Crime|Drama|Romance|Thriller"/>
    <s v="The Yards "/>
    <s v="English"/>
    <s v="USA"/>
    <n v="24000000"/>
    <n v="2000"/>
    <n v="6.4"/>
  </r>
  <r>
    <x v="308"/>
    <n v="122"/>
    <n v="531009"/>
    <s v="Drama|Romance"/>
    <s v="By the Sea "/>
    <s v="English"/>
    <s v="USA"/>
    <n v="10000000"/>
    <n v="2015"/>
    <n v="5.3"/>
  </r>
  <r>
    <x v="881"/>
    <n v="103"/>
    <n v="410388"/>
    <s v="Action|Adventure|Animation|Family|Sci-Fi|Thriller"/>
    <s v="Steamboy "/>
    <s v="Japanese"/>
    <s v="Japan"/>
    <n v="2127519898"/>
    <n v="2004"/>
    <n v="6.9"/>
  </r>
  <r>
    <x v="882"/>
    <n v="101"/>
    <n v="375474"/>
    <s v="Drama|History|Sport"/>
    <s v="The Game of Their Lives "/>
    <s v="English"/>
    <s v="USA"/>
    <n v="20000000"/>
    <n v="2005"/>
    <n v="6.2"/>
  </r>
  <r>
    <x v="51"/>
    <n v="107"/>
    <n v="305070"/>
    <s v="Action|Adventure|Drama|History|Romance"/>
    <s v="Rapa Nui "/>
    <s v="English"/>
    <s v="USA"/>
    <n v="20000000"/>
    <n v="1994"/>
    <n v="6.4"/>
  </r>
  <r>
    <x v="584"/>
    <n v="107"/>
    <n v="1183354"/>
    <s v="Action|Comedy|Crime|Fantasy|Horror|Mystery|Sci-Fi|Thriller"/>
    <s v="Dylan Dog: Dead of Night "/>
    <s v="English"/>
    <s v="USA"/>
    <n v="20000000"/>
    <n v="2010"/>
    <n v="5.0999999999999996"/>
  </r>
  <r>
    <x v="883"/>
    <n v="100"/>
    <n v="121972"/>
    <s v="Crime|Drama|Mystery"/>
    <s v="People I Know "/>
    <s v="English"/>
    <s v="USA"/>
    <n v="22000000"/>
    <n v="2002"/>
    <n v="5.5"/>
  </r>
  <r>
    <x v="479"/>
    <n v="110"/>
    <n v="263365"/>
    <s v="Comedy|Drama|Fantasy|Romance"/>
    <s v="The Tempest "/>
    <s v="English"/>
    <s v="USA"/>
    <n v="20000000"/>
    <n v="2010"/>
    <n v="5.4"/>
  </r>
  <r>
    <x v="814"/>
    <n v="125"/>
    <n v="8047690"/>
    <s v="Drama|Romance"/>
    <s v="The Painted Veil "/>
    <s v="Mandarin"/>
    <s v="China"/>
    <n v="19400000"/>
    <n v="2006"/>
    <n v="7.5"/>
  </r>
  <r>
    <x v="807"/>
    <n v="184"/>
    <n v="476270"/>
    <s v="Action|Biography|Crime|Drama"/>
    <s v="The Baader Meinhof Complex "/>
    <s v="German"/>
    <s v="Germany"/>
    <n v="20000000"/>
    <n v="2008"/>
    <n v="7.4"/>
  </r>
  <r>
    <x v="245"/>
    <n v="236"/>
    <n v="184208848"/>
    <s v="Adventure|Drama|Western"/>
    <s v="Dances with Wolves "/>
    <s v="English"/>
    <s v="USA"/>
    <n v="22000000"/>
    <n v="1990"/>
    <n v="8"/>
  </r>
  <r>
    <x v="531"/>
    <n v="97"/>
    <n v="100292856"/>
    <s v="Comedy"/>
    <s v="Bad Teacher "/>
    <s v="English"/>
    <s v="USA"/>
    <n v="20000000"/>
    <n v="2011"/>
    <n v="5.7"/>
  </r>
  <r>
    <x v="358"/>
    <n v="113"/>
    <n v="58571513"/>
    <s v="Crime|Drama|Mystery|Thriller"/>
    <s v="Sea of Love "/>
    <s v="English"/>
    <s v="USA"/>
    <n v="19000000"/>
    <n v="1989"/>
    <n v="6.8"/>
  </r>
  <r>
    <x v="884"/>
    <n v="95"/>
    <n v="51431160"/>
    <s v="Comedy|Family|Romance"/>
    <s v="A Cinderella Story "/>
    <s v="English"/>
    <s v="USA"/>
    <n v="20000000"/>
    <n v="2004"/>
    <n v="5.9"/>
  </r>
  <r>
    <x v="517"/>
    <n v="103"/>
    <n v="103001286"/>
    <s v="Horror|Mystery"/>
    <s v="Scream "/>
    <s v="English"/>
    <s v="USA"/>
    <n v="15000000"/>
    <n v="1996"/>
    <n v="7.2"/>
  </r>
  <r>
    <x v="840"/>
    <n v="91"/>
    <n v="41867960"/>
    <s v="Horror"/>
    <s v="Thir13en Ghosts "/>
    <s v="English"/>
    <s v="USA"/>
    <n v="20000000"/>
    <n v="2001"/>
    <n v="5.5"/>
  </r>
  <r>
    <x v="41"/>
    <n v="116"/>
    <n v="210609762"/>
    <s v="Adventure|Comedy|Sci-Fi"/>
    <s v="Back to the Future "/>
    <s v="English"/>
    <s v="USA"/>
    <n v="19000000"/>
    <n v="1985"/>
    <n v="8.5"/>
  </r>
  <r>
    <x v="548"/>
    <n v="93"/>
    <n v="40846082"/>
    <s v="Horror|Mystery|Thriller"/>
    <s v="House on Haunted Hill "/>
    <s v="English"/>
    <s v="USA"/>
    <n v="19000000"/>
    <n v="1999"/>
    <n v="5.6"/>
  </r>
  <r>
    <x v="735"/>
    <n v="113"/>
    <n v="51697449"/>
    <s v="Comedy|Drama"/>
    <s v="I Can Do Bad All by Myself "/>
    <s v="English"/>
    <s v="USA"/>
    <n v="13000000"/>
    <n v="2009"/>
    <n v="4.0999999999999996"/>
  </r>
  <r>
    <x v="326"/>
    <n v="101"/>
    <n v="27758465"/>
    <s v="Comedy|Drama|Romance"/>
    <s v="The Switch "/>
    <s v="English"/>
    <s v="USA"/>
    <n v="19000000"/>
    <n v="2010"/>
    <n v="6.1"/>
  </r>
  <r>
    <x v="76"/>
    <n v="95"/>
    <n v="56127162"/>
    <s v="Comedy|Romance"/>
    <s v="Just Married "/>
    <s v="English"/>
    <s v="USA"/>
    <n v="18000000"/>
    <n v="2003"/>
    <n v="5.4"/>
  </r>
  <r>
    <x v="94"/>
    <n v="109"/>
    <n v="1357042"/>
    <s v="Biography|Drama|Thriller"/>
    <s v="The Devil's Double "/>
    <s v="English"/>
    <s v="Belgium"/>
    <n v="15000000"/>
    <n v="2011"/>
    <n v="7.1"/>
  </r>
  <r>
    <x v="885"/>
    <n v="85"/>
    <n v="15911333"/>
    <s v="Adventure|Comedy|Drama|Family|Fantasy"/>
    <s v="Thomas and the Magic Railroad "/>
    <s v="English"/>
    <s v="UK"/>
    <n v="19000000"/>
    <n v="2000"/>
    <n v="3.6"/>
  </r>
  <r>
    <x v="104"/>
    <n v="101"/>
    <n v="39103378"/>
    <s v="Horror|Thriller"/>
    <s v="The Crazies "/>
    <s v="English"/>
    <s v="USA"/>
    <n v="20000000"/>
    <n v="2010"/>
    <n v="6.5"/>
  </r>
  <r>
    <x v="612"/>
    <n v="125"/>
    <n v="10049886"/>
    <s v="Adventure|Animation|Family|Fantasy"/>
    <s v="Spirited Away "/>
    <s v="Japanese"/>
    <s v="Japan"/>
    <n v="19000000"/>
    <n v="2001"/>
    <n v="8.6"/>
  </r>
  <r>
    <x v="139"/>
    <n v="132"/>
    <n v="8600000"/>
    <s v="Action|Adventure|Drama|History|Romance"/>
    <s v="The Bounty "/>
    <s v="English"/>
    <s v="UK"/>
    <n v="25000000"/>
    <n v="1984"/>
    <n v="7"/>
  </r>
  <r>
    <x v="886"/>
    <n v="131"/>
    <n v="21483154"/>
    <s v="Drama|War"/>
    <s v="The Book Thief "/>
    <s v="English"/>
    <s v="USA"/>
    <n v="19000000"/>
    <n v="2013"/>
    <n v="7.6"/>
  </r>
  <r>
    <x v="375"/>
    <n v="129"/>
    <n v="8396942"/>
    <s v="Adventure|Comedy|Romance"/>
    <s v="Sex Drive "/>
    <s v="English"/>
    <s v="USA"/>
    <n v="19000000"/>
    <n v="2008"/>
    <n v="6.5"/>
  </r>
  <r>
    <x v="887"/>
    <n v="100"/>
    <n v="12561"/>
    <s v="Comedy|Romance"/>
    <s v="Leap Year "/>
    <s v="English"/>
    <s v="USA"/>
    <n v="19000000"/>
    <n v="2010"/>
    <n v="6.4"/>
  </r>
  <r>
    <x v="888"/>
    <n v="97"/>
    <n v="6923891"/>
    <s v="Comedy|Drama|Romance"/>
    <s v="Take Me Home Tonight "/>
    <s v="English"/>
    <s v="USA"/>
    <n v="23000000"/>
    <n v="2011"/>
    <n v="6.3"/>
  </r>
  <r>
    <x v="889"/>
    <n v="92"/>
    <n v="2119994"/>
    <s v="Family|Fantasy|Music"/>
    <s v="The Nutcracker "/>
    <s v="English"/>
    <s v="USA"/>
    <n v="19000000"/>
    <n v="1993"/>
    <n v="5.7"/>
  </r>
  <r>
    <x v="890"/>
    <n v="116"/>
    <n v="1292527"/>
    <s v="Crime|Drama|Music|Thriller"/>
    <s v="Kansas City "/>
    <s v="English"/>
    <s v="France"/>
    <n v="19000000"/>
    <n v="1996"/>
    <n v="6.3"/>
  </r>
  <r>
    <x v="891"/>
    <n v="90"/>
    <n v="64255243"/>
    <s v="Drama|Horror|Mystery|Thriller"/>
    <s v="The Amityville Horror "/>
    <s v="English"/>
    <s v="USA"/>
    <n v="19000000"/>
    <n v="2005"/>
    <n v="6"/>
  </r>
  <r>
    <x v="165"/>
    <n v="81"/>
    <n v="22245861"/>
    <s v="Comedy|Drama"/>
    <s v="Adaptation. "/>
    <s v="English"/>
    <s v="USA"/>
    <n v="19000000"/>
    <n v="2002"/>
    <n v="7.7"/>
  </r>
  <r>
    <x v="892"/>
    <n v="97"/>
    <n v="20433940"/>
    <s v="Horror"/>
    <s v="Land of the Dead "/>
    <s v="English"/>
    <s v="Canada"/>
    <n v="15000000"/>
    <n v="2005"/>
    <n v="6.2"/>
  </r>
  <r>
    <x v="241"/>
    <n v="118"/>
    <n v="10562387"/>
    <s v="Adventure|Comedy|Drama"/>
    <s v="Fear and Loathing in Las Vegas "/>
    <s v="English"/>
    <s v="USA"/>
    <n v="18500000"/>
    <n v="1998"/>
    <n v="7.7"/>
  </r>
  <r>
    <x v="893"/>
    <n v="100"/>
    <n v="18439082"/>
    <s v="Comedy|Fantasy|Romance"/>
    <s v="The Invention of Lying "/>
    <s v="English"/>
    <s v="USA"/>
    <n v="18500000"/>
    <n v="2009"/>
    <n v="6.4"/>
  </r>
  <r>
    <x v="586"/>
    <n v="97"/>
    <n v="150056505"/>
    <s v="Comedy"/>
    <s v="Neighbors "/>
    <s v="English"/>
    <s v="USA"/>
    <n v="18000000"/>
    <n v="2014"/>
    <n v="6.4"/>
  </r>
  <r>
    <x v="159"/>
    <n v="114"/>
    <n v="119938730"/>
    <s v="Action|Comedy|Crime|Fantasy"/>
    <s v="The Mask "/>
    <s v="English"/>
    <s v="USA"/>
    <n v="18000000"/>
    <n v="1994"/>
    <n v="6.9"/>
  </r>
  <r>
    <x v="462"/>
    <n v="130"/>
    <n v="114968774"/>
    <s v="Comedy|Drama|Family|Fantasy|Romance"/>
    <s v="Big "/>
    <s v="English"/>
    <s v="USA"/>
    <n v="18000000"/>
    <n v="1988"/>
    <n v="7.3"/>
  </r>
  <r>
    <x v="310"/>
    <n v="82"/>
    <n v="128505958"/>
    <s v="Comedy"/>
    <s v="Borat: Cultural Learnings of America for Make Benefit Glorious Nation of Kazakhstan "/>
    <s v="English"/>
    <s v="USA"/>
    <n v="18000000"/>
    <n v="2006"/>
    <n v="7.3"/>
  </r>
  <r>
    <x v="260"/>
    <n v="96"/>
    <n v="95001351"/>
    <s v="Comedy|Romance"/>
    <s v="Legally Blonde "/>
    <s v="English"/>
    <s v="USA"/>
    <n v="18000000"/>
    <n v="2001"/>
    <n v="6.2"/>
  </r>
  <r>
    <x v="781"/>
    <n v="105"/>
    <n v="76400000"/>
    <s v="Action|Adventure|Sci-Fi"/>
    <s v="Star Trek III: The Search for Spock "/>
    <s v="English"/>
    <s v="USA"/>
    <n v="17000000"/>
    <n v="1984"/>
    <n v="6.6"/>
  </r>
  <r>
    <x v="232"/>
    <n v="122"/>
    <n v="75072454"/>
    <s v="Drama|Horror|Thriller"/>
    <s v="The Exorcism of Emily Rose "/>
    <s v="English"/>
    <s v="USA"/>
    <n v="20000000"/>
    <n v="2005"/>
    <n v="6.7"/>
  </r>
  <r>
    <x v="57"/>
    <n v="88"/>
    <n v="65535067"/>
    <s v="Comedy|Romance"/>
    <s v="Deuce Bigalow: Male Gigolo "/>
    <s v="English"/>
    <s v="USA"/>
    <n v="17000000"/>
    <n v="1999"/>
    <n v="5.7"/>
  </r>
  <r>
    <x v="894"/>
    <n v="110"/>
    <n v="13998282"/>
    <s v="Action|Drama|Fantasy|Mystery|Thriller"/>
    <s v="Left Behind "/>
    <s v="English"/>
    <s v="USA"/>
    <n v="16000000"/>
    <n v="2014"/>
    <n v="3.1"/>
  </r>
  <r>
    <x v="847"/>
    <n v="103"/>
    <n v="6061759"/>
    <s v="Comedy|Drama|Romance"/>
    <s v="The Family Stone "/>
    <s v="English"/>
    <s v="USA"/>
    <n v="17000000"/>
    <n v="2005"/>
    <n v="6.3"/>
  </r>
  <r>
    <x v="583"/>
    <n v="106"/>
    <n v="64955956"/>
    <s v="Comedy|Drama"/>
    <s v="Barbershop 2: Back in Business "/>
    <s v="English"/>
    <s v="USA"/>
    <n v="18000000"/>
    <n v="2004"/>
    <n v="5.7"/>
  </r>
  <r>
    <x v="895"/>
    <n v="98"/>
    <n v="60057639"/>
    <s v="Comedy|Crime|Drama"/>
    <s v="Bad Santa "/>
    <s v="English"/>
    <s v="USA"/>
    <n v="18000000"/>
    <n v="2003"/>
    <n v="7.1"/>
  </r>
  <r>
    <x v="181"/>
    <n v="68"/>
    <n v="53868030"/>
    <s v="Comedy|Crime"/>
    <s v="Austin Powers: International Man of Mystery "/>
    <s v="English"/>
    <s v="USA"/>
    <n v="17000000"/>
    <n v="1997"/>
    <n v="7"/>
  </r>
  <r>
    <x v="571"/>
    <n v="94"/>
    <n v="59573085"/>
    <s v="Comedy|Family|Romance"/>
    <s v="My Big Fat Greek Wedding 2 "/>
    <s v="English"/>
    <s v="USA"/>
    <n v="18000000"/>
    <n v="2016"/>
    <n v="6.1"/>
  </r>
  <r>
    <x v="91"/>
    <n v="99"/>
    <n v="52691009"/>
    <s v="Comedy|Family"/>
    <s v="Diary of a Wimpy Kid: Rodrick Rules "/>
    <s v="English"/>
    <s v="USA"/>
    <n v="21000000"/>
    <n v="2011"/>
    <n v="6.6"/>
  </r>
  <r>
    <x v="125"/>
    <n v="107"/>
    <n v="59735548"/>
    <s v="Action|Horror|Sci-Fi"/>
    <s v="Predator "/>
    <s v="English"/>
    <s v="USA"/>
    <n v="15000000"/>
    <n v="1987"/>
    <n v="7.8"/>
  </r>
  <r>
    <x v="408"/>
    <n v="180"/>
    <n v="51600000"/>
    <s v="Biography|Drama|History|Music"/>
    <s v="Amadeus "/>
    <s v="English"/>
    <s v="USA"/>
    <n v="18000000"/>
    <n v="1984"/>
    <n v="8.3000000000000007"/>
  </r>
  <r>
    <x v="896"/>
    <n v="89"/>
    <n v="43818159"/>
    <s v="Horror|Mystery"/>
    <s v="Prom Night "/>
    <s v="English"/>
    <s v="USA"/>
    <n v="20000000"/>
    <n v="2008"/>
    <n v="3.9"/>
  </r>
  <r>
    <x v="188"/>
    <n v="97"/>
    <n v="86049418"/>
    <s v="Comedy"/>
    <s v="Mean Girls "/>
    <s v="English"/>
    <s v="USA"/>
    <n v="17000000"/>
    <n v="2004"/>
    <n v="7"/>
  </r>
  <r>
    <x v="897"/>
    <n v="113"/>
    <n v="43601508"/>
    <s v="Comedy|Drama|Romance"/>
    <s v="Under the Tuscan Sun "/>
    <s v="English"/>
    <s v="USA"/>
    <n v="18000000"/>
    <n v="2003"/>
    <n v="6.7"/>
  </r>
  <r>
    <x v="890"/>
    <n v="131"/>
    <n v="41300105"/>
    <s v="Drama|Mystery"/>
    <s v="Gosford Park "/>
    <s v="English"/>
    <s v="UK"/>
    <n v="19800000"/>
    <n v="2001"/>
    <n v="7.3"/>
  </r>
  <r>
    <x v="399"/>
    <n v="103"/>
    <n v="41382841"/>
    <s v="Comedy|Drama|Fantasy|Romance"/>
    <s v="Peggy Sue Got Married "/>
    <s v="English"/>
    <s v="USA"/>
    <n v="18000000"/>
    <n v="1986"/>
    <n v="6.3"/>
  </r>
  <r>
    <x v="109"/>
    <n v="119"/>
    <n v="42335698"/>
    <s v="Comedy|Drama|Romance"/>
    <s v="Birdman or (The Unexpected Virtue of Ignorance) "/>
    <s v="English"/>
    <s v="USA"/>
    <n v="18000000"/>
    <n v="2014"/>
    <n v="7.8"/>
  </r>
  <r>
    <x v="650"/>
    <n v="98"/>
    <n v="33404871"/>
    <s v="Drama"/>
    <s v="Blue Jasmine "/>
    <s v="English"/>
    <s v="USA"/>
    <n v="18000000"/>
    <n v="2013"/>
    <n v="7.3"/>
  </r>
  <r>
    <x v="111"/>
    <n v="111"/>
    <n v="31471430"/>
    <s v="Drama|History|Thriller"/>
    <s v="United 93 "/>
    <s v="English"/>
    <s v="USA"/>
    <n v="15000000"/>
    <n v="2006"/>
    <n v="7.6"/>
  </r>
  <r>
    <x v="898"/>
    <n v="94"/>
    <n v="30222640"/>
    <s v="Drama|Music|Romance"/>
    <s v="Honey "/>
    <s v="English"/>
    <s v="USA"/>
    <n v="25000000"/>
    <n v="2003"/>
    <n v="5.3"/>
  </r>
  <r>
    <x v="899"/>
    <n v="81"/>
    <n v="26906039"/>
    <s v="Action|Comedy"/>
    <s v="Spy Hard "/>
    <s v="English"/>
    <s v="USA"/>
    <n v="18000000"/>
    <n v="1996"/>
    <n v="5.3"/>
  </r>
  <r>
    <x v="446"/>
    <n v="89"/>
    <n v="21378000"/>
    <s v="Fantasy|Horror"/>
    <s v="The Fog "/>
    <s v="English"/>
    <s v="USA"/>
    <n v="1000000"/>
    <n v="1980"/>
    <n v="6.8"/>
  </r>
  <r>
    <x v="900"/>
    <n v="106"/>
    <n v="43853424"/>
    <s v="Biography|Drama|Family|Sport"/>
    <s v="Soul Surfer "/>
    <s v="English"/>
    <s v="USA"/>
    <n v="18000000"/>
    <n v="2011"/>
    <n v="7.1"/>
  </r>
  <r>
    <x v="901"/>
    <n v="86"/>
    <n v="23993605"/>
    <s v="Comedy|Crime|Drama"/>
    <s v="Observe and Report "/>
    <s v="English"/>
    <s v="USA"/>
    <n v="18000000"/>
    <n v="2009"/>
    <n v="5.8"/>
  </r>
  <r>
    <x v="749"/>
    <n v="103"/>
    <n v="26400000"/>
    <s v="Action|Adventure|Fantasy"/>
    <s v="Conan the Destroyer "/>
    <s v="English"/>
    <s v="USA"/>
    <n v="18000000"/>
    <n v="1984"/>
    <n v="5.8"/>
  </r>
  <r>
    <x v="46"/>
    <n v="121"/>
    <n v="45250"/>
    <s v="Biography|Drama|Sport"/>
    <s v="Raging Bull "/>
    <s v="English"/>
    <s v="USA"/>
    <n v="18000000"/>
    <n v="1980"/>
    <n v="8.3000000000000007"/>
  </r>
  <r>
    <x v="902"/>
    <n v="109"/>
    <n v="22927390"/>
    <s v="Drama|Romance"/>
    <s v="Love Happens "/>
    <s v="English"/>
    <s v="USA"/>
    <n v="18000000"/>
    <n v="2009"/>
    <n v="5.6"/>
  </r>
  <r>
    <x v="262"/>
    <n v="109"/>
    <n v="4250320"/>
    <s v="Adventure|Fantasy|Mystery|Thriller"/>
    <s v="Young Sherlock Holmes "/>
    <s v="English"/>
    <s v="USA"/>
    <n v="18000000"/>
    <n v="1985"/>
    <n v="6.8"/>
  </r>
  <r>
    <x v="903"/>
    <n v="123"/>
    <n v="22452209"/>
    <s v="Comedy|Drama|Musical|Romance"/>
    <s v="Fame "/>
    <s v="English"/>
    <s v="USA"/>
    <n v="18000000"/>
    <n v="2009"/>
    <n v="5"/>
  </r>
  <r>
    <x v="441"/>
    <n v="94"/>
    <n v="18329466"/>
    <s v="Adventure|Biography|Drama|Thriller"/>
    <s v="127 Hours "/>
    <s v="English"/>
    <s v="USA"/>
    <n v="18000000"/>
    <n v="2010"/>
    <n v="7.6"/>
  </r>
  <r>
    <x v="650"/>
    <n v="94"/>
    <n v="17071230"/>
    <s v="Comedy|Crime"/>
    <s v="Small Time Crooks "/>
    <s v="English"/>
    <s v="USA"/>
    <n v="18000000"/>
    <n v="2000"/>
    <n v="6.7"/>
  </r>
  <r>
    <x v="904"/>
    <n v="115"/>
    <n v="17174870"/>
    <s v="Drama|Music|Romance"/>
    <s v="Center Stage "/>
    <s v="English"/>
    <s v="USA"/>
    <n v="18000000"/>
    <n v="2000"/>
    <n v="6.7"/>
  </r>
  <r>
    <x v="802"/>
    <n v="107"/>
    <n v="26284475"/>
    <s v="Comedy"/>
    <s v="Love the Coopers "/>
    <s v="English"/>
    <s v="USA"/>
    <n v="17000000"/>
    <n v="2015"/>
    <n v="5.7"/>
  </r>
  <r>
    <x v="905"/>
    <n v="91"/>
    <n v="16702864"/>
    <s v="Comedy|Crime"/>
    <s v="Catch That Kid "/>
    <s v="English"/>
    <s v="USA"/>
    <n v="18000000"/>
    <n v="2004"/>
    <n v="5.2"/>
  </r>
  <r>
    <x v="539"/>
    <n v="125"/>
    <n v="15561627"/>
    <s v="Drama"/>
    <s v="Life as a House "/>
    <s v="English"/>
    <s v="USA"/>
    <n v="18000000"/>
    <n v="2001"/>
    <n v="7.5"/>
  </r>
  <r>
    <x v="441"/>
    <n v="122"/>
    <n v="17750583"/>
    <s v="Biography|Drama"/>
    <s v="Steve Jobs "/>
    <s v="English"/>
    <s v="UK"/>
    <n v="30000000"/>
    <n v="2015"/>
    <n v="7.2"/>
  </r>
  <r>
    <x v="120"/>
    <n v="102"/>
    <n v="14793904"/>
    <s v="Comedy|Romance"/>
    <s v="I Love You, Beth Cooper "/>
    <s v="English"/>
    <s v="Canada"/>
    <n v="18000000"/>
    <n v="2009"/>
    <n v="5.3"/>
  </r>
  <r>
    <x v="704"/>
    <n v="90"/>
    <n v="15281286"/>
    <s v="Comedy|Drama|Romance"/>
    <s v="Youth in Revolt "/>
    <s v="English"/>
    <s v="USA"/>
    <n v="18000000"/>
    <n v="2009"/>
    <n v="6.5"/>
  </r>
  <r>
    <x v="906"/>
    <n v="98"/>
    <n v="8000000"/>
    <s v="Action|Adventure|Western"/>
    <s v="The Legend of the Lone Ranger "/>
    <s v="English"/>
    <s v="USA"/>
    <n v="18000000"/>
    <n v="1981"/>
    <n v="5"/>
  </r>
  <r>
    <x v="907"/>
    <n v="109"/>
    <n v="13491653"/>
    <s v="Drama|Thriller"/>
    <s v="The Tailor of Panama "/>
    <s v="English"/>
    <s v="USA"/>
    <n v="18000000"/>
    <n v="2001"/>
    <n v="6.1"/>
  </r>
  <r>
    <x v="908"/>
    <n v="90"/>
    <n v="10494494"/>
    <s v="Action|Crime|Thriller"/>
    <s v="Getaway "/>
    <s v="English"/>
    <s v="USA"/>
    <n v="18000000"/>
    <n v="2013"/>
    <n v="4.4000000000000004"/>
  </r>
  <r>
    <x v="102"/>
    <n v="112"/>
    <n v="7837632"/>
    <s v="Drama"/>
    <s v="The Ice Storm "/>
    <s v="English"/>
    <s v="USA"/>
    <n v="18000000"/>
    <n v="1997"/>
    <n v="7.5"/>
  </r>
  <r>
    <x v="323"/>
    <n v="94"/>
    <n v="15155772"/>
    <s v="Comedy|Drama|Romance"/>
    <s v="And So It Goes "/>
    <s v="English"/>
    <s v="USA"/>
    <n v="18000000"/>
    <n v="2014"/>
    <n v="5.7"/>
  </r>
  <r>
    <x v="909"/>
    <n v="105"/>
    <n v="8508843"/>
    <s v="Adventure|Comedy"/>
    <s v="Troop Beverly Hills "/>
    <s v="English"/>
    <s v="USA"/>
    <n v="18000000"/>
    <n v="1989"/>
    <n v="5.5"/>
  </r>
  <r>
    <x v="910"/>
    <n v="104"/>
    <n v="7739049"/>
    <s v="Comedy|Drama|Romance"/>
    <s v="Being Julia "/>
    <s v="English"/>
    <s v="Canada"/>
    <n v="18000000"/>
    <n v="2004"/>
    <n v="7.1"/>
  </r>
  <r>
    <x v="428"/>
    <n v="112"/>
    <n v="6734844"/>
    <s v="Drama|Romance"/>
    <s v="9½ Weeks "/>
    <s v="English"/>
    <s v="USA"/>
    <n v="17000000"/>
    <n v="1986"/>
    <n v="5.9"/>
  </r>
  <r>
    <x v="911"/>
    <n v="108"/>
    <n v="6000000"/>
    <s v="Action|Adventure|Fantasy"/>
    <s v="Dragonslayer "/>
    <s v="English"/>
    <s v="USA"/>
    <n v="18000000"/>
    <n v="1981"/>
    <n v="6.7"/>
  </r>
  <r>
    <x v="730"/>
    <n v="112"/>
    <n v="6615578"/>
    <s v="Biography|Drama|Romance"/>
    <s v="The Last Station "/>
    <s v="English"/>
    <s v="Germany"/>
    <n v="13000000"/>
    <n v="2009"/>
    <n v="7"/>
  </r>
  <r>
    <x v="22"/>
    <n v="127"/>
    <n v="5887457"/>
    <s v="Biography|Comedy|Drama"/>
    <s v="Ed Wood "/>
    <s v="English"/>
    <s v="USA"/>
    <n v="18000000"/>
    <n v="1994"/>
    <n v="7.9"/>
  </r>
  <r>
    <x v="642"/>
    <n v="111"/>
    <n v="13362308"/>
    <s v="Drama"/>
    <s v="Labor Day "/>
    <s v="English"/>
    <s v="USA"/>
    <n v="18000000"/>
    <n v="2013"/>
    <n v="6.9"/>
  </r>
  <r>
    <x v="185"/>
    <n v="126"/>
    <n v="5701643"/>
    <s v="Adventure|Biography|Drama|History|War"/>
    <s v="Mongol: The Rise of Genghis Khan "/>
    <s v="Mongolian"/>
    <s v="Russia"/>
    <n v="20000000"/>
    <n v="2007"/>
    <n v="7.3"/>
  </r>
  <r>
    <x v="123"/>
    <n v="114"/>
    <n v="5694401"/>
    <s v="Action|Crime|Thriller"/>
    <s v="RocknRolla "/>
    <s v="English"/>
    <s v="UK"/>
    <n v="18000000"/>
    <n v="2008"/>
    <n v="7.3"/>
  </r>
  <r>
    <x v="912"/>
    <n v="99"/>
    <n v="5333658"/>
    <s v="Action|Sci-Fi"/>
    <s v="Megaforce "/>
    <s v="English"/>
    <s v="USA"/>
    <n v="20000000"/>
    <n v="1982"/>
    <n v="3.5"/>
  </r>
  <r>
    <x v="81"/>
    <n v="150"/>
    <n v="4414535"/>
    <s v="Drama"/>
    <s v="Hamlet "/>
    <s v="English"/>
    <s v="UK"/>
    <n v="18000000"/>
    <n v="1996"/>
    <n v="7.8"/>
  </r>
  <r>
    <x v="913"/>
    <n v="112"/>
    <n v="3707794"/>
    <s v="Adventure|Drama|Sci-Fi|Thriller"/>
    <s v="Midnight Special "/>
    <s v="English"/>
    <s v="Greece"/>
    <n v="18000000"/>
    <n v="2016"/>
    <n v="6.7"/>
  </r>
  <r>
    <x v="650"/>
    <n v="108"/>
    <n v="3203044"/>
    <s v="Comedy|Romance"/>
    <s v="Anything Else "/>
    <s v="English"/>
    <s v="USA"/>
    <n v="18000000"/>
    <n v="2003"/>
    <n v="6.4"/>
  </r>
  <r>
    <x v="914"/>
    <n v="116"/>
    <n v="4435083"/>
    <s v="Biography|Drama|Romance|War"/>
    <s v="The Railway Man "/>
    <s v="English"/>
    <s v="Australia"/>
    <n v="18000000"/>
    <n v="2013"/>
    <n v="7.1"/>
  </r>
  <r>
    <x v="915"/>
    <n v="144"/>
    <n v="2222647"/>
    <s v="Drama|Mystery"/>
    <s v="The White Ribbon "/>
    <s v="German"/>
    <s v="Germany"/>
    <n v="12000000"/>
    <n v="2009"/>
    <n v="7.8"/>
  </r>
  <r>
    <x v="916"/>
    <n v="93"/>
    <n v="3500000"/>
    <s v="Action|Horror|Romance|Sci-Fi|Thriller"/>
    <s v="The Wraith "/>
    <s v="English"/>
    <s v="USA"/>
    <n v="2700000"/>
    <n v="1986"/>
    <n v="5.9"/>
  </r>
  <r>
    <x v="227"/>
    <n v="103"/>
    <n v="676698"/>
    <s v="Crime|Drama|Mystery|Thriller"/>
    <s v="The Salton Sea "/>
    <s v="English"/>
    <s v="USA"/>
    <n v="18000000"/>
    <n v="2002"/>
    <n v="7.2"/>
  </r>
  <r>
    <x v="917"/>
    <n v="121"/>
    <n v="229311"/>
    <s v="Action|Drama|History|Romance|War|Western"/>
    <s v="One Man's Hero "/>
    <s v="English"/>
    <s v="Spain"/>
    <n v="11350000"/>
    <n v="1999"/>
    <n v="6.2"/>
  </r>
  <r>
    <x v="918"/>
    <n v="105"/>
    <n v="63260"/>
    <s v="Action|Animation|Sci-Fi|Thriller"/>
    <s v="Renaissance "/>
    <s v="English"/>
    <s v="France"/>
    <n v="14000000"/>
    <n v="2006"/>
    <n v="6.7"/>
  </r>
  <r>
    <x v="530"/>
    <n v="119"/>
    <n v="121463226"/>
    <s v="Comedy"/>
    <s v="Superbad "/>
    <s v="English"/>
    <s v="USA"/>
    <n v="20000000"/>
    <n v="2007"/>
    <n v="7.6"/>
  </r>
  <r>
    <x v="103"/>
    <n v="98"/>
    <n v="58006147"/>
    <s v="Drama|Music|Musical|Romance"/>
    <s v="Step Up 2: The Streets "/>
    <s v="English"/>
    <s v="USA"/>
    <n v="23000000"/>
    <n v="2008"/>
    <n v="6.2"/>
  </r>
  <r>
    <x v="919"/>
    <n v="80"/>
    <n v="51053787"/>
    <s v="Action|Animation|Comedy|Crime|Family"/>
    <s v="Hoodwinked! "/>
    <s v="English"/>
    <s v="USA"/>
    <n v="17500000"/>
    <n v="2005"/>
    <n v="6.5"/>
  </r>
  <r>
    <x v="920"/>
    <n v="121"/>
    <n v="23472900"/>
    <s v="Drama|History|War"/>
    <s v="Hotel Rwanda "/>
    <s v="English"/>
    <s v="UK"/>
    <n v="17500000"/>
    <n v="2004"/>
    <n v="8.1"/>
  </r>
  <r>
    <x v="921"/>
    <n v="94"/>
    <n v="39687528"/>
    <s v="Action|Crime|Drama|Thriller"/>
    <s v="Hitman "/>
    <s v="English"/>
    <s v="France"/>
    <n v="24000000"/>
    <n v="2007"/>
    <n v="6.3"/>
  </r>
  <r>
    <x v="922"/>
    <n v="93"/>
    <n v="7017178"/>
    <s v="Drama|Family|Music|Musical"/>
    <s v="Black Nativity "/>
    <s v="English"/>
    <s v="USA"/>
    <n v="17500000"/>
    <n v="2013"/>
    <n v="4.4000000000000004"/>
  </r>
  <r>
    <x v="923"/>
    <n v="116"/>
    <n v="325491"/>
    <s v="Crime|Drama|Thriller"/>
    <s v="City of Ghosts "/>
    <s v="English"/>
    <s v="USA"/>
    <n v="17500000"/>
    <n v="2002"/>
    <n v="6"/>
  </r>
  <r>
    <x v="299"/>
    <n v="101"/>
    <n v="96471845"/>
    <s v="Fantasy|Horror|Thriller"/>
    <s v="The Others "/>
    <s v="English"/>
    <s v="USA"/>
    <n v="17000000"/>
    <n v="2001"/>
    <n v="7.6"/>
  </r>
  <r>
    <x v="0"/>
    <n v="154"/>
    <n v="85200000"/>
    <s v="Action|Adventure|Sci-Fi"/>
    <s v="Aliens "/>
    <s v="English"/>
    <s v="USA"/>
    <n v="18500000"/>
    <n v="1986"/>
    <n v="8.4"/>
  </r>
  <r>
    <x v="924"/>
    <n v="170"/>
    <n v="72000000"/>
    <s v="Drama|Family|Musical|Romance"/>
    <s v="My Fair Lady "/>
    <s v="English"/>
    <s v="USA"/>
    <n v="17000000"/>
    <n v="1964"/>
    <n v="7.9"/>
  </r>
  <r>
    <x v="925"/>
    <n v="99"/>
    <n v="72219395"/>
    <s v="Horror|Mystery|Thriller"/>
    <s v="I Know What You Did Last Summer "/>
    <s v="English"/>
    <s v="USA"/>
    <n v="17000000"/>
    <n v="1997"/>
    <n v="5.6"/>
  </r>
  <r>
    <x v="591"/>
    <n v="104"/>
    <n v="82389560"/>
    <s v="Comedy"/>
    <s v="Let's Be Cops "/>
    <s v="English"/>
    <s v="USA"/>
    <n v="17000000"/>
    <n v="2014"/>
    <n v="6.5"/>
  </r>
  <r>
    <x v="643"/>
    <n v="126"/>
    <n v="71502303"/>
    <s v="Adventure|Comedy|Drama|Romance"/>
    <s v="Sideways "/>
    <s v="English"/>
    <s v="USA"/>
    <n v="12000000"/>
    <n v="2004"/>
    <n v="7.5"/>
  </r>
  <r>
    <x v="405"/>
    <n v="110"/>
    <n v="19179969"/>
    <s v="Comedy"/>
    <s v="Beerfest "/>
    <s v="English"/>
    <s v="USA"/>
    <n v="17500000"/>
    <n v="2006"/>
    <n v="6.3"/>
  </r>
  <r>
    <x v="446"/>
    <n v="101"/>
    <n v="47000000"/>
    <s v="Horror|Thriller"/>
    <s v="Halloween "/>
    <s v="English"/>
    <s v="USA"/>
    <n v="300000"/>
    <n v="1978"/>
    <n v="7.9"/>
  </r>
  <r>
    <x v="926"/>
    <n v="87"/>
    <n v="37566230"/>
    <s v="Comedy|Drama|Family|Fantasy|Sci-Fi"/>
    <s v="Good Boy! "/>
    <s v="English"/>
    <s v="USA"/>
    <n v="17000000"/>
    <n v="2003"/>
    <n v="5.0999999999999996"/>
  </r>
  <r>
    <x v="711"/>
    <n v="123"/>
    <n v="70492685"/>
    <s v="Comedy|Drama"/>
    <s v="The Best Man Holiday "/>
    <s v="English"/>
    <s v="USA"/>
    <n v="17000000"/>
    <n v="2013"/>
    <n v="6.7"/>
  </r>
  <r>
    <x v="736"/>
    <n v="109"/>
    <n v="35635046"/>
    <s v="Action|Crime|Drama|Thriller"/>
    <s v="Smokin' Aces "/>
    <s v="English"/>
    <s v="UK"/>
    <n v="17000000"/>
    <n v="2006"/>
    <n v="6.7"/>
  </r>
  <r>
    <x v="927"/>
    <n v="90"/>
    <n v="45670855"/>
    <s v="Horror|Mystery"/>
    <s v="Saw 3D: The Final Chapter "/>
    <s v="English"/>
    <s v="Canada"/>
    <n v="20000000"/>
    <n v="2010"/>
    <n v="5.6"/>
  </r>
  <r>
    <x v="316"/>
    <n v="96"/>
    <n v="37939782"/>
    <s v="Comedy|Romance"/>
    <s v="40 Days and 40 Nights "/>
    <s v="English"/>
    <s v="USA"/>
    <n v="17000000"/>
    <n v="2002"/>
    <n v="5.6"/>
  </r>
  <r>
    <x v="928"/>
    <n v="82"/>
    <n v="30324946"/>
    <s v="Comedy|Music|Romance"/>
    <s v="A Night at the Roxbury "/>
    <s v="English"/>
    <s v="USA"/>
    <n v="17000000"/>
    <n v="1998"/>
    <n v="6.2"/>
  </r>
  <r>
    <x v="929"/>
    <n v="86"/>
    <n v="27854896"/>
    <s v="Drama|Fantasy|Romance"/>
    <s v="Beastly "/>
    <s v="English"/>
    <s v="USA"/>
    <n v="17000000"/>
    <n v="2011"/>
    <n v="5.6"/>
  </r>
  <r>
    <x v="594"/>
    <n v="108"/>
    <n v="41777564"/>
    <s v="Horror"/>
    <s v="The Hills Have Eyes "/>
    <s v="English"/>
    <s v="USA"/>
    <n v="15000000"/>
    <n v="2006"/>
    <n v="6.4"/>
  </r>
  <r>
    <x v="380"/>
    <n v="98"/>
    <n v="22734486"/>
    <s v="Comedy"/>
    <s v="Dickie Roberts: Former Child Star "/>
    <s v="English"/>
    <s v="USA"/>
    <n v="17000000"/>
    <n v="2003"/>
    <n v="5.6"/>
  </r>
  <r>
    <x v="678"/>
    <n v="129"/>
    <n v="44469602"/>
    <s v="Biography|Drama|Sport"/>
    <s v="McFarland, USA "/>
    <s v="English"/>
    <s v="USA"/>
    <n v="17000000"/>
    <n v="2015"/>
    <n v="7.4"/>
  </r>
  <r>
    <x v="930"/>
    <n v="112"/>
    <n v="64998368"/>
    <s v="Comedy|Music|Romance"/>
    <s v="Pitch Perfect "/>
    <s v="English"/>
    <s v="USA"/>
    <n v="17000000"/>
    <n v="2012"/>
    <n v="7.2"/>
  </r>
  <r>
    <x v="585"/>
    <n v="108"/>
    <n v="19693891"/>
    <s v="Comedy|Drama|Romance|Sport"/>
    <s v="Summer Catch "/>
    <s v="English"/>
    <s v="USA"/>
    <n v="34000000"/>
    <n v="2001"/>
    <n v="4.9000000000000004"/>
  </r>
  <r>
    <x v="4"/>
    <n v="121"/>
    <n v="16311763"/>
    <s v="Crime|Drama|Thriller"/>
    <s v="A Simple Plan "/>
    <s v="English"/>
    <s v="UK"/>
    <n v="17000000"/>
    <n v="1998"/>
    <n v="7.5"/>
  </r>
  <r>
    <x v="931"/>
    <n v="89"/>
    <n v="12693621"/>
    <s v="Horror|Mystery|Thriller"/>
    <s v="They "/>
    <s v="English"/>
    <s v="USA"/>
    <n v="17000000"/>
    <n v="2002"/>
    <n v="4.8"/>
  </r>
  <r>
    <x v="932"/>
    <n v="89"/>
    <n v="15655665"/>
    <s v="Comedy|Romance"/>
    <s v="Larry the Cable Guy: Health Inspector "/>
    <s v="English"/>
    <s v="USA"/>
    <n v="4000000"/>
    <n v="2006"/>
    <n v="3.1"/>
  </r>
  <r>
    <x v="933"/>
    <n v="73"/>
    <n v="11634458"/>
    <s v="Adventure|Comedy|Family|Fantasy|Musical"/>
    <s v="The Adventures of Elmo in Grouchland "/>
    <s v="English"/>
    <s v="USA"/>
    <n v="17000000"/>
    <n v="1999"/>
    <n v="5.8"/>
  </r>
  <r>
    <x v="259"/>
    <n v="132"/>
    <n v="27154426"/>
    <s v="Crime|Drama|Thriller"/>
    <s v="Brooklyn's Finest "/>
    <s v="English"/>
    <s v="USA"/>
    <n v="17000000"/>
    <n v="2009"/>
    <n v="6.7"/>
  </r>
  <r>
    <x v="934"/>
    <n v="96"/>
    <n v="54239856"/>
    <s v="Horror"/>
    <s v="Evil Dead "/>
    <s v="English"/>
    <s v="USA"/>
    <n v="17000000"/>
    <n v="2013"/>
    <n v="6.5"/>
  </r>
  <r>
    <x v="354"/>
    <n v="98"/>
    <n v="8662318"/>
    <s v="Comedy|Romance"/>
    <s v="My Life in Ruins "/>
    <s v="English"/>
    <s v="USA"/>
    <n v="17000000"/>
    <n v="2009"/>
    <n v="5.9"/>
  </r>
  <r>
    <x v="157"/>
    <n v="107"/>
    <n v="7156725"/>
    <s v="Comedy|Music"/>
    <s v="American Dreamz "/>
    <s v="English"/>
    <s v="USA"/>
    <n v="19000000"/>
    <n v="2006"/>
    <n v="5.5"/>
  </r>
  <r>
    <x v="935"/>
    <n v="134"/>
    <n v="15681020"/>
    <s v="Action|Adventure|Family|Sci-Fi"/>
    <s v="Superman IV: The Quest for Peace "/>
    <s v="English"/>
    <s v="UK"/>
    <n v="17000000"/>
    <n v="1987"/>
    <n v="3.6"/>
  </r>
  <r>
    <x v="936"/>
    <n v="122"/>
    <n v="6855137"/>
    <s v="Action|Crime|Drama|Thriller"/>
    <s v="Running Scared "/>
    <s v="English"/>
    <s v="Germany"/>
    <n v="17000000"/>
    <n v="2006"/>
    <n v="7.4"/>
  </r>
  <r>
    <x v="937"/>
    <n v="97"/>
    <n v="2315683"/>
    <s v="Adventure|Crime|Drama|Romance"/>
    <s v="Shanghai Surprise "/>
    <s v="English"/>
    <s v="UK"/>
    <n v="17000000"/>
    <n v="1986"/>
    <n v="3"/>
  </r>
  <r>
    <x v="212"/>
    <n v="110"/>
    <n v="39825798"/>
    <s v="Drama|Mystery|Romance|Thriller"/>
    <s v="The Illusionist "/>
    <s v="English"/>
    <s v="USA"/>
    <n v="16000000"/>
    <n v="2006"/>
    <n v="7.6"/>
  </r>
  <r>
    <x v="938"/>
    <n v="102"/>
    <n v="2000000"/>
    <s v="Adventure|Horror|Thriller"/>
    <s v="Roar "/>
    <s v="English"/>
    <s v="USA"/>
    <n v="17000000"/>
    <n v="1981"/>
    <n v="6.4"/>
  </r>
  <r>
    <x v="127"/>
    <n v="98"/>
    <n v="1569918"/>
    <s v="Biography|Crime|Drama|Thriller"/>
    <s v="Veronica Guerin "/>
    <s v="English"/>
    <s v="Ireland"/>
    <n v="17000000"/>
    <n v="2003"/>
    <n v="6.9"/>
  </r>
  <r>
    <x v="763"/>
    <n v="160"/>
    <n v="273420"/>
    <s v="Comedy|Mystery|Sci-Fi|Thriller"/>
    <s v="Southland Tales "/>
    <s v="English"/>
    <s v="France"/>
    <n v="17000000"/>
    <n v="2006"/>
    <n v="5.5"/>
  </r>
  <r>
    <x v="939"/>
    <n v="83"/>
    <n v="4930798"/>
    <s v="Horror|Thriller"/>
    <s v="The Apparition "/>
    <s v="English"/>
    <s v="USA"/>
    <n v="17000000"/>
    <n v="2012"/>
    <n v="4.0999999999999996"/>
  </r>
  <r>
    <x v="940"/>
    <n v="102"/>
    <n v="59847242"/>
    <s v="Comedy|Drama|Family|Romance"/>
    <s v="My Girl "/>
    <s v="English"/>
    <s v="USA"/>
    <n v="16500000"/>
    <n v="1991"/>
    <n v="6.8"/>
  </r>
  <r>
    <x v="941"/>
    <n v="122"/>
    <n v="220914"/>
    <s v="Biography|Drama|Romance"/>
    <s v="Fur: An Imaginary Portrait of Diane Arbus "/>
    <s v="English"/>
    <s v="USA"/>
    <n v="16800000"/>
    <n v="2006"/>
    <n v="6.5"/>
  </r>
  <r>
    <x v="74"/>
    <n v="126"/>
    <n v="43848100"/>
    <s v="Crime|Drama"/>
    <s v="Wall Street "/>
    <s v="English"/>
    <s v="USA"/>
    <n v="15000000"/>
    <n v="1987"/>
    <n v="7.4"/>
  </r>
  <r>
    <x v="102"/>
    <n v="136"/>
    <n v="42700000"/>
    <s v="Drama|Romance"/>
    <s v="Sense and Sensibility "/>
    <s v="English"/>
    <s v="USA"/>
    <n v="16500000"/>
    <n v="1995"/>
    <n v="7.7"/>
  </r>
  <r>
    <x v="942"/>
    <n v="120"/>
    <n v="18663911"/>
    <s v="Biography|Drama|Romance"/>
    <s v="Becoming Jane "/>
    <s v="English"/>
    <s v="UK"/>
    <n v="16500000"/>
    <n v="2007"/>
    <n v="7.1"/>
  </r>
  <r>
    <x v="943"/>
    <n v="108"/>
    <n v="11702090"/>
    <s v="Comedy|Romance"/>
    <s v="Sydney White "/>
    <s v="English"/>
    <s v="USA"/>
    <n v="16500000"/>
    <n v="2007"/>
    <n v="6.3"/>
  </r>
  <r>
    <x v="944"/>
    <n v="126"/>
    <n v="13005485"/>
    <s v="Drama"/>
    <s v="House of Sand and Fog "/>
    <s v="English"/>
    <s v="USA"/>
    <n v="15000000"/>
    <n v="2003"/>
    <n v="7.6"/>
  </r>
  <r>
    <x v="106"/>
    <n v="128"/>
    <n v="95860116"/>
    <s v="Comedy|Drama"/>
    <s v="Dead Poets Society "/>
    <s v="English"/>
    <s v="USA"/>
    <n v="16400000"/>
    <n v="1989"/>
    <n v="8"/>
  </r>
  <r>
    <x v="945"/>
    <n v="113"/>
    <n v="127175354"/>
    <s v="Comedy"/>
    <s v="Dumb &amp; Dumber "/>
    <s v="English"/>
    <s v="USA"/>
    <n v="16000000"/>
    <n v="1994"/>
    <n v="7.3"/>
  </r>
  <r>
    <x v="323"/>
    <n v="89"/>
    <n v="92823600"/>
    <s v="Comedy|Drama|Romance"/>
    <s v="When Harry Met Sally... "/>
    <s v="English"/>
    <s v="USA"/>
    <n v="16000000"/>
    <n v="1989"/>
    <n v="7.6"/>
  </r>
  <r>
    <x v="787"/>
    <n v="129"/>
    <n v="54000000"/>
    <s v="Drama"/>
    <s v="The Verdict "/>
    <s v="English"/>
    <s v="USA"/>
    <n v="16000000"/>
    <n v="1982"/>
    <n v="7.8"/>
  </r>
  <r>
    <x v="223"/>
    <n v="94"/>
    <n v="68525609"/>
    <s v="Comedy"/>
    <s v="Road Trip "/>
    <s v="English"/>
    <s v="USA"/>
    <n v="15600000"/>
    <n v="2000"/>
    <n v="6.5"/>
  </r>
  <r>
    <x v="338"/>
    <n v="106"/>
    <n v="52885587"/>
    <s v="Comedy|Drama|Romance|Sport"/>
    <s v="Varsity Blues "/>
    <s v="English"/>
    <s v="USA"/>
    <n v="16000000"/>
    <n v="1999"/>
    <n v="6.4"/>
  </r>
  <r>
    <x v="946"/>
    <n v="100"/>
    <n v="44667095"/>
    <s v="Comedy|Drama|Romance"/>
    <s v="The Artist "/>
    <s v="English"/>
    <s v="France"/>
    <n v="15000000"/>
    <n v="2011"/>
    <n v="8"/>
  </r>
  <r>
    <x v="314"/>
    <n v="89"/>
    <n v="42638165"/>
    <s v="Drama|Fantasy|Horror|Mystery|Thriller"/>
    <s v="The Unborn "/>
    <s v="English"/>
    <s v="USA"/>
    <n v="16000000"/>
    <n v="2009"/>
    <n v="4.8"/>
  </r>
  <r>
    <x v="447"/>
    <n v="94"/>
    <n v="45507053"/>
    <s v="Adventure|Comedy|Drama|Romance"/>
    <s v="Moonrise Kingdom "/>
    <s v="English"/>
    <s v="USA"/>
    <n v="16000000"/>
    <n v="2012"/>
    <n v="7.8"/>
  </r>
  <r>
    <x v="84"/>
    <n v="83"/>
    <n v="39511038"/>
    <s v="Horror"/>
    <s v="The Texas Chainsaw Massacre: The Beginning "/>
    <s v="English"/>
    <s v="USA"/>
    <n v="16000000"/>
    <n v="2006"/>
    <n v="5.9"/>
  </r>
  <r>
    <x v="947"/>
    <n v="111"/>
    <n v="6462576"/>
    <s v="Drama"/>
    <s v="The Young Messiah "/>
    <s v="English"/>
    <s v="USA"/>
    <n v="18500000"/>
    <n v="2016"/>
    <n v="5.4"/>
  </r>
  <r>
    <x v="948"/>
    <n v="80"/>
    <n v="40363530"/>
    <s v="Comedy|Family"/>
    <s v="The Master of Disguise "/>
    <s v="English"/>
    <s v="USA"/>
    <n v="16000000"/>
    <n v="2002"/>
    <n v="3.3"/>
  </r>
  <r>
    <x v="35"/>
    <n v="112"/>
    <n v="37623143"/>
    <s v="Drama|Fantasy|War"/>
    <s v="Pan's Labyrinth "/>
    <s v="Spanish"/>
    <s v="Spain"/>
    <n v="13500000"/>
    <n v="2006"/>
    <n v="8.1999999999999993"/>
  </r>
  <r>
    <x v="519"/>
    <n v="94"/>
    <n v="33357476"/>
    <s v="Action|Comedy|Crime|Family"/>
    <s v="See Spot Run "/>
    <s v="English"/>
    <s v="USA"/>
    <n v="35000000"/>
    <n v="2001"/>
    <n v="5.4"/>
  </r>
  <r>
    <x v="249"/>
    <n v="130"/>
    <n v="28734552"/>
    <s v="Crime|Drama|Romance|Thriller"/>
    <s v="Baby Boy "/>
    <s v="English"/>
    <s v="USA"/>
    <n v="16000000"/>
    <n v="2001"/>
    <n v="6.4"/>
  </r>
  <r>
    <x v="949"/>
    <n v="91"/>
    <n v="37300107"/>
    <s v="Drama|Horror|Thriller"/>
    <s v="The Roommate "/>
    <s v="English"/>
    <s v="USA"/>
    <n v="16000000"/>
    <n v="2011"/>
    <n v="4.8"/>
  </r>
  <r>
    <x v="545"/>
    <n v="91"/>
    <n v="27087695"/>
    <s v="Adventure|Comedy|Drama"/>
    <s v="Joe Dirt "/>
    <s v="English"/>
    <s v="USA"/>
    <n v="17700000"/>
    <n v="2001"/>
    <n v="5.9"/>
  </r>
  <r>
    <x v="950"/>
    <n v="110"/>
    <n v="30102717"/>
    <s v="Action|Crime"/>
    <s v="Double Impact "/>
    <s v="English"/>
    <s v="USA"/>
    <n v="15000000"/>
    <n v="1991"/>
    <n v="5.5"/>
  </r>
  <r>
    <x v="218"/>
    <n v="121"/>
    <n v="23618786"/>
    <s v="Action|Comedy|Mystery"/>
    <s v="Hot Fuzz "/>
    <s v="English"/>
    <s v="UK"/>
    <n v="8000000"/>
    <n v="2007"/>
    <n v="7.9"/>
  </r>
  <r>
    <x v="951"/>
    <n v="114"/>
    <n v="26896744"/>
    <s v="Comedy|Drama"/>
    <s v="The Women "/>
    <s v="English"/>
    <s v="USA"/>
    <n v="16500000"/>
    <n v="2008"/>
    <n v="4.9000000000000004"/>
  </r>
  <r>
    <x v="650"/>
    <n v="96"/>
    <n v="23213577"/>
    <s v="Drama|Romance"/>
    <s v="Vicky Cristina Barcelona "/>
    <s v="English"/>
    <s v="Spain"/>
    <n v="15500000"/>
    <n v="2008"/>
    <n v="7.2"/>
  </r>
  <r>
    <x v="952"/>
    <n v="94"/>
    <n v="20627372"/>
    <s v="Comedy|Drama|Romance"/>
    <s v="Boys and Girls "/>
    <s v="English"/>
    <s v="USA"/>
    <n v="16000000"/>
    <n v="2000"/>
    <n v="5.3"/>
  </r>
  <r>
    <x v="953"/>
    <n v="109"/>
    <n v="16346122"/>
    <s v="Drama"/>
    <s v="White Oleander "/>
    <s v="English"/>
    <s v="USA"/>
    <n v="16000000"/>
    <n v="2002"/>
    <n v="7.2"/>
  </r>
  <r>
    <x v="394"/>
    <n v="107"/>
    <n v="16204793"/>
    <s v="Comedy|Fantasy|Horror"/>
    <s v="Jennifer's Body "/>
    <s v="English"/>
    <s v="USA"/>
    <n v="16000000"/>
    <n v="2009"/>
    <n v="5.0999999999999996"/>
  </r>
  <r>
    <x v="954"/>
    <n v="96"/>
    <n v="15427192"/>
    <s v="Comedy|Crime|Mystery"/>
    <s v="Drowning Mona "/>
    <s v="English"/>
    <s v="USA"/>
    <n v="16000000"/>
    <n v="2000"/>
    <n v="5.6"/>
  </r>
  <r>
    <x v="650"/>
    <n v="88"/>
    <n v="14792779"/>
    <s v="Comedy"/>
    <s v="Radio Days "/>
    <s v="English"/>
    <s v="USA"/>
    <n v="16000000"/>
    <n v="1987"/>
    <n v="7.6"/>
  </r>
  <r>
    <x v="955"/>
    <n v="113"/>
    <n v="19057024"/>
    <s v="Drama|Romance"/>
    <s v="Remember Me "/>
    <s v="English"/>
    <s v="USA"/>
    <n v="16000000"/>
    <n v="2010"/>
    <n v="7.2"/>
  </r>
  <r>
    <x v="956"/>
    <n v="101"/>
    <n v="14108518"/>
    <s v="Comedy|Drama|Romance"/>
    <s v="How to Deal "/>
    <s v="English"/>
    <s v="USA"/>
    <n v="16000000"/>
    <n v="2003"/>
    <n v="5.7"/>
  </r>
  <r>
    <x v="771"/>
    <n v="105"/>
    <n v="13854000"/>
    <s v="Comedy|Romance|Sci-Fi"/>
    <s v="My Stepmother Is an Alien "/>
    <s v="English"/>
    <s v="USA"/>
    <n v="20000000"/>
    <n v="1988"/>
    <n v="5.2"/>
  </r>
  <r>
    <x v="237"/>
    <n v="125"/>
    <n v="77324422"/>
    <s v="Drama"/>
    <s v="Philadelphia "/>
    <s v="English"/>
    <s v="USA"/>
    <n v="26000000"/>
    <n v="1993"/>
    <n v="7.7"/>
  </r>
  <r>
    <x v="957"/>
    <n v="100"/>
    <n v="15500000"/>
    <s v="Mystery|Sci-Fi|Thriller"/>
    <s v="The Thirteenth Floor "/>
    <s v="English"/>
    <s v="Germany"/>
    <n v="16000000"/>
    <n v="1999"/>
    <n v="7"/>
  </r>
  <r>
    <x v="958"/>
    <n v="112"/>
    <n v="4734235"/>
    <s v="Comedy|Drama|Music"/>
    <s v="Duets "/>
    <s v="English"/>
    <s v="USA"/>
    <n v="15000000"/>
    <n v="2000"/>
    <n v="6"/>
  </r>
  <r>
    <x v="650"/>
    <n v="112"/>
    <n v="4839383"/>
    <s v="Comedy|Romance"/>
    <s v="Hollywood Ending "/>
    <s v="English"/>
    <s v="USA"/>
    <n v="16000000"/>
    <n v="2002"/>
    <n v="6.6"/>
  </r>
  <r>
    <x v="959"/>
    <n v="95"/>
    <n v="4193025"/>
    <s v="Comedy|Music"/>
    <s v="Detroit Rock City "/>
    <s v="English"/>
    <s v="USA"/>
    <n v="15000000"/>
    <n v="1999"/>
    <n v="6.8"/>
  </r>
  <r>
    <x v="474"/>
    <n v="110"/>
    <n v="5900000"/>
    <s v="Action|Adventure|Fantasy"/>
    <s v="Highlander "/>
    <s v="English"/>
    <s v="UK"/>
    <n v="16000000"/>
    <n v="1986"/>
    <n v="7.2"/>
  </r>
  <r>
    <x v="960"/>
    <n v="118"/>
    <n v="2849142"/>
    <s v="Drama"/>
    <s v="Things We Lost in the Fire "/>
    <s v="English"/>
    <s v="USA"/>
    <n v="16000000"/>
    <n v="2007"/>
    <n v="7.2"/>
  </r>
  <r>
    <x v="961"/>
    <n v="97"/>
    <n v="1686429"/>
    <s v="Action|Crime|Sci-Fi"/>
    <s v="Steel "/>
    <s v="English"/>
    <s v="USA"/>
    <n v="16000000"/>
    <n v="1997"/>
    <n v="2.8"/>
  </r>
  <r>
    <x v="705"/>
    <n v="120"/>
    <n v="1984743"/>
    <s v="Drama|Romance"/>
    <s v="The Immigrant "/>
    <s v="English"/>
    <s v="USA"/>
    <n v="16000000"/>
    <n v="2013"/>
    <n v="6.6"/>
  </r>
  <r>
    <x v="962"/>
    <n v="135"/>
    <n v="1666262"/>
    <s v="Drama|History|Romance|War"/>
    <s v="The White Countess "/>
    <s v="English"/>
    <s v="UK"/>
    <n v="16000000"/>
    <n v="2005"/>
    <n v="6.7"/>
  </r>
  <r>
    <x v="441"/>
    <n v="101"/>
    <n v="2319187"/>
    <s v="Crime|Drama|Mystery|Thriller"/>
    <s v="Trance "/>
    <s v="English"/>
    <s v="UK"/>
    <n v="20000000"/>
    <n v="2013"/>
    <n v="7"/>
  </r>
  <r>
    <x v="963"/>
    <n v="92"/>
    <n v="13922211"/>
    <s v="Comedy"/>
    <s v="Soul Plane "/>
    <s v="English"/>
    <s v="USA"/>
    <n v="16000000"/>
    <n v="2004"/>
    <n v="4.4000000000000004"/>
  </r>
  <r>
    <x v="964"/>
    <n v="92"/>
    <n v="23091"/>
    <s v="Drama|Romance|War"/>
    <s v="Good "/>
    <s v="English"/>
    <s v="UK"/>
    <n v="15000000"/>
    <n v="2008"/>
    <n v="6.2"/>
  </r>
  <r>
    <x v="965"/>
    <n v="161"/>
    <n v="336467"/>
    <s v="Drama|Fantasy"/>
    <s v="Enter the Void "/>
    <s v="English"/>
    <s v="France"/>
    <n v="13000000"/>
    <n v="2009"/>
    <n v="7.3"/>
  </r>
  <r>
    <x v="860"/>
    <n v="92"/>
    <n v="2964"/>
    <s v="Comedy|Horror|Romance"/>
    <s v="Vamps "/>
    <s v="English"/>
    <s v="USA"/>
    <n v="16000000"/>
    <n v="2012"/>
    <n v="5.0999999999999996"/>
  </r>
  <r>
    <x v="966"/>
    <n v="122"/>
    <n v="2428883"/>
    <s v="Drama|Western"/>
    <s v="The Homesman "/>
    <s v="English"/>
    <s v="USA"/>
    <n v="16000000"/>
    <n v="2014"/>
    <n v="6.6"/>
  </r>
  <r>
    <x v="967"/>
    <n v="91"/>
    <n v="13571817"/>
    <s v="Comedy|Drama|Romance|Sport"/>
    <s v="Juwanna Mann "/>
    <s v="English"/>
    <s v="USA"/>
    <n v="15600000"/>
    <n v="2002"/>
    <n v="4.5"/>
  </r>
  <r>
    <x v="968"/>
    <n v="93"/>
    <n v="1181197"/>
    <s v="Drama|Mystery|Thriller"/>
    <s v="Slow Burn "/>
    <s v="English"/>
    <s v="USA"/>
    <n v="15500000"/>
    <n v="2005"/>
    <n v="5.9"/>
  </r>
  <r>
    <x v="969"/>
    <n v="94"/>
    <n v="81525"/>
    <s v="Action|Comedy|Crime|Drama|Thriller"/>
    <s v="Wasabi "/>
    <s v="French"/>
    <s v="France"/>
    <n v="15300000"/>
    <n v="2001"/>
    <n v="6.6"/>
  </r>
  <r>
    <x v="63"/>
    <n v="95"/>
    <n v="7774730"/>
    <s v="Comedy|Horror|Sci-Fi"/>
    <s v="Slither "/>
    <s v="English"/>
    <s v="Canada"/>
    <n v="15500000"/>
    <n v="2006"/>
    <n v="6.5"/>
  </r>
  <r>
    <x v="215"/>
    <n v="105"/>
    <n v="234760500"/>
    <s v="Action|Comedy|Crime"/>
    <s v="Beverly Hills Cop "/>
    <s v="English"/>
    <s v="USA"/>
    <n v="14000000"/>
    <n v="1984"/>
    <n v="7.3"/>
  </r>
  <r>
    <x v="120"/>
    <n v="103"/>
    <n v="285761243"/>
    <s v="Comedy|Family"/>
    <s v="Home Alone "/>
    <s v="English"/>
    <s v="USA"/>
    <n v="18000000"/>
    <n v="1990"/>
    <n v="7.5"/>
  </r>
  <r>
    <x v="781"/>
    <n v="102"/>
    <n v="167780960"/>
    <s v="Comedy|Drama|Family"/>
    <s v="3 Men and a Baby "/>
    <s v="English"/>
    <s v="USA"/>
    <n v="11000000"/>
    <n v="1987"/>
    <n v="5.9"/>
  </r>
  <r>
    <x v="197"/>
    <n v="116"/>
    <n v="177200000"/>
    <s v="Comedy|Drama|Romance"/>
    <s v="Tootsie "/>
    <s v="English"/>
    <s v="USA"/>
    <n v="22000000"/>
    <n v="1982"/>
    <n v="7.4"/>
  </r>
  <r>
    <x v="156"/>
    <n v="110"/>
    <n v="176781728"/>
    <s v="Action|Drama|Romance"/>
    <s v="Top Gun "/>
    <s v="English"/>
    <s v="USA"/>
    <n v="15000000"/>
    <n v="1986"/>
    <n v="6.9"/>
  </r>
  <r>
    <x v="102"/>
    <n v="120"/>
    <n v="128067808"/>
    <s v="Action|Drama|Romance"/>
    <s v="Crouching Tiger, Hidden Dragon "/>
    <s v="Mandarin"/>
    <s v="Taiwan"/>
    <n v="15000000"/>
    <n v="2000"/>
    <n v="7.9"/>
  </r>
  <r>
    <x v="2"/>
    <n v="122"/>
    <n v="130058047"/>
    <s v="Drama"/>
    <s v="American Beauty "/>
    <s v="English"/>
    <s v="USA"/>
    <n v="15000000"/>
    <n v="1999"/>
    <n v="8.4"/>
  </r>
  <r>
    <x v="306"/>
    <n v="118"/>
    <n v="138795342"/>
    <s v="Biography|Drama|History|Romance"/>
    <s v="The King's Speech "/>
    <s v="English"/>
    <s v="UK"/>
    <n v="15000000"/>
    <n v="2010"/>
    <n v="8"/>
  </r>
  <r>
    <x v="233"/>
    <n v="107"/>
    <n v="111936400"/>
    <s v="Comedy|Crime"/>
    <s v="Twins "/>
    <s v="English"/>
    <s v="USA"/>
    <n v="15000000"/>
    <n v="1988"/>
    <n v="6"/>
  </r>
  <r>
    <x v="970"/>
    <n v="102"/>
    <n v="317040"/>
    <s v="Drama|Romance"/>
    <s v="The Yellow Handkerchief "/>
    <s v="English"/>
    <s v="USA"/>
    <n v="15500000"/>
    <n v="2008"/>
    <n v="6.8"/>
  </r>
  <r>
    <x v="36"/>
    <n v="154"/>
    <n v="94175854"/>
    <s v="Drama"/>
    <s v="The Color Purple "/>
    <s v="English"/>
    <s v="USA"/>
    <n v="15000000"/>
    <n v="1985"/>
    <n v="7.8"/>
  </r>
  <r>
    <x v="971"/>
    <n v="114"/>
    <n v="91121452"/>
    <s v="Biography|Drama|Thriller|War"/>
    <s v="The Imitation Game "/>
    <s v="English"/>
    <s v="UK"/>
    <n v="14000000"/>
    <n v="2014"/>
    <n v="8.1"/>
  </r>
  <r>
    <x v="940"/>
    <n v="109"/>
    <n v="69800000"/>
    <s v="Comedy|War"/>
    <s v="Private Benjamin "/>
    <s v="English"/>
    <s v="USA"/>
    <n v="10000000"/>
    <n v="1980"/>
    <n v="6.1"/>
  </r>
  <r>
    <x v="198"/>
    <n v="94"/>
    <n v="64001297"/>
    <s v="Comedy|Family"/>
    <s v="Diary of a Wimpy Kid "/>
    <s v="English"/>
    <s v="USA"/>
    <n v="15000000"/>
    <n v="2010"/>
    <n v="6.2"/>
  </r>
  <r>
    <x v="972"/>
    <n v="100"/>
    <n v="71588220"/>
    <s v="Fantasy|Horror"/>
    <s v="Mama "/>
    <s v="English"/>
    <s v="Canada"/>
    <n v="20000000"/>
    <n v="2013"/>
    <n v="6.2"/>
  </r>
  <r>
    <x v="353"/>
    <n v="98"/>
    <n v="61400000"/>
    <s v="Adventure|Comedy"/>
    <s v="National Lampoon's Vacation "/>
    <s v="English"/>
    <s v="USA"/>
    <n v="15000000"/>
    <n v="1983"/>
    <n v="7.4"/>
  </r>
  <r>
    <x v="825"/>
    <n v="102"/>
    <n v="101978840"/>
    <s v="Comedy"/>
    <s v="Bad Grandpa "/>
    <s v="English"/>
    <s v="USA"/>
    <n v="15000000"/>
    <n v="2013"/>
    <n v="6.6"/>
  </r>
  <r>
    <x v="464"/>
    <n v="94"/>
    <n v="56437947"/>
    <s v="Biography|Drama"/>
    <s v="The Queen "/>
    <s v="English"/>
    <s v="UK"/>
    <n v="9800000"/>
    <n v="2006"/>
    <n v="7.3"/>
  </r>
  <r>
    <x v="22"/>
    <n v="92"/>
    <n v="73326666"/>
    <s v="Comedy|Fantasy"/>
    <s v="Beetlejuice "/>
    <s v="English"/>
    <s v="USA"/>
    <n v="15000000"/>
    <n v="1988"/>
    <n v="7.5"/>
  </r>
  <r>
    <x v="735"/>
    <n v="113"/>
    <n v="55184721"/>
    <s v="Comedy|Drama"/>
    <s v="Why Did I Get Married? "/>
    <s v="English"/>
    <s v="USA"/>
    <n v="15000000"/>
    <n v="2007"/>
    <n v="5.6"/>
  </r>
  <r>
    <x v="973"/>
    <n v="115"/>
    <n v="50003300"/>
    <s v="Drama|Family|Romance"/>
    <s v="Little Women "/>
    <s v="English"/>
    <s v="USA"/>
    <n v="15000000"/>
    <n v="1994"/>
    <n v="7.3"/>
  </r>
  <r>
    <x v="974"/>
    <n v="95"/>
    <n v="54322273"/>
    <s v="Drama|Fantasy|Horror|Thriller"/>
    <s v="The Woman in Black "/>
    <s v="English"/>
    <s v="UK"/>
    <n v="17000000"/>
    <n v="2012"/>
    <n v="6.4"/>
  </r>
  <r>
    <x v="163"/>
    <n v="87"/>
    <n v="47860214"/>
    <s v="Horror|Thriller"/>
    <s v="When a Stranger Calls "/>
    <s v="English"/>
    <s v="USA"/>
    <n v="15000000"/>
    <n v="2006"/>
    <n v="5"/>
  </r>
  <r>
    <x v="76"/>
    <n v="88"/>
    <n v="47811275"/>
    <s v="Adventure|Comedy|Family"/>
    <s v="Big Fat Liar "/>
    <s v="English"/>
    <s v="USA"/>
    <n v="15000000"/>
    <n v="2002"/>
    <n v="5.4"/>
  </r>
  <r>
    <x v="262"/>
    <n v="97"/>
    <n v="43022524"/>
    <s v="Comedy|Drama"/>
    <s v="Wag the Dog "/>
    <s v="English"/>
    <s v="USA"/>
    <n v="15000000"/>
    <n v="1997"/>
    <n v="7.1"/>
  </r>
  <r>
    <x v="975"/>
    <n v="94"/>
    <n v="42672630"/>
    <s v="Adventure|Comedy|Family|Music|Romance"/>
    <s v="The Lizzie McGuire Movie "/>
    <s v="English"/>
    <s v="USA"/>
    <n v="17000000"/>
    <n v="2003"/>
    <n v="5.3"/>
  </r>
  <r>
    <x v="976"/>
    <n v="112"/>
    <n v="42919096"/>
    <s v="Action|Drama|Thriller"/>
    <s v="Snitch "/>
    <s v="English"/>
    <s v="USA"/>
    <n v="15000000"/>
    <n v="2013"/>
    <n v="6.5"/>
  </r>
  <r>
    <x v="977"/>
    <n v="98"/>
    <n v="42592530"/>
    <s v="Comedy|Fantasy|Horror"/>
    <s v="Krampus "/>
    <s v="English"/>
    <s v="USA"/>
    <n v="15000000"/>
    <n v="2015"/>
    <n v="6.2"/>
  </r>
  <r>
    <x v="402"/>
    <n v="104"/>
    <n v="40064955"/>
    <s v="Horror|Mystery|Sci-Fi"/>
    <s v="The Faculty "/>
    <s v="English"/>
    <s v="USA"/>
    <n v="15000000"/>
    <n v="1998"/>
    <n v="6.4"/>
  </r>
  <r>
    <x v="135"/>
    <n v="120"/>
    <n v="44886089"/>
    <s v="Crime|Drama|Thriller"/>
    <s v="Cop Land "/>
    <s v="English"/>
    <s v="USA"/>
    <n v="10000000"/>
    <n v="1997"/>
    <n v="6.9"/>
  </r>
  <r>
    <x v="978"/>
    <n v="99"/>
    <n v="37882551"/>
    <s v="Comedy"/>
    <s v="Not Another Teen Movie "/>
    <s v="English"/>
    <s v="USA"/>
    <n v="16000000"/>
    <n v="2001"/>
    <n v="5.7"/>
  </r>
  <r>
    <x v="48"/>
    <n v="109"/>
    <n v="40983001"/>
    <s v="Crime|Drama|Thriller"/>
    <s v="End of Watch "/>
    <s v="English"/>
    <s v="USA"/>
    <n v="7000000"/>
    <n v="2012"/>
    <n v="7.7"/>
  </r>
  <r>
    <x v="47"/>
    <n v="106"/>
    <n v="35007180"/>
    <s v="Action|Crime|Drama|Thriller"/>
    <s v="The Skulls "/>
    <s v="English"/>
    <s v="USA"/>
    <n v="15000000"/>
    <n v="2000"/>
    <n v="5.6"/>
  </r>
  <r>
    <x v="979"/>
    <n v="123"/>
    <n v="35887263"/>
    <s v="Biography|Drama|Romance"/>
    <s v="The Theory of Everything "/>
    <s v="English"/>
    <s v="UK"/>
    <n v="15000000"/>
    <n v="2014"/>
    <n v="7.7"/>
  </r>
  <r>
    <x v="519"/>
    <n v="86"/>
    <n v="34308901"/>
    <s v="Comedy|Crime"/>
    <s v="Malibu's Most Wanted "/>
    <s v="English"/>
    <s v="USA"/>
    <n v="16000000"/>
    <n v="2003"/>
    <n v="5.0999999999999996"/>
  </r>
  <r>
    <x v="980"/>
    <n v="120"/>
    <n v="33771174"/>
    <s v="Comedy|Drama|Romance"/>
    <s v="Where the Heart Is "/>
    <s v="English"/>
    <s v="USA"/>
    <n v="15000000"/>
    <n v="2000"/>
    <n v="6.8"/>
  </r>
  <r>
    <x v="712"/>
    <n v="227"/>
    <n v="6000000"/>
    <s v="Adventure|Biography|Drama|History|War"/>
    <s v="Lawrence of Arabia "/>
    <s v="English"/>
    <s v="UK"/>
    <n v="15000000"/>
    <n v="1962"/>
    <n v="8.4"/>
  </r>
  <r>
    <x v="981"/>
    <n v="119"/>
    <n v="33386128"/>
    <s v="Horror"/>
    <s v="Halloween II "/>
    <s v="English"/>
    <s v="USA"/>
    <n v="15000000"/>
    <n v="2009"/>
    <n v="4.9000000000000004"/>
  </r>
  <r>
    <x v="605"/>
    <n v="115"/>
    <n v="37877959"/>
    <s v="Adventure|Biography|Drama"/>
    <s v="Wild "/>
    <s v="English"/>
    <s v="USA"/>
    <n v="15000000"/>
    <n v="2014"/>
    <n v="7.1"/>
  </r>
  <r>
    <x v="982"/>
    <n v="114"/>
    <n v="32721635"/>
    <s v="Crime|Horror|Thriller"/>
    <s v="The Last House on the Left "/>
    <s v="English"/>
    <s v="USA"/>
    <n v="15000000"/>
    <n v="2009"/>
    <n v="6.6"/>
  </r>
  <r>
    <x v="956"/>
    <n v="90"/>
    <n v="31585300"/>
    <s v="Comedy|Romance"/>
    <s v="The Wedding Date "/>
    <s v="English"/>
    <s v="USA"/>
    <n v="15000000"/>
    <n v="2005"/>
    <n v="6.1"/>
  </r>
  <r>
    <x v="983"/>
    <n v="94"/>
    <n v="30259652"/>
    <s v="Comedy|Horror|Thriller"/>
    <s v="Halloween: Resurrection "/>
    <s v="English"/>
    <s v="USA"/>
    <n v="15000000"/>
    <n v="2002"/>
    <n v="4.0999999999999996"/>
  </r>
  <r>
    <x v="323"/>
    <n v="98"/>
    <n v="30857814"/>
    <s v="Adventure|Family|Fantasy|Romance"/>
    <s v="The Princess Bride "/>
    <s v="English"/>
    <s v="USA"/>
    <n v="16000000"/>
    <n v="1987"/>
    <n v="8.1"/>
  </r>
  <r>
    <x v="984"/>
    <n v="126"/>
    <n v="30226144"/>
    <s v="Biography|Drama"/>
    <s v="The Great Debaters "/>
    <s v="English"/>
    <s v="USA"/>
    <n v="15000000"/>
    <n v="2007"/>
    <n v="7.6"/>
  </r>
  <r>
    <x v="985"/>
    <n v="100"/>
    <n v="35054909"/>
    <s v="Crime|Drama"/>
    <s v="Drive "/>
    <s v="English"/>
    <s v="USA"/>
    <n v="15000000"/>
    <n v="2011"/>
    <n v="7.8"/>
  </r>
  <r>
    <x v="986"/>
    <n v="89"/>
    <n v="29302097"/>
    <s v="Comedy|Family|Music|Romance"/>
    <s v="Confessions of a Teenage Drama Queen "/>
    <s v="English"/>
    <s v="Germany"/>
    <n v="15000000"/>
    <n v="2004"/>
    <n v="4.5999999999999996"/>
  </r>
  <r>
    <x v="904"/>
    <n v="111"/>
    <n v="29106737"/>
    <s v="Comedy|Drama|Romance"/>
    <s v="The Object of My Affection "/>
    <s v="English"/>
    <s v="USA"/>
    <n v="15000000"/>
    <n v="1998"/>
    <n v="6"/>
  </r>
  <r>
    <x v="987"/>
    <n v="100"/>
    <n v="28637507"/>
    <s v="Drama|Horror|Sci-Fi"/>
    <s v="28 Weeks Later "/>
    <s v="English"/>
    <s v="UK"/>
    <n v="15000000"/>
    <n v="2007"/>
    <n v="7"/>
  </r>
  <r>
    <x v="468"/>
    <n v="115"/>
    <n v="30127963"/>
    <s v="Drama|Family|Sport"/>
    <s v="When the Game Stands Tall "/>
    <s v="English"/>
    <s v="USA"/>
    <n v="15000000"/>
    <n v="2014"/>
    <n v="6.7"/>
  </r>
  <r>
    <x v="382"/>
    <n v="106"/>
    <n v="32645546"/>
    <s v="Comedy|Drama|Family"/>
    <s v="Because of Winn-Dixie "/>
    <s v="English"/>
    <s v="USA"/>
    <n v="14000000"/>
    <n v="2005"/>
    <n v="6.4"/>
  </r>
  <r>
    <x v="988"/>
    <n v="124"/>
    <n v="27441122"/>
    <s v="Drama|Romance|Sport"/>
    <s v="Love &amp; Basketball "/>
    <s v="English"/>
    <s v="USA"/>
    <n v="15000000"/>
    <n v="2000"/>
    <n v="7.2"/>
  </r>
  <r>
    <x v="457"/>
    <n v="107"/>
    <n v="28014536"/>
    <s v="Action|Comedy|Crime|Romance|Thriller"/>
    <s v="Grosse Pointe Blank "/>
    <s v="English"/>
    <s v="USA"/>
    <n v="15000000"/>
    <n v="1997"/>
    <n v="7.4"/>
  </r>
  <r>
    <x v="989"/>
    <n v="99"/>
    <n v="33860010"/>
    <s v="Comedy|Romance"/>
    <s v="All About Steve "/>
    <s v="English"/>
    <s v="USA"/>
    <n v="15000000"/>
    <n v="2009"/>
    <n v="4.8"/>
  </r>
  <r>
    <x v="990"/>
    <n v="90"/>
    <n v="26421314"/>
    <s v="Adventure|Fantasy|Horror|Mystery|Thriller"/>
    <s v="Book of Shadows: Blair Witch 2 "/>
    <s v="English"/>
    <s v="USA"/>
    <n v="15000000"/>
    <n v="2000"/>
    <n v="4"/>
  </r>
  <r>
    <x v="844"/>
    <n v="101"/>
    <n v="24881000"/>
    <s v="Drama|Fantasy|Horror|Thriller"/>
    <s v="The Craft "/>
    <s v="English"/>
    <s v="USA"/>
    <n v="15000000"/>
    <n v="1996"/>
    <n v="6.2"/>
  </r>
  <r>
    <x v="650"/>
    <n v="119"/>
    <n v="23089926"/>
    <s v="Drama|Romance|Thriller"/>
    <s v="Match Point "/>
    <s v="English"/>
    <s v="UK"/>
    <n v="15000000"/>
    <n v="2005"/>
    <n v="7.7"/>
  </r>
  <r>
    <x v="991"/>
    <n v="103"/>
    <n v="26161406"/>
    <s v="Adventure|Comedy|Family|Fantasy"/>
    <s v="Ramona and Beezus "/>
    <s v="English"/>
    <s v="USA"/>
    <n v="15000000"/>
    <n v="2010"/>
    <n v="6.7"/>
  </r>
  <r>
    <x v="962"/>
    <n v="134"/>
    <n v="22954968"/>
    <s v="Drama|Romance"/>
    <s v="The Remains of the Day "/>
    <s v="English"/>
    <s v="UK"/>
    <n v="11500000"/>
    <n v="1993"/>
    <n v="7.9"/>
  </r>
  <r>
    <x v="568"/>
    <n v="155"/>
    <n v="26384919"/>
    <s v="Drama"/>
    <s v="Boogie Nights "/>
    <s v="English"/>
    <s v="USA"/>
    <n v="15000000"/>
    <n v="1997"/>
    <n v="7.9"/>
  </r>
  <r>
    <x v="931"/>
    <n v="94"/>
    <n v="22189039"/>
    <s v="Action|Crime|Drama|Romance|Thriller"/>
    <s v="Nowhere to Run "/>
    <s v="English"/>
    <s v="USA"/>
    <n v="15000000"/>
    <n v="1993"/>
    <n v="5.5"/>
  </r>
  <r>
    <x v="992"/>
    <n v="95"/>
    <n v="20998709"/>
    <s v="Adventure|Drama|Family"/>
    <s v="Flicka "/>
    <s v="English"/>
    <s v="USA"/>
    <n v="15000000"/>
    <n v="2006"/>
    <n v="6.2"/>
  </r>
  <r>
    <x v="993"/>
    <n v="89"/>
    <n v="20801344"/>
    <s v="Horror"/>
    <s v="The Hills Have Eyes II "/>
    <s v="English"/>
    <s v="USA"/>
    <n v="15000000"/>
    <n v="2007"/>
    <n v="5.0999999999999996"/>
  </r>
  <r>
    <x v="994"/>
    <n v="97"/>
    <n v="21468807"/>
    <s v="Horror|Mystery|Thriller"/>
    <s v="Urban Legends: Final Cut "/>
    <s v="English"/>
    <s v="USA"/>
    <n v="14000000"/>
    <n v="2000"/>
    <n v="4.0999999999999996"/>
  </r>
  <r>
    <x v="335"/>
    <n v="90"/>
    <n v="19158074"/>
    <s v="Drama|Family|Fantasy|Romance"/>
    <s v="Tuck Everlasting "/>
    <s v="English"/>
    <s v="USA"/>
    <n v="15000000"/>
    <n v="2002"/>
    <n v="6.7"/>
  </r>
  <r>
    <x v="995"/>
    <n v="92"/>
    <n v="18843314"/>
    <s v="Action|Drama|Thriller"/>
    <s v="The Marine "/>
    <s v="English"/>
    <s v="USA"/>
    <n v="20000000"/>
    <n v="2006"/>
    <n v="4.7"/>
  </r>
  <r>
    <x v="996"/>
    <n v="100"/>
    <n v="20566327"/>
    <s v="Action|Comedy"/>
    <s v="Keanu "/>
    <s v="English"/>
    <s v="USA"/>
    <n v="15000000"/>
    <n v="2016"/>
    <n v="6.4"/>
  </r>
  <r>
    <x v="851"/>
    <n v="117"/>
    <n v="20218921"/>
    <s v="Drama|Music"/>
    <s v="Country Strong "/>
    <s v="English"/>
    <s v="Official site"/>
    <n v="15000000"/>
    <n v="2010"/>
    <n v="6.3"/>
  </r>
  <r>
    <x v="997"/>
    <n v="84"/>
    <n v="17411331"/>
    <s v="Horror|Mystery|Sci-Fi|Thriller"/>
    <s v="Disturbing Behavior "/>
    <s v="English"/>
    <s v="Australia"/>
    <n v="15000000"/>
    <n v="1998"/>
    <n v="5.5"/>
  </r>
  <r>
    <x v="998"/>
    <n v="140"/>
    <n v="21383298"/>
    <s v="Crime|Drama|Thriller"/>
    <s v="The Place Beyond the Pines "/>
    <s v="English"/>
    <s v="USA"/>
    <n v="15000000"/>
    <n v="2012"/>
    <n v="7.3"/>
  </r>
  <r>
    <x v="139"/>
    <n v="108"/>
    <n v="24984868"/>
    <s v="Action|Crime|Thriller"/>
    <s v="The November Man "/>
    <s v="English"/>
    <s v="USA"/>
    <n v="15000000"/>
    <n v="2014"/>
    <n v="6.3"/>
  </r>
  <r>
    <x v="999"/>
    <n v="109"/>
    <n v="16459004"/>
    <s v="Drama|Mystery|Thriller"/>
    <s v="Eye of the Beholder "/>
    <s v="English"/>
    <s v="Canada"/>
    <n v="15000000"/>
    <n v="1999"/>
    <n v="4.9000000000000004"/>
  </r>
  <r>
    <x v="202"/>
    <n v="131"/>
    <n v="15700000"/>
    <s v="Drama|History|Thriller|War"/>
    <s v="The Hurt Locker "/>
    <s v="English"/>
    <s v="USA"/>
    <n v="15000000"/>
    <n v="2008"/>
    <n v="7.6"/>
  </r>
  <r>
    <x v="1000"/>
    <n v="114"/>
    <n v="15100000"/>
    <s v="Action|Horror|Sci-Fi|Thriller"/>
    <s v="Firestarter "/>
    <s v="English"/>
    <s v="USA"/>
    <n v="15000000"/>
    <n v="1984"/>
    <n v="6"/>
  </r>
  <r>
    <x v="694"/>
    <n v="97"/>
    <n v="14938570"/>
    <s v="Crime|Thriller"/>
    <s v="Killing Them Softly "/>
    <s v="English"/>
    <s v="USA"/>
    <n v="15000000"/>
    <n v="2012"/>
    <n v="6.2"/>
  </r>
  <r>
    <x v="837"/>
    <n v="122"/>
    <n v="17237244"/>
    <s v="Crime|Drama|Thriller"/>
    <s v="A Most Wanted Man "/>
    <s v="English"/>
    <s v="UK"/>
    <n v="15000000"/>
    <n v="2014"/>
    <n v="6.8"/>
  </r>
  <r>
    <x v="1001"/>
    <n v="87"/>
    <n v="14249005"/>
    <s v="Comedy"/>
    <s v="Freddy Got Fingered "/>
    <s v="English"/>
    <s v="USA"/>
    <n v="15000000"/>
    <n v="2001"/>
    <n v="4.5"/>
  </r>
  <r>
    <x v="1002"/>
    <n v="85"/>
    <n v="12701880"/>
    <s v="Adventure|Animation|Comedy|Family"/>
    <s v="The Pirates Who Don't Do Anything: A VeggieTales Movie "/>
    <s v="English"/>
    <s v="USA"/>
    <n v="15000000"/>
    <n v="2008"/>
    <n v="5.7"/>
  </r>
  <r>
    <x v="1003"/>
    <n v="101"/>
    <n v="12801190"/>
    <s v="Action|Adventure|Fantasy|Sci-Fi"/>
    <s v="Highlander: Endgame "/>
    <s v="English"/>
    <s v="USA"/>
    <n v="15000000"/>
    <n v="2000"/>
    <n v="4.5999999999999996"/>
  </r>
  <r>
    <x v="1004"/>
    <n v="121"/>
    <n v="12549485"/>
    <s v="Crime|Drama|Musical|Romance"/>
    <s v="Idlewild "/>
    <s v="English"/>
    <s v="USA"/>
    <n v="15000000"/>
    <n v="2006"/>
    <n v="6.2"/>
  </r>
  <r>
    <x v="1005"/>
    <n v="107"/>
    <n v="13766014"/>
    <s v="Drama|Romance"/>
    <s v="One Day "/>
    <s v="English"/>
    <s v="USA"/>
    <n v="15000000"/>
    <n v="2011"/>
    <n v="7"/>
  </r>
  <r>
    <x v="1006"/>
    <n v="111"/>
    <n v="13034417"/>
    <s v="Drama|Sport"/>
    <s v="Whip It "/>
    <s v="English"/>
    <s v="USA"/>
    <n v="15000000"/>
    <n v="2009"/>
    <n v="6.9"/>
  </r>
  <r>
    <x v="1007"/>
    <n v="97"/>
    <n v="12212417"/>
    <s v="Crime|Thriller"/>
    <s v="Confidence "/>
    <s v="English"/>
    <s v="USA"/>
    <n v="15000000"/>
    <n v="2003"/>
    <n v="6.7"/>
  </r>
  <r>
    <x v="1008"/>
    <n v="97"/>
    <n v="11614236"/>
    <s v="Comedy"/>
    <s v="The Muse "/>
    <s v="English"/>
    <s v="USA"/>
    <n v="15000000"/>
    <n v="1999"/>
    <n v="5.6"/>
  </r>
  <r>
    <x v="539"/>
    <n v="125"/>
    <n v="13337299"/>
    <s v="Biography|Drama|Music|Musical"/>
    <s v="De-Lovely "/>
    <s v="English"/>
    <s v="USA"/>
    <n v="20000000"/>
    <n v="2004"/>
    <n v="6.6"/>
  </r>
  <r>
    <x v="650"/>
    <n v="124"/>
    <n v="10763469"/>
    <s v="Comedy|Drama|Romance"/>
    <s v="New York Stories "/>
    <s v="English"/>
    <s v="USA"/>
    <n v="15000000"/>
    <n v="1989"/>
    <n v="6.4"/>
  </r>
  <r>
    <x v="1009"/>
    <n v="76"/>
    <n v="11144518"/>
    <s v="Adventure|Family"/>
    <s v="Barney's Great Adventure "/>
    <s v="English"/>
    <s v="Canada"/>
    <n v="15000000"/>
    <n v="1998"/>
    <n v="2.8"/>
  </r>
  <r>
    <x v="1010"/>
    <n v="107"/>
    <n v="15608545"/>
    <s v="Action"/>
    <s v="The Man with the Iron Fists "/>
    <s v="English"/>
    <s v="USA"/>
    <n v="15000000"/>
    <n v="2012"/>
    <n v="5.4"/>
  </r>
  <r>
    <x v="98"/>
    <n v="91"/>
    <n v="10443316"/>
    <s v="Comedy|Drama|Romance"/>
    <s v="Home Fries "/>
    <s v="English"/>
    <s v="USA"/>
    <n v="15000000"/>
    <n v="1998"/>
    <n v="5"/>
  </r>
  <r>
    <x v="1011"/>
    <n v="96"/>
    <n v="10494147"/>
    <s v="Drama|Romance"/>
    <s v="Here on Earth "/>
    <s v="English"/>
    <s v="USA"/>
    <n v="15000000"/>
    <n v="2000"/>
    <n v="5.0999999999999996"/>
  </r>
  <r>
    <x v="241"/>
    <n v="142"/>
    <n v="9929000"/>
    <s v="Drama|Sci-Fi"/>
    <s v="Brazil "/>
    <s v="English"/>
    <s v="UK"/>
    <n v="15000000"/>
    <n v="1985"/>
    <n v="8"/>
  </r>
  <r>
    <x v="900"/>
    <n v="103"/>
    <n v="10411980"/>
    <s v="Family|Music|Romance"/>
    <s v="Raise Your Voice "/>
    <s v="English"/>
    <s v="USA"/>
    <n v="15000000"/>
    <n v="2004"/>
    <n v="5.9"/>
  </r>
  <r>
    <x v="357"/>
    <n v="117"/>
    <n v="17439163"/>
    <s v="Comedy|Crime"/>
    <s v="The Big Lebowski "/>
    <s v="English"/>
    <s v="USA"/>
    <n v="15000000"/>
    <n v="1998"/>
    <n v="8.1999999999999993"/>
  </r>
  <r>
    <x v="1012"/>
    <n v="116"/>
    <n v="9396487"/>
    <s v="Drama|Music"/>
    <s v="Black Snake Moan "/>
    <s v="English"/>
    <s v="USA"/>
    <n v="15000000"/>
    <n v="2006"/>
    <n v="7"/>
  </r>
  <r>
    <x v="267"/>
    <n v="118"/>
    <n v="9059588"/>
    <s v="Crime|Drama|Romance|Thriller"/>
    <s v="Dark Blue "/>
    <s v="English"/>
    <s v="USA"/>
    <n v="15000000"/>
    <n v="2002"/>
    <n v="6.6"/>
  </r>
  <r>
    <x v="1013"/>
    <n v="108"/>
    <n v="9172810"/>
    <s v="Biography|Drama|History|Thriller|War"/>
    <s v="A Mighty Heart "/>
    <s v="English"/>
    <s v="USA"/>
    <n v="16000000"/>
    <n v="2007"/>
    <n v="6.7"/>
  </r>
  <r>
    <x v="1014"/>
    <n v="94"/>
    <n v="8735529"/>
    <s v="Comedy|Drama|Romance"/>
    <s v="Whatever It Takes "/>
    <s v="English"/>
    <s v="USA"/>
    <n v="15000000"/>
    <n v="2000"/>
    <n v="5.5"/>
  </r>
  <r>
    <x v="1015"/>
    <n v="97"/>
    <n v="8586376"/>
    <s v="Comedy"/>
    <s v="Boat Trip "/>
    <s v="English"/>
    <s v="USA"/>
    <n v="20000000"/>
    <n v="2002"/>
    <n v="4.9000000000000004"/>
  </r>
  <r>
    <x v="489"/>
    <n v="97"/>
    <n v="8378141"/>
    <s v="Comedy|Drama|Romance"/>
    <s v="The Importance of Being Earnest "/>
    <s v="English"/>
    <s v="UK"/>
    <n v="15000000"/>
    <n v="2002"/>
    <n v="6.9"/>
  </r>
  <r>
    <x v="1016"/>
    <n v="91"/>
    <n v="8080116"/>
    <s v="Adventure|Comedy|Family"/>
    <s v="Hoot "/>
    <s v="English"/>
    <s v="USA"/>
    <n v="15000000"/>
    <n v="2006"/>
    <n v="5.6"/>
  </r>
  <r>
    <x v="1017"/>
    <n v="107"/>
    <n v="7757130"/>
    <s v="Comedy|Crime|Drama"/>
    <s v="In Bruges "/>
    <s v="English"/>
    <s v="UK"/>
    <n v="15000000"/>
    <n v="2008"/>
    <n v="8"/>
  </r>
  <r>
    <x v="1018"/>
    <n v="95"/>
    <n v="9123834"/>
    <s v="Comedy|Romance"/>
    <s v="Peeples "/>
    <s v="English"/>
    <s v="USA"/>
    <n v="15000000"/>
    <n v="2013"/>
    <n v="5.3"/>
  </r>
  <r>
    <x v="1019"/>
    <n v="102"/>
    <n v="6409206"/>
    <s v="Comedy|Music"/>
    <s v="The Rocker "/>
    <s v="English"/>
    <s v="USA"/>
    <n v="15000000"/>
    <n v="2008"/>
    <n v="6.2"/>
  </r>
  <r>
    <x v="1020"/>
    <n v="88"/>
    <n v="6373693"/>
    <s v="Comedy|Romance"/>
    <s v="Post Grad "/>
    <s v="English"/>
    <s v="USA"/>
    <n v="15000000"/>
    <n v="2009"/>
    <n v="5.3"/>
  </r>
  <r>
    <x v="495"/>
    <n v="106"/>
    <n v="7556708"/>
    <s v="Drama"/>
    <s v="Promised Land "/>
    <s v="English"/>
    <s v="USA"/>
    <n v="15000000"/>
    <n v="2012"/>
    <n v="6.6"/>
  </r>
  <r>
    <x v="650"/>
    <n v="92"/>
    <n v="5306447"/>
    <s v="Comedy|Romance"/>
    <s v="Whatever Works "/>
    <s v="English"/>
    <s v="USA"/>
    <n v="15000000"/>
    <n v="2009"/>
    <n v="7.2"/>
  </r>
  <r>
    <x v="1021"/>
    <n v="105"/>
    <n v="5217498"/>
    <s v="Drama|Mystery|Thriller"/>
    <s v="The In Crowd "/>
    <s v="English"/>
    <s v="USA"/>
    <n v="15000000"/>
    <n v="2000"/>
    <n v="4.5999999999999996"/>
  </r>
  <r>
    <x v="966"/>
    <n v="107"/>
    <n v="5023275"/>
    <s v="Adventure|Crime|Drama|Mystery|Western"/>
    <s v="Three Burials "/>
    <s v="English"/>
    <s v="France"/>
    <n v="15000000"/>
    <n v="2005"/>
    <n v="7.5"/>
  </r>
  <r>
    <x v="1022"/>
    <n v="120"/>
    <n v="4956401"/>
    <s v="Drama|War"/>
    <s v="Jakob the Liar "/>
    <s v="English"/>
    <s v="France"/>
    <n v="15000000"/>
    <n v="1999"/>
    <n v="6.5"/>
  </r>
  <r>
    <x v="21"/>
    <n v="103"/>
    <n v="4235837"/>
    <s v="Comedy|Crime|Mystery"/>
    <s v="Kiss Kiss Bang Bang "/>
    <s v="English"/>
    <s v="USA"/>
    <n v="15000000"/>
    <n v="2005"/>
    <n v="7.6"/>
  </r>
  <r>
    <x v="1023"/>
    <n v="92"/>
    <n v="4002955"/>
    <s v="Comedy|Fantasy|Horror|Thriller"/>
    <s v="Idle Hands "/>
    <s v="English"/>
    <s v="USA"/>
    <n v="20000000"/>
    <n v="1999"/>
    <n v="6.2"/>
  </r>
  <r>
    <x v="478"/>
    <n v="147"/>
    <n v="7219578"/>
    <s v="Drama|Mystery|Thriller"/>
    <s v="Mulholland Drive "/>
    <s v="English"/>
    <s v="France"/>
    <n v="15000000"/>
    <n v="2001"/>
    <n v="8"/>
  </r>
  <r>
    <x v="650"/>
    <n v="98"/>
    <n v="3247816"/>
    <s v="Comedy|Drama|Romance"/>
    <s v="You Will Meet a Tall Dark Stranger "/>
    <s v="English"/>
    <s v="USA"/>
    <n v="22000000"/>
    <n v="2010"/>
    <n v="6.3"/>
  </r>
  <r>
    <x v="1024"/>
    <n v="103"/>
    <n v="2412045"/>
    <s v="Drama|Romance|Sci-Fi"/>
    <s v="Never Let Me Go "/>
    <s v="English"/>
    <s v="UK"/>
    <n v="15000000"/>
    <n v="2010"/>
    <n v="7.2"/>
  </r>
  <r>
    <x v="1025"/>
    <n v="111"/>
    <n v="2203641"/>
    <s v="Crime|Drama|Mystery|Thriller"/>
    <s v="Transsiberian "/>
    <s v="English"/>
    <s v="Spain"/>
    <n v="15000000"/>
    <n v="2008"/>
    <n v="6.7"/>
  </r>
  <r>
    <x v="1026"/>
    <n v="98"/>
    <n v="1953732"/>
    <s v="Adventure|Drama|Fantasy"/>
    <s v="The Clan of the Cave Bear "/>
    <s v="English"/>
    <s v="USA"/>
    <n v="15000000"/>
    <n v="1986"/>
    <n v="5.3"/>
  </r>
  <r>
    <x v="1027"/>
    <n v="111"/>
    <n v="1954202"/>
    <s v="Comedy|Crime|Drama"/>
    <s v="Crazy in Alabama "/>
    <s v="English"/>
    <s v="USA"/>
    <n v="15000000"/>
    <n v="1999"/>
    <n v="6.3"/>
  </r>
  <r>
    <x v="915"/>
    <n v="111"/>
    <n v="1294640"/>
    <s v="Crime|Drama|Horror|Thriller"/>
    <s v="Funny Games "/>
    <s v="English"/>
    <s v="USA"/>
    <n v="15000000"/>
    <n v="2007"/>
    <n v="6.5"/>
  </r>
  <r>
    <x v="1028"/>
    <n v="145"/>
    <n v="26435"/>
    <s v="Drama|Sci-Fi"/>
    <s v="Metropolis "/>
    <s v="German"/>
    <s v="Germany"/>
    <n v="6000000"/>
    <n v="1927"/>
    <n v="8.3000000000000007"/>
  </r>
  <r>
    <x v="409"/>
    <n v="84"/>
    <n v="1197786"/>
    <s v="Action|Crime|Thriller"/>
    <s v="District B13 "/>
    <s v="French"/>
    <s v="France"/>
    <n v="12000000"/>
    <n v="2004"/>
    <n v="7.2"/>
  </r>
  <r>
    <x v="426"/>
    <n v="115"/>
    <n v="529766"/>
    <s v="Crime|Drama"/>
    <s v="Things to Do in Denver When You're Dead "/>
    <s v="English"/>
    <s v="USA"/>
    <n v="7000000"/>
    <n v="1995"/>
    <n v="6.8"/>
  </r>
  <r>
    <x v="1029"/>
    <n v="105"/>
    <n v="613556"/>
    <s v="Action|Drama"/>
    <s v="The Assassin "/>
    <s v="Mandarin"/>
    <s v="Taiwan"/>
    <n v="15000000"/>
    <n v="2015"/>
    <n v="6.4"/>
  </r>
  <r>
    <x v="1030"/>
    <n v="98"/>
    <n v="353743"/>
    <s v="Comedy|Crime|Drama|Thriller|War"/>
    <s v="Buffalo Soldiers "/>
    <s v="English"/>
    <s v="UK"/>
    <n v="15000000"/>
    <n v="2001"/>
    <n v="6.9"/>
  </r>
  <r>
    <x v="1031"/>
    <n v="110"/>
    <n v="102055"/>
    <s v="Action"/>
    <s v="Ong-bak 2 "/>
    <s v="Thai"/>
    <s v="Thailand"/>
    <n v="300000000"/>
    <n v="2008"/>
    <n v="6.2"/>
  </r>
  <r>
    <x v="1032"/>
    <n v="103"/>
    <n v="73548"/>
    <s v="Fantasy|Horror|Mystery"/>
    <s v="The Midnight Meat Train "/>
    <s v="English"/>
    <s v="USA"/>
    <n v="15000000"/>
    <n v="2008"/>
    <n v="6.1"/>
  </r>
  <r>
    <x v="1033"/>
    <n v="90"/>
    <n v="28870"/>
    <s v="Crime|Drama|Thriller"/>
    <s v="The Son of No One "/>
    <s v="English"/>
    <s v="USA"/>
    <n v="15000000"/>
    <n v="2011"/>
    <n v="5.0999999999999996"/>
  </r>
  <r>
    <x v="1034"/>
    <n v="105"/>
    <n v="22723"/>
    <s v="Action|Comedy|Drama|War"/>
    <s v="All the Queen's Men "/>
    <s v="English"/>
    <s v="Germany"/>
    <n v="25000000"/>
    <n v="2001"/>
    <n v="4.5"/>
  </r>
  <r>
    <x v="1035"/>
    <n v="93"/>
    <n v="20380"/>
    <s v="Comedy|Drama|Fantasy|Music|Romance"/>
    <s v="The Good Night "/>
    <s v="English"/>
    <s v="USA"/>
    <n v="15000000"/>
    <n v="2007"/>
    <n v="5.9"/>
  </r>
  <r>
    <x v="353"/>
    <n v="101"/>
    <n v="70906973"/>
    <s v="Comedy|Fantasy|Romance"/>
    <s v="Groundhog Day "/>
    <s v="English"/>
    <s v="USA"/>
    <n v="14600000"/>
    <n v="1993"/>
    <n v="8.1"/>
  </r>
  <r>
    <x v="1036"/>
    <n v="115"/>
    <n v="66009973"/>
    <s v="Comedy|Drama|Music"/>
    <s v="Magic Mike XXL "/>
    <s v="English"/>
    <s v="USA"/>
    <n v="14800000"/>
    <n v="2015"/>
    <n v="5.7"/>
  </r>
  <r>
    <x v="33"/>
    <n v="120"/>
    <n v="46338728"/>
    <s v="Drama|Romance"/>
    <s v="Romeo + Juliet "/>
    <s v="English"/>
    <s v="USA"/>
    <n v="14500000"/>
    <n v="1996"/>
    <n v="6.8"/>
  </r>
  <r>
    <x v="1037"/>
    <n v="111"/>
    <n v="7691700"/>
    <s v="Drama|War"/>
    <s v="Sarah's Key "/>
    <s v="French"/>
    <s v="France"/>
    <n v="10000000"/>
    <n v="2010"/>
    <n v="7.5"/>
  </r>
  <r>
    <x v="309"/>
    <n v="131"/>
    <n v="101157447"/>
    <s v="Drama|Western"/>
    <s v="Unforgiven "/>
    <s v="English"/>
    <s v="USA"/>
    <n v="14400000"/>
    <n v="1992"/>
    <n v="8.3000000000000007"/>
  </r>
  <r>
    <x v="1038"/>
    <n v="139"/>
    <n v="74205"/>
    <s v="Drama"/>
    <s v="Manderlay "/>
    <s v="English"/>
    <s v="Denmark"/>
    <n v="14200000"/>
    <n v="2005"/>
    <n v="7.4"/>
  </r>
  <r>
    <x v="441"/>
    <n v="120"/>
    <n v="141319195"/>
    <s v="Drama|Romance"/>
    <s v="Slumdog Millionaire "/>
    <s v="English"/>
    <s v="UK"/>
    <n v="15000000"/>
    <n v="2008"/>
    <n v="8"/>
  </r>
  <r>
    <x v="428"/>
    <n v="119"/>
    <n v="156645693"/>
    <s v="Drama|Romance|Thriller"/>
    <s v="Fatal Attraction "/>
    <s v="English"/>
    <s v="USA"/>
    <n v="14000000"/>
    <n v="1987"/>
    <n v="6.9"/>
  </r>
  <r>
    <x v="277"/>
    <n v="125"/>
    <n v="178406268"/>
    <s v="Comedy|Romance"/>
    <s v="Pretty Woman "/>
    <s v="English"/>
    <s v="USA"/>
    <n v="14000000"/>
    <n v="1990"/>
    <n v="6.9"/>
  </r>
  <r>
    <x v="1039"/>
    <n v="108"/>
    <n v="109306210"/>
    <s v="Action|Adventure|Comedy"/>
    <s v="Crocodile Dundee II "/>
    <s v="English"/>
    <s v="Australia"/>
    <n v="15800000"/>
    <n v="1988"/>
    <n v="5.5"/>
  </r>
  <r>
    <x v="74"/>
    <n v="145"/>
    <n v="70001698"/>
    <s v="Biography|Drama|War"/>
    <s v="Born on the Fourth of July "/>
    <s v="English"/>
    <s v="USA"/>
    <n v="14000000"/>
    <n v="1989"/>
    <n v="7.2"/>
  </r>
  <r>
    <x v="67"/>
    <n v="98"/>
    <n v="68856263"/>
    <s v="Adventure|Comedy|Family|Sport"/>
    <s v="Cool Runnings "/>
    <s v="English"/>
    <s v="USA"/>
    <n v="15000000"/>
    <n v="1993"/>
    <n v="6.9"/>
  </r>
  <r>
    <x v="458"/>
    <n v="101"/>
    <n v="51527787"/>
    <s v="Horror|Thriller"/>
    <s v="My Bloody Valentine "/>
    <s v="English"/>
    <s v="USA"/>
    <n v="15000000"/>
    <n v="2009"/>
    <n v="5.5"/>
  </r>
  <r>
    <x v="756"/>
    <n v="109"/>
    <n v="61356221"/>
    <s v="Drama|Music|Romance"/>
    <s v="Stomp the Yard "/>
    <s v="English"/>
    <s v="USA"/>
    <n v="14000000"/>
    <n v="2007"/>
    <n v="5.2"/>
  </r>
  <r>
    <x v="635"/>
    <n v="123"/>
    <n v="46800000"/>
    <s v="Action|Adventure|Sci-Fi|Thriller"/>
    <s v="The Spy Who Loved Me "/>
    <s v="English"/>
    <s v="UK"/>
    <n v="14000000"/>
    <n v="1977"/>
    <n v="7.1"/>
  </r>
  <r>
    <x v="1040"/>
    <n v="99"/>
    <n v="38048637"/>
    <s v="Horror|Mystery|Thriller"/>
    <s v="Urban Legend "/>
    <s v="English"/>
    <s v="USA"/>
    <n v="14000000"/>
    <n v="1998"/>
    <n v="5.5"/>
  </r>
  <r>
    <x v="1041"/>
    <n v="107"/>
    <n v="34793160"/>
    <s v="Adventure|Drama"/>
    <s v="White Fang "/>
    <s v="English"/>
    <s v="USA"/>
    <n v="14000000"/>
    <n v="1991"/>
    <n v="6.7"/>
  </r>
  <r>
    <x v="767"/>
    <n v="81"/>
    <n v="30628981"/>
    <s v="Comedy|Romance"/>
    <s v="Superstar "/>
    <s v="English"/>
    <s v="USA"/>
    <n v="14000000"/>
    <n v="1999"/>
    <n v="5"/>
  </r>
  <r>
    <x v="404"/>
    <n v="105"/>
    <n v="29959436"/>
    <s v="Biography|Drama|History"/>
    <s v="The Iron Lady "/>
    <s v="English"/>
    <s v="UK"/>
    <n v="13000000"/>
    <n v="2011"/>
    <n v="6.4"/>
  </r>
  <r>
    <x v="1002"/>
    <n v="82"/>
    <n v="25571351"/>
    <s v="Adventure|Animation|Comedy|Drama|Family|Musical"/>
    <s v="Jonah: A VeggieTales Movie "/>
    <s v="English"/>
    <s v="USA"/>
    <n v="14000000"/>
    <n v="2002"/>
    <n v="6.6"/>
  </r>
  <r>
    <x v="249"/>
    <n v="109"/>
    <n v="27515786"/>
    <s v="Drama|Romance"/>
    <s v="Poetic Justice "/>
    <s v="English"/>
    <s v="USA"/>
    <n v="14000000"/>
    <n v="1993"/>
    <n v="5.9"/>
  </r>
  <r>
    <x v="378"/>
    <n v="95"/>
    <n v="25482931"/>
    <s v="Action|Comedy|Crime|Thriller"/>
    <s v="All About the Benjamins "/>
    <s v="English"/>
    <s v="USA"/>
    <n v="14000000"/>
    <n v="2002"/>
    <n v="5.7"/>
  </r>
  <r>
    <x v="517"/>
    <n v="100"/>
    <n v="19900000"/>
    <s v="Comedy|Fantasy|Horror|Romance"/>
    <s v="Vampire in Brooklyn "/>
    <s v="English"/>
    <s v="USA"/>
    <n v="20000000"/>
    <n v="1995"/>
    <n v="4.5"/>
  </r>
  <r>
    <x v="908"/>
    <n v="91"/>
    <n v="16298046"/>
    <s v="Horror|Mystery|Thriller"/>
    <s v="An American Haunting "/>
    <s v="English"/>
    <s v="UK"/>
    <n v="14000000"/>
    <n v="2005"/>
    <n v="5"/>
  </r>
  <r>
    <x v="466"/>
    <n v="90"/>
    <n v="15549702"/>
    <s v="Comedy|Romance"/>
    <s v="My Boss's Daughter "/>
    <s v="English"/>
    <s v="USA"/>
    <n v="14000000"/>
    <n v="2003"/>
    <n v="4.5999999999999996"/>
  </r>
  <r>
    <x v="132"/>
    <n v="108"/>
    <n v="15483540"/>
    <s v="Adventure|Mystery|Thriller"/>
    <s v="A Perfect Getaway "/>
    <s v="English"/>
    <s v="USA"/>
    <n v="14000000"/>
    <n v="2009"/>
    <n v="6.5"/>
  </r>
  <r>
    <x v="1042"/>
    <n v="103"/>
    <n v="20246959"/>
    <s v="Comedy|Romance"/>
    <s v="Our Family Wedding "/>
    <s v="English"/>
    <s v="USA"/>
    <n v="14000000"/>
    <n v="2010"/>
    <n v="4.9000000000000004"/>
  </r>
  <r>
    <x v="1043"/>
    <n v="96"/>
    <n v="15062898"/>
    <s v="Comedy"/>
    <s v="Dead Man on Campus "/>
    <s v="English"/>
    <s v="USA"/>
    <n v="14000000"/>
    <n v="1998"/>
    <n v="6"/>
  </r>
  <r>
    <x v="1044"/>
    <n v="117"/>
    <n v="14348123"/>
    <s v="Comedy|Drama|War"/>
    <s v="Tea with Mussolini "/>
    <s v="English"/>
    <s v="Italy"/>
    <n v="12000000"/>
    <n v="1999"/>
    <n v="6.9"/>
  </r>
  <r>
    <x v="1045"/>
    <n v="93"/>
    <n v="15171475"/>
    <s v="Fantasy|Horror"/>
    <s v="Thinner "/>
    <s v="English"/>
    <s v="USA"/>
    <n v="8500000"/>
    <n v="1996"/>
    <n v="5.7"/>
  </r>
  <r>
    <x v="415"/>
    <n v="115"/>
    <n v="13640000"/>
    <s v="Comedy|Drama"/>
    <s v="Crooklyn "/>
    <s v="English"/>
    <s v="USA"/>
    <n v="14000000"/>
    <n v="1994"/>
    <n v="6.9"/>
  </r>
  <r>
    <x v="1046"/>
    <n v="85"/>
    <n v="12610731"/>
    <s v="Action|Horror|Sci-Fi|Thriller"/>
    <s v="Jason X "/>
    <s v="English"/>
    <s v="USA"/>
    <n v="11000000"/>
    <n v="2001"/>
    <n v="4.4000000000000004"/>
  </r>
  <r>
    <x v="1047"/>
    <n v="112"/>
    <n v="11204499"/>
    <s v="Drama|History"/>
    <s v="Bobby "/>
    <s v="English"/>
    <s v="USA"/>
    <n v="14000000"/>
    <n v="2006"/>
    <n v="7"/>
  </r>
  <r>
    <x v="188"/>
    <n v="86"/>
    <n v="10397365"/>
    <s v="Comedy|Mystery|Romance"/>
    <s v="Head Over Heels "/>
    <s v="English"/>
    <s v="USA"/>
    <n v="14000000"/>
    <n v="2001"/>
    <n v="5.4"/>
  </r>
  <r>
    <x v="1048"/>
    <n v="86"/>
    <n v="9402410"/>
    <s v="Adventure|Comedy"/>
    <s v="Fun Size "/>
    <s v="English"/>
    <s v="USA"/>
    <n v="14000000"/>
    <n v="2012"/>
    <n v="5.4"/>
  </r>
  <r>
    <x v="1049"/>
    <n v="137"/>
    <n v="5459824"/>
    <s v="Drama|Romance"/>
    <s v="Little Children "/>
    <s v="English"/>
    <s v="USA"/>
    <n v="26000000"/>
    <n v="2006"/>
    <n v="7.6"/>
  </r>
  <r>
    <x v="1050"/>
    <n v="90"/>
    <n v="5108820"/>
    <s v="Drama|Mystery|Thriller"/>
    <s v="Gossip "/>
    <s v="English"/>
    <s v="USA"/>
    <n v="24000000"/>
    <n v="2000"/>
    <n v="5.9"/>
  </r>
  <r>
    <x v="792"/>
    <n v="107"/>
    <n v="4741987"/>
    <s v="Drama"/>
    <s v="A Walk on the Moon "/>
    <s v="English"/>
    <s v="USA"/>
    <n v="14000000"/>
    <n v="1999"/>
    <n v="6.6"/>
  </r>
  <r>
    <x v="115"/>
    <n v="98"/>
    <n v="4291965"/>
    <s v="Biography|Drama|History"/>
    <s v="Catch a Fire "/>
    <s v="English"/>
    <s v="France"/>
    <n v="14000000"/>
    <n v="2006"/>
    <n v="6.7"/>
  </r>
  <r>
    <x v="1051"/>
    <n v="84"/>
    <n v="3100650"/>
    <s v="Drama|Horror|Mystery|Thriller"/>
    <s v="Soul Survivors "/>
    <s v="English"/>
    <s v="USA"/>
    <n v="14000000"/>
    <n v="2001"/>
    <n v="3.9"/>
  </r>
  <r>
    <x v="962"/>
    <n v="139"/>
    <n v="2474000"/>
    <s v="Biography|Drama|History|Romance"/>
    <s v="Jefferson in Paris "/>
    <s v="English"/>
    <s v="France"/>
    <n v="14000000"/>
    <n v="1995"/>
    <n v="5.7"/>
  </r>
  <r>
    <x v="1052"/>
    <n v="127"/>
    <n v="1000000"/>
    <s v="Action|Adventure|History"/>
    <s v="Caravans "/>
    <s v="English"/>
    <s v="Iran"/>
    <n v="14000000"/>
    <n v="1978"/>
    <n v="6.5"/>
  </r>
  <r>
    <x v="871"/>
    <n v="150"/>
    <n v="3958500"/>
    <s v="Biography|Drama|History"/>
    <s v="Mr. Turner "/>
    <s v="English"/>
    <s v="UK"/>
    <n v="8200000"/>
    <n v="2014"/>
    <n v="6.8"/>
  </r>
  <r>
    <x v="452"/>
    <n v="132"/>
    <n v="274299"/>
    <s v="Biography|Crime|Drama|War"/>
    <s v="Amen. "/>
    <s v="English"/>
    <s v="France"/>
    <n v="103000000"/>
    <n v="2002"/>
    <n v="7.3"/>
  </r>
  <r>
    <x v="212"/>
    <n v="115"/>
    <n v="183088"/>
    <s v="Comedy|Drama|War"/>
    <s v="The Lucky Ones "/>
    <s v="English"/>
    <s v="USA"/>
    <n v="15000000"/>
    <n v="2008"/>
    <n v="7"/>
  </r>
  <r>
    <x v="1053"/>
    <n v="186"/>
    <n v="46495"/>
    <s v="Drama"/>
    <s v="Margaret "/>
    <s v="English"/>
    <s v="USA"/>
    <n v="14000000"/>
    <n v="2011"/>
    <n v="6.5"/>
  </r>
  <r>
    <x v="323"/>
    <n v="90"/>
    <n v="1752214"/>
    <s v="Comedy|Drama|Romance"/>
    <s v="Flipped "/>
    <s v="English"/>
    <s v="USA"/>
    <n v="14000000"/>
    <n v="2010"/>
    <n v="7.7"/>
  </r>
  <r>
    <x v="102"/>
    <n v="134"/>
    <n v="83025853"/>
    <s v="Drama|Romance"/>
    <s v="Brokeback Mountain "/>
    <s v="English"/>
    <s v="USA"/>
    <n v="14000000"/>
    <n v="2005"/>
    <n v="7.7"/>
  </r>
  <r>
    <x v="860"/>
    <n v="97"/>
    <n v="56631572"/>
    <s v="Comedy|Romance"/>
    <s v="Clueless "/>
    <s v="English"/>
    <s v="USA"/>
    <n v="12000000"/>
    <n v="1995"/>
    <n v="6.8"/>
  </r>
  <r>
    <x v="875"/>
    <n v="107"/>
    <n v="15854988"/>
    <s v="Drama|Romance"/>
    <s v="Far from Heaven "/>
    <s v="English"/>
    <s v="USA"/>
    <n v="13500000"/>
    <n v="2002"/>
    <n v="7.4"/>
  </r>
  <r>
    <x v="578"/>
    <n v="99"/>
    <n v="12282677"/>
    <s v="Comedy|Sci-Fi"/>
    <s v="Hot Tub Time Machine 2 "/>
    <s v="English"/>
    <s v="USA"/>
    <n v="14000000"/>
    <n v="2015"/>
    <n v="5.0999999999999996"/>
  </r>
  <r>
    <x v="717"/>
    <n v="124"/>
    <n v="7060876"/>
    <s v="Biography|Drama"/>
    <s v="Quills "/>
    <s v="English"/>
    <s v="UK"/>
    <n v="13500000"/>
    <n v="2000"/>
    <n v="7.4"/>
  </r>
  <r>
    <x v="1017"/>
    <n v="110"/>
    <n v="14989761"/>
    <s v="Comedy|Crime"/>
    <s v="Seven Psychopaths "/>
    <s v="English"/>
    <s v="UK"/>
    <n v="15000000"/>
    <n v="2012"/>
    <n v="7.2"/>
  </r>
  <r>
    <x v="250"/>
    <n v="178"/>
    <n v="5501940"/>
    <s v="Biography|Drama|History|War"/>
    <s v="Downfall "/>
    <s v="German"/>
    <s v="Germany"/>
    <n v="13500000"/>
    <n v="2004"/>
    <n v="8.3000000000000007"/>
  </r>
  <r>
    <x v="299"/>
    <n v="125"/>
    <n v="2086345"/>
    <s v="Biography|Drama|Romance"/>
    <s v="The Sea Inside "/>
    <s v="Spanish"/>
    <s v="Spain"/>
    <n v="10000000"/>
    <n v="2004"/>
    <n v="8.1"/>
  </r>
  <r>
    <x v="262"/>
    <n v="121"/>
    <n v="123922370"/>
    <s v="Biography|Comedy|Drama|War"/>
    <s v="Good Morning, Vietnam "/>
    <s v="English"/>
    <s v="USA"/>
    <n v="13000000"/>
    <n v="1987"/>
    <n v="7.3"/>
  </r>
  <r>
    <x v="630"/>
    <n v="100"/>
    <n v="163591"/>
    <s v="Comedy"/>
    <s v="The Last Godfather "/>
    <s v="English"/>
    <s v="South Korea"/>
    <n v="13400000"/>
    <n v="2010"/>
    <n v="3.6"/>
  </r>
  <r>
    <x v="103"/>
    <n v="115"/>
    <n v="73000942"/>
    <s v="Documentary|Music"/>
    <s v="Justin Bieber: Never Say Never "/>
    <s v="English"/>
    <s v="USA"/>
    <n v="13000000"/>
    <n v="2011"/>
    <n v="1.6"/>
  </r>
  <r>
    <x v="116"/>
    <n v="108"/>
    <n v="106952327"/>
    <s v="Drama|Thriller"/>
    <s v="Black Swan "/>
    <s v="English"/>
    <s v="USA"/>
    <n v="13000000"/>
    <n v="2010"/>
    <n v="8"/>
  </r>
  <r>
    <x v="399"/>
    <n v="220"/>
    <n v="57300000"/>
    <s v="Crime|Drama"/>
    <s v="The Godfather: Part II "/>
    <s v="English"/>
    <s v="USA"/>
    <n v="13000000"/>
    <n v="1974"/>
    <n v="9"/>
  </r>
  <r>
    <x v="468"/>
    <n v="112"/>
    <n v="91038276"/>
    <s v="Drama|Music|Romance"/>
    <s v="Save the Last Dance "/>
    <s v="English"/>
    <s v="USA"/>
    <n v="13000000"/>
    <n v="2001"/>
    <n v="6.1"/>
  </r>
  <r>
    <x v="191"/>
    <n v="99"/>
    <n v="49369900"/>
    <s v="Fantasy|Horror|Thriller"/>
    <s v="A Nightmare on Elm Street 4: The Dream Master "/>
    <s v="English"/>
    <s v="USA"/>
    <n v="7000000"/>
    <n v="1988"/>
    <n v="5.7"/>
  </r>
  <r>
    <x v="768"/>
    <n v="109"/>
    <n v="61693523"/>
    <s v="Drama"/>
    <s v="Miracles from Heaven "/>
    <s v="English"/>
    <s v="USA"/>
    <n v="13000000"/>
    <n v="2016"/>
    <n v="6.8"/>
  </r>
  <r>
    <x v="1054"/>
    <n v="83"/>
    <n v="46729374"/>
    <s v="Comedy|Mystery"/>
    <s v="Dude, Where's My Car? "/>
    <s v="English"/>
    <s v="USA"/>
    <n v="13000000"/>
    <n v="2000"/>
    <n v="5.5"/>
  </r>
  <r>
    <x v="1055"/>
    <n v="107"/>
    <n v="44726644"/>
    <s v="Action|Crime|Drama|Thriller|Western"/>
    <s v="Young Guns "/>
    <s v="English"/>
    <s v="USA"/>
    <n v="13000000"/>
    <n v="1988"/>
    <n v="6.8"/>
  </r>
  <r>
    <x v="1056"/>
    <n v="102"/>
    <n v="44134898"/>
    <s v="Comedy|Drama"/>
    <s v="St. Vincent "/>
    <s v="English"/>
    <s v="USA"/>
    <n v="13000000"/>
    <n v="2014"/>
    <n v="7.3"/>
  </r>
  <r>
    <x v="578"/>
    <n v="100"/>
    <n v="48637684"/>
    <s v="Comedy|Romance"/>
    <s v="About Last Night "/>
    <s v="English"/>
    <s v="USA"/>
    <n v="12500000"/>
    <n v="2014"/>
    <n v="6.1"/>
  </r>
  <r>
    <x v="592"/>
    <n v="97"/>
    <n v="38176108"/>
    <s v="Comedy|Drama|Romance"/>
    <s v="10 Things I Hate About You "/>
    <s v="English"/>
    <s v="USA"/>
    <n v="16000000"/>
    <n v="1999"/>
    <n v="7.2"/>
  </r>
  <r>
    <x v="1057"/>
    <n v="92"/>
    <n v="28972187"/>
    <s v="Comedy"/>
    <s v="The New Guy "/>
    <s v="English"/>
    <s v="USA"/>
    <n v="13000000"/>
    <n v="2002"/>
    <n v="5.9"/>
  </r>
  <r>
    <x v="1058"/>
    <n v="84"/>
    <n v="27979400"/>
    <s v="Action|Comedy|Crime"/>
    <s v="Loaded Weapon 1 "/>
    <s v="English"/>
    <s v="USA"/>
    <n v="8200000"/>
    <n v="1993"/>
    <n v="6.1"/>
  </r>
  <r>
    <x v="421"/>
    <n v="86"/>
    <n v="54257433"/>
    <s v="Drama|Horror|Thriller"/>
    <s v="The Shallows "/>
    <s v="English"/>
    <s v="USA"/>
    <n v="17000000"/>
    <n v="2016"/>
    <n v="6.8"/>
  </r>
  <r>
    <x v="1059"/>
    <n v="120"/>
    <n v="23947"/>
    <s v="Sci-Fi|Thriller"/>
    <s v="The Butterfly Effect "/>
    <s v="English"/>
    <s v="USA"/>
    <n v="13000000"/>
    <n v="2004"/>
    <n v="7.7"/>
  </r>
  <r>
    <x v="859"/>
    <n v="89"/>
    <n v="60008303"/>
    <s v="Adventure|Comedy|Family"/>
    <s v="Snow Day "/>
    <s v="English"/>
    <s v="USA"/>
    <n v="13000000"/>
    <n v="2000"/>
    <n v="4.9000000000000004"/>
  </r>
  <r>
    <x v="1060"/>
    <n v="117"/>
    <n v="49121934"/>
    <s v="Comedy|Drama|Romance"/>
    <s v="This Christmas "/>
    <s v="English"/>
    <s v="USA"/>
    <n v="13000000"/>
    <n v="2007"/>
    <n v="6.1"/>
  </r>
  <r>
    <x v="867"/>
    <n v="97"/>
    <n v="27141959"/>
    <s v="Comedy|Crime|Family|Sci-Fi"/>
    <s v="Baby Geniuses "/>
    <s v="English"/>
    <s v="USA"/>
    <n v="18000000"/>
    <n v="1999"/>
    <n v="2.5"/>
  </r>
  <r>
    <x v="1061"/>
    <n v="91"/>
    <n v="27052167"/>
    <s v="Action|Comedy|Crime|Thriller"/>
    <s v="The Big Hit "/>
    <s v="English"/>
    <s v="USA"/>
    <n v="13000000"/>
    <n v="1998"/>
    <n v="6.1"/>
  </r>
  <r>
    <x v="1062"/>
    <n v="100"/>
    <n v="26539321"/>
    <s v="Comedy|Drama|Family"/>
    <s v="Harriet the Spy "/>
    <s v="English"/>
    <s v="USA"/>
    <n v="13000000"/>
    <n v="1996"/>
    <n v="5.9"/>
  </r>
  <r>
    <x v="1063"/>
    <n v="72"/>
    <n v="28501605"/>
    <s v="Fantasy|Horror"/>
    <s v="Child's Play 2 "/>
    <s v="English"/>
    <s v="USA"/>
    <n v="13000000"/>
    <n v="1990"/>
    <n v="5.7"/>
  </r>
  <r>
    <x v="1064"/>
    <n v="84"/>
    <n v="52543632"/>
    <s v="Crime|Thriller"/>
    <s v="No Good Deed "/>
    <s v="English"/>
    <s v="USA"/>
    <n v="13200000"/>
    <n v="2014"/>
    <n v="5.6"/>
  </r>
  <r>
    <x v="275"/>
    <n v="126"/>
    <n v="25592632"/>
    <s v="Horror"/>
    <s v="The Mist "/>
    <s v="English"/>
    <s v="USA"/>
    <n v="18000000"/>
    <n v="2007"/>
    <n v="7.2"/>
  </r>
  <r>
    <x v="1065"/>
    <n v="108"/>
    <n v="25440971"/>
    <s v="Drama|Mystery|Sci-Fi|Thriller"/>
    <s v="Ex Machina "/>
    <s v="English"/>
    <s v="UK"/>
    <n v="15000000"/>
    <n v="2015"/>
    <n v="7.7"/>
  </r>
  <r>
    <x v="165"/>
    <n v="112"/>
    <n v="22858926"/>
    <s v="Comedy|Drama|Fantasy"/>
    <s v="Being John Malkovich "/>
    <s v="English"/>
    <s v="USA"/>
    <n v="13000000"/>
    <n v="1999"/>
    <n v="7.8"/>
  </r>
  <r>
    <x v="1066"/>
    <n v="90"/>
    <n v="22235901"/>
    <s v="Comedy|Romance"/>
    <s v="Two Can Play That Game "/>
    <s v="English"/>
    <s v="USA"/>
    <n v="6000000"/>
    <n v="2001"/>
    <n v="6.1"/>
  </r>
  <r>
    <x v="1067"/>
    <n v="91"/>
    <n v="38916903"/>
    <s v="Adventure|Family|Sci-Fi"/>
    <s v="Earth to Echo "/>
    <s v="English"/>
    <s v="USA"/>
    <n v="13000000"/>
    <n v="2014"/>
    <n v="5.8"/>
  </r>
  <r>
    <x v="449"/>
    <n v="135"/>
    <n v="16929123"/>
    <s v="Drama|Romance"/>
    <s v="Crazy/Beautiful "/>
    <s v="English"/>
    <s v="USA"/>
    <n v="14000000"/>
    <n v="2001"/>
    <n v="6.5"/>
  </r>
  <r>
    <x v="309"/>
    <n v="141"/>
    <n v="13753931"/>
    <s v="Drama|History|War"/>
    <s v="Letters from Iwo Jima "/>
    <s v="Japanese"/>
    <s v="USA"/>
    <n v="19000000"/>
    <n v="2006"/>
    <n v="7.9"/>
  </r>
  <r>
    <x v="1068"/>
    <n v="104"/>
    <n v="10996440"/>
    <s v="Adventure|Drama|Sci-Fi"/>
    <s v="The Astronaut Farmer "/>
    <s v="English"/>
    <s v="USA"/>
    <n v="13000000"/>
    <n v="2006"/>
    <n v="6.3"/>
  </r>
  <r>
    <x v="1069"/>
    <n v="118"/>
    <n v="14677654"/>
    <s v="Drama"/>
    <s v="Room "/>
    <s v="English"/>
    <s v="Ireland"/>
    <n v="13000000"/>
    <n v="2015"/>
    <n v="8.3000000000000007"/>
  </r>
  <r>
    <x v="1070"/>
    <n v="82"/>
    <n v="9975684"/>
    <s v="Comedy"/>
    <s v="Dirty Work "/>
    <s v="English"/>
    <s v="Canada"/>
    <n v="13000000"/>
    <n v="1998"/>
    <n v="6.4"/>
  </r>
  <r>
    <x v="1071"/>
    <n v="95"/>
    <n v="7881335"/>
    <s v="Comedy|Crime|Thriller"/>
    <s v="Serial Mom "/>
    <s v="English"/>
    <s v="USA"/>
    <n v="13000000"/>
    <n v="1994"/>
    <n v="6.7"/>
  </r>
  <r>
    <x v="844"/>
    <n v="94"/>
    <n v="6241697"/>
    <s v="Comedy"/>
    <s v="Dick "/>
    <s v="English"/>
    <s v="France"/>
    <n v="13000000"/>
    <n v="1999"/>
    <n v="6.1"/>
  </r>
  <r>
    <x v="1072"/>
    <n v="99"/>
    <n v="5871603"/>
    <s v="Drama|Thriller"/>
    <s v="Light It Up "/>
    <s v="English"/>
    <s v="USA"/>
    <n v="13000000"/>
    <n v="1999"/>
    <n v="6"/>
  </r>
  <r>
    <x v="1073"/>
    <n v="121"/>
    <n v="16574731"/>
    <s v="Drama|Music"/>
    <s v="54 "/>
    <s v="English"/>
    <s v="USA"/>
    <n v="13000000"/>
    <n v="1998"/>
    <n v="5.8"/>
  </r>
  <r>
    <x v="1074"/>
    <n v="84"/>
    <n v="5002310"/>
    <s v="Adventure|Comedy|Romance|Sci-Fi"/>
    <s v="Bubble Boy "/>
    <s v="English"/>
    <s v="USA"/>
    <n v="13000000"/>
    <n v="2001"/>
    <n v="5.6"/>
  </r>
  <r>
    <x v="1075"/>
    <n v="93"/>
    <n v="4919896"/>
    <s v="Comedy|Crime|Thriller"/>
    <s v="Birthday Girl "/>
    <s v="English"/>
    <s v="UK"/>
    <n v="13000000"/>
    <n v="2001"/>
    <n v="6.1"/>
  </r>
  <r>
    <x v="1076"/>
    <n v="93"/>
    <n v="25675765"/>
    <s v="Comedy"/>
    <s v="21 &amp; Over "/>
    <s v="English"/>
    <s v="USA"/>
    <n v="13000000"/>
    <n v="2013"/>
    <n v="5.9"/>
  </r>
  <r>
    <x v="1077"/>
    <n v="120"/>
    <n v="4857376"/>
    <s v="Comedy|Drama|Romance"/>
    <s v="Paris, je t'aime "/>
    <s v="French"/>
    <s v="France"/>
    <n v="13000000"/>
    <n v="2006"/>
    <n v="7.3"/>
  </r>
  <r>
    <x v="362"/>
    <n v="112"/>
    <n v="3169424"/>
    <s v="Drama|Sport"/>
    <s v="Resurrecting the Champ "/>
    <s v="English"/>
    <s v="USA"/>
    <n v="13000000"/>
    <n v="2007"/>
    <n v="6.8"/>
  </r>
  <r>
    <x v="157"/>
    <n v="107"/>
    <n v="18004225"/>
    <s v="Comedy|Drama|Romance"/>
    <s v="Admission "/>
    <s v="English"/>
    <s v="USA"/>
    <n v="13000000"/>
    <n v="2013"/>
    <n v="5.7"/>
  </r>
  <r>
    <x v="1078"/>
    <n v="112"/>
    <n v="3058380"/>
    <s v="Drama|Romance"/>
    <s v="The Widow of Saint-Pierre "/>
    <s v="French"/>
    <s v="France"/>
    <n v="100000000"/>
    <n v="2000"/>
    <n v="7.3"/>
  </r>
  <r>
    <x v="777"/>
    <n v="96"/>
    <n v="3074838"/>
    <s v="Drama|Mystery|Romance|Thriller"/>
    <s v="Chloe "/>
    <s v="English"/>
    <s v="USA"/>
    <n v="11000000"/>
    <n v="2009"/>
    <n v="6.3"/>
  </r>
  <r>
    <x v="1079"/>
    <n v="91"/>
    <n v="2104000"/>
    <s v="Comedy|Crime|Drama"/>
    <s v="Faithful "/>
    <s v="English"/>
    <s v="USA"/>
    <n v="13000000"/>
    <n v="1996"/>
    <n v="5.9"/>
  </r>
  <r>
    <x v="787"/>
    <n v="125"/>
    <n v="1172769"/>
    <s v="Biography|Comedy|Crime|Drama"/>
    <s v="Find Me Guilty "/>
    <s v="English"/>
    <s v="Germany"/>
    <n v="13000000"/>
    <n v="2006"/>
    <n v="7.1"/>
  </r>
  <r>
    <x v="1080"/>
    <n v="102"/>
    <n v="17738570"/>
    <s v="Drama|Romance"/>
    <s v="The Perks of Being a Wallflower "/>
    <s v="English"/>
    <s v="USA"/>
    <n v="13000000"/>
    <n v="2012"/>
    <n v="8"/>
  </r>
  <r>
    <x v="1081"/>
    <n v="87"/>
    <n v="1200000"/>
    <s v="Action"/>
    <s v="Excessive Force "/>
    <s v="English"/>
    <s v="USA"/>
    <n v="3000000"/>
    <n v="1993"/>
    <n v="5.0999999999999996"/>
  </r>
  <r>
    <x v="788"/>
    <n v="118"/>
    <n v="1150403"/>
    <s v="Biography|Crime|Drama"/>
    <s v="Infamous "/>
    <s v="English"/>
    <s v="USA"/>
    <n v="13000000"/>
    <n v="2006"/>
    <n v="7.1"/>
  </r>
  <r>
    <x v="1013"/>
    <n v="115"/>
    <n v="403932"/>
    <s v="Drama|Romance|Western"/>
    <s v="The Claim "/>
    <s v="English"/>
    <s v="UK"/>
    <n v="20000000"/>
    <n v="2000"/>
    <n v="6.5"/>
  </r>
  <r>
    <x v="376"/>
    <n v="91"/>
    <n v="1712111"/>
    <s v="Horror|Thriller"/>
    <s v="The Vatican Tapes "/>
    <s v="English"/>
    <s v="USA"/>
    <n v="8495000"/>
    <n v="2015"/>
    <n v="4.5"/>
  </r>
  <r>
    <x v="1082"/>
    <n v="88"/>
    <n v="1024175"/>
    <s v="Action|Comedy|Sci-Fi|Thriller"/>
    <s v="Attack the Block "/>
    <s v="English"/>
    <s v="UK"/>
    <n v="13000000"/>
    <n v="2011"/>
    <n v="6.6"/>
  </r>
  <r>
    <x v="308"/>
    <n v="127"/>
    <n v="301305"/>
    <s v="Drama|Romance|War"/>
    <s v="In the Land of Blood and Honey "/>
    <s v="Bosnian"/>
    <s v="USA"/>
    <n v="13000000"/>
    <n v="2011"/>
    <n v="4.3"/>
  </r>
  <r>
    <x v="1025"/>
    <n v="94"/>
    <n v="51872378"/>
    <s v="Crime|Thriller"/>
    <s v="The Call "/>
    <s v="English"/>
    <s v="USA"/>
    <n v="13000000"/>
    <n v="2013"/>
    <n v="6.7"/>
  </r>
  <r>
    <x v="1083"/>
    <n v="90"/>
    <n v="28399192"/>
    <s v="Action|Adventure|Comedy|Family"/>
    <s v="The Crocodile Hunter: Collision Course "/>
    <s v="English"/>
    <s v="Australia"/>
    <n v="13000000"/>
    <n v="2002"/>
    <n v="5.4"/>
  </r>
  <r>
    <x v="313"/>
    <n v="102"/>
    <n v="2035566"/>
    <s v="Biography|Comedy|Crime|Drama|Romance"/>
    <s v="I Love You Phillip Morris "/>
    <s v="English"/>
    <s v="France"/>
    <n v="13000000"/>
    <n v="2009"/>
    <n v="6.6"/>
  </r>
  <r>
    <x v="984"/>
    <n v="117"/>
    <n v="21078145"/>
    <s v="Biography|Drama"/>
    <s v="Antwone Fisher "/>
    <s v="English"/>
    <s v="USA"/>
    <n v="12500000"/>
    <n v="2002"/>
    <n v="7.3"/>
  </r>
  <r>
    <x v="730"/>
    <n v="109"/>
    <n v="14060950"/>
    <s v="Drama"/>
    <s v="The Emperor's Club "/>
    <s v="English"/>
    <s v="USA"/>
    <n v="12500000"/>
    <n v="2002"/>
    <n v="6.9"/>
  </r>
  <r>
    <x v="156"/>
    <n v="121"/>
    <n v="12281500"/>
    <s v="Action|Crime|Drama|Romance|Thriller"/>
    <s v="True Romance "/>
    <s v="English"/>
    <s v="USA"/>
    <n v="13000000"/>
    <n v="1993"/>
    <n v="8"/>
  </r>
  <r>
    <x v="1007"/>
    <n v="100"/>
    <n v="10725228"/>
    <s v="Crime|Drama|Mystery"/>
    <s v="Glengarry Glen Ross "/>
    <s v="English"/>
    <s v="USA"/>
    <n v="12500000"/>
    <n v="1992"/>
    <n v="7.8"/>
  </r>
  <r>
    <x v="1013"/>
    <n v="109"/>
    <n v="214966"/>
    <s v="Crime|Drama|Thriller"/>
    <s v="The Killer Inside Me "/>
    <s v="English"/>
    <s v="USA"/>
    <n v="13000000"/>
    <n v="2010"/>
    <n v="6.1"/>
  </r>
  <r>
    <x v="1084"/>
    <n v="101"/>
    <n v="11956207"/>
    <s v="Horror|Mystery"/>
    <s v="Sorority Row "/>
    <s v="English"/>
    <s v="USA"/>
    <n v="16000000"/>
    <n v="2009"/>
    <n v="5.0999999999999996"/>
  </r>
  <r>
    <x v="683"/>
    <n v="106"/>
    <n v="5949693"/>
    <s v="Comedy|Drama|Romance"/>
    <s v="Lars and the Real Girl "/>
    <s v="English"/>
    <s v="USA"/>
    <n v="12000000"/>
    <n v="2007"/>
    <n v="7.4"/>
  </r>
  <r>
    <x v="1085"/>
    <n v="94"/>
    <n v="9030581"/>
    <s v="Drama|War"/>
    <s v="The Boy in the Striped Pajamas "/>
    <s v="English"/>
    <s v="UK"/>
    <n v="12500000"/>
    <n v="2008"/>
    <n v="7.8"/>
  </r>
  <r>
    <x v="1038"/>
    <n v="140"/>
    <n v="4157491"/>
    <s v="Crime|Drama|Musical"/>
    <s v="Dancer in the Dark "/>
    <s v="English"/>
    <s v="Denmark"/>
    <n v="12800000"/>
    <n v="2000"/>
    <n v="8"/>
  </r>
  <r>
    <x v="973"/>
    <n v="132"/>
    <n v="1508689"/>
    <s v="Drama|Romance"/>
    <s v="Oscar and Lucinda "/>
    <s v="English"/>
    <s v="USA"/>
    <n v="16000000"/>
    <n v="1997"/>
    <n v="6.7"/>
  </r>
  <r>
    <x v="1086"/>
    <n v="99"/>
    <n v="1227324"/>
    <s v="Crime|Drama"/>
    <s v="The Funeral "/>
    <s v="English"/>
    <s v="USA"/>
    <n v="12500000"/>
    <n v="1996"/>
    <n v="6.6"/>
  </r>
  <r>
    <x v="1087"/>
    <n v="90"/>
    <n v="4360548"/>
    <s v="Comedy|Drama|Romance"/>
    <s v="Solitary Man "/>
    <s v="English"/>
    <s v="USA"/>
    <n v="15000000"/>
    <n v="2009"/>
    <n v="6.4"/>
  </r>
  <r>
    <x v="1088"/>
    <n v="105"/>
    <n v="26589953"/>
    <s v="Action|Crime|Thriller"/>
    <s v="Machete "/>
    <s v="English"/>
    <s v="USA"/>
    <n v="10500000"/>
    <n v="2010"/>
    <n v="6.7"/>
  </r>
  <r>
    <x v="1089"/>
    <n v="108"/>
    <n v="1039869"/>
    <s v="Biography|Comedy|Crime|Drama"/>
    <s v="Casino Jack "/>
    <s v="English"/>
    <s v="Canada"/>
    <n v="15000000"/>
    <n v="2010"/>
    <n v="6.2"/>
  </r>
  <r>
    <x v="266"/>
    <n v="69"/>
    <n v="48092846"/>
    <s v="Adventure|Animation|Family"/>
    <s v="The Land Before Time "/>
    <s v="English"/>
    <s v="USA"/>
    <n v="12500000"/>
    <n v="1988"/>
    <n v="7.3"/>
  </r>
  <r>
    <x v="1090"/>
    <n v="148"/>
    <n v="1110186"/>
    <s v="Action|Drama|War"/>
    <s v="Tae Guk Gi: The Brotherhood of War "/>
    <s v="Korean"/>
    <s v="South Korea"/>
    <n v="12800000"/>
    <n v="2004"/>
    <n v="8.1"/>
  </r>
  <r>
    <x v="1091"/>
    <n v="118"/>
    <n v="1089445"/>
    <s v="Comedy|Drama|Family|Sport"/>
    <s v="The Perfect Game "/>
    <s v="English"/>
    <s v="Canada"/>
    <n v="12500000"/>
    <n v="2009"/>
    <n v="7"/>
  </r>
  <r>
    <x v="390"/>
    <n v="132"/>
    <n v="204565000"/>
    <s v="Horror"/>
    <s v="The Exorcist "/>
    <s v="English"/>
    <s v="USA"/>
    <n v="8000000"/>
    <n v="1973"/>
    <n v="8"/>
  </r>
  <r>
    <x v="36"/>
    <n v="130"/>
    <n v="260000000"/>
    <s v="Adventure|Drama|Thriller"/>
    <s v="Jaws "/>
    <s v="English"/>
    <s v="USA"/>
    <n v="8000000"/>
    <n v="1975"/>
    <n v="8"/>
  </r>
  <r>
    <x v="157"/>
    <n v="95"/>
    <n v="101736215"/>
    <s v="Comedy"/>
    <s v="American Pie "/>
    <s v="English"/>
    <s v="USA"/>
    <n v="11000000"/>
    <n v="1999"/>
    <n v="7"/>
  </r>
  <r>
    <x v="1092"/>
    <n v="80"/>
    <n v="71442"/>
    <s v="Animation|Comedy|Crime|Drama|Family"/>
    <s v="Ernest &amp; Celestine "/>
    <s v="French"/>
    <s v="France"/>
    <n v="9600000"/>
    <n v="2012"/>
    <n v="7.9"/>
  </r>
  <r>
    <x v="707"/>
    <n v="94"/>
    <n v="79817937"/>
    <s v="Action|Adventure|Comedy|Fantasy|Mystery"/>
    <s v="The Golden Child "/>
    <s v="English"/>
    <s v="USA"/>
    <n v="25000000"/>
    <n v="1986"/>
    <n v="5.9"/>
  </r>
  <r>
    <x v="129"/>
    <n v="122"/>
    <n v="91547205"/>
    <s v="Comedy|Romance"/>
    <s v="Think Like a Man "/>
    <s v="English"/>
    <s v="USA"/>
    <n v="12000000"/>
    <n v="2012"/>
    <n v="6.6"/>
  </r>
  <r>
    <x v="129"/>
    <n v="102"/>
    <n v="75074950"/>
    <s v="Comedy|Drama"/>
    <s v="Barbershop "/>
    <s v="English"/>
    <s v="USA"/>
    <n v="12000000"/>
    <n v="2002"/>
    <n v="6.3"/>
  </r>
  <r>
    <x v="714"/>
    <n v="116"/>
    <n v="78900000"/>
    <s v="Action|Adventure|Sci-Fi"/>
    <s v="Star Trek II: The Wrath of Khan "/>
    <s v="English"/>
    <s v="USA"/>
    <n v="11000000"/>
    <n v="1982"/>
    <n v="7.7"/>
  </r>
  <r>
    <x v="49"/>
    <n v="78"/>
    <n v="72217000"/>
    <s v="Comedy"/>
    <s v="Ace Ventura: Pet Detective "/>
    <s v="English"/>
    <s v="USA"/>
    <n v="12000000"/>
    <n v="1994"/>
    <n v="6.9"/>
  </r>
  <r>
    <x v="1093"/>
    <n v="114"/>
    <n v="79568000"/>
    <s v="Sci-Fi|Thriller"/>
    <s v="WarGames "/>
    <s v="English"/>
    <s v="USA"/>
    <n v="12000000"/>
    <n v="1983"/>
    <n v="7.1"/>
  </r>
  <r>
    <x v="106"/>
    <n v="112"/>
    <n v="65500000"/>
    <s v="Crime|Drama|Romance|Thriller"/>
    <s v="Witness "/>
    <s v="English"/>
    <s v="USA"/>
    <n v="12000000"/>
    <n v="1985"/>
    <n v="7.4"/>
  </r>
  <r>
    <x v="1094"/>
    <n v="110"/>
    <n v="70011073"/>
    <s v="Action|Adventure|Drama|Thriller|War"/>
    <s v="Act of Valor "/>
    <s v="English"/>
    <s v="USA"/>
    <n v="12000000"/>
    <n v="2012"/>
    <n v="6.5"/>
  </r>
  <r>
    <x v="513"/>
    <n v="104"/>
    <n v="65269010"/>
    <s v="Crime|Drama|Music|Romance"/>
    <s v="Step Up "/>
    <s v="English"/>
    <s v="USA"/>
    <n v="12000000"/>
    <n v="2006"/>
    <n v="6.5"/>
  </r>
  <r>
    <x v="1095"/>
    <n v="81"/>
    <n v="63071133"/>
    <s v="Adventure|Animation|Comedy|Crime"/>
    <s v="Beavis and Butt-Head Do America "/>
    <s v="English"/>
    <s v="USA"/>
    <n v="12000000"/>
    <n v="1996"/>
    <n v="6.8"/>
  </r>
  <r>
    <x v="160"/>
    <n v="154"/>
    <n v="39647595"/>
    <s v="Crime|Thriller"/>
    <s v="Jackie Brown "/>
    <s v="English"/>
    <s v="USA"/>
    <n v="12000000"/>
    <n v="1997"/>
    <n v="7.5"/>
  </r>
  <r>
    <x v="434"/>
    <n v="102"/>
    <n v="38087366"/>
    <s v="Adventure|Comedy"/>
    <s v="Harold &amp; Kumar Escape from Guantanamo Bay "/>
    <s v="English"/>
    <s v="USA"/>
    <n v="12000000"/>
    <n v="2008"/>
    <n v="6.6"/>
  </r>
  <r>
    <x v="140"/>
    <n v="89"/>
    <n v="64572496"/>
    <s v="Drama|Sci-Fi|Thriller"/>
    <s v="Chronicle "/>
    <s v="English"/>
    <s v="USA"/>
    <n v="12000000"/>
    <n v="2012"/>
    <n v="7.1"/>
  </r>
  <r>
    <x v="501"/>
    <n v="132"/>
    <n v="30400000"/>
    <s v="Drama|Musical|Romance"/>
    <s v="Yentl "/>
    <s v="English"/>
    <s v="UK"/>
    <n v="12000000"/>
    <n v="1983"/>
    <n v="6.6"/>
  </r>
  <r>
    <x v="241"/>
    <n v="103"/>
    <n v="42365600"/>
    <s v="Adventure|Comedy|Fantasy|Sci-Fi"/>
    <s v="Time Bandits "/>
    <s v="English"/>
    <s v="UK"/>
    <n v="5000000"/>
    <n v="1981"/>
    <n v="7"/>
  </r>
  <r>
    <x v="1096"/>
    <n v="93"/>
    <n v="37188667"/>
    <s v="Comedy|Drama"/>
    <s v="Crossroads "/>
    <s v="English"/>
    <s v="USA"/>
    <n v="12000000"/>
    <n v="2002"/>
    <n v="3.3"/>
  </r>
  <r>
    <x v="1097"/>
    <n v="93"/>
    <n v="54724272"/>
    <s v="Comedy|Crime"/>
    <s v="Project X "/>
    <s v="English"/>
    <s v="USA"/>
    <n v="12000000"/>
    <n v="2012"/>
    <n v="6.7"/>
  </r>
  <r>
    <x v="1024"/>
    <n v="96"/>
    <n v="31597131"/>
    <s v="Drama|Thriller"/>
    <s v="One Hour Photo "/>
    <s v="English"/>
    <s v="USA"/>
    <n v="12000000"/>
    <n v="2002"/>
    <n v="6.8"/>
  </r>
  <r>
    <x v="1098"/>
    <n v="89"/>
    <n v="31691811"/>
    <s v="Horror|Sci-Fi|Thriller"/>
    <s v="Quarantine "/>
    <s v="English"/>
    <s v="USA"/>
    <n v="12000000"/>
    <n v="2008"/>
    <n v="6"/>
  </r>
  <r>
    <x v="1099"/>
    <n v="92"/>
    <n v="31397498"/>
    <s v="Horror|Mystery"/>
    <s v="The Eye "/>
    <s v="English"/>
    <s v="USA"/>
    <n v="12000000"/>
    <n v="2008"/>
    <n v="5.4"/>
  </r>
  <r>
    <x v="1100"/>
    <n v="97"/>
    <n v="31179516"/>
    <s v="Comedy"/>
    <s v="Johnson Family Vacation "/>
    <s v="English"/>
    <s v="USA"/>
    <n v="12000000"/>
    <n v="2004"/>
    <n v="4.3"/>
  </r>
  <r>
    <x v="381"/>
    <n v="93"/>
    <n v="31155435"/>
    <s v="Comedy|Fantasy"/>
    <s v="How High "/>
    <s v="English"/>
    <s v="USA"/>
    <n v="12000000"/>
    <n v="2001"/>
    <n v="6.2"/>
  </r>
  <r>
    <x v="1101"/>
    <n v="89"/>
    <n v="27281507"/>
    <s v="Comedy|Drama|Family|Fantasy|Musical"/>
    <s v="The Muppet Christmas Carol "/>
    <s v="English"/>
    <s v="USA"/>
    <n v="12000000"/>
    <n v="1992"/>
    <n v="7.7"/>
  </r>
  <r>
    <x v="479"/>
    <n v="123"/>
    <n v="25776062"/>
    <s v="Biography|Drama|Romance"/>
    <s v="Frida "/>
    <s v="English"/>
    <s v="USA"/>
    <n v="12000000"/>
    <n v="2002"/>
    <n v="7.4"/>
  </r>
  <r>
    <x v="1102"/>
    <n v="93"/>
    <n v="25240988"/>
    <s v="Documentary|Music"/>
    <s v="Katy Perry: Part of Me "/>
    <s v="English"/>
    <s v="USA"/>
    <n v="12000000"/>
    <n v="2012"/>
    <n v="5.9"/>
  </r>
  <r>
    <x v="1103"/>
    <n v="133"/>
    <n v="124868837"/>
    <s v="Drama|Romance"/>
    <s v="The Fault in Our Stars "/>
    <s v="English"/>
    <s v="USA"/>
    <n v="12000000"/>
    <n v="2014"/>
    <n v="7.8"/>
  </r>
  <r>
    <x v="370"/>
    <n v="121"/>
    <n v="22905674"/>
    <s v="Crime|Drama"/>
    <s v="Rounders "/>
    <s v="English"/>
    <s v="USA"/>
    <n v="12000000"/>
    <n v="1998"/>
    <n v="7.4"/>
  </r>
  <r>
    <x v="580"/>
    <n v="102"/>
    <n v="25277561"/>
    <s v="Comedy|Romance"/>
    <s v="Top Five "/>
    <s v="English"/>
    <s v="USA"/>
    <n v="12000000"/>
    <n v="2014"/>
    <n v="6.5"/>
  </r>
  <r>
    <x v="368"/>
    <n v="99"/>
    <n v="21133087"/>
    <s v="Horror|Mystery|Thriller"/>
    <s v="Stir of Echoes "/>
    <s v="English"/>
    <s v="USA"/>
    <n v="12000000"/>
    <n v="1999"/>
    <n v="7"/>
  </r>
  <r>
    <x v="464"/>
    <n v="98"/>
    <n v="37707719"/>
    <s v="Biography|Drama"/>
    <s v="Philomena "/>
    <s v="English"/>
    <s v="UK"/>
    <n v="12000000"/>
    <n v="2013"/>
    <n v="7.6"/>
  </r>
  <r>
    <x v="853"/>
    <n v="118"/>
    <n v="18761993"/>
    <s v="Comedy|Drama"/>
    <s v="The Upside of Anger "/>
    <s v="English"/>
    <s v="USA"/>
    <n v="9000000"/>
    <n v="2005"/>
    <n v="6.9"/>
  </r>
  <r>
    <x v="991"/>
    <n v="104"/>
    <n v="18595716"/>
    <s v="Comedy|Family|Fantasy|Romance"/>
    <s v="Aquamarine "/>
    <s v="English"/>
    <s v="USA"/>
    <n v="12000000"/>
    <n v="2006"/>
    <n v="5.3"/>
  </r>
  <r>
    <x v="1104"/>
    <n v="109"/>
    <n v="31990064"/>
    <s v="Drama|Mystery|Romance"/>
    <s v="Paper Towns "/>
    <s v="English"/>
    <s v="USA"/>
    <n v="12000000"/>
    <n v="2015"/>
    <n v="6.4"/>
  </r>
  <r>
    <x v="643"/>
    <n v="115"/>
    <n v="17613460"/>
    <s v="Adventure|Comedy|Drama"/>
    <s v="Nebraska "/>
    <s v="English"/>
    <s v="USA"/>
    <n v="12000000"/>
    <n v="2013"/>
    <n v="7.8"/>
  </r>
  <r>
    <x v="1105"/>
    <n v="92"/>
    <n v="21088568"/>
    <s v="Action|Fantasy|Horror|Thriller"/>
    <s v="Tales from the Crypt: Demon Knight "/>
    <s v="English"/>
    <s v="USA"/>
    <n v="13000000"/>
    <n v="1995"/>
    <n v="6.7"/>
  </r>
  <r>
    <x v="327"/>
    <n v="91"/>
    <n v="17292381"/>
    <s v="Comedy|Crime|Family"/>
    <s v="Max Keeble's Big Move "/>
    <s v="English"/>
    <s v="USA"/>
    <n v="12000000"/>
    <n v="2001"/>
    <n v="5.3"/>
  </r>
  <r>
    <x v="642"/>
    <n v="94"/>
    <n v="16300302"/>
    <s v="Comedy|Drama"/>
    <s v="Young Adult "/>
    <s v="English"/>
    <s v="USA"/>
    <n v="12000000"/>
    <n v="2011"/>
    <n v="6.3"/>
  </r>
  <r>
    <x v="376"/>
    <n v="93"/>
    <n v="27829874"/>
    <s v="Action|Crime|Thriller"/>
    <s v="Crank "/>
    <s v="English"/>
    <s v="USA"/>
    <n v="12000000"/>
    <n v="2006"/>
    <n v="7"/>
  </r>
  <r>
    <x v="455"/>
    <n v="100"/>
    <n v="12902790"/>
    <s v="Comedy|Drama|Romance"/>
    <s v="Living Out Loud "/>
    <s v="English"/>
    <s v="USA"/>
    <n v="12000000"/>
    <n v="1998"/>
    <n v="6.6"/>
  </r>
  <r>
    <x v="68"/>
    <n v="293"/>
    <n v="11433134"/>
    <s v="Adventure|Drama|Thriller|War"/>
    <s v="Das Boot "/>
    <s v="German"/>
    <s v="West Germany"/>
    <n v="14000000"/>
    <n v="1981"/>
    <n v="8.4"/>
  </r>
  <r>
    <x v="1106"/>
    <n v="93"/>
    <n v="10198766"/>
    <s v="Comedy"/>
    <s v="Sorority Boys "/>
    <s v="English"/>
    <s v="USA"/>
    <n v="12000000"/>
    <n v="2002"/>
    <n v="5.4"/>
  </r>
  <r>
    <x v="471"/>
    <n v="123"/>
    <n v="15294553"/>
    <s v="Drama|Fantasy|Romance"/>
    <s v="About Time "/>
    <s v="English"/>
    <s v="UK"/>
    <n v="12000000"/>
    <n v="2013"/>
    <n v="7.8"/>
  </r>
  <r>
    <x v="178"/>
    <n v="119"/>
    <n v="11041228"/>
    <s v="Action|Adventure|Drama|Romance"/>
    <s v="House of Flying Daggers "/>
    <s v="Mandarin"/>
    <s v="China"/>
    <n v="100000000"/>
    <n v="2004"/>
    <n v="7.6"/>
  </r>
  <r>
    <x v="1107"/>
    <n v="107"/>
    <n v="7918283"/>
    <s v="Drama|Thriller"/>
    <s v="Arbitrage "/>
    <s v="English"/>
    <s v="USA"/>
    <n v="12000000"/>
    <n v="2012"/>
    <n v="6.6"/>
  </r>
  <r>
    <x v="1108"/>
    <n v="106"/>
    <n v="22331028"/>
    <s v="Sci-Fi|Thriller"/>
    <s v="Project Almanac "/>
    <s v="English"/>
    <s v="USA"/>
    <n v="12000000"/>
    <n v="2015"/>
    <n v="6.4"/>
  </r>
  <r>
    <x v="1109"/>
    <n v="109"/>
    <n v="8134217"/>
    <s v="Biography|Drama|Music"/>
    <s v="Cadillac Records "/>
    <s v="English"/>
    <s v="USA"/>
    <n v="12000000"/>
    <n v="2008"/>
    <n v="7"/>
  </r>
  <r>
    <x v="1110"/>
    <n v="81"/>
    <n v="6982680"/>
    <s v="Comedy|Crime"/>
    <s v="Screwed "/>
    <s v="English"/>
    <s v="USA"/>
    <n v="10000000"/>
    <n v="2000"/>
    <n v="5.7"/>
  </r>
  <r>
    <x v="1111"/>
    <n v="95"/>
    <n v="6739141"/>
    <s v="Action|Crime|Sci-Fi|Thriller"/>
    <s v="Fortress "/>
    <s v="English"/>
    <s v="Australia"/>
    <n v="8000000"/>
    <n v="1992"/>
    <n v="5.9"/>
  </r>
  <r>
    <x v="1112"/>
    <n v="86"/>
    <n v="5542025"/>
    <s v="Comedy"/>
    <s v="For Your Consideration "/>
    <s v="English"/>
    <s v="USA"/>
    <n v="12000000"/>
    <n v="2006"/>
    <n v="6.3"/>
  </r>
  <r>
    <x v="650"/>
    <n v="113"/>
    <n v="5032496"/>
    <s v="Comedy|Drama"/>
    <s v="Celebrity "/>
    <s v="English"/>
    <s v="USA"/>
    <n v="12000000"/>
    <n v="1998"/>
    <n v="6.3"/>
  </r>
  <r>
    <x v="333"/>
    <n v="122"/>
    <n v="6754898"/>
    <s v="Comedy|Drama"/>
    <s v="Running with Scissors "/>
    <s v="English"/>
    <s v="USA"/>
    <n v="12000000"/>
    <n v="2006"/>
    <n v="6.2"/>
  </r>
  <r>
    <x v="952"/>
    <n v="90"/>
    <n v="4922166"/>
    <s v="Comedy|Musical|Romance"/>
    <s v="From Justin to Kelly "/>
    <s v="English"/>
    <s v="USA"/>
    <n v="12000000"/>
    <n v="2003"/>
    <n v="2.1"/>
  </r>
  <r>
    <x v="415"/>
    <n v="108"/>
    <n v="4903000"/>
    <s v="Comedy|Drama"/>
    <s v="Girl 6 "/>
    <s v="English"/>
    <s v="USA"/>
    <n v="12000000"/>
    <n v="1996"/>
    <n v="5"/>
  </r>
  <r>
    <x v="1113"/>
    <n v="113"/>
    <n v="4717455"/>
    <s v="Mystery|Thriller"/>
    <s v="In the Cut "/>
    <s v="English"/>
    <s v="Australia"/>
    <n v="12000000"/>
    <n v="2003"/>
    <n v="5.3"/>
  </r>
  <r>
    <x v="705"/>
    <n v="110"/>
    <n v="3148482"/>
    <s v="Drama|Romance"/>
    <s v="Two Lovers "/>
    <s v="English"/>
    <s v="USA"/>
    <n v="12000000"/>
    <n v="2008"/>
    <n v="7.1"/>
  </r>
  <r>
    <x v="1114"/>
    <n v="109"/>
    <n v="2326407"/>
    <s v="Drama"/>
    <s v="Last Orders "/>
    <s v="English"/>
    <s v="UK"/>
    <n v="12000000"/>
    <n v="2001"/>
    <n v="7"/>
  </r>
  <r>
    <x v="557"/>
    <n v="110"/>
    <n v="2201412"/>
    <s v="Comedy|Drama|Horror|Sci-Fi"/>
    <s v="The Host "/>
    <s v="Korean"/>
    <s v="South Korea"/>
    <n v="12215500000"/>
    <n v="2006"/>
    <n v="7"/>
  </r>
  <r>
    <x v="1115"/>
    <n v="101"/>
    <n v="2060953"/>
    <s v="Fantasy|Horror|Thriller"/>
    <s v="Ravenous "/>
    <s v="English"/>
    <s v="Czech Republic"/>
    <n v="12000000"/>
    <n v="1999"/>
    <n v="7.1"/>
  </r>
  <r>
    <x v="1116"/>
    <n v="97"/>
    <n v="3950294"/>
    <s v="Comedy|Drama|Romance"/>
    <s v="Charlie Bartlett "/>
    <s v="English"/>
    <s v="USA"/>
    <n v="12000000"/>
    <n v="2007"/>
    <n v="7"/>
  </r>
  <r>
    <x v="1117"/>
    <n v="172"/>
    <n v="2835886"/>
    <s v="Drama"/>
    <s v="The Great Beauty "/>
    <s v="Italian"/>
    <s v="Italy"/>
    <n v="9200000"/>
    <n v="2013"/>
    <n v="7.7"/>
  </r>
  <r>
    <x v="1118"/>
    <n v="104"/>
    <n v="1779284"/>
    <s v="Comedy|Drama"/>
    <s v="The Dangerous Lives of Altar Boys "/>
    <s v="English"/>
    <s v="USA"/>
    <n v="12000000"/>
    <n v="2002"/>
    <n v="7.1"/>
  </r>
  <r>
    <x v="1119"/>
    <n v="99"/>
    <n v="1702277"/>
    <s v="Drama|Thriller"/>
    <s v="Stoker "/>
    <s v="English"/>
    <s v="UK"/>
    <n v="12000000"/>
    <n v="2013"/>
    <n v="6.8"/>
  </r>
  <r>
    <x v="561"/>
    <n v="129"/>
    <n v="261481"/>
    <s v="Drama|Romance|Sci-Fi"/>
    <s v="2046 "/>
    <s v="Cantonese"/>
    <s v="Hong Kong"/>
    <n v="12000000"/>
    <n v="2004"/>
    <n v="7.5"/>
  </r>
  <r>
    <x v="1120"/>
    <n v="91"/>
    <n v="1506998"/>
    <s v="Crime|Drama|Romance"/>
    <s v="Married Life "/>
    <s v="English"/>
    <s v="USA"/>
    <n v="12000000"/>
    <n v="2007"/>
    <n v="6.3"/>
  </r>
  <r>
    <x v="1121"/>
    <n v="100"/>
    <n v="860002"/>
    <s v="Adventure|Drama|Family"/>
    <s v="Duma "/>
    <s v="English"/>
    <s v="USA"/>
    <n v="12000000"/>
    <n v="2005"/>
    <n v="7.3"/>
  </r>
  <r>
    <x v="413"/>
    <n v="111"/>
    <n v="548934"/>
    <s v="Drama|Mystery|Romance"/>
    <s v="Ondine "/>
    <s v="English"/>
    <s v="Ireland"/>
    <n v="12000000"/>
    <n v="2009"/>
    <n v="6.8"/>
  </r>
  <r>
    <x v="1122"/>
    <n v="114"/>
    <n v="447750"/>
    <s v="Crime|Drama|Thriller"/>
    <s v="Brother "/>
    <s v="English"/>
    <s v="USA"/>
    <n v="10000000"/>
    <n v="2000"/>
    <n v="7.2"/>
  </r>
  <r>
    <x v="18"/>
    <n v="86"/>
    <n v="333976"/>
    <s v="Comedy|Crime"/>
    <s v="Welcome to Collinwood "/>
    <s v="English"/>
    <s v="USA"/>
    <n v="12000000"/>
    <n v="2002"/>
    <n v="6.4"/>
  </r>
  <r>
    <x v="787"/>
    <n v="107"/>
    <n v="141853"/>
    <s v="Comedy|Drama"/>
    <s v="Critical Care "/>
    <s v="English"/>
    <s v="Australia"/>
    <n v="12000000"/>
    <n v="1997"/>
    <n v="6"/>
  </r>
  <r>
    <x v="944"/>
    <n v="90"/>
    <n v="303439"/>
    <s v="Drama|Mystery|Thriller"/>
    <s v="The Life Before Her Eyes "/>
    <s v="English"/>
    <s v="USA"/>
    <n v="8000000"/>
    <n v="2007"/>
    <n v="6.4"/>
  </r>
  <r>
    <x v="1123"/>
    <n v="120"/>
    <n v="214202"/>
    <s v="Crime|Drama|Thriller"/>
    <s v="Trade "/>
    <s v="English"/>
    <s v="Germany"/>
    <n v="12000000"/>
    <n v="2007"/>
    <n v="7.5"/>
  </r>
  <r>
    <x v="1124"/>
    <n v="134"/>
    <n v="195888"/>
    <s v="Drama|Romance|War"/>
    <s v="Fateless "/>
    <s v="Hungarian"/>
    <s v="Hungary"/>
    <n v="2500000000"/>
    <n v="2005"/>
    <n v="7.1"/>
  </r>
  <r>
    <x v="1125"/>
    <n v="110"/>
    <n v="175370"/>
    <s v="Comedy"/>
    <s v="Breakfast of Champions "/>
    <s v="English"/>
    <s v="USA"/>
    <n v="12000000"/>
    <n v="1999"/>
    <n v="4.5999999999999996"/>
  </r>
  <r>
    <x v="1126"/>
    <n v="132"/>
    <n v="119922"/>
    <s v="Drama|History|War"/>
    <s v="City of Life and Death "/>
    <s v="Mandarin"/>
    <s v="China"/>
    <n v="12000000"/>
    <n v="2009"/>
    <n v="7.7"/>
  </r>
  <r>
    <x v="191"/>
    <n v="113"/>
    <n v="17149"/>
    <s v="Action|Drama|War"/>
    <s v="5 Days of War "/>
    <s v="English"/>
    <s v="Georgia"/>
    <n v="20000000"/>
    <n v="2011"/>
    <n v="5.6"/>
  </r>
  <r>
    <x v="123"/>
    <n v="104"/>
    <n v="30093107"/>
    <s v="Comedy|Crime"/>
    <s v="Snatch "/>
    <s v="English"/>
    <s v="UK"/>
    <n v="6000000"/>
    <n v="2000"/>
    <n v="8.3000000000000007"/>
  </r>
  <r>
    <x v="1021"/>
    <n v="103"/>
    <n v="57469179"/>
    <s v="Fantasy|Horror"/>
    <s v="Pet Sematary "/>
    <s v="English"/>
    <s v="USA"/>
    <n v="11500000"/>
    <n v="1989"/>
    <n v="6.6"/>
  </r>
  <r>
    <x v="244"/>
    <n v="106"/>
    <n v="148170000"/>
    <s v="Comedy|Fantasy|Horror"/>
    <s v="Gremlins "/>
    <s v="English"/>
    <s v="USA"/>
    <n v="11000000"/>
    <n v="1984"/>
    <n v="7.2"/>
  </r>
  <r>
    <x v="136"/>
    <n v="125"/>
    <n v="460935665"/>
    <s v="Action|Adventure|Fantasy|Sci-Fi"/>
    <s v="Star Wars: Episode IV - A New Hope "/>
    <s v="English"/>
    <s v="USA"/>
    <n v="11000000"/>
    <n v="1977"/>
    <n v="8.6999999999999993"/>
  </r>
  <r>
    <x v="1127"/>
    <n v="109"/>
    <n v="35537564"/>
    <s v="Comedy"/>
    <s v="Dirty Grandpa "/>
    <s v="English"/>
    <s v="USA"/>
    <n v="11500000"/>
    <n v="2016"/>
    <n v="6"/>
  </r>
  <r>
    <x v="712"/>
    <n v="200"/>
    <n v="111722000"/>
    <s v="Drama|Romance|War"/>
    <s v="Doctor Zhivago "/>
    <s v="English"/>
    <s v="USA"/>
    <n v="11000000"/>
    <n v="1965"/>
    <n v="8"/>
  </r>
  <r>
    <x v="336"/>
    <n v="112"/>
    <n v="90556401"/>
    <s v="Comedy|Drama|Family|Music|Musical|Romance"/>
    <s v="High School Musical 3: Senior Year "/>
    <s v="English"/>
    <s v="USA"/>
    <n v="11000000"/>
    <n v="2008"/>
    <n v="4.5"/>
  </r>
  <r>
    <x v="346"/>
    <n v="116"/>
    <n v="93571803"/>
    <s v="Biography|Drama|Sport"/>
    <s v="The Fighter "/>
    <s v="English"/>
    <s v="USA"/>
    <n v="25000000"/>
    <n v="2010"/>
    <n v="7.9"/>
  </r>
  <r>
    <x v="559"/>
    <n v="120"/>
    <n v="52929168"/>
    <s v="Comedy|Crime"/>
    <s v="My Cousin Vinny "/>
    <s v="English"/>
    <s v="USA"/>
    <n v="11000000"/>
    <n v="1992"/>
    <n v="7.5"/>
  </r>
  <r>
    <x v="1128"/>
    <n v="107"/>
    <n v="50461335"/>
    <s v="Drama|Fantasy|Music|Romance"/>
    <s v="If I Stay "/>
    <s v="English"/>
    <s v="USA"/>
    <n v="11000000"/>
    <n v="2014"/>
    <n v="6.8"/>
  </r>
  <r>
    <x v="1129"/>
    <n v="107"/>
    <n v="49797148"/>
    <s v="Comedy|Sport"/>
    <s v="Major League "/>
    <s v="English"/>
    <s v="USA"/>
    <n v="11000000"/>
    <n v="1989"/>
    <n v="7.2"/>
  </r>
  <r>
    <x v="127"/>
    <n v="81"/>
    <n v="46563158"/>
    <s v="Crime|Thriller"/>
    <s v="Phone Booth "/>
    <s v="English"/>
    <s v="USA"/>
    <n v="13000000"/>
    <n v="2002"/>
    <n v="7.1"/>
  </r>
  <r>
    <x v="226"/>
    <n v="101"/>
    <n v="41227069"/>
    <s v="Drama|Romance"/>
    <s v="A Walk to Remember "/>
    <s v="English"/>
    <s v="USA"/>
    <n v="11000000"/>
    <n v="2002"/>
    <n v="7.4"/>
  </r>
  <r>
    <x v="632"/>
    <n v="122"/>
    <n v="39025000"/>
    <s v="Crime|Drama"/>
    <s v="Dead Man Walking "/>
    <s v="English"/>
    <s v="UK"/>
    <n v="11000000"/>
    <n v="1995"/>
    <n v="7.6"/>
  </r>
  <r>
    <x v="496"/>
    <n v="97"/>
    <n v="38201895"/>
    <s v="Drama|Romance"/>
    <s v="Cruel Intentions "/>
    <s v="English"/>
    <s v="USA"/>
    <n v="10500000"/>
    <n v="1999"/>
    <n v="6.9"/>
  </r>
  <r>
    <x v="927"/>
    <n v="92"/>
    <n v="27669413"/>
    <s v="Horror|Mystery"/>
    <s v="Saw VI "/>
    <s v="English"/>
    <s v="Canada"/>
    <n v="11000000"/>
    <n v="2009"/>
    <n v="6"/>
  </r>
  <r>
    <x v="988"/>
    <n v="110"/>
    <n v="37766350"/>
    <s v="Drama"/>
    <s v="The Secret Life of Bees "/>
    <s v="English"/>
    <s v="USA"/>
    <n v="11000000"/>
    <n v="2008"/>
    <n v="7.3"/>
  </r>
  <r>
    <x v="1130"/>
    <n v="86"/>
    <n v="23978402"/>
    <s v="Comedy|Crime"/>
    <s v="Corky Romano "/>
    <s v="English"/>
    <s v="USA"/>
    <n v="11000000"/>
    <n v="2001"/>
    <n v="4.5999999999999996"/>
  </r>
  <r>
    <x v="199"/>
    <n v="91"/>
    <n v="21370057"/>
    <s v="Crime|Drama|Thriller"/>
    <s v="Raising Cain "/>
    <s v="English"/>
    <s v="USA"/>
    <n v="12000000"/>
    <n v="1992"/>
    <n v="6"/>
  </r>
  <r>
    <x v="589"/>
    <n v="100"/>
    <n v="4884663"/>
    <s v="Horror|Sci-Fi"/>
    <s v="Invaders from Mars "/>
    <s v="English"/>
    <s v="USA"/>
    <n v="12000000"/>
    <n v="1986"/>
    <n v="5.5"/>
  </r>
  <r>
    <x v="1131"/>
    <n v="111"/>
    <n v="38317535"/>
    <s v="Drama|Romance"/>
    <s v="Brooklyn "/>
    <s v="English"/>
    <s v="UK"/>
    <n v="11000000"/>
    <n v="2015"/>
    <n v="7.5"/>
  </r>
  <r>
    <x v="1132"/>
    <n v="89"/>
    <n v="13903262"/>
    <s v="Comedy|Sport"/>
    <s v="Out Cold "/>
    <s v="English"/>
    <s v="USA"/>
    <n v="11000000"/>
    <n v="2001"/>
    <n v="6.3"/>
  </r>
  <r>
    <x v="499"/>
    <n v="84"/>
    <n v="13592872"/>
    <s v="Comedy"/>
    <s v="The Ladies Man "/>
    <s v="English"/>
    <s v="USA"/>
    <n v="11000000"/>
    <n v="2000"/>
    <n v="5.0999999999999996"/>
  </r>
  <r>
    <x v="1133"/>
    <n v="98"/>
    <n v="18381787"/>
    <s v="Comedy|Drama"/>
    <s v="Quartet "/>
    <s v="English"/>
    <s v="UK"/>
    <n v="11000000"/>
    <n v="2012"/>
    <n v="6.8"/>
  </r>
  <r>
    <x v="1134"/>
    <n v="95"/>
    <n v="13558739"/>
    <s v="Comedy"/>
    <s v="Tomcats "/>
    <s v="English"/>
    <s v="USA"/>
    <n v="11000000"/>
    <n v="2001"/>
    <n v="5.3"/>
  </r>
  <r>
    <x v="1135"/>
    <n v="100"/>
    <n v="13103828"/>
    <s v="Crime|Drama|Thriller"/>
    <s v="Frailty "/>
    <s v="English"/>
    <s v="USA"/>
    <n v="11000000"/>
    <n v="2001"/>
    <n v="7.3"/>
  </r>
  <r>
    <x v="1136"/>
    <n v="109"/>
    <n v="33305037"/>
    <s v="Biography|Drama|History"/>
    <s v="Woman in Gold "/>
    <s v="English"/>
    <s v="UK"/>
    <n v="11000000"/>
    <n v="2015"/>
    <n v="7.3"/>
  </r>
  <r>
    <x v="107"/>
    <n v="118"/>
    <n v="10214647"/>
    <s v="Biography|Drama"/>
    <s v="Kinsey "/>
    <s v="English"/>
    <s v="USA"/>
    <n v="11000000"/>
    <n v="2004"/>
    <n v="7.1"/>
  </r>
  <r>
    <x v="4"/>
    <n v="88"/>
    <n v="11501093"/>
    <s v="Comedy|Fantasy|Horror"/>
    <s v="Army of Darkness "/>
    <s v="English"/>
    <s v="USA"/>
    <n v="13000000"/>
    <n v="1992"/>
    <n v="7.6"/>
  </r>
  <r>
    <x v="1137"/>
    <n v="86"/>
    <n v="4814244"/>
    <s v="Comedy|Romance"/>
    <s v="Slackers "/>
    <s v="English"/>
    <s v="Canada"/>
    <n v="11000000"/>
    <n v="2002"/>
    <n v="5.3"/>
  </r>
  <r>
    <x v="604"/>
    <n v="118"/>
    <n v="9170214"/>
    <s v="Drama|Romance"/>
    <s v="What's Eating Gilbert Grape "/>
    <s v="English"/>
    <s v="USA"/>
    <n v="11000000"/>
    <n v="1993"/>
    <n v="7.8"/>
  </r>
  <r>
    <x v="1138"/>
    <n v="125"/>
    <n v="4068087"/>
    <s v="Biography|Drama|History"/>
    <s v="The Visual Bible: The Gospel of John "/>
    <s v="English"/>
    <s v="Canada"/>
    <n v="17000000"/>
    <n v="2003"/>
    <n v="7.7"/>
  </r>
  <r>
    <x v="871"/>
    <n v="125"/>
    <n v="3753806"/>
    <s v="Crime|Drama"/>
    <s v="Vera Drake "/>
    <s v="English"/>
    <s v="UK"/>
    <n v="11000000"/>
    <n v="2004"/>
    <n v="7.7"/>
  </r>
  <r>
    <x v="1139"/>
    <n v="94"/>
    <n v="3034181"/>
    <s v="Comedy|Music|Romance"/>
    <s v="The Guru "/>
    <s v="English"/>
    <s v="UK"/>
    <n v="11000000"/>
    <n v="2002"/>
    <n v="5.4"/>
  </r>
  <r>
    <x v="799"/>
    <n v="113"/>
    <n v="2832826"/>
    <s v="Comedy|Drama|Romance"/>
    <s v="The Perez Family "/>
    <s v="English"/>
    <s v="USA"/>
    <n v="11000000"/>
    <n v="1995"/>
    <n v="6.2"/>
  </r>
  <r>
    <x v="572"/>
    <n v="104"/>
    <n v="13214255"/>
    <s v="Drama|Music"/>
    <s v="Inside Llewyn Davis "/>
    <s v="English"/>
    <s v="USA"/>
    <n v="11000000"/>
    <n v="2013"/>
    <n v="7.4"/>
  </r>
  <r>
    <x v="1140"/>
    <n v="95"/>
    <n v="16017403"/>
    <s v="Drama|Romance|Thriller"/>
    <s v="O "/>
    <s v="English"/>
    <s v="USA"/>
    <n v="5000000"/>
    <n v="2001"/>
    <n v="6.2"/>
  </r>
  <r>
    <x v="1141"/>
    <n v="102"/>
    <n v="2807854"/>
    <s v="Adventure|Drama|Romance"/>
    <s v="Return to the Blue Lagoon "/>
    <s v="English"/>
    <s v="USA"/>
    <n v="11000000"/>
    <n v="1991"/>
    <n v="5.0999999999999996"/>
  </r>
  <r>
    <x v="1142"/>
    <n v="104"/>
    <n v="352786"/>
    <s v="Biography|Drama|Music"/>
    <s v="Copying Beethoven "/>
    <s v="English"/>
    <s v="USA"/>
    <n v="11000000"/>
    <n v="2006"/>
    <n v="6.8"/>
  </r>
  <r>
    <x v="1143"/>
    <n v="95"/>
    <n v="56729973"/>
    <s v="Horror|Mystery"/>
    <s v="Saw V "/>
    <s v="English"/>
    <s v="USA"/>
    <n v="10800000"/>
    <n v="2008"/>
    <n v="5.8"/>
  </r>
  <r>
    <x v="1144"/>
    <n v="118"/>
    <n v="399879"/>
    <s v="Crime|Drama|Mystery|Thriller"/>
    <s v="Jindabyne "/>
    <s v="English"/>
    <s v="Australia"/>
    <n v="15000000"/>
    <n v="2006"/>
    <n v="6.4"/>
  </r>
  <r>
    <x v="1145"/>
    <n v="193"/>
    <n v="3275443"/>
    <s v="Drama"/>
    <s v="Kabhi Alvida Naa Kehna "/>
    <s v="Hindi"/>
    <s v="India"/>
    <n v="700000000"/>
    <n v="2006"/>
    <n v="6"/>
  </r>
  <r>
    <x v="489"/>
    <n v="97"/>
    <n v="18535191"/>
    <s v="Comedy|Romance"/>
    <s v="An Ideal Husband "/>
    <s v="English"/>
    <s v="UK"/>
    <n v="14000000"/>
    <n v="1999"/>
    <n v="6.9"/>
  </r>
  <r>
    <x v="1146"/>
    <n v="98"/>
    <n v="23838"/>
    <s v="Horror|Sci-Fi|Thriller"/>
    <s v="The Last Days on Mars "/>
    <s v="English"/>
    <s v="UK"/>
    <n v="7000000"/>
    <n v="2013"/>
    <n v="5.5"/>
  </r>
  <r>
    <x v="1147"/>
    <n v="103"/>
    <n v="22160085"/>
    <s v="Horror"/>
    <s v="Darkness "/>
    <s v="English"/>
    <s v="USA"/>
    <n v="10600000"/>
    <n v="2002"/>
    <n v="5.4"/>
  </r>
  <r>
    <x v="311"/>
    <n v="161"/>
    <n v="56715371"/>
    <s v="Adventure|Mystery|Sci-Fi"/>
    <s v="2001: A Space Odyssey "/>
    <s v="English"/>
    <s v="UK"/>
    <n v="12000000"/>
    <n v="1968"/>
    <n v="8.3000000000000007"/>
  </r>
  <r>
    <x v="36"/>
    <n v="120"/>
    <n v="434949459"/>
    <s v="Family|Sci-Fi"/>
    <s v="E.T. the Extra-Terrestrial "/>
    <s v="English"/>
    <s v="USA"/>
    <n v="10500000"/>
    <n v="1982"/>
    <n v="7.9"/>
  </r>
  <r>
    <x v="1148"/>
    <n v="97"/>
    <n v="11043445"/>
    <s v="Comedy|Drama|Romance"/>
    <s v="In the Land of Women "/>
    <s v="English"/>
    <s v="USA"/>
    <n v="10000000"/>
    <n v="2007"/>
    <n v="6.5"/>
  </r>
  <r>
    <x v="1149"/>
    <n v="145"/>
    <n v="5669081"/>
    <s v="Drama|History|War"/>
    <s v="For Greater Glory: The True Story of Cristiada "/>
    <s v="Spanish"/>
    <s v="Mexico"/>
    <n v="10818775"/>
    <n v="2012"/>
    <n v="6.6"/>
  </r>
  <r>
    <x v="495"/>
    <n v="126"/>
    <n v="138339411"/>
    <s v="Drama"/>
    <s v="Good Will Hunting "/>
    <s v="English"/>
    <s v="USA"/>
    <n v="10000000"/>
    <n v="1997"/>
    <n v="8.3000000000000007"/>
  </r>
  <r>
    <x v="1150"/>
    <n v="121"/>
    <n v="80150343"/>
    <s v="Horror|Mystery"/>
    <s v="Saw III "/>
    <s v="English"/>
    <s v="USA"/>
    <n v="10000000"/>
    <n v="2006"/>
    <n v="6.2"/>
  </r>
  <r>
    <x v="233"/>
    <n v="117"/>
    <n v="85300000"/>
    <s v="Action|Comedy|War"/>
    <s v="Stripes "/>
    <s v="English"/>
    <s v="USA"/>
    <n v="10000000"/>
    <n v="1981"/>
    <n v="6.9"/>
  </r>
  <r>
    <x v="113"/>
    <n v="98"/>
    <n v="68353550"/>
    <s v="Comedy|Sport"/>
    <s v="Bring It On "/>
    <s v="English"/>
    <s v="USA"/>
    <n v="10000000"/>
    <n v="2000"/>
    <n v="5.9"/>
  </r>
  <r>
    <x v="1151"/>
    <n v="109"/>
    <n v="78845130"/>
    <s v="Action|Horror|Sci-Fi|Thriller"/>
    <s v="The Purge: Election Year "/>
    <s v="English"/>
    <s v="France"/>
    <n v="10000000"/>
    <n v="2016"/>
    <n v="6.1"/>
  </r>
  <r>
    <x v="952"/>
    <n v="95"/>
    <n v="63319509"/>
    <s v="Comedy|Romance"/>
    <s v="She's All That "/>
    <s v="English"/>
    <s v="USA"/>
    <n v="10000000"/>
    <n v="1999"/>
    <n v="5.8"/>
  </r>
  <r>
    <x v="1150"/>
    <n v="96"/>
    <n v="63270259"/>
    <s v="Horror|Mystery"/>
    <s v="Saw IV "/>
    <s v="English"/>
    <s v="USA"/>
    <n v="10000000"/>
    <n v="2007"/>
    <n v="5.9"/>
  </r>
  <r>
    <x v="554"/>
    <n v="101"/>
    <n v="55865715"/>
    <s v="Drama|Horror|Mystery|Thriller"/>
    <s v="White Noise "/>
    <s v="English"/>
    <s v="UK"/>
    <n v="10000000"/>
    <n v="2005"/>
    <n v="5.5"/>
  </r>
  <r>
    <x v="735"/>
    <n v="107"/>
    <n v="63231524"/>
    <s v="Comedy|Drama|Romance"/>
    <s v="Madea's Family Reunion "/>
    <s v="English"/>
    <s v="USA"/>
    <n v="6000000"/>
    <n v="2006"/>
    <n v="5"/>
  </r>
  <r>
    <x v="46"/>
    <n v="119"/>
    <n v="52293982"/>
    <s v="Drama|Sport"/>
    <s v="The Color of Money "/>
    <s v="English"/>
    <s v="USA"/>
    <n v="13800000"/>
    <n v="1986"/>
    <n v="7"/>
  </r>
  <r>
    <x v="372"/>
    <n v="100"/>
    <n v="50752337"/>
    <s v="Comedy|Drama|Family|Sport"/>
    <s v="The Mighty Ducks "/>
    <s v="English"/>
    <s v="USA"/>
    <n v="10000000"/>
    <n v="1992"/>
    <n v="6.4"/>
  </r>
  <r>
    <x v="836"/>
    <n v="98"/>
    <n v="110175871"/>
    <s v="Horror|Mystery|Thriller"/>
    <s v="The Grudge "/>
    <s v="English"/>
    <s v="USA"/>
    <n v="10000000"/>
    <n v="2004"/>
    <n v="5.9"/>
  </r>
  <r>
    <x v="196"/>
    <n v="92"/>
    <n v="38624000"/>
    <s v="Comedy|Sport"/>
    <s v="Happy Gilmore "/>
    <s v="English"/>
    <s v="USA"/>
    <n v="12000000"/>
    <n v="1996"/>
    <n v="7"/>
  </r>
  <r>
    <x v="743"/>
    <n v="90"/>
    <n v="37470017"/>
    <s v="Horror|Mystery"/>
    <s v="Jeepers Creepers "/>
    <s v="English"/>
    <s v="Germany"/>
    <n v="10000000"/>
    <n v="2001"/>
    <n v="6.1"/>
  </r>
  <r>
    <x v="372"/>
    <n v="90"/>
    <n v="40485039"/>
    <s v="Adventure|Comedy|Music|Sci-Fi"/>
    <s v="Bill &amp; Ted's Excellent Adventure "/>
    <s v="English"/>
    <s v="USA"/>
    <n v="10000000"/>
    <n v="1989"/>
    <n v="6.9"/>
  </r>
  <r>
    <x v="1152"/>
    <n v="153"/>
    <n v="16800000"/>
    <s v="Drama|Family|Musical"/>
    <s v="Oliver! "/>
    <s v="English"/>
    <s v="UK"/>
    <n v="10000000"/>
    <n v="1968"/>
    <n v="7.5"/>
  </r>
  <r>
    <x v="377"/>
    <n v="124"/>
    <n v="46377022"/>
    <s v="Comedy|Drama"/>
    <s v="The Best Exotic Marigold Hotel "/>
    <s v="English"/>
    <s v="UK"/>
    <n v="10000000"/>
    <n v="2011"/>
    <n v="7.3"/>
  </r>
  <r>
    <x v="1153"/>
    <n v="82"/>
    <n v="36696761"/>
    <s v="Animation|Comedy|Family|Mystery|Sci-Fi"/>
    <s v="Recess: School's Out "/>
    <s v="English"/>
    <s v="USA"/>
    <n v="23000000"/>
    <n v="2001"/>
    <n v="6.5"/>
  </r>
  <r>
    <x v="79"/>
    <n v="107"/>
    <n v="36200000"/>
    <s v="Action|Adventure|Sci-Fi|Thriller"/>
    <s v="Mad Max Beyond Thunderdome "/>
    <s v="English"/>
    <s v="Australia"/>
    <n v="12305523"/>
    <n v="1985"/>
    <n v="6.2"/>
  </r>
  <r>
    <x v="848"/>
    <n v="97"/>
    <n v="35794166"/>
    <s v="Horror|Mystery|Thriller"/>
    <s v="The Boy "/>
    <s v="English"/>
    <s v="USA"/>
    <n v="10000000"/>
    <n v="2016"/>
    <n v="6"/>
  </r>
  <r>
    <x v="1098"/>
    <n v="80"/>
    <n v="33583175"/>
    <s v="Horror|Mystery|Thriller"/>
    <s v="Devil "/>
    <s v="English"/>
    <s v="USA"/>
    <n v="10000000"/>
    <n v="2010"/>
    <n v="6.3"/>
  </r>
  <r>
    <x v="1154"/>
    <n v="85"/>
    <n v="32983713"/>
    <s v="Comedy|Drama"/>
    <s v="Friday After Next "/>
    <s v="English"/>
    <s v="USA"/>
    <n v="20000000"/>
    <n v="2002"/>
    <n v="5.8"/>
  </r>
  <r>
    <x v="1155"/>
    <n v="97"/>
    <n v="52200504"/>
    <s v="Fantasy|Horror|Thriller"/>
    <s v="Insidious: Chapter 3 "/>
    <s v="English"/>
    <s v="Canada"/>
    <n v="10000000"/>
    <n v="2015"/>
    <n v="6.1"/>
  </r>
  <r>
    <x v="1156"/>
    <n v="109"/>
    <n v="33000000"/>
    <s v="Action|Comedy|Drama|Music"/>
    <s v="The Last Dragon "/>
    <s v="English"/>
    <s v="USA"/>
    <n v="10000000"/>
    <n v="1985"/>
    <n v="6.9"/>
  </r>
  <r>
    <x v="669"/>
    <n v="140"/>
    <n v="32101000"/>
    <s v="Horror|Sci-Fi"/>
    <s v="The Lawnmower Man "/>
    <s v="English"/>
    <s v="UK"/>
    <n v="10000000"/>
    <n v="1992"/>
    <n v="5.4"/>
  </r>
  <r>
    <x v="1157"/>
    <n v="90"/>
    <n v="31487293"/>
    <s v="Comedy|Drama|Music|Romance"/>
    <s v="Nick and Norah's Infinite Playlist "/>
    <s v="English"/>
    <s v="USA"/>
    <n v="9000000"/>
    <n v="2008"/>
    <n v="6.7"/>
  </r>
  <r>
    <x v="574"/>
    <n v="130"/>
    <n v="30651422"/>
    <s v="Adventure|Comedy|Drama|Fantasy"/>
    <s v="Dogma "/>
    <s v="English"/>
    <s v="USA"/>
    <n v="10000000"/>
    <n v="1999"/>
    <n v="7.4"/>
  </r>
  <r>
    <x v="1158"/>
    <n v="98"/>
    <n v="30306281"/>
    <s v="Comedy|Drama"/>
    <s v="The Banger Sisters "/>
    <s v="English"/>
    <s v="USA"/>
    <n v="10000000"/>
    <n v="2002"/>
    <n v="5.6"/>
  </r>
  <r>
    <x v="244"/>
    <n v="101"/>
    <n v="29500000"/>
    <s v="Fantasy|Horror|Sci-Fi"/>
    <s v="Twilight Zone: The Movie "/>
    <s v="English"/>
    <s v="USA"/>
    <n v="10000000"/>
    <n v="1983"/>
    <n v="6.5"/>
  </r>
  <r>
    <x v="1159"/>
    <n v="114"/>
    <n v="30050028"/>
    <s v="Action|Thriller"/>
    <s v="Road House "/>
    <s v="English"/>
    <s v="USA"/>
    <n v="17000000"/>
    <n v="1989"/>
    <n v="6.5"/>
  </r>
  <r>
    <x v="322"/>
    <n v="100"/>
    <n v="29392418"/>
    <s v="Action|Comedy|Crime"/>
    <s v="A Low Down Dirty Shame "/>
    <s v="English"/>
    <s v="USA"/>
    <n v="10000000"/>
    <n v="1994"/>
    <n v="5.8"/>
  </r>
  <r>
    <x v="737"/>
    <n v="85"/>
    <n v="28563926"/>
    <s v="Drama|Thriller"/>
    <s v="Swimfan "/>
    <s v="English"/>
    <s v="USA"/>
    <n v="8500000"/>
    <n v="2002"/>
    <n v="5"/>
  </r>
  <r>
    <x v="1160"/>
    <n v="103"/>
    <n v="28435406"/>
    <s v="Comedy|Romance"/>
    <s v="Employee of the Month "/>
    <s v="English"/>
    <s v="USA"/>
    <n v="12000000"/>
    <n v="2006"/>
    <n v="5.5"/>
  </r>
  <r>
    <x v="806"/>
    <n v="100"/>
    <n v="25339117"/>
    <s v="Comedy|Romance"/>
    <s v="Can't Hardly Wait "/>
    <s v="English"/>
    <s v="USA"/>
    <n v="10000000"/>
    <n v="1998"/>
    <n v="6.5"/>
  </r>
  <r>
    <x v="399"/>
    <n v="114"/>
    <n v="25600000"/>
    <s v="Crime|Drama"/>
    <s v="The Outsiders "/>
    <s v="English"/>
    <s v="USA"/>
    <n v="10000000"/>
    <n v="1983"/>
    <n v="7.2"/>
  </r>
  <r>
    <x v="1161"/>
    <n v="97"/>
    <n v="27736779"/>
    <s v="Horror|Mystery|Thriller"/>
    <s v="Sinister 2 "/>
    <s v="English"/>
    <s v="USA"/>
    <n v="10000000"/>
    <n v="2015"/>
    <n v="5.2"/>
  </r>
  <r>
    <x v="1162"/>
    <n v="116"/>
    <n v="24397469"/>
    <s v="Drama|Music"/>
    <s v="Sparkle "/>
    <s v="English"/>
    <s v="USA"/>
    <n v="17000000"/>
    <n v="2012"/>
    <n v="5.7"/>
  </r>
  <r>
    <x v="1040"/>
    <n v="96"/>
    <n v="20384136"/>
    <s v="Horror|Mystery|Thriller"/>
    <s v="Valentine "/>
    <s v="English"/>
    <s v="USA"/>
    <n v="10000000"/>
    <n v="2001"/>
    <n v="4.7"/>
  </r>
  <r>
    <x v="1163"/>
    <n v="98"/>
    <n v="25464480"/>
    <s v="Mystery|Sci-Fi|Thriller"/>
    <s v="The Fourth Kind "/>
    <s v="English"/>
    <s v="USA"/>
    <n v="10000000"/>
    <n v="2009"/>
    <n v="5.9"/>
  </r>
  <r>
    <x v="890"/>
    <n v="105"/>
    <n v="20338609"/>
    <s v="Comedy|Drama|Music"/>
    <s v="A Prairie Home Companion "/>
    <s v="English"/>
    <s v="USA"/>
    <n v="10000000"/>
    <n v="2006"/>
    <n v="6.8"/>
  </r>
  <r>
    <x v="1164"/>
    <n v="123"/>
    <n v="18272447"/>
    <s v="Drama|Thriller"/>
    <s v="Sugar Hill "/>
    <s v="English"/>
    <s v="USA"/>
    <n v="10000000"/>
    <n v="1993"/>
    <n v="5.9"/>
  </r>
  <r>
    <x v="447"/>
    <n v="93"/>
    <n v="17096053"/>
    <s v="Comedy|Drama"/>
    <s v="Rushmore "/>
    <s v="English"/>
    <s v="USA"/>
    <n v="9000000"/>
    <n v="1998"/>
    <n v="7.7"/>
  </r>
  <r>
    <x v="528"/>
    <n v="97"/>
    <n v="21371425"/>
    <s v="Action|Sci-Fi|Thriller"/>
    <s v="Skyline "/>
    <s v="English"/>
    <s v="USA"/>
    <n v="10000000"/>
    <n v="2010"/>
    <n v="4.4000000000000004"/>
  </r>
  <r>
    <x v="377"/>
    <n v="122"/>
    <n v="33071558"/>
    <s v="Comedy|Drama"/>
    <s v="The Second Best Exotic Marigold Hotel "/>
    <s v="English"/>
    <s v="UK"/>
    <n v="10000000"/>
    <n v="2015"/>
    <n v="6.6"/>
  </r>
  <r>
    <x v="1165"/>
    <n v="101"/>
    <n v="17655201"/>
    <s v="Drama|Family"/>
    <s v="Kit Kittredge: An American Girl "/>
    <s v="English"/>
    <s v="USA"/>
    <n v="10000000"/>
    <n v="2008"/>
    <n v="6.7"/>
  </r>
  <r>
    <x v="884"/>
    <n v="100"/>
    <n v="16247775"/>
    <s v="Comedy|Family|Romance"/>
    <s v="The Perfect Man "/>
    <s v="English"/>
    <s v="USA"/>
    <n v="25000000"/>
    <n v="2005"/>
    <n v="5.5"/>
  </r>
  <r>
    <x v="415"/>
    <n v="129"/>
    <n v="16153600"/>
    <s v="Drama|Music|Romance"/>
    <s v="Mo' Better Blues "/>
    <s v="English"/>
    <s v="USA"/>
    <n v="10000000"/>
    <n v="1990"/>
    <n v="6.5"/>
  </r>
  <r>
    <x v="411"/>
    <n v="81"/>
    <n v="16033556"/>
    <s v="Action|Comedy"/>
    <s v="Kung Pow: Enter the Fist "/>
    <s v="English"/>
    <s v="USA"/>
    <n v="10000000"/>
    <n v="2002"/>
    <n v="6.2"/>
  </r>
  <r>
    <x v="175"/>
    <n v="96"/>
    <n v="16667084"/>
    <s v="Comedy|Horror|Sci-Fi"/>
    <s v="Tremors "/>
    <s v="English"/>
    <s v="USA"/>
    <n v="11000000"/>
    <n v="1990"/>
    <n v="7.1"/>
  </r>
  <r>
    <x v="1166"/>
    <n v="84"/>
    <n v="15417771"/>
    <s v="Horror|Thriller"/>
    <s v="Wrong Turn "/>
    <s v="English"/>
    <s v="USA"/>
    <n v="12600000"/>
    <n v="2003"/>
    <n v="6.1"/>
  </r>
  <r>
    <x v="1007"/>
    <n v="110"/>
    <n v="15156200"/>
    <s v="Action|Crime|Drama|Mystery|Thriller"/>
    <s v="The Corruptor "/>
    <s v="English"/>
    <s v="USA"/>
    <n v="30000000"/>
    <n v="1999"/>
    <n v="6"/>
  </r>
  <r>
    <x v="913"/>
    <n v="130"/>
    <n v="21589307"/>
    <s v="Drama"/>
    <s v="Mud "/>
    <s v="English"/>
    <s v="USA"/>
    <n v="10000000"/>
    <n v="2012"/>
    <n v="7.4"/>
  </r>
  <r>
    <x v="1167"/>
    <n v="84"/>
    <n v="20339754"/>
    <s v="Comedy|Crime"/>
    <s v="Reno 911!: Miami "/>
    <s v="English"/>
    <s v="USA"/>
    <n v="10000000"/>
    <n v="2007"/>
    <n v="5.9"/>
  </r>
  <r>
    <x v="1168"/>
    <n v="106"/>
    <n v="28873374"/>
    <s v="Documentary|Music"/>
    <s v="One Direction: This Is Us "/>
    <s v="English"/>
    <s v="USA"/>
    <n v="10000000"/>
    <n v="2013"/>
    <n v="4.0999999999999996"/>
  </r>
  <r>
    <x v="1169"/>
    <n v="76"/>
    <n v="13684949"/>
    <s v="Adventure|Animation|Comedy|Family"/>
    <s v="Hey Arnold! The Movie "/>
    <s v="English"/>
    <s v="USA"/>
    <n v="3000000"/>
    <n v="2002"/>
    <n v="5.9"/>
  </r>
  <r>
    <x v="1136"/>
    <n v="99"/>
    <n v="14597405"/>
    <s v="Biography|Drama"/>
    <s v="My Week with Marilyn "/>
    <s v="English"/>
    <s v="UK"/>
    <n v="6400000"/>
    <n v="2011"/>
    <n v="7"/>
  </r>
  <r>
    <x v="555"/>
    <n v="96"/>
    <n v="12570442"/>
    <s v="Comedy|Crime|Drama|Thriller"/>
    <s v="The Matador "/>
    <s v="English"/>
    <s v="USA"/>
    <n v="10000000"/>
    <n v="2005"/>
    <n v="6.8"/>
  </r>
  <r>
    <x v="1170"/>
    <n v="104"/>
    <n v="12514138"/>
    <s v="Drama|Romance"/>
    <s v="Love Jones "/>
    <s v="English"/>
    <s v="USA"/>
    <n v="10000000"/>
    <n v="1997"/>
    <n v="7.4"/>
  </r>
  <r>
    <x v="1171"/>
    <n v="108"/>
    <n v="43771291"/>
    <s v="Mystery|Thriller"/>
    <s v="The Gift "/>
    <s v="English"/>
    <s v="USA"/>
    <n v="5000000"/>
    <n v="2015"/>
    <n v="7.1"/>
  </r>
  <r>
    <x v="1172"/>
    <n v="108"/>
    <n v="11703287"/>
    <s v="Adventure|Drama"/>
    <s v="End of the Spear "/>
    <s v="English"/>
    <s v="USA"/>
    <n v="10000000"/>
    <n v="2005"/>
    <n v="7"/>
  </r>
  <r>
    <x v="599"/>
    <n v="87"/>
    <n v="11560259"/>
    <s v="Comedy|Romance"/>
    <s v="Get Over It "/>
    <s v="English"/>
    <s v="USA"/>
    <n v="22000000"/>
    <n v="2001"/>
    <n v="5.8"/>
  </r>
  <r>
    <x v="1095"/>
    <n v="89"/>
    <n v="10824921"/>
    <s v="Comedy"/>
    <s v="Office Space "/>
    <s v="English"/>
    <s v="USA"/>
    <n v="10000000"/>
    <n v="1999"/>
    <n v="7.8"/>
  </r>
  <r>
    <x v="1173"/>
    <n v="97"/>
    <n v="10561238"/>
    <s v="Comedy|Romance|Thriller"/>
    <s v="Drop Dead Gorgeous "/>
    <s v="English"/>
    <s v="Germany"/>
    <n v="10000000"/>
    <n v="1999"/>
    <n v="6.5"/>
  </r>
  <r>
    <x v="22"/>
    <n v="106"/>
    <n v="14479776"/>
    <s v="Biography|Crime|Drama|Romance"/>
    <s v="Big Eyes "/>
    <s v="English"/>
    <s v="USA"/>
    <n v="10000000"/>
    <n v="2014"/>
    <n v="7"/>
  </r>
  <r>
    <x v="19"/>
    <n v="100"/>
    <n v="9801782"/>
    <s v="Comedy|Crime|Thriller"/>
    <s v="Very Bad Things "/>
    <s v="English"/>
    <s v="USA"/>
    <n v="10000000"/>
    <n v="1998"/>
    <n v="6.3"/>
  </r>
  <r>
    <x v="943"/>
    <n v="89"/>
    <n v="8070311"/>
    <s v="Comedy|Romance"/>
    <s v="Sleepover "/>
    <s v="English"/>
    <s v="USA"/>
    <n v="10000000"/>
    <n v="2004"/>
    <n v="5.3"/>
  </r>
  <r>
    <x v="1174"/>
    <n v="95"/>
    <n v="8460995"/>
    <s v="Action|Comedy|Romance"/>
    <s v="MacGruber "/>
    <s v="English"/>
    <s v="USA"/>
    <n v="10000000"/>
    <n v="2010"/>
    <n v="5.5"/>
  </r>
  <r>
    <x v="464"/>
    <n v="97"/>
    <n v="8111360"/>
    <s v="Crime|Drama|Thriller"/>
    <s v="Dirty Pretty Things "/>
    <s v="English"/>
    <s v="UK"/>
    <n v="10000000"/>
    <n v="2002"/>
    <n v="7.4"/>
  </r>
  <r>
    <x v="696"/>
    <n v="94"/>
    <n v="8828771"/>
    <s v="Comedy"/>
    <s v="Movie 43 "/>
    <s v="English"/>
    <s v="USA"/>
    <n v="6000000"/>
    <n v="2013"/>
    <n v="4.3"/>
  </r>
  <r>
    <x v="1175"/>
    <n v="95"/>
    <n v="7563670"/>
    <s v="Comedy|Fantasy|Romance"/>
    <s v="Over Her Dead Body "/>
    <s v="English"/>
    <s v="USA"/>
    <n v="10000000"/>
    <n v="2008"/>
    <n v="5.2"/>
  </r>
  <r>
    <x v="1176"/>
    <n v="101"/>
    <n v="6619173"/>
    <s v="Adventure|Comedy|Drama|Romance|Sci-Fi"/>
    <s v="Seeking a Friend for the End of the World "/>
    <s v="English"/>
    <s v="USA"/>
    <n v="10000000"/>
    <n v="2012"/>
    <n v="6.7"/>
  </r>
  <r>
    <x v="1177"/>
    <n v="101"/>
    <n v="6712241"/>
    <s v="Crime|Drama"/>
    <s v="American History X "/>
    <s v="English"/>
    <s v="USA"/>
    <n v="7500000"/>
    <n v="1998"/>
    <n v="8.6"/>
  </r>
  <r>
    <x v="1178"/>
    <n v="82"/>
    <n v="6842058"/>
    <s v="Action|Horror|Thriller"/>
    <s v="The Collection "/>
    <s v="English"/>
    <s v="USA"/>
    <n v="10000000"/>
    <n v="2012"/>
    <n v="6.1"/>
  </r>
  <r>
    <x v="1179"/>
    <n v="74"/>
    <n v="6491350"/>
    <s v="Animation|Comedy|Family|Fantasy|Musical"/>
    <s v="Teacher's Pet "/>
    <s v="English"/>
    <s v="USA"/>
    <n v="10000000"/>
    <n v="2004"/>
    <n v="5.8"/>
  </r>
  <r>
    <x v="1180"/>
    <n v="130"/>
    <n v="9473382"/>
    <s v="Drama|Music|Mystery|Romance"/>
    <s v="The Red Violin "/>
    <s v="French"/>
    <s v="Canada"/>
    <n v="10000000"/>
    <n v="1998"/>
    <n v="7.7"/>
  </r>
  <r>
    <x v="478"/>
    <n v="112"/>
    <n v="6197866"/>
    <s v="Biography|Drama"/>
    <s v="The Straight Story "/>
    <s v="English"/>
    <s v="France"/>
    <n v="10000000"/>
    <n v="1999"/>
    <n v="8"/>
  </r>
  <r>
    <x v="1181"/>
    <n v="96"/>
    <n v="6044618"/>
    <s v="Action|Crime|Drama"/>
    <s v="Deuces Wild "/>
    <s v="English"/>
    <s v="USA"/>
    <n v="10000000"/>
    <n v="2002"/>
    <n v="5.6"/>
  </r>
  <r>
    <x v="1182"/>
    <n v="89"/>
    <n v="7764027"/>
    <s v="Comedy|Drama"/>
    <s v="Bad Words "/>
    <s v="English"/>
    <s v="USA"/>
    <n v="10000000"/>
    <n v="2013"/>
    <n v="6.7"/>
  </r>
  <r>
    <x v="853"/>
    <n v="121"/>
    <n v="21569041"/>
    <s v="Drama"/>
    <s v="Black or White "/>
    <s v="English"/>
    <s v="USA"/>
    <n v="9000000"/>
    <n v="2014"/>
    <n v="6.6"/>
  </r>
  <r>
    <x v="1183"/>
    <n v="85"/>
    <n v="4356743"/>
    <s v="Comedy|Family|Romance"/>
    <s v="On the Line "/>
    <s v="English"/>
    <s v="USA"/>
    <n v="16000000"/>
    <n v="2001"/>
    <n v="4.0999999999999996"/>
  </r>
  <r>
    <x v="780"/>
    <n v="120"/>
    <n v="5484375"/>
    <s v="Adventure|Biography|Drama|War"/>
    <s v="Rescue Dawn "/>
    <s v="English"/>
    <s v="USA"/>
    <n v="10000000"/>
    <n v="2006"/>
    <n v="7.3"/>
  </r>
  <r>
    <x v="1184"/>
    <n v="83"/>
    <n v="4244155"/>
    <s v="Comedy|Drama"/>
    <s v="Jeff, Who Lives at Home "/>
    <s v="English"/>
    <s v="USA"/>
    <n v="10000000"/>
    <n v="2011"/>
    <n v="6.5"/>
  </r>
  <r>
    <x v="1185"/>
    <n v="120"/>
    <n v="5004648"/>
    <s v="Drama|Romance"/>
    <s v="I Am Love "/>
    <s v="Italian"/>
    <s v="Italy"/>
    <n v="10000000"/>
    <n v="2009"/>
    <n v="7"/>
  </r>
  <r>
    <x v="1186"/>
    <n v="111"/>
    <n v="3333823"/>
    <s v="Drama|Mystery|Sci-Fi"/>
    <s v="Atlas Shrugged II: The Strike "/>
    <s v="English"/>
    <s v="USA"/>
    <n v="10000000"/>
    <n v="2012"/>
    <n v="5.5"/>
  </r>
  <r>
    <x v="1187"/>
    <n v="100"/>
    <n v="3275585"/>
    <s v="Action|Crime|Drama|Thriller"/>
    <s v="Romeo Is Bleeding "/>
    <s v="English"/>
    <s v="UK"/>
    <n v="11500000"/>
    <n v="1993"/>
    <n v="6.6"/>
  </r>
  <r>
    <x v="143"/>
    <n v="89"/>
    <n v="3193102"/>
    <s v="Crime|Drama|Mystery|Thriller"/>
    <s v="The Limey "/>
    <s v="English"/>
    <s v="USA"/>
    <n v="9000000"/>
    <n v="1999"/>
    <n v="7.1"/>
  </r>
  <r>
    <x v="673"/>
    <n v="115"/>
    <n v="54557348"/>
    <s v="Crime|Drama|Thriller"/>
    <s v="Crash "/>
    <s v="English"/>
    <s v="Germany"/>
    <n v="6500000"/>
    <n v="2004"/>
    <n v="7.9"/>
  </r>
  <r>
    <x v="1188"/>
    <n v="135"/>
    <n v="3041803"/>
    <s v="Drama|Romance"/>
    <s v="The House of Mirth "/>
    <s v="English"/>
    <s v="UK"/>
    <n v="10000000"/>
    <n v="2000"/>
    <n v="7.1"/>
  </r>
  <r>
    <x v="1189"/>
    <n v="92"/>
    <n v="3060858"/>
    <s v="Action|Drama|Thriller"/>
    <s v="Malone "/>
    <s v="English"/>
    <s v="USA"/>
    <n v="10000000"/>
    <n v="1987"/>
    <n v="5.6"/>
  </r>
  <r>
    <x v="743"/>
    <n v="120"/>
    <n v="1055654"/>
    <s v="Drama|Romance|Sport"/>
    <s v="Peaceful Warrior "/>
    <s v="English"/>
    <s v="Germany"/>
    <n v="10000000"/>
    <n v="2006"/>
    <n v="7.3"/>
  </r>
  <r>
    <x v="1190"/>
    <n v="97"/>
    <n v="2331318"/>
    <s v="Comedy"/>
    <s v="Bucky Larson: Born to Be a Star "/>
    <s v="English"/>
    <s v="USA"/>
    <n v="10000000"/>
    <n v="2011"/>
    <n v="3.3"/>
  </r>
  <r>
    <x v="415"/>
    <n v="135"/>
    <n v="2185266"/>
    <s v="Comedy|Drama|Music"/>
    <s v="Bamboozled "/>
    <s v="English"/>
    <s v="USA"/>
    <n v="10000000"/>
    <n v="2000"/>
    <n v="6.5"/>
  </r>
  <r>
    <x v="1191"/>
    <n v="93"/>
    <n v="26583369"/>
    <s v="Horror|Mystery|Thriller"/>
    <s v="The Forest "/>
    <s v="English"/>
    <s v="USA"/>
    <n v="10000000"/>
    <n v="2016"/>
    <n v="4.8"/>
  </r>
  <r>
    <x v="1192"/>
    <n v="118"/>
    <n v="800000"/>
    <s v="Adventure|Mystery|Thriller"/>
    <s v="Sphinx "/>
    <s v="English"/>
    <s v="USA"/>
    <n v="14000000"/>
    <n v="1981"/>
    <n v="5.2"/>
  </r>
  <r>
    <x v="1193"/>
    <n v="97"/>
    <n v="7574066"/>
    <s v="Comedy|Drama"/>
    <s v="While We're Young "/>
    <s v="English"/>
    <s v="USA"/>
    <n v="10000000"/>
    <n v="2014"/>
    <n v="6.3"/>
  </r>
  <r>
    <x v="17"/>
    <n v="98"/>
    <n v="1754319"/>
    <s v="Drama|Romance"/>
    <s v="A Better Life "/>
    <s v="English"/>
    <s v="USA"/>
    <n v="10000000"/>
    <n v="2011"/>
    <n v="7.2"/>
  </r>
  <r>
    <x v="448"/>
    <n v="98"/>
    <n v="1641788"/>
    <s v="Drama|Mystery|Thriller"/>
    <s v="Spider "/>
    <s v="English"/>
    <s v="Canada"/>
    <n v="8000000"/>
    <n v="2002"/>
    <n v="6.8"/>
  </r>
  <r>
    <x v="1194"/>
    <n v="101"/>
    <n v="1631839"/>
    <s v="Comedy|Crime|Romance"/>
    <s v="Gun Shy "/>
    <s v="English"/>
    <s v="USA"/>
    <n v="10000000"/>
    <n v="2000"/>
    <n v="5.7"/>
  </r>
  <r>
    <x v="788"/>
    <n v="132"/>
    <n v="1309849"/>
    <s v="Drama|Romance"/>
    <s v="Nicholas Nickleby "/>
    <s v="English"/>
    <s v="UK"/>
    <n v="10000000"/>
    <n v="2002"/>
    <n v="7.2"/>
  </r>
  <r>
    <x v="634"/>
    <n v="106"/>
    <n v="1939441"/>
    <s v="Biography|Crime|Drama"/>
    <s v="The Iceman "/>
    <s v="English"/>
    <s v="USA"/>
    <n v="10000000"/>
    <n v="2012"/>
    <n v="6.9"/>
  </r>
  <r>
    <x v="1071"/>
    <n v="87"/>
    <n v="1276984"/>
    <s v="Comedy|Crime|Thriller"/>
    <s v="Cecil B. DeMented "/>
    <s v="English"/>
    <s v="France"/>
    <n v="10000000"/>
    <n v="2000"/>
    <n v="6.2"/>
  </r>
  <r>
    <x v="390"/>
    <n v="98"/>
    <n v="1987762"/>
    <s v="Crime|Drama|Romance|Thriller"/>
    <s v="Killer Joe "/>
    <s v="English"/>
    <s v="USA"/>
    <n v="11000000"/>
    <n v="2011"/>
    <n v="6.7"/>
  </r>
  <r>
    <x v="1195"/>
    <n v="96"/>
    <n v="1474508"/>
    <s v="Comedy|Drama"/>
    <s v="The Joneses "/>
    <s v="English"/>
    <s v="USA"/>
    <n v="5000000"/>
    <n v="2009"/>
    <n v="6.5"/>
  </r>
  <r>
    <x v="1196"/>
    <n v="104"/>
    <n v="1011054"/>
    <s v="Crime|Drama|Thriller"/>
    <s v="Owning Mahowny "/>
    <s v="English"/>
    <s v="Canada"/>
    <n v="10000000"/>
    <n v="2003"/>
    <n v="7.2"/>
  </r>
  <r>
    <x v="1197"/>
    <n v="93"/>
    <n v="900926"/>
    <s v="Comedy"/>
    <s v="The Brothers Solomon "/>
    <s v="English"/>
    <s v="USA"/>
    <n v="10000000"/>
    <n v="2007"/>
    <n v="5.3"/>
  </r>
  <r>
    <x v="561"/>
    <n v="95"/>
    <n v="866778"/>
    <s v="Drama|Romance"/>
    <s v="My Blueberry Nights "/>
    <s v="English"/>
    <s v="Hong Kong"/>
    <n v="10000000"/>
    <n v="2007"/>
    <n v="6.7"/>
  </r>
  <r>
    <x v="123"/>
    <n v="89"/>
    <n v="598645"/>
    <s v="Comedy|Romance"/>
    <s v="Swept Away "/>
    <s v="English"/>
    <s v="UK"/>
    <n v="10000000"/>
    <n v="2002"/>
    <n v="3.6"/>
  </r>
  <r>
    <x v="1198"/>
    <n v="107"/>
    <n v="578527"/>
    <s v="Action|Comedy|Thriller"/>
    <s v="War, Inc. "/>
    <s v="English"/>
    <s v="USA"/>
    <n v="10000000"/>
    <n v="2008"/>
    <n v="5.7"/>
  </r>
  <r>
    <x v="856"/>
    <n v="85"/>
    <n v="488872"/>
    <s v="Action|Comedy|Sport"/>
    <s v="Shaolin Soccer "/>
    <s v="Cantonese"/>
    <s v="Hong Kong"/>
    <n v="10000000"/>
    <n v="2001"/>
    <n v="7.3"/>
  </r>
  <r>
    <x v="1199"/>
    <n v="93"/>
    <n v="365734"/>
    <s v="Drama"/>
    <s v="The Brown Bunny "/>
    <s v="English"/>
    <s v="USA"/>
    <n v="10000000"/>
    <n v="2003"/>
    <n v="5"/>
  </r>
  <r>
    <x v="1200"/>
    <n v="103"/>
    <n v="3093491"/>
    <s v="Biography|Drama"/>
    <s v="Rosewater "/>
    <s v="English"/>
    <s v="USA"/>
    <n v="5000000"/>
    <n v="2014"/>
    <n v="6.6"/>
  </r>
  <r>
    <x v="1201"/>
    <n v="111"/>
    <n v="228524"/>
    <s v="Comedy|Drama"/>
    <s v="Imaginary Heroes "/>
    <s v="English"/>
    <s v="USA"/>
    <n v="4000000"/>
    <n v="2004"/>
    <n v="7.3"/>
  </r>
  <r>
    <x v="1202"/>
    <n v="86"/>
    <n v="226792"/>
    <s v="Action|Comedy|Drama"/>
    <s v="High Heels and Low Lifes "/>
    <s v="English"/>
    <s v="UK"/>
    <n v="10000000"/>
    <n v="2001"/>
    <n v="6.2"/>
  </r>
  <r>
    <x v="1203"/>
    <n v="90"/>
    <n v="136432"/>
    <s v="Comedy|Horror|Thriller"/>
    <s v="Severance "/>
    <s v="English"/>
    <s v="UK"/>
    <n v="5000000"/>
    <n v="2006"/>
    <n v="6.6"/>
  </r>
  <r>
    <x v="1111"/>
    <n v="82"/>
    <n v="131617"/>
    <s v="Drama|Thriller"/>
    <s v="Edmond "/>
    <s v="English"/>
    <s v="USA"/>
    <n v="10000000"/>
    <n v="2005"/>
    <n v="6.3"/>
  </r>
  <r>
    <x v="1204"/>
    <n v="83"/>
    <n v="126247"/>
    <s v="Comedy|Crime"/>
    <s v="Police Academy: Mission to Moscow "/>
    <s v="English"/>
    <s v="USA"/>
    <n v="6200000"/>
    <n v="1994"/>
    <n v="3.3"/>
  </r>
  <r>
    <x v="1205"/>
    <n v="86"/>
    <n v="15447"/>
    <s v="Comedy"/>
    <s v="An Alan Smithee Film: Burn Hollywood Burn "/>
    <s v="English"/>
    <s v="USA"/>
    <n v="10000000"/>
    <n v="1997"/>
    <n v="3.5"/>
  </r>
  <r>
    <x v="1206"/>
    <n v="91"/>
    <n v="19348"/>
    <s v="Comedy|Drama"/>
    <s v="The Open Road "/>
    <s v="English"/>
    <s v="USA"/>
    <n v="10000000"/>
    <n v="2009"/>
    <n v="5.5"/>
  </r>
  <r>
    <x v="1207"/>
    <n v="90"/>
    <n v="100503"/>
    <s v="Comedy|Romance"/>
    <s v="The Good Guy "/>
    <s v="English"/>
    <s v="USA"/>
    <n v="8000000"/>
    <n v="2009"/>
    <n v="5.9"/>
  </r>
  <r>
    <x v="1208"/>
    <n v="90"/>
    <n v="92900"/>
    <s v="Comedy|Drama"/>
    <s v="Motherhood "/>
    <s v="English"/>
    <s v="USA"/>
    <n v="5000000"/>
    <n v="2009"/>
    <n v="4.7"/>
  </r>
  <r>
    <x v="1209"/>
    <n v="93"/>
    <n v="5561"/>
    <s v="Comedy|Romance"/>
    <s v="Blonde Ambition "/>
    <s v="English"/>
    <s v="USA"/>
    <n v="10000000"/>
    <n v="2007"/>
    <n v="3.9"/>
  </r>
  <r>
    <x v="1210"/>
    <n v="104"/>
    <n v="3607"/>
    <s v="Crime|Mystery|Thriller"/>
    <s v="The Oxford Murders "/>
    <s v="English"/>
    <s v="Spain"/>
    <n v="10000000"/>
    <n v="2008"/>
    <n v="6.1"/>
  </r>
  <r>
    <x v="1211"/>
    <n v="85"/>
    <n v="70527"/>
    <s v="Comedy|Drama"/>
    <s v="Eulogy "/>
    <s v="English"/>
    <s v="USA"/>
    <n v="6500000"/>
    <n v="2004"/>
    <n v="6.7"/>
  </r>
  <r>
    <x v="685"/>
    <n v="135"/>
    <n v="128486"/>
    <s v="Action|Adventure|Comedy|Western"/>
    <s v="The Good, the Bad, the Weird "/>
    <s v="Korean"/>
    <s v="South Korea"/>
    <n v="10000000"/>
    <n v="2008"/>
    <n v="7.3"/>
  </r>
  <r>
    <x v="1212"/>
    <n v="144"/>
    <n v="2483955"/>
    <s v="Drama|Romance"/>
    <s v="The Lost City "/>
    <s v="English"/>
    <s v="USA"/>
    <n v="9600000"/>
    <n v="2005"/>
    <n v="6.7"/>
  </r>
  <r>
    <x v="272"/>
    <n v="98"/>
    <n v="57176582"/>
    <s v="Comedy"/>
    <s v="Next Friday "/>
    <s v="English"/>
    <s v="USA"/>
    <n v="9500000"/>
    <n v="2000"/>
    <n v="6.1"/>
  </r>
  <r>
    <x v="635"/>
    <n v="117"/>
    <n v="43100000"/>
    <s v="Action|Adventure|Thriller"/>
    <s v="You Only Live Twice "/>
    <s v="English"/>
    <s v="UK"/>
    <n v="9500000"/>
    <n v="1967"/>
    <n v="6.9"/>
  </r>
  <r>
    <x v="915"/>
    <n v="127"/>
    <n v="225377"/>
    <s v="Drama|Romance"/>
    <s v="Amour "/>
    <s v="French"/>
    <s v="France"/>
    <n v="8900000"/>
    <n v="2012"/>
    <n v="7.9"/>
  </r>
  <r>
    <x v="1213"/>
    <n v="98"/>
    <n v="14114488"/>
    <s v="Horror|Thriller"/>
    <s v="Poltergeist III "/>
    <s v="English"/>
    <s v="USA"/>
    <n v="10500000"/>
    <n v="1988"/>
    <n v="4.5"/>
  </r>
  <r>
    <x v="1214"/>
    <n v="197"/>
    <n v="46300000"/>
    <s v="Action|Adventure|Comedy|Crime"/>
    <s v="It's a Mad, Mad, Mad, Mad World "/>
    <s v="English"/>
    <s v="USA"/>
    <n v="9400000"/>
    <n v="1963"/>
    <n v="7.6"/>
  </r>
  <r>
    <x v="431"/>
    <n v="104"/>
    <n v="2600000"/>
    <s v="Drama|War"/>
    <s v="Richard III "/>
    <s v="English"/>
    <s v="UK"/>
    <n v="6000000"/>
    <n v="1995"/>
    <n v="7.5"/>
  </r>
  <r>
    <x v="1038"/>
    <n v="130"/>
    <n v="3029870"/>
    <s v="Drama|Sci-Fi"/>
    <s v="Melancholia "/>
    <s v="English"/>
    <s v="Denmark"/>
    <n v="7400000"/>
    <n v="2011"/>
    <n v="7.1"/>
  </r>
  <r>
    <x v="1215"/>
    <n v="176"/>
    <n v="3047539"/>
    <s v="Drama|Romance"/>
    <s v="Jab Tak Hai Jaan "/>
    <s v="Hindi"/>
    <s v="India"/>
    <n v="7217600"/>
    <n v="2012"/>
    <n v="6.9"/>
  </r>
  <r>
    <x v="16"/>
    <n v="116"/>
    <n v="78900000"/>
    <s v="Horror|Sci-Fi"/>
    <s v="Alien "/>
    <s v="English"/>
    <s v="UK"/>
    <n v="11000000"/>
    <n v="1979"/>
    <n v="8.5"/>
  </r>
  <r>
    <x v="589"/>
    <n v="88"/>
    <n v="30859000"/>
    <s v="Horror|Thriller"/>
    <s v="The Texas Chain Saw Massacre "/>
    <s v="English"/>
    <s v="USA"/>
    <n v="83532"/>
    <n v="1974"/>
    <n v="7.5"/>
  </r>
  <r>
    <x v="1216"/>
    <n v="106"/>
    <n v="3571735"/>
    <s v="Biography|Drama|Music"/>
    <s v="The Runaways "/>
    <s v="English"/>
    <s v="USA"/>
    <n v="10000000"/>
    <n v="2010"/>
    <n v="6.6"/>
  </r>
  <r>
    <x v="562"/>
    <n v="181"/>
    <n v="50000000"/>
    <s v="Drama|Family|Musical|Romance"/>
    <s v="Fiddler on the Roof "/>
    <s v="English"/>
    <s v="USA"/>
    <n v="9000000"/>
    <n v="1971"/>
    <n v="8"/>
  </r>
  <r>
    <x v="1217"/>
    <n v="130"/>
    <n v="63600000"/>
    <s v="Action|Adventure|Thriller"/>
    <s v="Thunderball "/>
    <s v="English"/>
    <s v="UK"/>
    <n v="9000000"/>
    <n v="1965"/>
    <n v="7"/>
  </r>
  <r>
    <x v="258"/>
    <n v="123"/>
    <n v="36049108"/>
    <s v="Action|Crime|Drama|Romance|Thriller"/>
    <s v="Set It Off "/>
    <s v="English"/>
    <s v="USA"/>
    <n v="9000000"/>
    <n v="1996"/>
    <n v="6.8"/>
  </r>
  <r>
    <x v="711"/>
    <n v="120"/>
    <n v="34074895"/>
    <s v="Comedy|Drama"/>
    <s v="The Best Man "/>
    <s v="English"/>
    <s v="USA"/>
    <n v="9000000"/>
    <n v="1999"/>
    <n v="6.7"/>
  </r>
  <r>
    <x v="1045"/>
    <n v="87"/>
    <n v="33244684"/>
    <s v="Fantasy|Horror"/>
    <s v="Child's Play "/>
    <s v="English"/>
    <s v="USA"/>
    <n v="9000000"/>
    <n v="1988"/>
    <n v="6.5"/>
  </r>
  <r>
    <x v="1218"/>
    <n v="123"/>
    <n v="24530513"/>
    <s v="Documentary|Drama"/>
    <s v="Sicko "/>
    <s v="English"/>
    <s v="USA"/>
    <n v="9000000"/>
    <n v="2007"/>
    <n v="8"/>
  </r>
  <r>
    <x v="1151"/>
    <n v="103"/>
    <n v="71519230"/>
    <s v="Action|Horror|Sci-Fi|Thriller"/>
    <s v="The Purge: Anarchy "/>
    <s v="English"/>
    <s v="USA"/>
    <n v="9000000"/>
    <n v="2014"/>
    <n v="6.5"/>
  </r>
  <r>
    <x v="1219"/>
    <n v="91"/>
    <n v="20035310"/>
    <s v="Comedy|Drama|Romance"/>
    <s v="Down to You "/>
    <s v="English"/>
    <s v="USA"/>
    <n v="9000000"/>
    <n v="2000"/>
    <n v="4.9000000000000004"/>
  </r>
  <r>
    <x v="1054"/>
    <n v="88"/>
    <n v="18225165"/>
    <s v="Adventure|Comedy"/>
    <s v="Harold &amp; Kumar Go to White Castle "/>
    <s v="English"/>
    <s v="USA"/>
    <n v="9000000"/>
    <n v="2004"/>
    <n v="7.1"/>
  </r>
  <r>
    <x v="362"/>
    <n v="126"/>
    <n v="17804273"/>
    <s v="Drama|Thriller"/>
    <s v="The Contender "/>
    <s v="English"/>
    <s v="USA"/>
    <n v="20000000"/>
    <n v="2000"/>
    <n v="7"/>
  </r>
  <r>
    <x v="1220"/>
    <n v="120"/>
    <n v="16938179"/>
    <s v="Crime|Drama|Thriller"/>
    <s v="Boiler Room "/>
    <s v="English"/>
    <s v="USA"/>
    <n v="8000000"/>
    <n v="2000"/>
    <n v="7"/>
  </r>
  <r>
    <x v="870"/>
    <n v="94"/>
    <n v="16235293"/>
    <s v="Horror"/>
    <s v="Black Christmas "/>
    <s v="English"/>
    <s v="USA"/>
    <n v="9000000"/>
    <n v="2006"/>
    <n v="4.5"/>
  </r>
  <r>
    <x v="81"/>
    <n v="137"/>
    <n v="10161099"/>
    <s v="Action|Biography|Drama|History|Romance|War"/>
    <s v="Henry V "/>
    <s v="English"/>
    <s v="UK"/>
    <n v="9000000"/>
    <n v="1989"/>
    <n v="7.7"/>
  </r>
  <r>
    <x v="85"/>
    <n v="119"/>
    <n v="6047856"/>
    <s v="Action|Crime|Drama|Thriller"/>
    <s v="The Way of the Gun "/>
    <s v="English"/>
    <s v="USA"/>
    <n v="8500000"/>
    <n v="2000"/>
    <n v="6.7"/>
  </r>
  <r>
    <x v="497"/>
    <n v="99"/>
    <n v="4681503"/>
    <s v="Comedy|Drama"/>
    <s v="Igby Goes Down "/>
    <s v="English"/>
    <s v="USA"/>
    <n v="9000000"/>
    <n v="2002"/>
    <n v="7"/>
  </r>
  <r>
    <x v="1221"/>
    <n v="79"/>
    <n v="4350774"/>
    <s v="Comedy"/>
    <s v="PCU "/>
    <s v="English"/>
    <s v="USA"/>
    <n v="8000000"/>
    <n v="1994"/>
    <n v="6.5"/>
  </r>
  <r>
    <x v="1050"/>
    <n v="95"/>
    <n v="2955039"/>
    <s v="Biography|Drama|Sport"/>
    <s v="Gracie "/>
    <s v="English"/>
    <s v="USA"/>
    <n v="9000000"/>
    <n v="2007"/>
    <n v="6.2"/>
  </r>
  <r>
    <x v="905"/>
    <n v="103"/>
    <n v="1530535"/>
    <s v="Comedy|Drama|Romance"/>
    <s v="Trust the Man "/>
    <s v="English"/>
    <s v="USA"/>
    <n v="9000000"/>
    <n v="2005"/>
    <n v="5.7"/>
  </r>
  <r>
    <x v="844"/>
    <n v="92"/>
    <n v="4881867"/>
    <s v="Comedy|Music"/>
    <s v="Hamlet 2 "/>
    <s v="English"/>
    <s v="USA"/>
    <n v="9000000"/>
    <n v="2008"/>
    <n v="6.4"/>
  </r>
  <r>
    <x v="903"/>
    <n v="84"/>
    <n v="11860839"/>
    <s v="Documentary|Music"/>
    <s v="Glee: The 3D Concert Movie "/>
    <s v="English"/>
    <s v="USA"/>
    <n v="9000000"/>
    <n v="2011"/>
    <n v="5.4"/>
  </r>
  <r>
    <x v="1222"/>
    <n v="300"/>
    <n v="454255"/>
    <s v="Action|Adventure|Drama|History|War"/>
    <s v="The Legend of Suriyothai "/>
    <s v="Thai"/>
    <s v="Thailand"/>
    <n v="400000000"/>
    <n v="2001"/>
    <n v="6.6"/>
  </r>
  <r>
    <x v="1223"/>
    <n v="120"/>
    <n v="349618"/>
    <s v="Horror"/>
    <s v="Two Evil Eyes "/>
    <s v="English"/>
    <s v="Italy"/>
    <n v="9000000"/>
    <n v="1990"/>
    <n v="6.1"/>
  </r>
  <r>
    <x v="871"/>
    <n v="121"/>
    <n v="112935"/>
    <s v="Drama"/>
    <s v="All or Nothing "/>
    <s v="English"/>
    <s v="UK"/>
    <n v="9000000"/>
    <n v="2002"/>
    <n v="7.6"/>
  </r>
  <r>
    <x v="1224"/>
    <n v="97"/>
    <n v="883887"/>
    <s v="Drama"/>
    <s v="Princess Kaiulani "/>
    <s v="English"/>
    <s v="USA"/>
    <n v="9000000"/>
    <n v="2009"/>
    <n v="6.2"/>
  </r>
  <r>
    <x v="1019"/>
    <n v="86"/>
    <n v="13751"/>
    <s v="Drama|Family"/>
    <s v="Opal Dream "/>
    <s v="English"/>
    <s v="Australia"/>
    <n v="11400000"/>
    <n v="2006"/>
    <n v="6.6"/>
  </r>
  <r>
    <x v="1225"/>
    <n v="45"/>
    <n v="145109"/>
    <s v="Drama|History|Thriller|War"/>
    <s v="Flame and Citron "/>
    <s v="Danish"/>
    <s v="Denmark"/>
    <n v="45000000"/>
    <n v="2008"/>
    <n v="7.3"/>
  </r>
  <r>
    <x v="1226"/>
    <n v="97"/>
    <n v="1046166"/>
    <s v="Comedy|Music|Romance"/>
    <s v="Undiscovered "/>
    <s v="English"/>
    <s v="Germany"/>
    <n v="9000000"/>
    <n v="2005"/>
    <n v="4.2"/>
  </r>
  <r>
    <x v="1227"/>
    <n v="93"/>
    <n v="174635000"/>
    <s v="Adventure|Comedy"/>
    <s v="Crocodile Dundee "/>
    <s v="English"/>
    <s v="Australia"/>
    <n v="8800000"/>
    <n v="1986"/>
    <n v="6.5"/>
  </r>
  <r>
    <x v="1228"/>
    <n v="84"/>
    <n v="14373825"/>
    <s v="Crime|Mystery|Thriller"/>
    <s v="Awake "/>
    <s v="English"/>
    <s v="USA"/>
    <n v="8600000"/>
    <n v="2007"/>
    <n v="6.5"/>
  </r>
  <r>
    <x v="1229"/>
    <n v="96"/>
    <n v="162"/>
    <s v="Action|Crime|Thriller"/>
    <s v="Skin Trade "/>
    <s v="English"/>
    <s v="Thailand"/>
    <n v="9000000"/>
    <n v="2014"/>
    <n v="5.7"/>
  </r>
  <r>
    <x v="401"/>
    <n v="112"/>
    <n v="39462438"/>
    <s v="Drama|Music|Romance"/>
    <s v="Crazy Heart "/>
    <s v="English"/>
    <s v="USA"/>
    <n v="7000000"/>
    <n v="2009"/>
    <n v="7.3"/>
  </r>
  <r>
    <x v="1230"/>
    <n v="125"/>
    <n v="29200000"/>
    <s v="Drama|Music|Romance"/>
    <s v="The Rose "/>
    <s v="English"/>
    <s v="USA"/>
    <n v="8500000"/>
    <n v="1979"/>
    <n v="6.9"/>
  </r>
  <r>
    <x v="1231"/>
    <n v="96"/>
    <n v="21564616"/>
    <s v="Comedy"/>
    <s v="Baggage Claim "/>
    <s v="English"/>
    <s v="USA"/>
    <n v="8500000"/>
    <n v="2013"/>
    <n v="5"/>
  </r>
  <r>
    <x v="643"/>
    <n v="103"/>
    <n v="14879556"/>
    <s v="Comedy|Drama"/>
    <s v="Election "/>
    <s v="English"/>
    <s v="USA"/>
    <n v="8000000"/>
    <n v="1999"/>
    <n v="7.3"/>
  </r>
  <r>
    <x v="1232"/>
    <n v="101"/>
    <n v="34017854"/>
    <s v="Comedy"/>
    <s v="The DUFF "/>
    <s v="English"/>
    <s v="USA"/>
    <n v="8500000"/>
    <n v="2015"/>
    <n v="6.5"/>
  </r>
  <r>
    <x v="1233"/>
    <n v="104"/>
    <n v="4273372"/>
    <s v="Drama|Music|Romance"/>
    <s v="Glitter "/>
    <s v="English"/>
    <s v="USA"/>
    <n v="22000000"/>
    <n v="2001"/>
    <n v="2.1"/>
  </r>
  <r>
    <x v="1113"/>
    <n v="119"/>
    <n v="4440055"/>
    <s v="Biography|Drama|Romance"/>
    <s v="Bright Star "/>
    <s v="English"/>
    <s v="UK"/>
    <n v="8500000"/>
    <n v="2009"/>
    <n v="7"/>
  </r>
  <r>
    <x v="1145"/>
    <n v="128"/>
    <n v="4018695"/>
    <s v="Adventure|Drama|Thriller"/>
    <s v="My Name Is Khan "/>
    <s v="Hindi"/>
    <s v="India"/>
    <n v="12000000"/>
    <n v="2010"/>
    <n v="8"/>
  </r>
  <r>
    <x v="1234"/>
    <n v="126"/>
    <n v="1997807"/>
    <s v="Adventure|Drama|Thriller"/>
    <s v="Limbo "/>
    <s v="English"/>
    <s v="USA"/>
    <n v="8000000"/>
    <n v="1999"/>
    <n v="7.1"/>
  </r>
  <r>
    <x v="1150"/>
    <n v="150"/>
    <n v="140244"/>
    <s v="Horror|Musical|Sci-Fi"/>
    <s v="Repo! The Genetic Opera "/>
    <s v="English"/>
    <s v="USA"/>
    <n v="8500000"/>
    <n v="2008"/>
    <n v="6.7"/>
  </r>
  <r>
    <x v="160"/>
    <n v="178"/>
    <n v="107930000"/>
    <s v="Crime|Drama"/>
    <s v="Pulp Fiction "/>
    <s v="English"/>
    <s v="USA"/>
    <n v="8000000"/>
    <n v="1994"/>
    <n v="8.9"/>
  </r>
  <r>
    <x v="1235"/>
    <n v="117"/>
    <n v="32279955"/>
    <s v="Crime|Drama|Thriller"/>
    <s v="Nightcrawler "/>
    <s v="English"/>
    <s v="USA"/>
    <n v="8500000"/>
    <n v="2014"/>
    <n v="7.9"/>
  </r>
  <r>
    <x v="405"/>
    <n v="119"/>
    <n v="4992159"/>
    <s v="Comedy|Horror|Thriller"/>
    <s v="Club Dread "/>
    <s v="English"/>
    <s v="USA"/>
    <n v="8550000"/>
    <n v="2004"/>
    <n v="5.6"/>
  </r>
  <r>
    <x v="582"/>
    <n v="174"/>
    <n v="163214286"/>
    <s v="Biography|Drama|Family|Musical|Romance"/>
    <s v="The Sound of Music "/>
    <s v="English"/>
    <s v="USA"/>
    <n v="8200000"/>
    <n v="1965"/>
    <n v="8"/>
  </r>
  <r>
    <x v="80"/>
    <n v="111"/>
    <n v="69800000"/>
    <s v="Comedy|Fantasy|Romance"/>
    <s v="Splash "/>
    <s v="English"/>
    <s v="USA"/>
    <n v="8000000"/>
    <n v="1984"/>
    <n v="6.2"/>
  </r>
  <r>
    <x v="1236"/>
    <n v="101"/>
    <n v="59889948"/>
    <s v="Comedy|Drama"/>
    <s v="Little Miss Sunshine "/>
    <s v="English"/>
    <s v="USA"/>
    <n v="8000000"/>
    <n v="2006"/>
    <n v="7.9"/>
  </r>
  <r>
    <x v="323"/>
    <n v="89"/>
    <n v="52287414"/>
    <s v="Adventure|Drama"/>
    <s v="Stand by Me "/>
    <s v="English"/>
    <s v="USA"/>
    <n v="8000000"/>
    <n v="1986"/>
    <n v="8.1"/>
  </r>
  <r>
    <x v="441"/>
    <n v="113"/>
    <n v="45063889"/>
    <s v="Drama|Horror|Sci-Fi|Thriller"/>
    <s v="28 Days Later... "/>
    <s v="English"/>
    <s v="UK"/>
    <n v="8000000"/>
    <n v="2002"/>
    <n v="7.6"/>
  </r>
  <r>
    <x v="1237"/>
    <n v="95"/>
    <n v="40066497"/>
    <s v="Drama|Music"/>
    <s v="You Got Served "/>
    <s v="English"/>
    <s v="USA"/>
    <n v="8000000"/>
    <n v="2004"/>
    <n v="3.5"/>
  </r>
  <r>
    <x v="1238"/>
    <n v="112"/>
    <n v="36500000"/>
    <s v="Biography|Crime|Drama"/>
    <s v="Escape from Alcatraz "/>
    <s v="English"/>
    <s v="USA"/>
    <n v="8000000"/>
    <n v="1979"/>
    <n v="7.6"/>
  </r>
  <r>
    <x v="1042"/>
    <n v="109"/>
    <n v="27362712"/>
    <s v="Comedy|Drama|Music|Romance"/>
    <s v="Brown Sugar "/>
    <s v="English"/>
    <s v="USA"/>
    <n v="8000000"/>
    <n v="2002"/>
    <n v="6.5"/>
  </r>
  <r>
    <x v="1239"/>
    <n v="108"/>
    <n v="34746109"/>
    <s v="Comedy|Crime|Drama|Romance|Thriller"/>
    <s v="A Thin Line Between Love and Hate "/>
    <s v="English"/>
    <s v="USA"/>
    <n v="8000000"/>
    <n v="1996"/>
    <n v="5.6"/>
  </r>
  <r>
    <x v="644"/>
    <n v="100"/>
    <n v="34963967"/>
    <s v="Comedy|Drama|Romance"/>
    <s v="50/50 "/>
    <s v="English"/>
    <s v="USA"/>
    <n v="8000000"/>
    <n v="2011"/>
    <n v="7.7"/>
  </r>
  <r>
    <x v="1240"/>
    <n v="90"/>
    <n v="25926543"/>
    <s v="Horror|Mystery|Thriller"/>
    <s v="Shutter "/>
    <s v="English"/>
    <s v="USA"/>
    <n v="8000000"/>
    <n v="2008"/>
    <n v="5.2"/>
  </r>
  <r>
    <x v="1241"/>
    <n v="94"/>
    <n v="26049082"/>
    <s v="Comedy|Romance"/>
    <s v="That Awkward Moment "/>
    <s v="English"/>
    <s v="USA"/>
    <n v="8000000"/>
    <n v="2014"/>
    <n v="6.1"/>
  </r>
  <r>
    <x v="81"/>
    <n v="111"/>
    <n v="22551000"/>
    <s v="Comedy|Drama|Romance"/>
    <s v="Much Ado About Nothing "/>
    <s v="English"/>
    <s v="UK"/>
    <n v="8000000"/>
    <n v="1993"/>
    <n v="7.4"/>
  </r>
  <r>
    <x v="1242"/>
    <n v="142"/>
    <n v="22800000"/>
    <s v="Action|Adventure|Thriller"/>
    <s v="On Her Majesty's Secret Service "/>
    <s v="English"/>
    <s v="UK"/>
    <n v="7000000"/>
    <n v="1969"/>
    <n v="6.8"/>
  </r>
  <r>
    <x v="517"/>
    <n v="107"/>
    <n v="18090181"/>
    <s v="Fantasy|Horror|Mystery|Thriller"/>
    <s v="New Nightmare "/>
    <s v="English"/>
    <s v="USA"/>
    <n v="8000000"/>
    <n v="1994"/>
    <n v="6.4"/>
  </r>
  <r>
    <x v="482"/>
    <n v="91"/>
    <n v="17843379"/>
    <s v="Comedy|Drama|Romance"/>
    <s v="Drive Me Crazy "/>
    <s v="English"/>
    <s v="USA"/>
    <n v="8000000"/>
    <n v="1999"/>
    <n v="5.7"/>
  </r>
  <r>
    <x v="1096"/>
    <n v="82"/>
    <n v="17278980"/>
    <s v="Comedy|Crime"/>
    <s v="Half Baked "/>
    <s v="English"/>
    <s v="USA"/>
    <n v="8000000"/>
    <n v="1998"/>
    <n v="6.7"/>
  </r>
  <r>
    <x v="1243"/>
    <n v="97"/>
    <n v="16699684"/>
    <s v="Comedy|Romance"/>
    <s v="New in Town "/>
    <s v="English"/>
    <s v="USA"/>
    <n v="8000000"/>
    <n v="2009"/>
    <n v="5.6"/>
  </r>
  <r>
    <x v="1244"/>
    <n v="102"/>
    <n v="15047419"/>
    <s v="Crime|Drama"/>
    <s v="American Psycho "/>
    <s v="English"/>
    <s v="USA"/>
    <n v="7000000"/>
    <n v="2000"/>
    <n v="7.6"/>
  </r>
  <r>
    <x v="704"/>
    <n v="93"/>
    <n v="14015786"/>
    <s v="Drama|Romance"/>
    <s v="The Good Girl "/>
    <s v="English"/>
    <s v="USA"/>
    <n v="5000000"/>
    <n v="2002"/>
    <n v="6.5"/>
  </r>
  <r>
    <x v="1245"/>
    <n v="138"/>
    <n v="10269307"/>
    <s v="Action|Crime|Thriller"/>
    <s v="The Boondock Saints II: All Saints Day "/>
    <s v="English"/>
    <s v="USA"/>
    <n v="8000000"/>
    <n v="2009"/>
    <n v="6.3"/>
  </r>
  <r>
    <x v="1246"/>
    <n v="93"/>
    <n v="17536788"/>
    <s v="Comedy|Drama|Romance"/>
    <s v="Enough Said "/>
    <s v="English"/>
    <s v="USA"/>
    <n v="8000000"/>
    <n v="2013"/>
    <n v="7.1"/>
  </r>
  <r>
    <x v="312"/>
    <n v="92"/>
    <n v="58401464"/>
    <s v="Comedy|Romance"/>
    <s v="Easy A "/>
    <s v="English"/>
    <s v="USA"/>
    <n v="8000000"/>
    <n v="2010"/>
    <n v="7.1"/>
  </r>
  <r>
    <x v="720"/>
    <n v="92"/>
    <n v="8279017"/>
    <s v="Drama|Horror"/>
    <s v="Shadow of the Vampire "/>
    <s v="English"/>
    <s v="UK"/>
    <n v="8000000"/>
    <n v="2000"/>
    <n v="6.9"/>
  </r>
  <r>
    <x v="943"/>
    <n v="104"/>
    <n v="10106233"/>
    <s v="Comedy|Drama"/>
    <s v="Prom "/>
    <s v="English"/>
    <s v="USA"/>
    <n v="8000000"/>
    <n v="2011"/>
    <n v="5.4"/>
  </r>
  <r>
    <x v="852"/>
    <n v="89"/>
    <n v="4692814"/>
    <s v="Comedy"/>
    <s v="Held Up "/>
    <s v="English"/>
    <s v="USA"/>
    <n v="8000000"/>
    <n v="1999"/>
    <n v="5.0999999999999996"/>
  </r>
  <r>
    <x v="1247"/>
    <n v="92"/>
    <n v="5018450"/>
    <s v="Comedy|Fantasy|Romance"/>
    <s v="Woman on Top "/>
    <s v="English"/>
    <s v="USA"/>
    <n v="8000000"/>
    <n v="2000"/>
    <n v="5.3"/>
  </r>
  <r>
    <x v="1248"/>
    <n v="90"/>
    <n v="3442820"/>
    <s v="Animation|Comedy|Drama|Romance"/>
    <s v="Anomalisa "/>
    <s v="English"/>
    <s v="USA"/>
    <n v="8000000"/>
    <n v="2015"/>
    <n v="7.3"/>
  </r>
  <r>
    <x v="871"/>
    <n v="129"/>
    <n v="3205244"/>
    <s v="Comedy|Drama"/>
    <s v="Another Year "/>
    <s v="English"/>
    <s v="UK"/>
    <n v="10000000"/>
    <n v="2010"/>
    <n v="7.3"/>
  </r>
  <r>
    <x v="1249"/>
    <n v="111"/>
    <n v="3076425"/>
    <s v="Comedy|Crime|Musical|Romance"/>
    <s v="8 Women "/>
    <s v="French"/>
    <s v="France"/>
    <n v="8000000"/>
    <n v="2002"/>
    <n v="7.1"/>
  </r>
  <r>
    <x v="1000"/>
    <n v="79"/>
    <n v="2275557"/>
    <s v="Action|Comedy|Crime|Thriller"/>
    <s v="Showdown in Little Tokyo "/>
    <s v="English"/>
    <s v="USA"/>
    <n v="8000000"/>
    <n v="1991"/>
    <n v="6"/>
  </r>
  <r>
    <x v="407"/>
    <n v="104"/>
    <n v="1789892"/>
    <s v="Comedy|Crime"/>
    <s v="Clay Pigeons "/>
    <s v="English"/>
    <s v="Germany"/>
    <n v="8000000"/>
    <n v="1998"/>
    <n v="6.6"/>
  </r>
  <r>
    <x v="1250"/>
    <n v="101"/>
    <n v="6350058"/>
    <s v="Comedy|Drama|Romance"/>
    <s v="It's Kind of a Funny Story "/>
    <s v="English"/>
    <s v="USA"/>
    <n v="8000000"/>
    <n v="2010"/>
    <n v="7.2"/>
  </r>
  <r>
    <x v="753"/>
    <n v="113"/>
    <n v="1094798"/>
    <s v="Biography|Comedy|Drama|History"/>
    <s v="Made in Dagenham "/>
    <s v="English"/>
    <s v="UK"/>
    <n v="7200000"/>
    <n v="2010"/>
    <n v="7.2"/>
  </r>
  <r>
    <x v="887"/>
    <n v="92"/>
    <n v="1071240"/>
    <s v="Biography|Drama"/>
    <s v="When Did You Last See Your Father? "/>
    <s v="English"/>
    <s v="UK"/>
    <n v="8000000"/>
    <n v="2007"/>
    <n v="6.9"/>
  </r>
  <r>
    <x v="1251"/>
    <n v="106"/>
    <n v="532190"/>
    <s v="Biography|Drama|Romance|Sport"/>
    <s v="Prefontaine "/>
    <s v="English"/>
    <s v="USA"/>
    <n v="8000000"/>
    <n v="1997"/>
    <n v="6.8"/>
  </r>
  <r>
    <x v="1252"/>
    <n v="75"/>
    <n v="686383"/>
    <s v="Adventure|Animation|Family|Fantasy"/>
    <s v="The Secret of Kells "/>
    <s v="English"/>
    <s v="France"/>
    <n v="6500000"/>
    <n v="2009"/>
    <n v="7.7"/>
  </r>
  <r>
    <x v="1253"/>
    <n v="104"/>
    <n v="16168741"/>
    <s v="Drama|Music"/>
    <s v="Begin Again "/>
    <s v="English"/>
    <s v="USA"/>
    <n v="8000000"/>
    <n v="2013"/>
    <n v="7.4"/>
  </r>
  <r>
    <x v="1254"/>
    <n v="108"/>
    <n v="568695"/>
    <s v="Drama|Romance|Thriller"/>
    <s v="Down in the Valley "/>
    <s v="English"/>
    <s v="USA"/>
    <n v="8000000"/>
    <n v="2005"/>
    <n v="6.5"/>
  </r>
  <r>
    <x v="1255"/>
    <n v="99"/>
    <n v="398420"/>
    <s v="Crime|Drama"/>
    <s v="Brooklyn Rules "/>
    <s v="English"/>
    <s v="USA"/>
    <n v="8000000"/>
    <n v="2007"/>
    <n v="6.4"/>
  </r>
  <r>
    <x v="1256"/>
    <n v="109"/>
    <n v="336456"/>
    <s v="Comedy|Crime|Musical|Mystery"/>
    <s v="The Singing Detective "/>
    <s v="English"/>
    <s v="USA"/>
    <n v="8000000"/>
    <n v="2003"/>
    <n v="5.6"/>
  </r>
  <r>
    <x v="1257"/>
    <n v="93"/>
    <n v="298110"/>
    <s v="Comedy|Drama|Horror|Sci-Fi"/>
    <s v="Fido "/>
    <s v="English"/>
    <s v="Canada"/>
    <n v="8000000"/>
    <n v="2006"/>
    <n v="6.8"/>
  </r>
  <r>
    <x v="1258"/>
    <n v="99"/>
    <n v="127144"/>
    <s v="Comedy|Drama|Romance"/>
    <s v="The Wendell Baker Story "/>
    <s v="English"/>
    <s v="USA"/>
    <n v="8000000"/>
    <n v="2005"/>
    <n v="5.5"/>
  </r>
  <r>
    <x v="559"/>
    <n v="98"/>
    <n v="117190"/>
    <s v="Action|Comedy|Crime"/>
    <s v="Wild Target "/>
    <s v="English"/>
    <s v="UK"/>
    <n v="8000000"/>
    <n v="2010"/>
    <n v="6.9"/>
  </r>
  <r>
    <x v="1259"/>
    <n v="95"/>
    <n v="108662"/>
    <s v="Crime|Horror|Thriller"/>
    <s v="Pathology "/>
    <s v="English"/>
    <s v="USA"/>
    <n v="8000000"/>
    <n v="2008"/>
    <n v="6"/>
  </r>
  <r>
    <x v="1260"/>
    <n v="107"/>
    <n v="53481"/>
    <s v="Crime|Drama|Thriller"/>
    <s v="10th &amp; Wolf "/>
    <s v="English"/>
    <s v="USA"/>
    <n v="8000000"/>
    <n v="2006"/>
    <n v="6.4"/>
  </r>
  <r>
    <x v="1261"/>
    <n v="102"/>
    <n v="23106"/>
    <s v="Comedy|Crime|Drama|Romance"/>
    <s v="Dear Wendy "/>
    <s v="English"/>
    <s v="Italy"/>
    <n v="50000000"/>
    <n v="2004"/>
    <n v="6.6"/>
  </r>
  <r>
    <x v="881"/>
    <n v="124"/>
    <n v="439162"/>
    <s v="Action|Animation|Sci-Fi"/>
    <s v="Akira "/>
    <s v="Japanese"/>
    <s v="Japan"/>
    <n v="1100000000"/>
    <n v="1988"/>
    <n v="8.1"/>
  </r>
  <r>
    <x v="1262"/>
    <n v="90"/>
    <n v="671240"/>
    <s v="Comedy|Drama|Romance"/>
    <s v="Imagine Me &amp; You "/>
    <s v="English"/>
    <s v="UK"/>
    <n v="7900000"/>
    <n v="2005"/>
    <n v="6.9"/>
  </r>
  <r>
    <x v="1263"/>
    <n v="90"/>
    <n v="882290"/>
    <s v="Action|Sci-Fi|Sport"/>
    <s v="The Blood of Heroes "/>
    <s v="English"/>
    <s v="Australia"/>
    <n v="10000000"/>
    <n v="1989"/>
    <n v="6.5"/>
  </r>
  <r>
    <x v="514"/>
    <n v="99"/>
    <n v="106593296"/>
    <s v="Comedy|Drama|Family"/>
    <s v="Driving Miss Daisy "/>
    <s v="English"/>
    <s v="USA"/>
    <n v="7500000"/>
    <n v="1989"/>
    <n v="7.4"/>
  </r>
  <r>
    <x v="613"/>
    <n v="115"/>
    <n v="43490057"/>
    <s v="Comedy|Drama"/>
    <s v="Soul Food "/>
    <s v="English"/>
    <s v="USA"/>
    <n v="7500000"/>
    <n v="1997"/>
    <n v="6.9"/>
  </r>
  <r>
    <x v="1264"/>
    <n v="89"/>
    <n v="32333860"/>
    <s v="Action|Comedy"/>
    <s v="Rumble in the Bronx "/>
    <s v="Cantonese"/>
    <s v="Hong Kong"/>
    <n v="7500000"/>
    <n v="1995"/>
    <n v="6.7"/>
  </r>
  <r>
    <x v="642"/>
    <n v="92"/>
    <n v="24792061"/>
    <s v="Comedy|Drama"/>
    <s v="Thank You for Smoking "/>
    <s v="English"/>
    <s v="USA"/>
    <n v="6500000"/>
    <n v="2005"/>
    <n v="7.6"/>
  </r>
  <r>
    <x v="1265"/>
    <n v="94"/>
    <n v="17544812"/>
    <s v="Horror"/>
    <s v="Hostel: Part II "/>
    <s v="English"/>
    <s v="USA"/>
    <n v="10000000"/>
    <n v="2007"/>
    <n v="5.4"/>
  </r>
  <r>
    <x v="1005"/>
    <n v="100"/>
    <n v="12574715"/>
    <s v="Drama"/>
    <s v="An Education "/>
    <s v="English"/>
    <s v="UK"/>
    <n v="4500000"/>
    <n v="2009"/>
    <n v="7.3"/>
  </r>
  <r>
    <x v="1266"/>
    <n v="109"/>
    <n v="5100000"/>
    <s v="Comedy|Drama|Romance"/>
    <s v="The Hotel New Hampshire "/>
    <s v="English"/>
    <s v="UK"/>
    <n v="7500000"/>
    <n v="1984"/>
    <n v="6"/>
  </r>
  <r>
    <x v="736"/>
    <n v="105"/>
    <n v="10460089"/>
    <s v="Crime|Drama|Mystery|Thriller"/>
    <s v="Narc "/>
    <s v="English"/>
    <s v="USA"/>
    <n v="7500000"/>
    <n v="2002"/>
    <n v="7.2"/>
  </r>
  <r>
    <x v="1267"/>
    <n v="102"/>
    <n v="4239767"/>
    <s v="Comedy|Drama|Romance|Sport"/>
    <s v="Men with Brooms "/>
    <s v="English"/>
    <s v="Canada"/>
    <n v="7500000"/>
    <n v="2002"/>
    <n v="6"/>
  </r>
  <r>
    <x v="1268"/>
    <n v="97"/>
    <n v="4131640"/>
    <s v="Comedy|Crime"/>
    <s v="Witless Protection "/>
    <s v="English"/>
    <s v="USA"/>
    <n v="7500000"/>
    <n v="2008"/>
    <n v="3.1"/>
  </r>
  <r>
    <x v="1095"/>
    <n v="92"/>
    <n v="10814185"/>
    <s v="Comedy|Crime|Romance"/>
    <s v="Extract "/>
    <s v="English"/>
    <s v="USA"/>
    <n v="8000000"/>
    <n v="2009"/>
    <n v="6.2"/>
  </r>
  <r>
    <x v="1013"/>
    <n v="93"/>
    <n v="197148"/>
    <s v="Drama|Romance|Sci-Fi|Thriller"/>
    <s v="Code 46 "/>
    <s v="English"/>
    <s v="UK"/>
    <n v="7500000"/>
    <n v="2003"/>
    <n v="6.3"/>
  </r>
  <r>
    <x v="1269"/>
    <n v="113"/>
    <n v="3014541"/>
    <s v="Drama"/>
    <s v="Albert Nobbs "/>
    <s v="English"/>
    <s v="UK"/>
    <n v="8000000"/>
    <n v="2011"/>
    <n v="6.7"/>
  </r>
  <r>
    <x v="1270"/>
    <n v="89"/>
    <n v="4443403"/>
    <s v="Animation|Biography|Drama|War"/>
    <s v="Persepolis "/>
    <s v="French"/>
    <s v="France"/>
    <n v="7300000"/>
    <n v="2007"/>
    <n v="8"/>
  </r>
  <r>
    <x v="985"/>
    <n v="118"/>
    <n v="1330827"/>
    <s v="Horror|Thriller"/>
    <s v="The Neon Demon "/>
    <s v="English"/>
    <s v="France"/>
    <n v="7000000"/>
    <n v="2016"/>
    <n v="7"/>
  </r>
  <r>
    <x v="1271"/>
    <n v="97"/>
    <n v="1818681"/>
    <s v="Action|Crime|Drama|Thriller"/>
    <s v="Harry Brown "/>
    <s v="English"/>
    <s v="UK"/>
    <n v="7300000"/>
    <n v="2009"/>
    <n v="7.2"/>
  </r>
  <r>
    <x v="1272"/>
    <n v="100"/>
    <n v="12610552"/>
    <s v="Action|Adventure|Fantasy|Sci-Fi|Thriller"/>
    <s v="The Omega Code "/>
    <s v="English"/>
    <s v="USA"/>
    <n v="7500000"/>
    <n v="1999"/>
    <n v="3.5"/>
  </r>
  <r>
    <x v="642"/>
    <n v="96"/>
    <n v="143492840"/>
    <s v="Comedy|Drama|Romance"/>
    <s v="Juno "/>
    <s v="English"/>
    <s v="USA"/>
    <n v="7500000"/>
    <n v="2007"/>
    <n v="7.5"/>
  </r>
  <r>
    <x v="1273"/>
    <n v="120"/>
    <n v="43800000"/>
    <s v="Action|Adventure|Thriller"/>
    <s v="Diamonds Are Forever "/>
    <s v="English"/>
    <s v="UK"/>
    <n v="7200000"/>
    <n v="1971"/>
    <n v="6.7"/>
  </r>
  <r>
    <x v="399"/>
    <n v="175"/>
    <n v="134821952"/>
    <s v="Crime|Drama"/>
    <s v="The Godfather "/>
    <s v="English"/>
    <s v="USA"/>
    <n v="6000000"/>
    <n v="1972"/>
    <n v="9.1999999999999993"/>
  </r>
  <r>
    <x v="428"/>
    <n v="95"/>
    <n v="94900000"/>
    <s v="Drama|Music|Romance"/>
    <s v="Flashdance "/>
    <s v="English"/>
    <s v="USA"/>
    <n v="4000000"/>
    <n v="1983"/>
    <n v="6.1"/>
  </r>
  <r>
    <x v="15"/>
    <n v="95"/>
    <n v="32391374"/>
    <s v="Comedy|Drama|Romance"/>
    <s v="500 Days of Summer "/>
    <s v="English"/>
    <s v="USA"/>
    <n v="7500000"/>
    <n v="2009"/>
    <n v="7.7"/>
  </r>
  <r>
    <x v="1113"/>
    <n v="121"/>
    <n v="40158000"/>
    <s v="Drama|Music|Romance"/>
    <s v="The Piano "/>
    <s v="English"/>
    <s v="New Zealand"/>
    <n v="7000000"/>
    <n v="1993"/>
    <n v="7.6"/>
  </r>
  <r>
    <x v="143"/>
    <n v="110"/>
    <n v="113709992"/>
    <s v="Comedy|Drama"/>
    <s v="Magic Mike "/>
    <s v="English"/>
    <s v="USA"/>
    <n v="7000000"/>
    <n v="2012"/>
    <n v="6.1"/>
  </r>
  <r>
    <x v="84"/>
    <n v="96"/>
    <n v="32131483"/>
    <s v="Horror|Mystery|Thriller"/>
    <s v="Darkness Falls "/>
    <s v="English"/>
    <s v="USA"/>
    <n v="11000000"/>
    <n v="2003"/>
    <n v="4.9000000000000004"/>
  </r>
  <r>
    <x v="1273"/>
    <n v="121"/>
    <n v="35400000"/>
    <s v="Action|Adventure|Thriller"/>
    <s v="Live and Let Die "/>
    <s v="English"/>
    <s v="UK"/>
    <n v="7000000"/>
    <n v="1973"/>
    <n v="6.8"/>
  </r>
  <r>
    <x v="335"/>
    <n v="95"/>
    <n v="34099640"/>
    <s v="Drama|Family|Sport"/>
    <s v="My Dog Skip "/>
    <s v="English"/>
    <s v="USA"/>
    <n v="5000000"/>
    <n v="2000"/>
    <n v="7"/>
  </r>
  <r>
    <x v="1162"/>
    <n v="112"/>
    <n v="37295394"/>
    <s v="Comedy|Drama"/>
    <s v="Jumping the Broom "/>
    <s v="English"/>
    <s v="USA"/>
    <n v="6600000"/>
    <n v="2011"/>
    <n v="5.7"/>
  </r>
  <r>
    <x v="283"/>
    <n v="93"/>
    <n v="31501218"/>
    <s v="Biography|Drama|History"/>
    <s v="Good Night, and Good Luck. "/>
    <s v="English"/>
    <s v="USA"/>
    <n v="7500000"/>
    <n v="2005"/>
    <n v="7.5"/>
  </r>
  <r>
    <x v="420"/>
    <n v="110"/>
    <n v="28747570"/>
    <s v="Biography|Crime|Drama"/>
    <s v="Capote "/>
    <s v="English"/>
    <s v="Canada"/>
    <n v="7000000"/>
    <n v="2005"/>
    <n v="7.4"/>
  </r>
  <r>
    <x v="402"/>
    <n v="104"/>
    <n v="25625110"/>
    <s v="Action|Crime|Thriller"/>
    <s v="Desperado "/>
    <s v="English"/>
    <s v="USA"/>
    <n v="7000000"/>
    <n v="1995"/>
    <n v="7.2"/>
  </r>
  <r>
    <x v="1274"/>
    <n v="119"/>
    <n v="25000000"/>
    <s v="Action|Adventure|Sci-Fi"/>
    <s v="Logan's Run "/>
    <s v="English"/>
    <s v="USA"/>
    <n v="9000000"/>
    <n v="1976"/>
    <n v="6.8"/>
  </r>
  <r>
    <x v="1273"/>
    <n v="125"/>
    <n v="21000000"/>
    <s v="Action|Adventure|Thriller"/>
    <s v="The Man with the Golden Gun "/>
    <s v="English"/>
    <s v="UK"/>
    <n v="13000000"/>
    <n v="1974"/>
    <n v="6.8"/>
  </r>
  <r>
    <x v="772"/>
    <n v="96"/>
    <n v="20257000"/>
    <s v="Action|Comedy|Crime|Thriller"/>
    <s v="Action Jackson "/>
    <s v="English"/>
    <s v="USA"/>
    <n v="7000000"/>
    <n v="1988"/>
    <n v="5.2"/>
  </r>
  <r>
    <x v="623"/>
    <n v="100"/>
    <n v="26005908"/>
    <s v="Adventure|Horror|Thriller"/>
    <s v="The Descent "/>
    <s v="English"/>
    <s v="UK"/>
    <n v="3500000"/>
    <n v="2005"/>
    <n v="7.2"/>
  </r>
  <r>
    <x v="1275"/>
    <n v="89"/>
    <n v="15818967"/>
    <s v="Horror|Mystery"/>
    <s v="Devil's Due "/>
    <s v="English"/>
    <s v="USA"/>
    <n v="7000000"/>
    <n v="2014"/>
    <n v="4"/>
  </r>
  <r>
    <x v="346"/>
    <n v="92"/>
    <n v="14891000"/>
    <s v="Comedy"/>
    <s v="Flirting with Disaster "/>
    <s v="English"/>
    <s v="USA"/>
    <n v="7000000"/>
    <n v="1996"/>
    <n v="6.8"/>
  </r>
  <r>
    <x v="981"/>
    <n v="109"/>
    <n v="16901126"/>
    <s v="Crime|Horror"/>
    <s v="The Devil's Rejects "/>
    <s v="English"/>
    <s v="USA"/>
    <n v="7000000"/>
    <n v="2005"/>
    <n v="6.9"/>
  </r>
  <r>
    <x v="1042"/>
    <n v="103"/>
    <n v="17474107"/>
    <s v="Comedy|Crime|Drama"/>
    <s v="Dope "/>
    <s v="English"/>
    <s v="USA"/>
    <n v="7000000"/>
    <n v="2015"/>
    <n v="7.3"/>
  </r>
  <r>
    <x v="595"/>
    <n v="95"/>
    <n v="14003141"/>
    <s v="Crime|Drama|Thriller"/>
    <s v="In Too Deep "/>
    <s v="English"/>
    <s v="USA"/>
    <n v="7000000"/>
    <n v="1999"/>
    <n v="6.1"/>
  </r>
  <r>
    <x v="981"/>
    <n v="105"/>
    <n v="12583510"/>
    <s v="Horror"/>
    <s v="House of 1000 Corpses "/>
    <s v="English"/>
    <s v="USA"/>
    <n v="7000000"/>
    <n v="2003"/>
    <n v="6"/>
  </r>
  <r>
    <x v="572"/>
    <n v="106"/>
    <n v="9190525"/>
    <s v="Comedy|Drama"/>
    <s v="A Serious Man "/>
    <s v="English"/>
    <s v="USA"/>
    <n v="7000000"/>
    <n v="2009"/>
    <n v="7"/>
  </r>
  <r>
    <x v="1276"/>
    <n v="100"/>
    <n v="9176553"/>
    <s v="Drama|Mystery"/>
    <s v="Get Low "/>
    <s v="English"/>
    <s v="USA"/>
    <n v="7500000"/>
    <n v="2009"/>
    <n v="7.1"/>
  </r>
  <r>
    <x v="567"/>
    <n v="103"/>
    <n v="9094451"/>
    <s v="Action|Fantasy|Horror|Thriller"/>
    <s v="Warlock "/>
    <s v="English"/>
    <s v="USA"/>
    <n v="7000000"/>
    <n v="1989"/>
    <n v="6.2"/>
  </r>
  <r>
    <x v="1277"/>
    <n v="99"/>
    <n v="9166863"/>
    <s v="Drama|Romance"/>
    <s v="A Single Man "/>
    <s v="English"/>
    <s v="USA"/>
    <n v="7000000"/>
    <n v="2009"/>
    <n v="7.6"/>
  </r>
  <r>
    <x v="46"/>
    <n v="164"/>
    <n v="8373585"/>
    <s v="Drama"/>
    <s v="The Last Temptation of Christ "/>
    <s v="English"/>
    <s v="USA"/>
    <n v="7000000"/>
    <n v="1988"/>
    <n v="7.6"/>
  </r>
  <r>
    <x v="1255"/>
    <n v="96"/>
    <n v="7292175"/>
    <s v="Comedy|Drama|Romance"/>
    <s v="Outside Providence "/>
    <s v="English"/>
    <s v="USA"/>
    <n v="7000000"/>
    <n v="1999"/>
    <n v="6.4"/>
  </r>
  <r>
    <x v="1278"/>
    <n v="122"/>
    <n v="6601079"/>
    <s v="Comedy|Drama|Musical|Romance"/>
    <s v="Bride &amp; Prejudice "/>
    <s v="English"/>
    <s v="UK"/>
    <n v="7000000"/>
    <n v="2004"/>
    <n v="6.2"/>
  </r>
  <r>
    <x v="115"/>
    <n v="94"/>
    <n v="6165429"/>
    <s v="Adventure|Biography|Drama|History"/>
    <s v="Rabbit-Proof Fence "/>
    <s v="Aboriginal"/>
    <s v="Australia"/>
    <n v="6000000"/>
    <n v="2002"/>
    <n v="7.5"/>
  </r>
  <r>
    <x v="760"/>
    <n v="93"/>
    <n v="5694308"/>
    <s v="Comedy|Sport"/>
    <s v="Who's Your Caddy? "/>
    <s v="English"/>
    <s v="USA"/>
    <n v="7000000"/>
    <n v="2007"/>
    <n v="2"/>
  </r>
  <r>
    <x v="1279"/>
    <n v="96"/>
    <n v="5430822"/>
    <s v="Action|Crime|Horror|Sci-Fi|Thriller"/>
    <s v="Split Second "/>
    <s v="English"/>
    <s v="UK"/>
    <n v="7000000"/>
    <n v="1992"/>
    <n v="6.2"/>
  </r>
  <r>
    <x v="1280"/>
    <n v="113"/>
    <n v="4720371"/>
    <s v="Adventure|Biography|Drama"/>
    <s v="The Other Side of Heaven "/>
    <s v="English"/>
    <s v="USA"/>
    <n v="7000000"/>
    <n v="2001"/>
    <n v="6.5"/>
  </r>
  <r>
    <x v="177"/>
    <n v="99"/>
    <n v="2344847"/>
    <s v="Drama|Sport"/>
    <s v="Redbelt "/>
    <s v="English"/>
    <s v="USA"/>
    <n v="7000000"/>
    <n v="2008"/>
    <n v="6.8"/>
  </r>
  <r>
    <x v="1184"/>
    <n v="91"/>
    <n v="7455447"/>
    <s v="Comedy|Drama|Romance"/>
    <s v="Cyrus "/>
    <s v="English"/>
    <s v="USA"/>
    <n v="7000000"/>
    <n v="2010"/>
    <n v="6.3"/>
  </r>
  <r>
    <x v="1281"/>
    <n v="100"/>
    <n v="2148212"/>
    <s v="Drama|Family"/>
    <s v="A Dog of Flanders "/>
    <s v="English"/>
    <s v="USA"/>
    <n v="7000000"/>
    <n v="1999"/>
    <n v="6.3"/>
  </r>
  <r>
    <x v="1282"/>
    <n v="105"/>
    <n v="2062066"/>
    <s v="Biography|Crime|Drama"/>
    <s v="Auto Focus "/>
    <s v="English"/>
    <s v="USA"/>
    <n v="7000000"/>
    <n v="2002"/>
    <n v="6.6"/>
  </r>
  <r>
    <x v="1089"/>
    <n v="99"/>
    <n v="1654367"/>
    <s v="Biography|Drama"/>
    <s v="Factory Girl "/>
    <s v="English"/>
    <s v="USA"/>
    <n v="7000000"/>
    <n v="2006"/>
    <n v="6.4"/>
  </r>
  <r>
    <x v="1283"/>
    <n v="112"/>
    <n v="1738692"/>
    <s v="Drama|Thriller"/>
    <s v="We Need to Talk About Kevin "/>
    <s v="English"/>
    <s v="UK"/>
    <n v="7000000"/>
    <n v="2011"/>
    <n v="7.5"/>
  </r>
  <r>
    <x v="1284"/>
    <n v="99"/>
    <n v="1889522"/>
    <s v="Drama|Sport"/>
    <s v="The Mighty Macs "/>
    <s v="English"/>
    <s v="USA"/>
    <n v="7000000"/>
    <n v="2009"/>
    <n v="6.5"/>
  </r>
  <r>
    <x v="1269"/>
    <n v="125"/>
    <n v="1110286"/>
    <s v="Drama|Romance"/>
    <s v="Mother and Child "/>
    <s v="English"/>
    <s v="USA"/>
    <n v="4825000"/>
    <n v="2009"/>
    <n v="7.2"/>
  </r>
  <r>
    <x v="1285"/>
    <n v="107"/>
    <n v="1000000"/>
    <s v="Adventure|Drama|Romance|War"/>
    <s v="March or Die "/>
    <s v="English"/>
    <s v="UK"/>
    <n v="9000000"/>
    <n v="1977"/>
    <n v="6.3"/>
  </r>
  <r>
    <x v="552"/>
    <n v="107"/>
    <n v="700000"/>
    <s v="Comedy|Fantasy|Sci-Fi"/>
    <s v="Les visiteurs "/>
    <s v="French"/>
    <s v="France"/>
    <n v="50000000"/>
    <n v="1993"/>
    <n v="7"/>
  </r>
  <r>
    <x v="541"/>
    <n v="97"/>
    <n v="1768416"/>
    <s v="Comedy|Drama"/>
    <s v="Somewhere "/>
    <s v="English"/>
    <s v="USA"/>
    <n v="7000000"/>
    <n v="2010"/>
    <n v="6.3"/>
  </r>
  <r>
    <x v="1286"/>
    <n v="95"/>
    <n v="306715"/>
    <s v="Comedy"/>
    <s v="Chairman of the Board "/>
    <s v="English"/>
    <s v="USA"/>
    <n v="10000000"/>
    <n v="1998"/>
    <n v="2.2999999999999998"/>
  </r>
  <r>
    <x v="1287"/>
    <n v="106"/>
    <n v="382946"/>
    <s v="Drama"/>
    <s v="Hesher "/>
    <s v="English"/>
    <s v="USA"/>
    <n v="7000000"/>
    <n v="2010"/>
    <n v="7.1"/>
  </r>
  <r>
    <x v="1288"/>
    <n v="96"/>
    <n v="196067"/>
    <s v="Drama|Romance"/>
    <s v="The Heart of Me "/>
    <s v="English"/>
    <s v="UK"/>
    <n v="7000000"/>
    <n v="2002"/>
    <n v="6.7"/>
  </r>
  <r>
    <x v="1157"/>
    <n v="103"/>
    <n v="532988"/>
    <s v="Biography|Drama|Romance"/>
    <s v="Freeheld "/>
    <s v="English"/>
    <s v="USA"/>
    <n v="7000000"/>
    <n v="2015"/>
    <n v="6.5"/>
  </r>
  <r>
    <x v="1289"/>
    <n v="108"/>
    <n v="453079"/>
    <s v="Comedy"/>
    <s v="The Extra Man "/>
    <s v="English"/>
    <s v="USA"/>
    <n v="7000000"/>
    <n v="2010"/>
    <n v="5.9"/>
  </r>
  <r>
    <x v="1290"/>
    <n v="118"/>
    <n v="46451"/>
    <s v="Comedy|Crime|Thriller"/>
    <s v="Ca$h "/>
    <s v="English"/>
    <s v="USA"/>
    <n v="7000000"/>
    <n v="2010"/>
    <n v="6"/>
  </r>
  <r>
    <x v="1291"/>
    <n v="97"/>
    <n v="233103"/>
    <s v="Drama"/>
    <s v="Wah-Wah "/>
    <s v="English"/>
    <s v="UK"/>
    <n v="7000000"/>
    <n v="2005"/>
    <n v="6.9"/>
  </r>
  <r>
    <x v="309"/>
    <n v="115"/>
    <n v="41400000"/>
    <s v="Western"/>
    <s v="Pale Rider "/>
    <s v="English"/>
    <s v="USA"/>
    <n v="6900000"/>
    <n v="1985"/>
    <n v="7.3"/>
  </r>
  <r>
    <x v="719"/>
    <n v="102"/>
    <n v="7993039"/>
    <s v="Comedy"/>
    <s v="Dazed and Confused "/>
    <s v="English"/>
    <s v="USA"/>
    <n v="6900000"/>
    <n v="1993"/>
    <n v="7.7"/>
  </r>
  <r>
    <x v="1292"/>
    <n v="108"/>
    <n v="49526"/>
    <s v="Comedy|Drama"/>
    <s v="The Chumscrubber "/>
    <s v="English"/>
    <s v="USA"/>
    <n v="6800000"/>
    <n v="2005"/>
    <n v="7"/>
  </r>
  <r>
    <x v="1293"/>
    <n v="101"/>
    <n v="10696"/>
    <s v="Crime|Thriller"/>
    <s v="Shade "/>
    <s v="English"/>
    <s v="USA"/>
    <n v="6800000"/>
    <n v="2003"/>
    <n v="6.4"/>
  </r>
  <r>
    <x v="1294"/>
    <n v="101"/>
    <n v="31607598"/>
    <s v="Drama|Horror|Thriller"/>
    <s v="House at the End of the Street "/>
    <s v="English"/>
    <s v="Canada"/>
    <n v="6900000"/>
    <n v="2012"/>
    <n v="5.6"/>
  </r>
  <r>
    <x v="467"/>
    <n v="139"/>
    <n v="6857096"/>
    <s v="Drama|Mystery|War"/>
    <s v="Incendies "/>
    <s v="French"/>
    <s v="Canada"/>
    <n v="6800000"/>
    <n v="2010"/>
    <n v="8.1999999999999993"/>
  </r>
  <r>
    <x v="383"/>
    <n v="125"/>
    <n v="223878"/>
    <s v="Comedy|Drama|Romance"/>
    <s v="Remember Me, My Love "/>
    <s v="Italian"/>
    <s v="Italy"/>
    <n v="5000000"/>
    <n v="2003"/>
    <n v="6.5"/>
  </r>
  <r>
    <x v="133"/>
    <n v="115"/>
    <n v="8060"/>
    <s v="Action|Crime|Drama|Thriller"/>
    <s v="Elite Squad "/>
    <s v="Portuguese"/>
    <s v="Brazil"/>
    <n v="4000000"/>
    <n v="2007"/>
    <n v="8.1"/>
  </r>
  <r>
    <x v="660"/>
    <n v="99"/>
    <n v="84263837"/>
    <s v="Horror|Mystery"/>
    <s v="Annabelle "/>
    <s v="English"/>
    <s v="USA"/>
    <n v="6500000"/>
    <n v="2014"/>
    <n v="5.4"/>
  </r>
  <r>
    <x v="1295"/>
    <n v="88"/>
    <n v="110029"/>
    <s v="Comedy|Drama|Musical"/>
    <s v="Bran Nue Dae "/>
    <s v="English"/>
    <s v="Australia"/>
    <n v="6500000"/>
    <n v="2009"/>
    <n v="6.3"/>
  </r>
  <r>
    <x v="249"/>
    <n v="112"/>
    <n v="57504069"/>
    <s v="Crime|Drama"/>
    <s v="Boyz n the Hood "/>
    <s v="English"/>
    <s v="USA"/>
    <n v="6000000"/>
    <n v="1991"/>
    <n v="7.8"/>
  </r>
  <r>
    <x v="1296"/>
    <n v="108"/>
    <n v="54215416"/>
    <s v="Biography|Drama|Music"/>
    <s v="La Bamba "/>
    <s v="English"/>
    <s v="USA"/>
    <n v="6500000"/>
    <n v="1987"/>
    <n v="6.8"/>
  </r>
  <r>
    <x v="199"/>
    <n v="104"/>
    <n v="31899000"/>
    <s v="Mystery|Romance|Thriller"/>
    <s v="Dressed to Kill "/>
    <s v="English"/>
    <s v="USA"/>
    <n v="6500000"/>
    <n v="1980"/>
    <n v="7.1"/>
  </r>
  <r>
    <x v="52"/>
    <n v="108"/>
    <n v="24103594"/>
    <s v="Adventure|Comedy|Drama|Family"/>
    <s v="The Adventures of Huck Finn "/>
    <s v="English"/>
    <s v="USA"/>
    <n v="6500000"/>
    <n v="1993"/>
    <n v="6.2"/>
  </r>
  <r>
    <x v="50"/>
    <n v="102"/>
    <n v="16842303"/>
    <s v="Comedy|Crime"/>
    <s v="Go "/>
    <s v="English"/>
    <s v="USA"/>
    <n v="6500000"/>
    <n v="1999"/>
    <n v="7.3"/>
  </r>
  <r>
    <x v="1246"/>
    <n v="88"/>
    <n v="13367101"/>
    <s v="Comedy|Drama|Romance"/>
    <s v="Friends with Money "/>
    <s v="English"/>
    <s v="USA"/>
    <n v="6500000"/>
    <n v="2006"/>
    <n v="5.9"/>
  </r>
  <r>
    <x v="1297"/>
    <n v="91"/>
    <n v="10149779"/>
    <s v="Horror|Sci-Fi|Thriller"/>
    <s v="Bats "/>
    <s v="English"/>
    <s v="USA"/>
    <n v="6500000"/>
    <n v="1999"/>
    <n v="3.6"/>
  </r>
  <r>
    <x v="1298"/>
    <n v="141"/>
    <n v="6173485"/>
    <s v="Biography|Drama"/>
    <s v="Nowhere in Africa "/>
    <s v="English"/>
    <s v="Germany"/>
    <n v="7000000"/>
    <n v="2001"/>
    <n v="7.7"/>
  </r>
  <r>
    <x v="827"/>
    <n v="101"/>
    <n v="4000304"/>
    <s v="Drama"/>
    <s v="Shame "/>
    <s v="English"/>
    <s v="UK"/>
    <n v="6500000"/>
    <n v="2011"/>
    <n v="7.3"/>
  </r>
  <r>
    <x v="65"/>
    <n v="105"/>
    <n v="2338695"/>
    <s v="Crime|Drama|Thriller"/>
    <s v="Layer Cake "/>
    <s v="English"/>
    <s v="UK"/>
    <n v="4000000"/>
    <n v="2004"/>
    <n v="7.4"/>
  </r>
  <r>
    <x v="1299"/>
    <n v="100"/>
    <n v="2024854"/>
    <s v="Drama|Western"/>
    <s v="The Work and the Glory II: American Zion "/>
    <s v="English"/>
    <s v="USA"/>
    <n v="6500000"/>
    <n v="2005"/>
    <n v="6.6"/>
  </r>
  <r>
    <x v="1300"/>
    <n v="116"/>
    <n v="2268296"/>
    <s v="Drama|Thriller"/>
    <s v="The East "/>
    <s v="English"/>
    <s v="UK"/>
    <n v="6500000"/>
    <n v="2013"/>
    <n v="6.9"/>
  </r>
  <r>
    <x v="992"/>
    <n v="97"/>
    <n v="1029017"/>
    <s v="Drama|Romance"/>
    <s v="A Home at the End of the World "/>
    <s v="English"/>
    <s v="USA"/>
    <n v="6500000"/>
    <n v="2004"/>
    <n v="6.8"/>
  </r>
  <r>
    <x v="1301"/>
    <n v="105"/>
    <n v="66637"/>
    <s v="Drama|Romance|War"/>
    <s v="The Messenger "/>
    <s v="English"/>
    <s v="USA"/>
    <n v="6500000"/>
    <n v="2009"/>
    <n v="7.2"/>
  </r>
  <r>
    <x v="837"/>
    <n v="122"/>
    <n v="871577"/>
    <s v="Biography|Drama|Music"/>
    <s v="Control "/>
    <s v="English"/>
    <s v="UK"/>
    <n v="4500000"/>
    <n v="2007"/>
    <n v="7.7"/>
  </r>
  <r>
    <x v="0"/>
    <n v="107"/>
    <n v="38400000"/>
    <s v="Action|Sci-Fi"/>
    <s v="The Terminator "/>
    <s v="English"/>
    <s v="UK"/>
    <n v="6500000"/>
    <n v="1984"/>
    <n v="8.1"/>
  </r>
  <r>
    <x v="1302"/>
    <n v="121"/>
    <n v="4063859"/>
    <s v="Drama|Romance"/>
    <s v="Good Bye Lenin! "/>
    <s v="German"/>
    <s v="Germany"/>
    <n v="4800000"/>
    <n v="2003"/>
    <n v="7.7"/>
  </r>
  <r>
    <x v="306"/>
    <n v="98"/>
    <n v="449558"/>
    <s v="Biography|Drama|Sport"/>
    <s v="The Damned United "/>
    <s v="English"/>
    <s v="UK"/>
    <n v="10000000"/>
    <n v="2009"/>
    <n v="7.6"/>
  </r>
  <r>
    <x v="574"/>
    <n v="123"/>
    <n v="2122561"/>
    <s v="Comedy|Romance"/>
    <s v="Mallrats "/>
    <s v="English"/>
    <s v="USA"/>
    <n v="6000000"/>
    <n v="1995"/>
    <n v="7.2"/>
  </r>
  <r>
    <x v="1041"/>
    <n v="110"/>
    <n v="181360000"/>
    <s v="Musical|Romance"/>
    <s v="Grease "/>
    <s v="English"/>
    <s v="USA"/>
    <n v="6000000"/>
    <n v="1978"/>
    <n v="7.2"/>
  </r>
  <r>
    <x v="74"/>
    <n v="120"/>
    <n v="137963328"/>
    <s v="Drama|War"/>
    <s v="Platoon "/>
    <s v="English"/>
    <s v="UK"/>
    <n v="6000000"/>
    <n v="1986"/>
    <n v="8.1"/>
  </r>
  <r>
    <x v="1218"/>
    <n v="122"/>
    <n v="119078393"/>
    <s v="Documentary|Drama|War"/>
    <s v="Fahrenheit 9/11 "/>
    <s v="English"/>
    <s v="USA"/>
    <n v="6000000"/>
    <n v="2004"/>
    <n v="7.5"/>
  </r>
  <r>
    <x v="1303"/>
    <n v="110"/>
    <n v="102308900"/>
    <s v="Biography|Crime|Drama|Western"/>
    <s v="Butch Cassidy and the Sundance Kid "/>
    <s v="English"/>
    <s v="USA"/>
    <n v="6000000"/>
    <n v="1969"/>
    <n v="8.1"/>
  </r>
  <r>
    <x v="1304"/>
    <n v="139"/>
    <n v="102300000"/>
    <s v="Comedy|Family|Fantasy|Musical"/>
    <s v="Mary Poppins "/>
    <s v="English"/>
    <s v="USA"/>
    <n v="6000000"/>
    <n v="1964"/>
    <n v="7.8"/>
  </r>
  <r>
    <x v="334"/>
    <n v="124"/>
    <n v="54800000"/>
    <s v="Drama"/>
    <s v="Ordinary People "/>
    <s v="English"/>
    <s v="USA"/>
    <n v="6000000"/>
    <n v="1980"/>
    <n v="7.8"/>
  </r>
  <r>
    <x v="1305"/>
    <n v="152"/>
    <n v="43650000"/>
    <s v="Crime|Drama|Musical|Romance|Thriller"/>
    <s v="West Side Story "/>
    <s v="English"/>
    <s v="USA"/>
    <n v="6000000"/>
    <n v="1961"/>
    <n v="7.6"/>
  </r>
  <r>
    <x v="353"/>
    <n v="98"/>
    <n v="39800000"/>
    <s v="Comedy|Sport"/>
    <s v="Caddyshack "/>
    <s v="English"/>
    <s v="USA"/>
    <n v="6000000"/>
    <n v="1980"/>
    <n v="7.4"/>
  </r>
  <r>
    <x v="1306"/>
    <n v="106"/>
    <n v="27457409"/>
    <s v="Comedy|Drama"/>
    <s v="The Brothers "/>
    <s v="English"/>
    <s v="USA"/>
    <n v="6000000"/>
    <n v="2001"/>
    <n v="6.3"/>
  </r>
  <r>
    <x v="1042"/>
    <n v="106"/>
    <n v="25047631"/>
    <s v="Comedy|Drama|Romance"/>
    <s v="The Wood "/>
    <s v="English"/>
    <s v="USA"/>
    <n v="6000000"/>
    <n v="1999"/>
    <n v="6.9"/>
  </r>
  <r>
    <x v="9"/>
    <n v="106"/>
    <n v="23272306"/>
    <s v="Crime|Drama|Mystery|Thriller"/>
    <s v="The Usual Suspects "/>
    <s v="English"/>
    <s v="USA"/>
    <n v="6000000"/>
    <n v="1995"/>
    <n v="8.6"/>
  </r>
  <r>
    <x v="236"/>
    <n v="89"/>
    <n v="22168359"/>
    <s v="Fantasy|Horror|Romance|Thriller"/>
    <s v="A Nightmare on Elm Street 5: The Dream Child "/>
    <s v="English"/>
    <s v="USA"/>
    <n v="8000000"/>
    <n v="1989"/>
    <n v="5.0999999999999996"/>
  </r>
  <r>
    <x v="195"/>
    <n v="94"/>
    <n v="21005329"/>
    <s v="Comedy|Romance"/>
    <s v="Van Wilder: Party Liaison "/>
    <s v="English"/>
    <s v="Germany"/>
    <n v="6000000"/>
    <n v="2002"/>
    <n v="6.4"/>
  </r>
  <r>
    <x v="116"/>
    <n v="109"/>
    <n v="26236603"/>
    <s v="Drama|Sport"/>
    <s v="The Wrestler "/>
    <s v="English"/>
    <s v="USA"/>
    <n v="6000000"/>
    <n v="2008"/>
    <n v="7.9"/>
  </r>
  <r>
    <x v="1307"/>
    <n v="144"/>
    <n v="20400000"/>
    <s v="Drama|Romance|Western"/>
    <s v="Duel in the Sun "/>
    <s v="English"/>
    <s v="USA"/>
    <n v="8000000"/>
    <n v="1946"/>
    <n v="6.9"/>
  </r>
  <r>
    <x v="1112"/>
    <n v="90"/>
    <n v="18621249"/>
    <s v="Comedy"/>
    <s v="Best in Show "/>
    <s v="English"/>
    <s v="USA"/>
    <n v="6000000"/>
    <n v="2000"/>
    <n v="7.5"/>
  </r>
  <r>
    <x v="446"/>
    <n v="106"/>
    <n v="25244700"/>
    <s v="Action|Sci-Fi"/>
    <s v="Escape from New York "/>
    <s v="English"/>
    <s v="UK"/>
    <n v="6000000"/>
    <n v="1981"/>
    <n v="7.2"/>
  </r>
  <r>
    <x v="415"/>
    <n v="121"/>
    <n v="14545844"/>
    <s v="Comedy|Drama|Musical"/>
    <s v="School Daze "/>
    <s v="English"/>
    <s v="USA"/>
    <n v="6500000"/>
    <n v="1988"/>
    <n v="5.8"/>
  </r>
  <r>
    <x v="1308"/>
    <n v="89"/>
    <n v="13235267"/>
    <s v="Comedy|Family"/>
    <s v="Daddy Day Camp "/>
    <s v="English"/>
    <s v="USA"/>
    <n v="6000000"/>
    <n v="2007"/>
    <n v="2.9"/>
  </r>
  <r>
    <x v="354"/>
    <n v="104"/>
    <n v="12793213"/>
    <s v="Comedy|Drama|Romance"/>
    <s v="Mystic Pizza "/>
    <s v="English"/>
    <s v="USA"/>
    <n v="6000000"/>
    <n v="1988"/>
    <n v="6.2"/>
  </r>
  <r>
    <x v="476"/>
    <n v="99"/>
    <n v="11883495"/>
    <s v="Comedy|Drama|Fantasy|Romance"/>
    <s v="Sliding Doors "/>
    <s v="English"/>
    <s v="UK"/>
    <n v="9000000"/>
    <n v="1998"/>
    <n v="6.8"/>
  </r>
  <r>
    <x v="1309"/>
    <n v="98"/>
    <n v="11797927"/>
    <s v="Comedy|Horror|Thriller"/>
    <s v="Tales from the Hood "/>
    <s v="English"/>
    <s v="USA"/>
    <n v="6000000"/>
    <n v="1995"/>
    <n v="6.1"/>
  </r>
  <r>
    <x v="1310"/>
    <n v="121"/>
    <n v="17605861"/>
    <s v="Biography|Drama|History|Thriller"/>
    <s v="The Last King of Scotland "/>
    <s v="English"/>
    <s v="UK"/>
    <n v="6000000"/>
    <n v="2006"/>
    <n v="7.7"/>
  </r>
  <r>
    <x v="1311"/>
    <n v="96"/>
    <n v="11642254"/>
    <s v="Horror|Thriller"/>
    <s v="Halloween 5 "/>
    <s v="English"/>
    <s v="USA"/>
    <n v="3000000"/>
    <n v="1989"/>
    <n v="5.2"/>
  </r>
  <r>
    <x v="719"/>
    <n v="99"/>
    <n v="9203192"/>
    <s v="Comedy|Crime|Drama"/>
    <s v="Bernie "/>
    <s v="English"/>
    <s v="USA"/>
    <n v="5000000"/>
    <n v="2011"/>
    <n v="6.8"/>
  </r>
  <r>
    <x v="1312"/>
    <n v="122"/>
    <n v="8596914"/>
    <s v="Biography|Drama"/>
    <s v="Pollock "/>
    <s v="English"/>
    <s v="USA"/>
    <n v="6000000"/>
    <n v="2000"/>
    <n v="7"/>
  </r>
  <r>
    <x v="1313"/>
    <n v="101"/>
    <n v="6851636"/>
    <s v="Comedy|Drama|Romance"/>
    <s v="200 Cigarettes "/>
    <s v="English"/>
    <s v="USA"/>
    <n v="6000000"/>
    <n v="1999"/>
    <n v="5.9"/>
  </r>
  <r>
    <x v="1314"/>
    <n v="102"/>
    <n v="11434867"/>
    <s v="Drama|Mystery|Romance|Thriller"/>
    <s v="The Words "/>
    <s v="English"/>
    <s v="USA"/>
    <n v="6000000"/>
    <n v="2012"/>
    <n v="7.1"/>
  </r>
  <r>
    <x v="1315"/>
    <n v="84"/>
    <n v="5895238"/>
    <s v="Comedy|Western"/>
    <s v="Casa de mi Padre "/>
    <s v="Spanish"/>
    <s v="USA"/>
    <n v="6000000"/>
    <n v="2012"/>
    <n v="5.5"/>
  </r>
  <r>
    <x v="1316"/>
    <n v="104"/>
    <n v="6670712"/>
    <s v="Comedy|Drama"/>
    <s v="City Island "/>
    <s v="English"/>
    <s v="USA"/>
    <n v="6000000"/>
    <n v="2009"/>
    <n v="7.4"/>
  </r>
  <r>
    <x v="1317"/>
    <n v="96"/>
    <n v="5359774"/>
    <s v="Comedy|Crime|Thriller"/>
    <s v="The Guard "/>
    <s v="English"/>
    <s v="Ireland"/>
    <n v="6000000"/>
    <n v="2011"/>
    <n v="7.3"/>
  </r>
  <r>
    <x v="1318"/>
    <n v="94"/>
    <n v="4693919"/>
    <s v="Comedy"/>
    <s v="College "/>
    <s v="English"/>
    <s v="USA"/>
    <n v="6500000"/>
    <n v="2008"/>
    <n v="4.5999999999999996"/>
  </r>
  <r>
    <x v="541"/>
    <n v="90"/>
    <n v="4859475"/>
    <s v="Drama|Romance"/>
    <s v="The Virgin Suicides "/>
    <s v="English"/>
    <s v="USA"/>
    <n v="6000000"/>
    <n v="1999"/>
    <n v="7.2"/>
  </r>
  <r>
    <x v="1319"/>
    <n v="90"/>
    <n v="4542775"/>
    <s v="Comedy|Romance"/>
    <s v="Miss March "/>
    <s v="English"/>
    <s v="USA"/>
    <n v="6000000"/>
    <n v="2009"/>
    <n v="5.0999999999999996"/>
  </r>
  <r>
    <x v="1320"/>
    <n v="106"/>
    <n v="3588432"/>
    <s v="Comedy|Drama"/>
    <s v="Wish I Was Here "/>
    <s v="English"/>
    <s v="USA"/>
    <n v="6000000"/>
    <n v="2014"/>
    <n v="6.7"/>
  </r>
  <r>
    <x v="1321"/>
    <n v="96"/>
    <n v="4394936"/>
    <s v="Comedy|Drama|Fantasy|Romance"/>
    <s v="Simply Irresistible "/>
    <s v="English"/>
    <s v="Germany"/>
    <n v="6000000"/>
    <n v="1999"/>
    <n v="5.3"/>
  </r>
  <r>
    <x v="1322"/>
    <n v="95"/>
    <n v="3029081"/>
    <s v="Comedy|Drama|Music|Musical"/>
    <s v="Hedwig and the Angry Inch "/>
    <s v="English"/>
    <s v="USA"/>
    <n v="6000000"/>
    <n v="2001"/>
    <n v="7.8"/>
  </r>
  <r>
    <x v="950"/>
    <n v="99"/>
    <n v="3273588"/>
    <s v="Action|Drama"/>
    <s v="Only the Strong "/>
    <s v="English"/>
    <s v="USA"/>
    <n v="6000000"/>
    <n v="1993"/>
    <n v="6.7"/>
  </r>
  <r>
    <x v="1323"/>
    <n v="99"/>
    <n v="2207975"/>
    <s v="Drama|History"/>
    <s v="Shattered Glass "/>
    <s v="English"/>
    <s v="USA"/>
    <n v="6000000"/>
    <n v="2003"/>
    <n v="7.2"/>
  </r>
  <r>
    <x v="1324"/>
    <n v="95"/>
    <n v="2025238"/>
    <s v="Comedy|Crime|Drama|Thriller"/>
    <s v="Novocaine "/>
    <s v="English"/>
    <s v="USA"/>
    <n v="6000000"/>
    <n v="2001"/>
    <n v="5.8"/>
  </r>
  <r>
    <x v="644"/>
    <n v="99"/>
    <n v="2077046"/>
    <s v="Comedy|Drama|Romance"/>
    <s v="The Wackness "/>
    <s v="English"/>
    <s v="USA"/>
    <n v="6000000"/>
    <n v="2008"/>
    <n v="7"/>
  </r>
  <r>
    <x v="1325"/>
    <n v="107"/>
    <n v="869325"/>
    <s v="Action|Adventure|Fantasy|Sci-Fi"/>
    <s v="Beastmaster 2: Through the Portal of Time "/>
    <s v="English"/>
    <s v="USA"/>
    <n v="6000000"/>
    <n v="1991"/>
    <n v="3.8"/>
  </r>
  <r>
    <x v="1326"/>
    <n v="90"/>
    <n v="399611"/>
    <s v="Biography|Drama|Sport"/>
    <s v="The 5th Quarter "/>
    <s v="English"/>
    <s v="USA"/>
    <n v="6000000"/>
    <n v="2010"/>
    <n v="5.7"/>
  </r>
  <r>
    <x v="851"/>
    <n v="96"/>
    <n v="115862"/>
    <s v="Drama|Romance"/>
    <s v="The Greatest "/>
    <s v="English"/>
    <s v="USA"/>
    <n v="6000000"/>
    <n v="2009"/>
    <n v="6.7"/>
  </r>
  <r>
    <x v="1327"/>
    <n v="97"/>
    <n v="117560"/>
    <s v="Drama|Romance"/>
    <s v="Come Early Morning "/>
    <s v="English"/>
    <s v="USA"/>
    <n v="6000000"/>
    <n v="2006"/>
    <n v="6.2"/>
  </r>
  <r>
    <x v="1019"/>
    <n v="107"/>
    <n v="54606"/>
    <s v="Comedy|Crime|Romance"/>
    <s v="Lucky Break "/>
    <s v="English"/>
    <s v="UK"/>
    <n v="6000000"/>
    <n v="2001"/>
    <n v="6.2"/>
  </r>
  <r>
    <x v="1328"/>
    <n v="85"/>
    <n v="36497"/>
    <s v="Comedy"/>
    <s v="Surfer, Dude "/>
    <s v="English"/>
    <s v="USA"/>
    <n v="6000000"/>
    <n v="2008"/>
    <n v="4.7"/>
  </r>
  <r>
    <x v="1034"/>
    <n v="95"/>
    <n v="65804"/>
    <s v="Crime|Drama|Thriller"/>
    <s v="Deadfall "/>
    <s v="English"/>
    <s v="USA"/>
    <n v="12000000"/>
    <n v="2012"/>
    <n v="6.3"/>
  </r>
  <r>
    <x v="1329"/>
    <n v="111"/>
    <n v="3895664"/>
    <s v="Comedy|Drama"/>
    <s v="L'auberge espagnole "/>
    <s v="French"/>
    <s v="France"/>
    <n v="5300000"/>
    <n v="2002"/>
    <n v="7.3"/>
  </r>
  <r>
    <x v="1330"/>
    <n v="103"/>
    <n v="542860"/>
    <s v="Drama|History|War"/>
    <s v="Winter in Wartime "/>
    <s v="Dutch"/>
    <s v="Netherlands"/>
    <n v="4000000"/>
    <n v="2008"/>
    <n v="7.1"/>
  </r>
  <r>
    <x v="1331"/>
    <n v="111"/>
    <n v="11905519"/>
    <s v="Action|Crime|Drama|Thriller"/>
    <s v="The Protector "/>
    <s v="Thai"/>
    <s v="Thailand"/>
    <n v="200000000"/>
    <n v="2005"/>
    <n v="7.1"/>
  </r>
  <r>
    <x v="1278"/>
    <n v="112"/>
    <n v="32541719"/>
    <s v="Comedy|Drama|Romance|Sport"/>
    <s v="Bend It Like Beckham "/>
    <s v="English"/>
    <s v="UK"/>
    <n v="3500159"/>
    <n v="2002"/>
    <n v="6.7"/>
  </r>
  <r>
    <x v="1234"/>
    <n v="141"/>
    <n v="3064356"/>
    <s v="Drama|Romance"/>
    <s v="Sunshine State "/>
    <s v="English"/>
    <s v="USA"/>
    <n v="5600000"/>
    <n v="2002"/>
    <n v="6.9"/>
  </r>
  <r>
    <x v="1060"/>
    <n v="95"/>
    <n v="7009668"/>
    <s v="Action|Sport"/>
    <s v="Crossover "/>
    <s v="English"/>
    <s v="USA"/>
    <n v="5600000"/>
    <n v="2006"/>
    <n v="2.1"/>
  </r>
  <r>
    <x v="1147"/>
    <n v="85"/>
    <n v="27024"/>
    <s v="Horror"/>
    <s v="[Rec] 2 "/>
    <s v="Spanish"/>
    <s v="Spain"/>
    <n v="5600000"/>
    <n v="2009"/>
    <n v="6.6"/>
  </r>
  <r>
    <x v="1303"/>
    <n v="129"/>
    <n v="159600000"/>
    <s v="Comedy|Crime|Drama"/>
    <s v="The Sting "/>
    <s v="English"/>
    <s v="USA"/>
    <n v="5500000"/>
    <n v="1973"/>
    <n v="8.3000000000000007"/>
  </r>
  <r>
    <x v="615"/>
    <n v="125"/>
    <n v="58800000"/>
    <s v="Biography|Drama|Sport"/>
    <s v="Chariots of Fire "/>
    <s v="English"/>
    <s v="UK"/>
    <n v="5500000"/>
    <n v="1981"/>
    <n v="7.2"/>
  </r>
  <r>
    <x v="1332"/>
    <n v="116"/>
    <n v="50382128"/>
    <s v="Comedy|Drama|Romance"/>
    <s v="Diary of a Mad Black Woman "/>
    <s v="English"/>
    <s v="USA"/>
    <n v="5500000"/>
    <n v="2005"/>
    <n v="5.6"/>
  </r>
  <r>
    <x v="579"/>
    <n v="105"/>
    <n v="35811509"/>
    <s v="Biography|Drama|Music|Romance"/>
    <s v="Shine "/>
    <s v="English"/>
    <s v="Australia"/>
    <n v="5500000"/>
    <n v="1996"/>
    <n v="7.7"/>
  </r>
  <r>
    <x v="1333"/>
    <n v="90"/>
    <n v="24475193"/>
    <s v="Comedy|Drama|Romance"/>
    <s v="Don Jon "/>
    <s v="English"/>
    <s v="USA"/>
    <n v="3000000"/>
    <n v="2013"/>
    <n v="6.6"/>
  </r>
  <r>
    <x v="895"/>
    <n v="111"/>
    <n v="6200756"/>
    <s v="Comedy|Drama"/>
    <s v="Ghost World "/>
    <s v="English"/>
    <s v="USA"/>
    <n v="7000000"/>
    <n v="2001"/>
    <n v="7.4"/>
  </r>
  <r>
    <x v="713"/>
    <n v="91"/>
    <n v="1292119"/>
    <s v="Biography|Drama|Romance"/>
    <s v="Iris "/>
    <s v="English"/>
    <s v="UK"/>
    <n v="5500000"/>
    <n v="2001"/>
    <n v="7.1"/>
  </r>
  <r>
    <x v="1334"/>
    <n v="97"/>
    <n v="3629758"/>
    <s v="Drama|Music"/>
    <s v="The Chorus "/>
    <s v="French"/>
    <s v="France"/>
    <n v="5500000"/>
    <n v="2004"/>
    <n v="7.9"/>
  </r>
  <r>
    <x v="1335"/>
    <n v="92"/>
    <n v="6239558"/>
    <s v="Comedy|Drama"/>
    <s v="Mambo Italiano "/>
    <s v="English"/>
    <s v="Canada"/>
    <n v="5000000"/>
    <n v="2003"/>
    <n v="6.7"/>
  </r>
  <r>
    <x v="1336"/>
    <n v="104"/>
    <n v="1056102"/>
    <s v="Crime|Drama|Mystery|Thriller"/>
    <s v="Wonderland "/>
    <s v="English"/>
    <s v="USA"/>
    <n v="5000000"/>
    <n v="2003"/>
    <n v="6.6"/>
  </r>
  <r>
    <x v="415"/>
    <n v="120"/>
    <n v="27545445"/>
    <s v="Drama"/>
    <s v="Do the Right Thing "/>
    <s v="English"/>
    <s v="USA"/>
    <n v="6500000"/>
    <n v="1989"/>
    <n v="7.9"/>
  </r>
  <r>
    <x v="1337"/>
    <n v="99"/>
    <n v="56007"/>
    <s v="Comedy|Crime|Drama|Romance|Thriller"/>
    <s v="Harvard Man "/>
    <s v="English"/>
    <s v="USA"/>
    <n v="5500000"/>
    <n v="2001"/>
    <n v="4.9000000000000004"/>
  </r>
  <r>
    <x v="1338"/>
    <n v="93"/>
    <n v="611709"/>
    <s v="Comedy|Drama"/>
    <s v="Le Havre "/>
    <s v="French"/>
    <s v="Finland"/>
    <n v="3850000"/>
    <n v="2011"/>
    <n v="7.2"/>
  </r>
  <r>
    <x v="1339"/>
    <n v="99"/>
    <n v="22770"/>
    <s v="Comedy|Drama"/>
    <s v="R100 "/>
    <s v="Japanese"/>
    <s v="Japan"/>
    <n v="5500000"/>
    <n v="2013"/>
    <n v="6.1"/>
  </r>
  <r>
    <x v="1340"/>
    <n v="96"/>
    <n v="27445"/>
    <s v="Action|Comedy|Drama|Thriller"/>
    <s v="Salvation Boulevard "/>
    <s v="English"/>
    <s v="USA"/>
    <n v="9000000"/>
    <n v="2011"/>
    <n v="5.3"/>
  </r>
  <r>
    <x v="703"/>
    <n v="96"/>
    <n v="766487"/>
    <s v="Comedy|Romance"/>
    <s v="The Ten "/>
    <s v="English"/>
    <s v="USA"/>
    <n v="5250000"/>
    <n v="2007"/>
    <n v="5"/>
  </r>
  <r>
    <x v="971"/>
    <n v="100"/>
    <n v="1196752"/>
    <s v="Crime|Drama|Thriller"/>
    <s v="Headhunters "/>
    <s v="Norwegian"/>
    <s v="Norway"/>
    <n v="30300000"/>
    <n v="2011"/>
    <n v="7.6"/>
  </r>
  <r>
    <x v="1341"/>
    <n v="98"/>
    <n v="795126"/>
    <s v="Comedy|Drama|Sport"/>
    <s v="Saint Ralph "/>
    <s v="English"/>
    <s v="Canada"/>
    <n v="6000000"/>
    <n v="2004"/>
    <n v="7.6"/>
  </r>
  <r>
    <x v="31"/>
    <n v="106"/>
    <n v="83574831"/>
    <s v="Fantasy|Horror|Thriller"/>
    <s v="Insidious: Chapter 2 "/>
    <s v="English"/>
    <s v="USA"/>
    <n v="5000000"/>
    <n v="2013"/>
    <n v="6.6"/>
  </r>
  <r>
    <x v="1150"/>
    <n v="95"/>
    <n v="87025093"/>
    <s v="Horror|Mystery"/>
    <s v="Saw II "/>
    <s v="English"/>
    <s v="USA"/>
    <n v="4000000"/>
    <n v="2005"/>
    <n v="6.6"/>
  </r>
  <r>
    <x v="1342"/>
    <n v="104"/>
    <n v="71897215"/>
    <s v="Drama|Horror|Mystery|Sci-Fi|Thriller"/>
    <s v="10 Cloverfield Lane "/>
    <s v="English"/>
    <s v="USA"/>
    <n v="15000000"/>
    <n v="2016"/>
    <n v="7.3"/>
  </r>
  <r>
    <x v="825"/>
    <n v="87"/>
    <n v="64267897"/>
    <s v="Comedy|Documentary"/>
    <s v="Jackass: The Movie "/>
    <s v="English"/>
    <s v="USA"/>
    <n v="5000000"/>
    <n v="2002"/>
    <n v="6.6"/>
  </r>
  <r>
    <x v="1343"/>
    <n v="81"/>
    <n v="56536016"/>
    <s v="Horror"/>
    <s v="Lights Out "/>
    <s v="English"/>
    <s v="USA"/>
    <n v="4900000"/>
    <n v="2016"/>
    <n v="6.9"/>
  </r>
  <r>
    <x v="1344"/>
    <n v="94"/>
    <n v="104007828"/>
    <s v="Horror"/>
    <s v="Paranormal Activity 3 "/>
    <s v="English"/>
    <s v="USA"/>
    <n v="5000000"/>
    <n v="2011"/>
    <n v="5.8"/>
  </r>
  <r>
    <x v="1345"/>
    <n v="89"/>
    <n v="50820940"/>
    <s v="Fantasy|Horror"/>
    <s v="Ouija "/>
    <s v="English"/>
    <s v="USA"/>
    <n v="5000000"/>
    <n v="2014"/>
    <n v="4.4000000000000004"/>
  </r>
  <r>
    <x v="159"/>
    <n v="88"/>
    <n v="44793200"/>
    <s v="Action|Fantasy|Horror|Thriller"/>
    <s v="A Nightmare on Elm Street 3: Dream Warriors "/>
    <s v="English"/>
    <s v="USA"/>
    <n v="4500000"/>
    <n v="1987"/>
    <n v="6.6"/>
  </r>
  <r>
    <x v="1346"/>
    <n v="115"/>
    <n v="44456509"/>
    <s v="Comedy|Drama"/>
    <s v="Instructions Not Included "/>
    <s v="Spanish"/>
    <s v="Mexico"/>
    <n v="5000000"/>
    <n v="2013"/>
    <n v="7.6"/>
  </r>
  <r>
    <x v="1344"/>
    <n v="96"/>
    <n v="53884821"/>
    <s v="Horror"/>
    <s v="Paranormal Activity 4 "/>
    <s v="English"/>
    <s v="USA"/>
    <n v="5000000"/>
    <n v="2012"/>
    <n v="4.5999999999999996"/>
  </r>
  <r>
    <x v="1347"/>
    <n v="135"/>
    <n v="36000000"/>
    <s v="Drama|History"/>
    <s v="The Robe "/>
    <s v="English"/>
    <s v="USA"/>
    <n v="5000000"/>
    <n v="1953"/>
    <n v="6.8"/>
  </r>
  <r>
    <x v="775"/>
    <n v="93"/>
    <n v="34872293"/>
    <s v="Comedy|Fantasy|Horror|Thriller"/>
    <s v="Freddy's Dead: The Final Nightmare "/>
    <s v="English"/>
    <s v="USA"/>
    <n v="8500000"/>
    <n v="1991"/>
    <n v="4.9000000000000004"/>
  </r>
  <r>
    <x v="1348"/>
    <n v="109"/>
    <n v="34468224"/>
    <s v="Biography|Crime|Drama|Thriller"/>
    <s v="Monster "/>
    <s v="English"/>
    <s v="USA"/>
    <n v="4500000"/>
    <n v="2003"/>
    <n v="7.3"/>
  </r>
  <r>
    <x v="1349"/>
    <n v="101"/>
    <n v="32453345"/>
    <s v="Fantasy|Horror|Thriller"/>
    <s v="Paranormal Activity: The Marked Ones "/>
    <s v="English"/>
    <s v="USA"/>
    <n v="5000000"/>
    <n v="2014"/>
    <n v="5"/>
  </r>
  <r>
    <x v="605"/>
    <n v="117"/>
    <n v="27296514"/>
    <s v="Biography|Drama"/>
    <s v="Dallas Buyers Club "/>
    <s v="English"/>
    <s v="USA"/>
    <n v="5000000"/>
    <n v="2013"/>
    <n v="8"/>
  </r>
  <r>
    <x v="1350"/>
    <n v="83"/>
    <n v="25799043"/>
    <s v="Horror|Sci-Fi|Thriller"/>
    <s v="The Lazarus Effect "/>
    <s v="English"/>
    <s v="USA"/>
    <n v="3300000"/>
    <n v="2015"/>
    <n v="5.2"/>
  </r>
  <r>
    <x v="3"/>
    <n v="113"/>
    <n v="25530884"/>
    <s v="Mystery|Thriller"/>
    <s v="Memento "/>
    <s v="English"/>
    <s v="USA"/>
    <n v="9000000"/>
    <n v="2000"/>
    <n v="8.5"/>
  </r>
  <r>
    <x v="1351"/>
    <n v="104"/>
    <n v="27689474"/>
    <s v="Horror|Mystery"/>
    <s v="Oculus "/>
    <s v="English"/>
    <s v="USA"/>
    <n v="5000000"/>
    <n v="2013"/>
    <n v="6.5"/>
  </r>
  <r>
    <x v="574"/>
    <n v="97"/>
    <n v="24138847"/>
    <s v="Comedy"/>
    <s v="Clerks II "/>
    <s v="English"/>
    <s v="USA"/>
    <n v="5000000"/>
    <n v="2006"/>
    <n v="7.4"/>
  </r>
  <r>
    <x v="534"/>
    <n v="110"/>
    <n v="21994911"/>
    <s v="Drama|Music"/>
    <s v="Billy Elliot "/>
    <s v="English"/>
    <s v="UK"/>
    <n v="5000000"/>
    <n v="2000"/>
    <n v="7.7"/>
  </r>
  <r>
    <x v="1352"/>
    <n v="103"/>
    <n v="21501098"/>
    <s v="Comedy|Drama"/>
    <s v="The Way Way Back "/>
    <s v="English"/>
    <s v="USA"/>
    <n v="5000000"/>
    <n v="2013"/>
    <n v="7.4"/>
  </r>
  <r>
    <x v="1353"/>
    <n v="94"/>
    <n v="19281235"/>
    <s v="Comedy|Drama|Music|Romance"/>
    <s v="House Party 2 "/>
    <s v="English"/>
    <s v="USA"/>
    <n v="5000000"/>
    <n v="1991"/>
    <n v="5.0999999999999996"/>
  </r>
  <r>
    <x v="1354"/>
    <n v="77"/>
    <n v="19421271"/>
    <s v="Animation|Comedy|Family"/>
    <s v="Doug's 1st Movie "/>
    <s v="English"/>
    <s v="USA"/>
    <n v="5000000"/>
    <n v="1999"/>
    <n v="5"/>
  </r>
  <r>
    <x v="1355"/>
    <n v="134"/>
    <n v="20733485"/>
    <s v="Drama"/>
    <s v="The Apostle "/>
    <s v="English"/>
    <s v="USA"/>
    <n v="5000000"/>
    <n v="1997"/>
    <n v="7.2"/>
  </r>
  <r>
    <x v="1356"/>
    <n v="90"/>
    <n v="24809547"/>
    <s v="Comedy|Drama"/>
    <s v="Our Idiot Brother "/>
    <s v="English"/>
    <s v="USA"/>
    <n v="5000000"/>
    <n v="2011"/>
    <n v="6.4"/>
  </r>
  <r>
    <x v="1357"/>
    <n v="104"/>
    <n v="23031390"/>
    <s v="Comedy|Drama"/>
    <s v="The Players Club "/>
    <s v="English"/>
    <s v="USA"/>
    <n v="4500000"/>
    <n v="1998"/>
    <n v="5.6"/>
  </r>
  <r>
    <x v="1098"/>
    <n v="93"/>
    <n v="21197315"/>
    <s v="Horror|Mystery|Thriller"/>
    <s v="As Above, So Below "/>
    <s v="English"/>
    <s v="USA"/>
    <n v="5000000"/>
    <n v="2014"/>
    <n v="6.1"/>
  </r>
  <r>
    <x v="898"/>
    <n v="106"/>
    <n v="17382982"/>
    <s v="Drama|Thriller"/>
    <s v="Addicted "/>
    <s v="Spanish"/>
    <s v="USA"/>
    <n v="5000000"/>
    <n v="2014"/>
    <n v="5.2"/>
  </r>
  <r>
    <x v="922"/>
    <n v="109"/>
    <n v="14821531"/>
    <s v="Drama"/>
    <s v="Eve's Bayou "/>
    <s v="English"/>
    <s v="USA"/>
    <n v="6000000"/>
    <n v="1997"/>
    <n v="7.3"/>
  </r>
  <r>
    <x v="1358"/>
    <n v="101"/>
    <n v="18656400"/>
    <s v="Drama"/>
    <s v="Still Alice "/>
    <s v="English"/>
    <s v="USA"/>
    <n v="5000000"/>
    <n v="2014"/>
    <n v="7.5"/>
  </r>
  <r>
    <x v="1359"/>
    <n v="100"/>
    <n v="14343976"/>
    <s v="Adventure|Horror"/>
    <s v="Friday the 13th Part VIII: Jason Takes Manhattan "/>
    <s v="English"/>
    <s v="USA"/>
    <n v="5000000"/>
    <n v="1989"/>
    <n v="4.5"/>
  </r>
  <r>
    <x v="473"/>
    <n v="95"/>
    <n v="241437427"/>
    <s v="Comedy|Family|Romance"/>
    <s v="My Big Fat Greek Wedding "/>
    <s v="English"/>
    <s v="USA"/>
    <n v="5000000"/>
    <n v="2002"/>
    <n v="6.6"/>
  </r>
  <r>
    <x v="1360"/>
    <n v="94"/>
    <n v="14123773"/>
    <s v="Crime|Drama"/>
    <s v="Spring Breakers "/>
    <s v="English"/>
    <s v="USA"/>
    <n v="5000000"/>
    <n v="2012"/>
    <n v="5.3"/>
  </r>
  <r>
    <x v="1361"/>
    <n v="93"/>
    <n v="15126948"/>
    <s v="Horror|Thriller"/>
    <s v="Halloween: The Curse of Michael Myers "/>
    <s v="English"/>
    <s v="USA"/>
    <n v="5000000"/>
    <n v="1995"/>
    <n v="4.9000000000000004"/>
  </r>
  <r>
    <x v="117"/>
    <n v="106"/>
    <n v="13622333"/>
    <s v="Adventure|Comedy|Drama|Romance"/>
    <s v="Y Tu Mamá También "/>
    <s v="Spanish"/>
    <s v="Mexico"/>
    <n v="2000000"/>
    <n v="2001"/>
    <n v="7.7"/>
  </r>
  <r>
    <x v="218"/>
    <n v="99"/>
    <n v="13464388"/>
    <s v="Comedy|Horror"/>
    <s v="Shaun of the Dead "/>
    <s v="English"/>
    <s v="UK"/>
    <n v="4000000"/>
    <n v="2004"/>
    <n v="8"/>
  </r>
  <r>
    <x v="1362"/>
    <n v="82"/>
    <n v="13350177"/>
    <s v="Drama|Horror|Thriller"/>
    <s v="The Haunting of Molly Hartley "/>
    <s v="English"/>
    <s v="USA"/>
    <n v="5000000"/>
    <n v="2008"/>
    <n v="3.8"/>
  </r>
  <r>
    <x v="1234"/>
    <n v="135"/>
    <n v="13269963"/>
    <s v="Drama|Mystery"/>
    <s v="Lone Star "/>
    <s v="English"/>
    <s v="USA"/>
    <n v="5000000"/>
    <n v="1996"/>
    <n v="7.6"/>
  </r>
  <r>
    <x v="746"/>
    <n v="88"/>
    <n v="17768000"/>
    <s v="Horror|Thriller"/>
    <s v="Halloween 4: The Return of Michael Myers "/>
    <s v="English"/>
    <s v="USA"/>
    <n v="5000000"/>
    <n v="1988"/>
    <n v="5.9"/>
  </r>
  <r>
    <x v="1363"/>
    <n v="89"/>
    <n v="12947763"/>
    <s v="Horror|Mystery"/>
    <s v="April Fool's Day "/>
    <s v="English"/>
    <s v="USA"/>
    <n v="5000000"/>
    <n v="1986"/>
    <n v="6.2"/>
  </r>
  <r>
    <x v="262"/>
    <n v="110"/>
    <n v="14100000"/>
    <s v="Comedy|Drama"/>
    <s v="Diner "/>
    <s v="English"/>
    <s v="USA"/>
    <n v="5000000"/>
    <n v="1982"/>
    <n v="7.2"/>
  </r>
  <r>
    <x v="1364"/>
    <n v="107"/>
    <n v="12200000"/>
    <s v="Action|Crime|Drama|Thriller|Western"/>
    <s v="Lone Wolf McQuade "/>
    <s v="English"/>
    <s v="USA"/>
    <n v="5000000"/>
    <n v="1983"/>
    <n v="6.3"/>
  </r>
  <r>
    <x v="1365"/>
    <n v="86"/>
    <n v="17683670"/>
    <s v="Horror|Mystery|Sci-Fi|Thriller"/>
    <s v="Apollo 18 "/>
    <s v="English"/>
    <s v="USA"/>
    <n v="5000000"/>
    <n v="2011"/>
    <n v="5.2"/>
  </r>
  <r>
    <x v="1366"/>
    <n v="91"/>
    <n v="12055108"/>
    <s v="Comedy|Drama"/>
    <s v="Sunshine Cleaning "/>
    <s v="English"/>
    <s v="USA"/>
    <n v="8000000"/>
    <n v="2008"/>
    <n v="6.9"/>
  </r>
  <r>
    <x v="1098"/>
    <n v="103"/>
    <n v="27285953"/>
    <s v="Action|Thriller"/>
    <s v="No Escape "/>
    <s v="English"/>
    <s v="USA"/>
    <n v="5000000"/>
    <n v="2015"/>
    <n v="6.8"/>
  </r>
  <r>
    <x v="1367"/>
    <n v="99"/>
    <n v="10572742"/>
    <s v="Drama|Romance"/>
    <s v="Not Easily Broken "/>
    <s v="English"/>
    <s v="USA"/>
    <n v="8000000"/>
    <n v="2009"/>
    <n v="6.1"/>
  </r>
  <r>
    <x v="1368"/>
    <n v="82"/>
    <n v="9628751"/>
    <s v="Action|Adventure|Animation|Family|Sci-Fi"/>
    <s v="Digimon: The Movie "/>
    <s v="English"/>
    <s v="USA"/>
    <n v="5000000"/>
    <n v="2000"/>
    <n v="5.9"/>
  </r>
  <r>
    <x v="1369"/>
    <n v="92"/>
    <n v="8786715"/>
    <s v="Comedy|Drama"/>
    <s v="Saved! "/>
    <s v="English"/>
    <s v="USA"/>
    <n v="5000000"/>
    <n v="2004"/>
    <n v="6.9"/>
  </r>
  <r>
    <x v="1370"/>
    <n v="112"/>
    <n v="3432342"/>
    <s v="Comedy|Crime|Drama|Mystery|Romance"/>
    <s v="The Barbarian Invasions "/>
    <s v="French"/>
    <s v="Canada"/>
    <n v="6000000"/>
    <n v="2003"/>
    <n v="7.7"/>
  </r>
  <r>
    <x v="1371"/>
    <n v="90"/>
    <n v="6755271"/>
    <s v="Horror|Thriller"/>
    <s v="The Forsaken "/>
    <s v="English"/>
    <s v="USA"/>
    <n v="5000000"/>
    <n v="2001"/>
    <n v="5.3"/>
  </r>
  <r>
    <x v="1372"/>
    <n v="150"/>
    <n v="6157157"/>
    <s v="Comedy|Drama"/>
    <s v="UHF "/>
    <s v="English"/>
    <s v="USA"/>
    <n v="5000000"/>
    <n v="1989"/>
    <n v="7"/>
  </r>
  <r>
    <x v="1373"/>
    <n v="91"/>
    <n v="5480318"/>
    <s v="Comedy|Drama"/>
    <s v="Slums of Beverly Hills "/>
    <s v="English"/>
    <s v="USA"/>
    <n v="5000000"/>
    <n v="1998"/>
    <n v="6.6"/>
  </r>
  <r>
    <x v="45"/>
    <n v="95"/>
    <n v="5308707"/>
    <s v="Comedy|Crime|Drama|Thriller"/>
    <s v="Made "/>
    <s v="English"/>
    <s v="USA"/>
    <n v="5000000"/>
    <n v="2001"/>
    <n v="6.4"/>
  </r>
  <r>
    <x v="71"/>
    <n v="97"/>
    <n v="5009677"/>
    <s v="Drama|Mystery|Sci-Fi"/>
    <s v="Moon "/>
    <s v="English"/>
    <s v="UK"/>
    <n v="5000000"/>
    <n v="2009"/>
    <n v="7.9"/>
  </r>
  <r>
    <x v="777"/>
    <n v="112"/>
    <n v="4306697"/>
    <s v="Drama"/>
    <s v="The Sweet Hereafter "/>
    <s v="English"/>
    <s v="Canada"/>
    <n v="5000000"/>
    <n v="1997"/>
    <n v="7.7"/>
  </r>
  <r>
    <x v="1374"/>
    <n v="122"/>
    <n v="3950029"/>
    <s v="Drama"/>
    <s v="Of Gods and Men "/>
    <s v="French"/>
    <s v="France"/>
    <n v="4000000"/>
    <n v="2010"/>
    <n v="7.2"/>
  </r>
  <r>
    <x v="1375"/>
    <n v="110"/>
    <n v="4040588"/>
    <s v="Comedy|Drama"/>
    <s v="Bottle Shock "/>
    <s v="English"/>
    <s v="USA"/>
    <n v="5000000"/>
    <n v="2008"/>
    <n v="6.8"/>
  </r>
  <r>
    <x v="14"/>
    <n v="108"/>
    <n v="3049135"/>
    <s v="Biography|Crime|Drama|Romance|Thriller"/>
    <s v="Heavenly Creatures "/>
    <s v="English"/>
    <s v="New Zealand"/>
    <n v="5000000"/>
    <n v="1994"/>
    <n v="7.4"/>
  </r>
  <r>
    <x v="1068"/>
    <n v="121"/>
    <n v="4700361"/>
    <s v="Drama"/>
    <s v="90 Minutes in Heaven "/>
    <s v="English"/>
    <s v="USA"/>
    <n v="5000000"/>
    <n v="2015"/>
    <n v="4.5999999999999996"/>
  </r>
  <r>
    <x v="1376"/>
    <n v="97"/>
    <n v="2711210"/>
    <s v="Comedy|Drama"/>
    <s v="Everything Must Go "/>
    <s v="English"/>
    <s v="USA"/>
    <n v="5000000"/>
    <n v="2010"/>
    <n v="6.4"/>
  </r>
  <r>
    <x v="531"/>
    <n v="116"/>
    <n v="1980338"/>
    <s v="Comedy|Crime|Drama|Mystery|Thriller"/>
    <s v="Zero Effect "/>
    <s v="English"/>
    <s v="USA"/>
    <n v="5000000"/>
    <n v="1998"/>
    <n v="7"/>
  </r>
  <r>
    <x v="1025"/>
    <n v="94"/>
    <n v="1082044"/>
    <s v="Drama|Thriller"/>
    <s v="The Machinist "/>
    <s v="English"/>
    <s v="Spain"/>
    <n v="5000000"/>
    <n v="2004"/>
    <n v="7.7"/>
  </r>
  <r>
    <x v="1282"/>
    <n v="103"/>
    <n v="1100000"/>
    <s v="Crime|Drama"/>
    <s v="Light Sleeper "/>
    <s v="English"/>
    <s v="USA"/>
    <n v="5000000"/>
    <n v="1992"/>
    <n v="6.8"/>
  </r>
  <r>
    <x v="1377"/>
    <n v="112"/>
    <n v="2445646"/>
    <s v="Biography|Crime|Drama|Mystery|Thriller"/>
    <s v="Kill the Messenger "/>
    <s v="English"/>
    <s v="USA"/>
    <n v="5000000"/>
    <n v="2014"/>
    <n v="7"/>
  </r>
  <r>
    <x v="1322"/>
    <n v="91"/>
    <n v="2221809"/>
    <s v="Drama"/>
    <s v="Rabbit Hole "/>
    <s v="English"/>
    <s v="USA"/>
    <n v="5000000"/>
    <n v="2010"/>
    <n v="7"/>
  </r>
  <r>
    <x v="1378"/>
    <n v="98"/>
    <n v="296665"/>
    <s v="Biography|Crime|Drama|Thriller"/>
    <s v="Party Monster "/>
    <s v="English"/>
    <s v="USA"/>
    <n v="5000000"/>
    <n v="2003"/>
    <n v="6.3"/>
  </r>
  <r>
    <x v="1379"/>
    <n v="95"/>
    <n v="3219029"/>
    <s v="Crime|Horror|Music|Thriller"/>
    <s v="Green Room "/>
    <s v="English"/>
    <s v="USA"/>
    <n v="5000000"/>
    <n v="2015"/>
    <n v="7.1"/>
  </r>
  <r>
    <x v="447"/>
    <n v="91"/>
    <n v="1040879"/>
    <s v="Comedy|Crime|Drama"/>
    <s v="Bottle Rocket "/>
    <s v="English"/>
    <s v="USA"/>
    <n v="7000000"/>
    <n v="1996"/>
    <n v="7.1"/>
  </r>
  <r>
    <x v="789"/>
    <n v="97"/>
    <n v="326308"/>
    <s v="Crime|Drama|Thriller"/>
    <s v="Albino Alligator "/>
    <s v="English"/>
    <s v="USA"/>
    <n v="5000000"/>
    <n v="1996"/>
    <n v="6.1"/>
  </r>
  <r>
    <x v="1380"/>
    <n v="90"/>
    <n v="124720"/>
    <s v="Drama|Romance"/>
    <s v="Lovely, Still "/>
    <s v="English"/>
    <s v="USA"/>
    <n v="5000000"/>
    <n v="2008"/>
    <n v="7.3"/>
  </r>
  <r>
    <x v="1381"/>
    <n v="90"/>
    <n v="99147"/>
    <s v="Drama"/>
    <s v="Desert Blue "/>
    <s v="English"/>
    <s v="USA"/>
    <n v="2000000"/>
    <n v="1998"/>
    <n v="6.2"/>
  </r>
  <r>
    <x v="199"/>
    <n v="90"/>
    <n v="65087"/>
    <s v="Crime|Thriller|War"/>
    <s v="Redacted "/>
    <s v="English"/>
    <s v="USA"/>
    <n v="5000000"/>
    <n v="2007"/>
    <n v="6.2"/>
  </r>
  <r>
    <x v="1382"/>
    <n v="103"/>
    <n v="16066"/>
    <s v="Mystery|Romance|Thriller"/>
    <s v="Fascination "/>
    <s v="English"/>
    <s v="Germany"/>
    <n v="5000000"/>
    <n v="2004"/>
    <n v="3.3"/>
  </r>
  <r>
    <x v="1383"/>
    <n v="113"/>
    <n v="617228"/>
    <s v="Comedy|Drama|Romance|War"/>
    <s v="I Served the King of England "/>
    <s v="Czech"/>
    <s v="Czech Republic"/>
    <n v="84450000"/>
    <n v="2006"/>
    <n v="7.4"/>
  </r>
  <r>
    <x v="486"/>
    <n v="148"/>
    <n v="24475416"/>
    <s v="Drama"/>
    <s v="Sling Blade "/>
    <s v="English"/>
    <s v="USA"/>
    <n v="890000"/>
    <n v="1996"/>
    <n v="8"/>
  </r>
  <r>
    <x v="1265"/>
    <n v="93"/>
    <n v="47277326"/>
    <s v="Horror"/>
    <s v="Hostel "/>
    <s v="English"/>
    <s v="USA"/>
    <n v="4800000"/>
    <n v="2005"/>
    <n v="5.9"/>
  </r>
  <r>
    <x v="1013"/>
    <n v="94"/>
    <n v="1247453"/>
    <s v="Comedy|Drama"/>
    <s v="Tristram Shandy: A Cock and Bull Story "/>
    <s v="English"/>
    <s v="UK"/>
    <n v="2800000"/>
    <n v="2005"/>
    <n v="6.8"/>
  </r>
  <r>
    <x v="913"/>
    <n v="121"/>
    <n v="1729969"/>
    <s v="Drama|Thriller"/>
    <s v="Take Shelter "/>
    <s v="English"/>
    <s v="USA"/>
    <n v="5000000"/>
    <n v="2011"/>
    <n v="7.4"/>
  </r>
  <r>
    <x v="1384"/>
    <n v="118"/>
    <n v="1705139"/>
    <s v="Fantasy|Horror|Mystery|Thriller"/>
    <s v="Lady in White "/>
    <s v="English"/>
    <s v="USA"/>
    <n v="4700000"/>
    <n v="1988"/>
    <n v="6.7"/>
  </r>
  <r>
    <x v="589"/>
    <n v="101"/>
    <n v="8025872"/>
    <s v="Comedy|Horror"/>
    <s v="The Texas Chainsaw Massacre 2 "/>
    <s v="English"/>
    <s v="USA"/>
    <n v="4700000"/>
    <n v="1986"/>
    <n v="5.5"/>
  </r>
  <r>
    <x v="985"/>
    <n v="90"/>
    <n v="778565"/>
    <s v="Crime|Drama"/>
    <s v="Only God Forgives "/>
    <s v="English"/>
    <s v="Denmark"/>
    <n v="4800000"/>
    <n v="2013"/>
    <n v="5.7"/>
  </r>
  <r>
    <x v="1385"/>
    <n v="100"/>
    <n v="513836"/>
    <s v="Comedy|Drama|Romance"/>
    <s v="The Names of Love "/>
    <s v="French"/>
    <s v="France"/>
    <n v="4600000"/>
    <n v="2010"/>
    <n v="7.2"/>
  </r>
  <r>
    <x v="1386"/>
    <n v="97"/>
    <n v="434417"/>
    <s v="Drama"/>
    <s v="Savage Grace "/>
    <s v="English"/>
    <s v="Spain"/>
    <n v="4600000"/>
    <n v="2007"/>
    <n v="5.9"/>
  </r>
  <r>
    <x v="596"/>
    <n v="96"/>
    <n v="81200000"/>
    <s v="Comedy"/>
    <s v="Police Academy "/>
    <s v="English"/>
    <s v="USA"/>
    <n v="4500000"/>
    <n v="1984"/>
    <n v="6.7"/>
  </r>
  <r>
    <x v="34"/>
    <n v="117"/>
    <n v="52700832"/>
    <s v="Comedy|Drama|Romance"/>
    <s v="Four Weddings and a Funeral "/>
    <s v="English"/>
    <s v="UK"/>
    <n v="4500000"/>
    <n v="1994"/>
    <n v="7.1"/>
  </r>
  <r>
    <x v="415"/>
    <n v="108"/>
    <n v="13060843"/>
    <s v="Drama"/>
    <s v="25th Hour "/>
    <s v="English"/>
    <s v="USA"/>
    <n v="15000000"/>
    <n v="2002"/>
    <n v="7.7"/>
  </r>
  <r>
    <x v="42"/>
    <n v="109"/>
    <n v="3798532"/>
    <s v="Crime|Drama|Romance|Thriller"/>
    <s v="Bound "/>
    <s v="English"/>
    <s v="USA"/>
    <n v="4500000"/>
    <n v="1996"/>
    <n v="7.4"/>
  </r>
  <r>
    <x v="116"/>
    <n v="102"/>
    <n v="3609278"/>
    <s v="Drama"/>
    <s v="Requiem for a Dream "/>
    <s v="English"/>
    <s v="USA"/>
    <n v="4500000"/>
    <n v="2000"/>
    <n v="8.4"/>
  </r>
  <r>
    <x v="1387"/>
    <n v="115"/>
    <n v="1687311"/>
    <s v="Drama|Musical"/>
    <s v="Tango "/>
    <s v="Spanish"/>
    <s v="Spain"/>
    <n v="700000000"/>
    <n v="1998"/>
    <n v="7.2"/>
  </r>
  <r>
    <x v="763"/>
    <n v="133"/>
    <n v="727883"/>
    <s v="Drama|Sci-Fi|Thriller"/>
    <s v="Donnie Darko "/>
    <s v="English"/>
    <s v="USA"/>
    <n v="4500000"/>
    <n v="2001"/>
    <n v="8.1"/>
  </r>
  <r>
    <x v="1388"/>
    <n v="122"/>
    <n v="713413"/>
    <s v="Crime|Drama|Mystery"/>
    <s v="Character "/>
    <s v="Dutch"/>
    <s v="Netherlands"/>
    <n v="4500000"/>
    <n v="1997"/>
    <n v="7.8"/>
  </r>
  <r>
    <x v="1389"/>
    <n v="106"/>
    <n v="410241"/>
    <s v="Comedy|Crime|Drama"/>
    <s v="Spun "/>
    <s v="English"/>
    <s v="USA"/>
    <n v="2000000"/>
    <n v="2002"/>
    <n v="6.8"/>
  </r>
  <r>
    <x v="1119"/>
    <n v="112"/>
    <n v="211667"/>
    <s v="Crime|Drama"/>
    <s v="Lady Vengeance "/>
    <s v="Korean"/>
    <s v="South Korea"/>
    <n v="4200000000"/>
    <n v="2005"/>
    <n v="7.7"/>
  </r>
  <r>
    <x v="1390"/>
    <n v="99"/>
    <n v="92191"/>
    <s v="Comedy|Drama|Sport"/>
    <s v="Mean Machine "/>
    <s v="English"/>
    <s v="UK"/>
    <n v="2500000"/>
    <n v="2001"/>
    <n v="6.5"/>
  </r>
  <r>
    <x v="1391"/>
    <n v="110"/>
    <n v="49413"/>
    <s v="Action|Crime|Thriller"/>
    <s v="Exiled "/>
    <s v="Cantonese"/>
    <s v="Hong Kong"/>
    <n v="35000000"/>
    <n v="2006"/>
    <n v="7.3"/>
  </r>
  <r>
    <x v="1392"/>
    <n v="104"/>
    <n v="108229"/>
    <s v="Drama|Horror|Mystery|Thriller"/>
    <s v="After.Life "/>
    <s v="English"/>
    <s v="USA"/>
    <n v="4500000"/>
    <n v="2009"/>
    <n v="5.9"/>
  </r>
  <r>
    <x v="408"/>
    <n v="133"/>
    <n v="112000000"/>
    <s v="Drama"/>
    <s v="One Flew Over the Cuckoo's Nest "/>
    <s v="English"/>
    <s v="USA"/>
    <n v="4400000"/>
    <n v="1975"/>
    <n v="8.6999999999999993"/>
  </r>
  <r>
    <x v="1393"/>
    <n v="112"/>
    <n v="26345"/>
    <s v="Action|Crime|Drama"/>
    <s v="The Sweeney "/>
    <s v="English"/>
    <s v="UK"/>
    <n v="3000000"/>
    <n v="2012"/>
    <n v="6.1"/>
  </r>
  <r>
    <x v="678"/>
    <n v="101"/>
    <n v="20772796"/>
    <s v="Drama|Family"/>
    <s v="Whale Rider "/>
    <s v="English"/>
    <s v="New Zealand"/>
    <n v="6000000"/>
    <n v="2002"/>
    <n v="7.6"/>
  </r>
  <r>
    <x v="255"/>
    <n v="104"/>
    <n v="1487477"/>
    <s v="Fantasy|Thriller"/>
    <s v="Night Watch "/>
    <s v="Russian"/>
    <s v="Russia"/>
    <n v="4200000"/>
    <n v="2004"/>
    <n v="6.5"/>
  </r>
  <r>
    <x v="413"/>
    <n v="112"/>
    <n v="62549000"/>
    <s v="Crime|Drama|Romance|Thriller"/>
    <s v="The Crying Game "/>
    <s v="English"/>
    <s v="UK"/>
    <n v="2300000"/>
    <n v="1992"/>
    <n v="7.3"/>
  </r>
  <r>
    <x v="867"/>
    <n v="94"/>
    <n v="105500000"/>
    <s v="Comedy"/>
    <s v="Porky's "/>
    <s v="English"/>
    <s v="Canada"/>
    <n v="4000000"/>
    <n v="1981"/>
    <n v="6.2"/>
  </r>
  <r>
    <x v="892"/>
    <n v="90"/>
    <n v="101055"/>
    <s v="Horror"/>
    <s v="Survival of the Dead "/>
    <s v="English"/>
    <s v="USA"/>
    <n v="4000000"/>
    <n v="2009"/>
    <n v="5"/>
  </r>
  <r>
    <x v="541"/>
    <n v="101"/>
    <n v="44566004"/>
    <s v="Drama"/>
    <s v="Lost in Translation "/>
    <s v="English"/>
    <s v="USA"/>
    <n v="4000000"/>
    <n v="2003"/>
    <n v="7.8"/>
  </r>
  <r>
    <x v="650"/>
    <n v="93"/>
    <n v="39200000"/>
    <s v="Comedy|Romance"/>
    <s v="Annie Hall "/>
    <s v="English"/>
    <s v="USA"/>
    <n v="4000000"/>
    <n v="1977"/>
    <n v="8.1"/>
  </r>
  <r>
    <x v="1394"/>
    <n v="152"/>
    <n v="36000000"/>
    <s v="Drama|Family|Romance"/>
    <s v="The Greatest Show on Earth "/>
    <s v="English"/>
    <s v="USA"/>
    <n v="4000000"/>
    <n v="1952"/>
    <n v="6.7"/>
  </r>
  <r>
    <x v="10"/>
    <n v="112"/>
    <n v="31252964"/>
    <s v="Drama|Romance"/>
    <s v="Monster's Ball "/>
    <s v="English"/>
    <s v="USA"/>
    <n v="4000000"/>
    <n v="2001"/>
    <n v="7.1"/>
  </r>
  <r>
    <x v="1395"/>
    <n v="95"/>
    <n v="131175"/>
    <s v="Drama|Horror"/>
    <s v="Maggie "/>
    <s v="English"/>
    <s v="USA"/>
    <n v="8500000"/>
    <n v="2015"/>
    <n v="5.6"/>
  </r>
  <r>
    <x v="1396"/>
    <n v="111"/>
    <n v="31968347"/>
    <s v="Drama|Romance"/>
    <s v="Leaving Las Vegas "/>
    <s v="English"/>
    <s v="USA"/>
    <n v="3600000"/>
    <n v="1995"/>
    <n v="7.6"/>
  </r>
  <r>
    <x v="47"/>
    <n v="91"/>
    <n v="35385560"/>
    <s v="Mystery|Thriller"/>
    <s v="The Boy Next Door "/>
    <s v="English"/>
    <s v="USA"/>
    <n v="4000000"/>
    <n v="2015"/>
    <n v="4.5999999999999996"/>
  </r>
  <r>
    <x v="1397"/>
    <n v="106"/>
    <n v="20803237"/>
    <s v="Comedy|Drama"/>
    <s v="The Kids Are All Right "/>
    <s v="English"/>
    <s v="USA"/>
    <n v="3500000"/>
    <n v="2010"/>
    <n v="7.1"/>
  </r>
  <r>
    <x v="446"/>
    <n v="93"/>
    <n v="13008928"/>
    <s v="Horror|Sci-Fi|Thriller"/>
    <s v="They Live "/>
    <s v="English"/>
    <s v="USA"/>
    <n v="4000000"/>
    <n v="1988"/>
    <n v="7.3"/>
  </r>
  <r>
    <x v="1398"/>
    <n v="93"/>
    <n v="15152879"/>
    <s v="Drama|Horror|Thriller"/>
    <s v="The Last Exorcism Part II "/>
    <s v="English"/>
    <s v="France"/>
    <n v="5000000"/>
    <n v="2013"/>
    <n v="4"/>
  </r>
  <r>
    <x v="719"/>
    <n v="165"/>
    <n v="25359200"/>
    <s v="Drama"/>
    <s v="Boyhood "/>
    <s v="English"/>
    <s v="USA"/>
    <n v="4000000"/>
    <n v="2014"/>
    <n v="8"/>
  </r>
  <r>
    <x v="650"/>
    <n v="96"/>
    <n v="10515579"/>
    <s v="Comedy|Crime|Mystery"/>
    <s v="Scoop "/>
    <s v="English"/>
    <s v="UK"/>
    <n v="4000000"/>
    <n v="2006"/>
    <n v="6.7"/>
  </r>
  <r>
    <x v="1399"/>
    <n v="93"/>
    <n v="10097096"/>
    <s v="Comedy"/>
    <s v="The Wash "/>
    <s v="English"/>
    <s v="USA"/>
    <n v="4000000"/>
    <n v="2001"/>
    <n v="4.5999999999999996"/>
  </r>
  <r>
    <x v="1399"/>
    <n v="82"/>
    <n v="9821335"/>
    <s v="Comedy"/>
    <s v="3 Strikes "/>
    <s v="English"/>
    <s v="USA"/>
    <n v="6000000"/>
    <n v="2000"/>
    <n v="4"/>
  </r>
  <r>
    <x v="936"/>
    <n v="101"/>
    <n v="8243880"/>
    <s v="Crime|Drama|Fantasy|Romance"/>
    <s v="The Cooler "/>
    <s v="English"/>
    <s v="USA"/>
    <n v="3200000"/>
    <n v="2003"/>
    <n v="7"/>
  </r>
  <r>
    <x v="1400"/>
    <n v="81"/>
    <n v="7825820"/>
    <s v="Crime|Mystery|Thriller"/>
    <s v="The Night Listener "/>
    <s v="English"/>
    <s v="USA"/>
    <n v="4000000"/>
    <n v="2006"/>
    <n v="5.9"/>
  </r>
  <r>
    <x v="543"/>
    <n v="105"/>
    <n v="7159147"/>
    <s v="Drama|Mystery|Thriller"/>
    <s v="The Orphanage "/>
    <s v="Spanish"/>
    <s v="Spain"/>
    <n v="3400000"/>
    <n v="2007"/>
    <n v="7.5"/>
  </r>
  <r>
    <x v="1401"/>
    <n v="86"/>
    <n v="17314483"/>
    <s v="Comedy|Fantasy"/>
    <s v="A Haunted House 2 "/>
    <s v="English"/>
    <s v="USA"/>
    <n v="4000000"/>
    <n v="2014"/>
    <n v="4.7"/>
  </r>
  <r>
    <x v="1402"/>
    <n v="110"/>
    <n v="6525762"/>
    <s v="Comedy|Drama|Romance"/>
    <s v="The Rules of Attraction "/>
    <s v="English"/>
    <s v="USA"/>
    <n v="4000000"/>
    <n v="2002"/>
    <n v="6.7"/>
  </r>
  <r>
    <x v="1403"/>
    <n v="110"/>
    <n v="4301331"/>
    <s v="Comedy|Fantasy"/>
    <s v="Four Rooms "/>
    <s v="English"/>
    <s v="USA"/>
    <n v="4000000"/>
    <n v="1995"/>
    <n v="6.7"/>
  </r>
  <r>
    <x v="941"/>
    <n v="104"/>
    <n v="4046737"/>
    <s v="Comedy|Drama|Romance"/>
    <s v="Secretary "/>
    <s v="English"/>
    <s v="USA"/>
    <n v="4000000"/>
    <n v="2002"/>
    <n v="7.1"/>
  </r>
  <r>
    <x v="1404"/>
    <n v="96"/>
    <n v="3713002"/>
    <s v="Documentary"/>
    <s v="The Real Cancun "/>
    <s v="English"/>
    <s v="USA"/>
    <n v="8000000"/>
    <n v="2003"/>
    <n v="2.7"/>
  </r>
  <r>
    <x v="74"/>
    <n v="110"/>
    <n v="3468572"/>
    <s v="Drama"/>
    <s v="Talk Radio "/>
    <s v="English"/>
    <s v="USA"/>
    <n v="4000000"/>
    <n v="1988"/>
    <n v="7.3"/>
  </r>
  <r>
    <x v="1112"/>
    <n v="84"/>
    <n v="2892582"/>
    <s v="Comedy"/>
    <s v="Waiting for Guffman "/>
    <s v="English"/>
    <s v="USA"/>
    <n v="4000000"/>
    <n v="1996"/>
    <n v="7.6"/>
  </r>
  <r>
    <x v="1405"/>
    <n v="94"/>
    <n v="2800000"/>
    <s v="Comedy"/>
    <s v="Love Stinks "/>
    <s v="English"/>
    <s v="USA"/>
    <n v="4000000"/>
    <n v="1999"/>
    <n v="5.8"/>
  </r>
  <r>
    <x v="370"/>
    <n v="93"/>
    <n v="2426851"/>
    <s v="Comedy|Crime|Romance|Thriller"/>
    <s v="You Kill Me "/>
    <s v="English"/>
    <s v="USA"/>
    <n v="4000000"/>
    <n v="2007"/>
    <n v="6.5"/>
  </r>
  <r>
    <x v="1406"/>
    <n v="96"/>
    <n v="1325073"/>
    <s v="Comedy|Drama"/>
    <s v="Thumbsucker "/>
    <s v="English"/>
    <s v="USA"/>
    <n v="4000000"/>
    <n v="2005"/>
    <n v="6.6"/>
  </r>
  <r>
    <x v="1407"/>
    <n v="101"/>
    <n v="864959"/>
    <s v="Adventure|Fantasy"/>
    <s v="Mirrormask "/>
    <s v="English"/>
    <s v="UK"/>
    <n v="4000000"/>
    <n v="2005"/>
    <n v="6.9"/>
  </r>
  <r>
    <x v="1408"/>
    <n v="102"/>
    <n v="2601847"/>
    <s v="Documentary|Music"/>
    <s v="Samsara "/>
    <s v="None"/>
    <s v="USA"/>
    <n v="4000000"/>
    <n v="2011"/>
    <n v="8.5"/>
  </r>
  <r>
    <x v="1409"/>
    <n v="87"/>
    <n v="800000"/>
    <s v="Adventure|Fantasy"/>
    <s v="The Barbarians "/>
    <s v="English"/>
    <s v="USA"/>
    <n v="4000000"/>
    <n v="1987"/>
    <n v="4.8"/>
  </r>
  <r>
    <x v="1410"/>
    <n v="99"/>
    <n v="562059"/>
    <s v="Drama|Thriller"/>
    <s v="Poolhall Junkies "/>
    <s v="English"/>
    <s v="USA"/>
    <n v="4000000"/>
    <n v="2002"/>
    <n v="7"/>
  </r>
  <r>
    <x v="1396"/>
    <n v="106"/>
    <n v="399793"/>
    <s v="Drama"/>
    <s v="The Loss of Sexual Innocence "/>
    <s v="English"/>
    <s v="USA"/>
    <n v="4000000"/>
    <n v="1999"/>
    <n v="5.4"/>
  </r>
  <r>
    <x v="450"/>
    <n v="117"/>
    <n v="371897"/>
    <s v="Drama"/>
    <s v="Joe "/>
    <s v="English"/>
    <s v="USA"/>
    <n v="4000000"/>
    <n v="2013"/>
    <n v="6.9"/>
  </r>
  <r>
    <x v="1411"/>
    <n v="99"/>
    <n v="302204"/>
    <s v="Comedy|Crime|Romance"/>
    <s v="Shooting Fish "/>
    <s v="English"/>
    <s v="UK"/>
    <n v="3000000"/>
    <n v="1997"/>
    <n v="6.6"/>
  </r>
  <r>
    <x v="191"/>
    <n v="102"/>
    <n v="354704"/>
    <s v="Crime|Drama|Horror|Thriller"/>
    <s v="Prison "/>
    <s v="English"/>
    <s v="USA"/>
    <n v="1300000"/>
    <n v="1987"/>
    <n v="5.9"/>
  </r>
  <r>
    <x v="1412"/>
    <n v="85"/>
    <n v="265107"/>
    <s v="Comedy|Horror|Mystery"/>
    <s v="Psycho Beach Party "/>
    <s v="English"/>
    <s v="Australia"/>
    <n v="1500000"/>
    <n v="2000"/>
    <n v="6.3"/>
  </r>
  <r>
    <x v="724"/>
    <n v="86"/>
    <n v="185577"/>
    <s v="Comedy"/>
    <s v="The Big Tease "/>
    <s v="English"/>
    <s v="UK"/>
    <n v="4000000"/>
    <n v="1999"/>
    <n v="6.3"/>
  </r>
  <r>
    <x v="1413"/>
    <n v="106"/>
    <n v="58214"/>
    <s v="Crime|Drama|Thriller"/>
    <s v="Trust "/>
    <s v="English"/>
    <s v="USA"/>
    <n v="9500000"/>
    <n v="2010"/>
    <n v="7"/>
  </r>
  <r>
    <x v="262"/>
    <n v="103"/>
    <n v="75078"/>
    <s v="Comedy"/>
    <s v="An Everlasting Piece "/>
    <s v="English"/>
    <s v="USA"/>
    <n v="14000000"/>
    <n v="2000"/>
    <n v="6.3"/>
  </r>
  <r>
    <x v="798"/>
    <n v="112"/>
    <n v="317125"/>
    <s v="Drama|Romance"/>
    <s v="Adore "/>
    <s v="English"/>
    <s v="Australia"/>
    <n v="16000000"/>
    <n v="2013"/>
    <n v="6.2"/>
  </r>
  <r>
    <x v="1414"/>
    <n v="113"/>
    <n v="146402"/>
    <s v="Comedy|Drama"/>
    <s v="Mondays in the Sun "/>
    <s v="Spanish"/>
    <s v="Spain"/>
    <n v="4000000"/>
    <n v="2002"/>
    <n v="7.7"/>
  </r>
  <r>
    <x v="1415"/>
    <n v="98"/>
    <n v="18469"/>
    <s v="Drama|Horror|Sci-Fi"/>
    <s v="Stake Land "/>
    <s v="English"/>
    <s v="USA"/>
    <n v="650000"/>
    <n v="2010"/>
    <n v="6.5"/>
  </r>
  <r>
    <x v="542"/>
    <n v="92"/>
    <n v="12836"/>
    <s v="Biography|Drama"/>
    <s v="The Last Time I Committed Suicide "/>
    <s v="English"/>
    <s v="USA"/>
    <n v="4000000"/>
    <n v="1997"/>
    <n v="5.8"/>
  </r>
  <r>
    <x v="1416"/>
    <n v="106"/>
    <n v="20262"/>
    <s v="Drama"/>
    <s v="Futuro Beach "/>
    <s v="Portuguese"/>
    <s v="Brazil"/>
    <n v="4000000"/>
    <n v="2014"/>
    <n v="6.1"/>
  </r>
  <r>
    <x v="1417"/>
    <n v="226"/>
    <n v="198655278"/>
    <s v="Drama|History|Romance|War"/>
    <s v="Gone with the Wind "/>
    <s v="English"/>
    <s v="USA"/>
    <n v="3977000"/>
    <n v="1939"/>
    <n v="8.1999999999999993"/>
  </r>
  <r>
    <x v="1418"/>
    <n v="104"/>
    <n v="143653"/>
    <s v="Biography|Drama"/>
    <s v="Desert Dancer "/>
    <s v="English"/>
    <s v="UK"/>
    <n v="4000000"/>
    <n v="2014"/>
    <n v="6"/>
  </r>
  <r>
    <x v="1419"/>
    <n v="152"/>
    <n v="14873"/>
    <s v="Adventure|War|Western"/>
    <s v="Major Dundee "/>
    <s v="English"/>
    <s v="USA"/>
    <n v="3800000"/>
    <n v="1965"/>
    <n v="6.8"/>
  </r>
  <r>
    <x v="1420"/>
    <n v="107"/>
    <n v="8000000"/>
    <s v="Biography|Comedy|Musical|Romance|Western"/>
    <s v="Annie Get Your Gun "/>
    <s v="English"/>
    <s v="USA"/>
    <n v="3768785"/>
    <n v="1950"/>
    <n v="7"/>
  </r>
  <r>
    <x v="1421"/>
    <n v="95"/>
    <n v="37606"/>
    <s v="Comedy|Crime|Drama"/>
    <s v="Defendor "/>
    <s v="English"/>
    <s v="Canada"/>
    <n v="3500000"/>
    <n v="2009"/>
    <n v="6.8"/>
  </r>
  <r>
    <x v="1422"/>
    <n v="102"/>
    <n v="2956000"/>
    <s v="Adventure|Comedy|Musical|Romance"/>
    <s v="The Pirate "/>
    <s v="English"/>
    <s v="USA"/>
    <n v="3700000"/>
    <n v="1948"/>
    <n v="7.1"/>
  </r>
  <r>
    <x v="1423"/>
    <n v="99"/>
    <n v="19959"/>
    <s v="Drama"/>
    <s v="The Good Heart "/>
    <s v="English"/>
    <s v="Iceland"/>
    <n v="3800000"/>
    <n v="2009"/>
    <n v="6.9"/>
  </r>
  <r>
    <x v="904"/>
    <n v="109"/>
    <n v="2706659"/>
    <s v="Comedy|Drama"/>
    <s v="The History Boys "/>
    <s v="English"/>
    <s v="UK"/>
    <n v="2000000"/>
    <n v="2006"/>
    <n v="6.9"/>
  </r>
  <r>
    <x v="1019"/>
    <n v="91"/>
    <n v="45857453"/>
    <s v="Comedy|Drama|Music"/>
    <s v="The Full Monty "/>
    <s v="English"/>
    <s v="UK"/>
    <n v="3500000"/>
    <n v="1997"/>
    <n v="7.2"/>
  </r>
  <r>
    <x v="1424"/>
    <n v="88"/>
    <n v="83400000"/>
    <s v="Comedy"/>
    <s v="Airplane! "/>
    <s v="English"/>
    <s v="USA"/>
    <n v="3500000"/>
    <n v="1980"/>
    <n v="7.8"/>
  </r>
  <r>
    <x v="258"/>
    <n v="97"/>
    <n v="27900000"/>
    <s v="Comedy|Drama"/>
    <s v="Friday "/>
    <s v="English"/>
    <s v="USA"/>
    <n v="3500000"/>
    <n v="1995"/>
    <n v="7.3"/>
  </r>
  <r>
    <x v="229"/>
    <n v="97"/>
    <n v="27900000"/>
    <s v="Crime|Drama|Thriller"/>
    <s v="Menace II Society "/>
    <s v="English"/>
    <s v="USA"/>
    <n v="3500000"/>
    <n v="1993"/>
    <n v="7.5"/>
  </r>
  <r>
    <x v="1425"/>
    <n v="85"/>
    <n v="14000000"/>
    <s v="Comedy|Fantasy|Horror|Thriller"/>
    <s v="Creepshow 2 "/>
    <s v="English"/>
    <s v="USA"/>
    <n v="3500000"/>
    <n v="1987"/>
    <n v="6"/>
  </r>
  <r>
    <x v="1426"/>
    <n v="92"/>
    <n v="25138292"/>
    <s v="Horror|Mystery"/>
    <s v="The Witch "/>
    <s v="English"/>
    <s v="USA"/>
    <n v="3500000"/>
    <n v="2015"/>
    <n v="6.8"/>
  </r>
  <r>
    <x v="1427"/>
    <n v="93"/>
    <n v="10305534"/>
    <s v="Comedy"/>
    <s v="I Got the Hook Up "/>
    <s v="English"/>
    <s v="USA"/>
    <n v="3500000"/>
    <n v="1998"/>
    <n v="3.9"/>
  </r>
  <r>
    <x v="1428"/>
    <n v="96"/>
    <n v="9449219"/>
    <s v="Comedy|Drama|Romance"/>
    <s v="She's the One "/>
    <s v="English"/>
    <s v="USA"/>
    <n v="3500000"/>
    <n v="1996"/>
    <n v="6.1"/>
  </r>
  <r>
    <x v="107"/>
    <n v="105"/>
    <n v="6390032"/>
    <s v="Biography|Drama"/>
    <s v="Gods and Monsters "/>
    <s v="English"/>
    <s v="USA"/>
    <n v="3500000"/>
    <n v="1998"/>
    <n v="7.5"/>
  </r>
  <r>
    <x v="1429"/>
    <n v="129"/>
    <n v="20167424"/>
    <s v="Drama|Mystery|Thriller"/>
    <s v="The Secret in Their Eyes "/>
    <s v="Spanish"/>
    <s v="Argentina"/>
    <n v="2000000"/>
    <n v="2009"/>
    <n v="8.1999999999999993"/>
  </r>
  <r>
    <x v="4"/>
    <n v="37"/>
    <n v="5923044"/>
    <s v="Comedy|Fantasy|Horror|Thriller"/>
    <s v="Evil Dead II "/>
    <s v="English"/>
    <s v="USA"/>
    <n v="3600000"/>
    <n v="1987"/>
    <n v="7.8"/>
  </r>
  <r>
    <x v="1430"/>
    <n v="81"/>
    <n v="3293258"/>
    <s v="Action|Adventure|Comedy|Musical"/>
    <s v="Pootie Tang "/>
    <s v="English"/>
    <s v="USA"/>
    <n v="3000000"/>
    <n v="2001"/>
    <n v="5.2"/>
  </r>
  <r>
    <x v="1431"/>
    <n v="106"/>
    <n v="886410"/>
    <s v="Drama|History"/>
    <s v="La otra conquista "/>
    <s v="Spanish"/>
    <s v="Mexico"/>
    <n v="3500000"/>
    <n v="1998"/>
    <n v="6.8"/>
  </r>
  <r>
    <x v="1432"/>
    <n v="103"/>
    <n v="252652"/>
    <s v="Comedy|Drama|Fantasy|Horror"/>
    <s v="Trollhunter "/>
    <s v="Norwegian"/>
    <s v="Norway"/>
    <n v="19900000"/>
    <n v="2010"/>
    <n v="7"/>
  </r>
  <r>
    <x v="1433"/>
    <n v="101"/>
    <n v="220234"/>
    <s v="Comedy|Romance"/>
    <s v="Ira &amp; Abby "/>
    <s v="English"/>
    <s v="USA"/>
    <n v="3500000"/>
    <n v="2006"/>
    <n v="6.5"/>
  </r>
  <r>
    <x v="1434"/>
    <n v="98"/>
    <n v="101228"/>
    <s v="Comedy|Drama"/>
    <s v="Winter Passing "/>
    <s v="English"/>
    <s v="USA"/>
    <n v="3500000"/>
    <n v="2005"/>
    <n v="6.4"/>
  </r>
  <r>
    <x v="425"/>
    <n v="91"/>
    <n v="96793"/>
    <s v="Action|Comedy|Romance"/>
    <s v="D.E.B.S. "/>
    <s v="English"/>
    <s v="USA"/>
    <n v="3500000"/>
    <n v="2004"/>
    <n v="5.3"/>
  </r>
  <r>
    <x v="1435"/>
    <n v="80"/>
    <n v="77413017"/>
    <s v="Documentary"/>
    <s v="March of the Penguins "/>
    <s v="French"/>
    <s v="France"/>
    <n v="8000000"/>
    <n v="2005"/>
    <n v="7.6"/>
  </r>
  <r>
    <x v="873"/>
    <n v="107"/>
    <n v="5354039"/>
    <s v="Biography|Drama|Thriller"/>
    <s v="Margin Call "/>
    <s v="English"/>
    <s v="USA"/>
    <n v="3500000"/>
    <n v="2011"/>
    <n v="7.1"/>
  </r>
  <r>
    <x v="1436"/>
    <n v="92"/>
    <n v="2926565"/>
    <s v="Comedy|Drama"/>
    <s v="Choke "/>
    <s v="English"/>
    <s v="USA"/>
    <n v="3000000"/>
    <n v="2008"/>
    <n v="6.5"/>
  </r>
  <r>
    <x v="1437"/>
    <n v="107"/>
    <n v="13092000"/>
    <s v="Drama|Music"/>
    <s v="Whiplash "/>
    <s v="English"/>
    <s v="USA"/>
    <n v="3300000"/>
    <n v="2014"/>
    <n v="8.5"/>
  </r>
  <r>
    <x v="729"/>
    <n v="135"/>
    <n v="7563397"/>
    <s v="Crime|Drama"/>
    <s v="City of God "/>
    <s v="Portuguese"/>
    <s v="Brazil"/>
    <n v="3300000"/>
    <n v="2002"/>
    <n v="8.6999999999999993"/>
  </r>
  <r>
    <x v="1438"/>
    <n v="99"/>
    <n v="104257"/>
    <s v="Comedy|Music"/>
    <s v="Human Traffic "/>
    <s v="English"/>
    <s v="UK"/>
    <n v="2200000"/>
    <n v="1999"/>
    <n v="7.1"/>
  </r>
  <r>
    <x v="1261"/>
    <n v="115"/>
    <n v="610968"/>
    <s v="Drama"/>
    <s v="The Hunt "/>
    <s v="Danish"/>
    <s v="Denmark"/>
    <n v="3800000"/>
    <n v="2012"/>
    <n v="8.3000000000000007"/>
  </r>
  <r>
    <x v="1439"/>
    <n v="91"/>
    <n v="8108247"/>
    <s v="Drama|Romance"/>
    <s v="Bella "/>
    <s v="English"/>
    <s v="USA"/>
    <n v="3300000"/>
    <n v="2006"/>
    <n v="7.4"/>
  </r>
  <r>
    <x v="1440"/>
    <n v="101"/>
    <n v="6517198"/>
    <s v="Crime|Drama"/>
    <s v="Maria Full of Grace "/>
    <s v="Spanish"/>
    <s v="Colombia"/>
    <n v="3000000"/>
    <n v="2004"/>
    <n v="7.5"/>
  </r>
  <r>
    <x v="1406"/>
    <n v="105"/>
    <n v="5776314"/>
    <s v="Comedy|Drama|Romance"/>
    <s v="Beginners "/>
    <s v="English"/>
    <s v="USA"/>
    <n v="3200000"/>
    <n v="2010"/>
    <n v="7.2"/>
  </r>
  <r>
    <x v="436"/>
    <n v="109"/>
    <n v="141600000"/>
    <s v="Comedy"/>
    <s v="Animal House "/>
    <s v="English"/>
    <s v="USA"/>
    <n v="3000000"/>
    <n v="1978"/>
    <n v="7.6"/>
  </r>
  <r>
    <x v="1273"/>
    <n v="110"/>
    <n v="51100000"/>
    <s v="Action|Adventure|Thriller"/>
    <s v="Goldfinger "/>
    <s v="English"/>
    <s v="UK"/>
    <n v="3000000"/>
    <n v="1964"/>
    <n v="7.8"/>
  </r>
  <r>
    <x v="441"/>
    <n v="94"/>
    <n v="16501785"/>
    <s v="Drama"/>
    <s v="Trainspotting "/>
    <s v="English"/>
    <s v="UK"/>
    <n v="3500000"/>
    <n v="1996"/>
    <n v="8.1999999999999993"/>
  </r>
  <r>
    <x v="415"/>
    <n v="115"/>
    <n v="38168022"/>
    <s v="Comedy|Documentary"/>
    <s v="The Original Kings of Comedy "/>
    <s v="English"/>
    <s v="USA"/>
    <n v="3000000"/>
    <n v="2000"/>
    <n v="6.6"/>
  </r>
  <r>
    <x v="1441"/>
    <n v="98"/>
    <n v="84749884"/>
    <s v="Horror"/>
    <s v="Paranormal Activity 2 "/>
    <s v="English"/>
    <s v="USA"/>
    <n v="3000000"/>
    <n v="2010"/>
    <n v="5.7"/>
  </r>
  <r>
    <x v="571"/>
    <n v="91"/>
    <n v="24788807"/>
    <s v="Comedy"/>
    <s v="Waking Ned Devine "/>
    <s v="English"/>
    <s v="UK"/>
    <n v="3000000"/>
    <n v="1998"/>
    <n v="7.4"/>
  </r>
  <r>
    <x v="1218"/>
    <n v="120"/>
    <n v="21244913"/>
    <s v="Crime|Documentary|Drama"/>
    <s v="Bowling for Columbine "/>
    <s v="English"/>
    <s v="Germany"/>
    <n v="4000000"/>
    <n v="2002"/>
    <n v="8"/>
  </r>
  <r>
    <x v="1442"/>
    <n v="87"/>
    <n v="30000000"/>
    <s v="Fantasy|Horror"/>
    <s v="A Nightmare on Elm Street 2: Freddy's Revenge "/>
    <s v="English"/>
    <s v="USA"/>
    <n v="2200000"/>
    <n v="1985"/>
    <n v="5.4"/>
  </r>
  <r>
    <x v="962"/>
    <n v="117"/>
    <n v="20966644"/>
    <s v="Drama|Romance"/>
    <s v="A Room with a View "/>
    <s v="English"/>
    <s v="UK"/>
    <n v="3000000"/>
    <n v="1985"/>
    <n v="7.4"/>
  </r>
  <r>
    <x v="1151"/>
    <n v="85"/>
    <n v="64423650"/>
    <s v="Horror|Sci-Fi|Thriller"/>
    <s v="The Purge "/>
    <s v="English"/>
    <s v="USA"/>
    <n v="3000000"/>
    <n v="2013"/>
    <n v="5.7"/>
  </r>
  <r>
    <x v="232"/>
    <n v="110"/>
    <n v="48056940"/>
    <s v="Horror|Mystery"/>
    <s v="Sinister "/>
    <s v="English"/>
    <s v="USA"/>
    <n v="3000000"/>
    <n v="2012"/>
    <n v="6.8"/>
  </r>
  <r>
    <x v="1014"/>
    <n v="113"/>
    <n v="19184015"/>
    <s v="Biography|Comedy|Documentary"/>
    <s v="Martin Lawrence Live: Runteldat "/>
    <s v="English"/>
    <s v="USA"/>
    <n v="3000000"/>
    <n v="2002"/>
    <n v="5.4"/>
  </r>
  <r>
    <x v="576"/>
    <n v="98"/>
    <n v="24629916"/>
    <s v="Comedy|Drama|Family|Sport"/>
    <s v="Air Bud "/>
    <s v="English"/>
    <s v="USA"/>
    <n v="3000000"/>
    <n v="1997"/>
    <n v="5.0999999999999996"/>
  </r>
  <r>
    <x v="1443"/>
    <n v="86"/>
    <n v="19472057"/>
    <s v="Horror|Thriller"/>
    <s v="Jason Lives: Friday the 13th Part VI "/>
    <s v="English"/>
    <s v="USA"/>
    <n v="3000000"/>
    <n v="1986"/>
    <n v="5.9"/>
  </r>
  <r>
    <x v="712"/>
    <n v="161"/>
    <n v="27200000"/>
    <s v="Adventure|Drama|War"/>
    <s v="The Bridge on the River Kwai "/>
    <s v="English"/>
    <s v="UK"/>
    <n v="3000000"/>
    <n v="1957"/>
    <n v="8.1999999999999993"/>
  </r>
  <r>
    <x v="453"/>
    <n v="100"/>
    <n v="15369573"/>
    <s v="Adventure|Comedy|Sci-Fi"/>
    <s v="Spaced Invaders "/>
    <s v="English"/>
    <s v="USA"/>
    <n v="3000000"/>
    <n v="1990"/>
    <n v="5.3"/>
  </r>
  <r>
    <x v="1444"/>
    <n v="91"/>
    <n v="15935068"/>
    <s v="Fantasy|Horror|Thriller"/>
    <s v="Jason Goes to Hell: The Final Friday "/>
    <s v="English"/>
    <s v="USA"/>
    <n v="2500000"/>
    <n v="1993"/>
    <n v="4.3"/>
  </r>
  <r>
    <x v="144"/>
    <n v="100"/>
    <n v="11694528"/>
    <s v="Comedy|Documentary|Music"/>
    <s v="Dave Chappelle's Block Party "/>
    <s v="English"/>
    <s v="USA"/>
    <n v="3000000"/>
    <n v="2005"/>
    <n v="7.2"/>
  </r>
  <r>
    <x v="1445"/>
    <n v="84"/>
    <n v="10017041"/>
    <s v="Action|Comedy|Crime"/>
    <s v="Next Day Air "/>
    <s v="English"/>
    <s v="USA"/>
    <n v="3000000"/>
    <n v="2009"/>
    <n v="5.9"/>
  </r>
  <r>
    <x v="1446"/>
    <n v="99"/>
    <n v="7059537"/>
    <s v="Comedy"/>
    <s v="Phat Girlz "/>
    <s v="English"/>
    <s v="USA"/>
    <n v="3000000"/>
    <n v="2006"/>
    <n v="3"/>
  </r>
  <r>
    <x v="719"/>
    <n v="109"/>
    <n v="8114507"/>
    <s v="Drama|Romance"/>
    <s v="Before Midnight "/>
    <s v="English"/>
    <s v="USA"/>
    <n v="3000000"/>
    <n v="2013"/>
    <n v="7.9"/>
  </r>
  <r>
    <x v="1447"/>
    <n v="95"/>
    <n v="7888703"/>
    <s v="Comedy|Fantasy"/>
    <s v="Teen Wolf Too "/>
    <s v="English"/>
    <s v="USA"/>
    <n v="3000000"/>
    <n v="1987"/>
    <n v="3.2"/>
  </r>
  <r>
    <x v="1448"/>
    <n v="97"/>
    <n v="7282851"/>
    <s v="Action|Fantasy|Horror|Sci-Fi|Thriller"/>
    <s v="Phantasm II "/>
    <s v="English"/>
    <s v="USA"/>
    <n v="3000000"/>
    <n v="1988"/>
    <n v="6.5"/>
  </r>
  <r>
    <x v="1449"/>
    <n v="90"/>
    <n v="5844929"/>
    <s v="Comedy|Drama"/>
    <s v="Real Women Have Curves "/>
    <s v="English"/>
    <s v="USA"/>
    <n v="3000000"/>
    <n v="2002"/>
    <n v="7"/>
  </r>
  <r>
    <x v="1450"/>
    <n v="96"/>
    <n v="4170647"/>
    <s v="Comedy|Drama"/>
    <s v="East Is East "/>
    <s v="English"/>
    <s v="UK"/>
    <n v="1900000"/>
    <n v="1999"/>
    <n v="6.9"/>
  </r>
  <r>
    <x v="1451"/>
    <n v="82"/>
    <n v="4142507"/>
    <s v="Comedy|Romance"/>
    <s v="Whipped "/>
    <s v="English"/>
    <s v="USA"/>
    <n v="3000000"/>
    <n v="2000"/>
    <n v="4.4000000000000004"/>
  </r>
  <r>
    <x v="799"/>
    <n v="109"/>
    <n v="4109095"/>
    <s v="Crime|Drama|History|Romance"/>
    <s v="Kama Sutra: A Tale of Love "/>
    <s v="English"/>
    <s v="USA"/>
    <n v="3000000"/>
    <n v="1996"/>
    <n v="6"/>
  </r>
  <r>
    <x v="1452"/>
    <n v="98"/>
    <n v="3902679"/>
    <s v="Fantasy|Horror"/>
    <s v="Warlock: The Armageddon "/>
    <s v="English"/>
    <s v="USA"/>
    <n v="3000000"/>
    <n v="1993"/>
    <n v="5.3"/>
  </r>
  <r>
    <x v="1453"/>
    <n v="95"/>
    <n v="3559990"/>
    <s v="Comedy|Crime"/>
    <s v="8 Heads in a Duffel Bag "/>
    <s v="English"/>
    <s v="USA"/>
    <n v="3000000"/>
    <n v="1997"/>
    <n v="5.3"/>
  </r>
  <r>
    <x v="1454"/>
    <n v="104"/>
    <n v="3287435"/>
    <s v="Drama"/>
    <s v="Thirteen Conversations About One Thing "/>
    <s v="English"/>
    <s v="USA"/>
    <n v="4500000"/>
    <n v="2001"/>
    <n v="7.1"/>
  </r>
  <r>
    <x v="1455"/>
    <n v="87"/>
    <n v="3071947"/>
    <s v="Comedy|Crime|Thriller"/>
    <s v="Jawbreaker "/>
    <s v="English"/>
    <s v="USA"/>
    <n v="3500000"/>
    <n v="1999"/>
    <n v="5.4"/>
  </r>
  <r>
    <x v="1456"/>
    <n v="108"/>
    <n v="2961991"/>
    <s v="Biography|Drama"/>
    <s v="Basquiat "/>
    <s v="English"/>
    <s v="USA"/>
    <n v="3300000"/>
    <n v="1996"/>
    <n v="6.9"/>
  </r>
  <r>
    <x v="77"/>
    <n v="94"/>
    <n v="2912363"/>
    <s v="Crime|Drama"/>
    <s v="Tsotsi "/>
    <s v="Zulu"/>
    <s v="UK"/>
    <n v="3000000"/>
    <n v="2005"/>
    <n v="7.3"/>
  </r>
  <r>
    <x v="786"/>
    <n v="89"/>
    <n v="2223990"/>
    <s v="Comedy|Documentary"/>
    <s v="DysFunktional Family "/>
    <s v="English"/>
    <s v="USA"/>
    <n v="3000000"/>
    <n v="2003"/>
    <n v="6.6"/>
  </r>
  <r>
    <x v="574"/>
    <n v="102"/>
    <n v="1821983"/>
    <s v="Comedy|Drama|Horror"/>
    <s v="Tusk "/>
    <s v="English"/>
    <s v="USA"/>
    <n v="3000000"/>
    <n v="2014"/>
    <n v="5.4"/>
  </r>
  <r>
    <x v="1119"/>
    <n v="120"/>
    <n v="2181290"/>
    <s v="Drama|Mystery|Thriller"/>
    <s v="Oldboy "/>
    <s v="Korean"/>
    <s v="South Korea"/>
    <n v="3000000"/>
    <n v="2003"/>
    <n v="8.4"/>
  </r>
  <r>
    <x v="1457"/>
    <n v="110"/>
    <n v="2848578"/>
    <s v="Drama|Family"/>
    <s v="Letters to God "/>
    <s v="English"/>
    <s v="USA"/>
    <n v="3500000"/>
    <n v="2010"/>
    <n v="6.3"/>
  </r>
  <r>
    <x v="1458"/>
    <n v="86"/>
    <n v="703002"/>
    <s v="Action|Comedy|Thriller"/>
    <s v="Hobo with a Shotgun "/>
    <s v="English"/>
    <s v="Canada"/>
    <n v="3000000"/>
    <n v="2011"/>
    <n v="6.1"/>
  </r>
  <r>
    <x v="1459"/>
    <n v="87"/>
    <n v="418268"/>
    <s v="Comedy|Romance"/>
    <s v="Bachelorette "/>
    <s v="English"/>
    <s v="USA"/>
    <n v="3000000"/>
    <n v="2012"/>
    <n v="5.3"/>
  </r>
  <r>
    <x v="1460"/>
    <n v="93"/>
    <n v="200803"/>
    <s v="Comedy"/>
    <s v="Tim and Eric's Billion Dollar Movie "/>
    <s v="English"/>
    <s v="USA"/>
    <n v="3000000"/>
    <n v="2012"/>
    <n v="5.3"/>
  </r>
  <r>
    <x v="1123"/>
    <n v="98"/>
    <n v="95016"/>
    <s v="Comedy|Drama|Romance|Sport"/>
    <s v="Summer Storm "/>
    <s v="German"/>
    <s v="Germany"/>
    <n v="2700000"/>
    <n v="2004"/>
    <n v="7.4"/>
  </r>
  <r>
    <x v="1461"/>
    <n v="88"/>
    <n v="143000"/>
    <s v="Horror|Thriller"/>
    <s v="Chain Letter "/>
    <s v="English"/>
    <s v="USA"/>
    <n v="5000000"/>
    <n v="2009"/>
    <n v="4.0999999999999996"/>
  </r>
  <r>
    <x v="1462"/>
    <n v="97"/>
    <n v="39852"/>
    <s v="Comedy|Drama"/>
    <s v="Just Looking "/>
    <s v="English"/>
    <s v="USA"/>
    <n v="3000000"/>
    <n v="1999"/>
    <n v="6.7"/>
  </r>
  <r>
    <x v="921"/>
    <n v="122"/>
    <n v="22000"/>
    <s v="Drama|Sci-Fi|Thriller"/>
    <s v="The Divide "/>
    <s v="English"/>
    <s v="Germany"/>
    <n v="3000000"/>
    <n v="2011"/>
    <n v="5.8"/>
  </r>
  <r>
    <x v="366"/>
    <n v="113"/>
    <n v="5595428"/>
    <s v="Drama"/>
    <s v="Central Station "/>
    <s v="Portuguese"/>
    <s v="Brazil"/>
    <n v="2900000"/>
    <n v="1998"/>
    <n v="8"/>
  </r>
  <r>
    <x v="1463"/>
    <n v="105"/>
    <n v="3123749"/>
    <s v="Comedy|Romance"/>
    <s v="Boynton Beach Club "/>
    <s v="English"/>
    <s v="USA"/>
    <n v="1500000"/>
    <n v="2005"/>
    <n v="6.5"/>
  </r>
  <r>
    <x v="594"/>
    <n v="89"/>
    <n v="3645438"/>
    <s v="Horror"/>
    <s v="High Tension "/>
    <s v="French"/>
    <s v="France"/>
    <n v="2200000"/>
    <n v="2003"/>
    <n v="6.8"/>
  </r>
  <r>
    <x v="1012"/>
    <n v="116"/>
    <n v="22201636"/>
    <s v="Crime|Drama|Music"/>
    <s v="Hustle &amp; Flow "/>
    <s v="English"/>
    <s v="USA"/>
    <n v="8000000"/>
    <n v="2005"/>
    <n v="7.4"/>
  </r>
  <r>
    <x v="1464"/>
    <n v="120"/>
    <n v="25000000"/>
    <s v="Comedy|Music|Romance"/>
    <s v="Some Like It Hot "/>
    <s v="English"/>
    <s v="USA"/>
    <n v="2883848"/>
    <n v="1959"/>
    <n v="8.3000000000000007"/>
  </r>
  <r>
    <x v="1465"/>
    <n v="88"/>
    <n v="19170001"/>
    <s v="Horror"/>
    <s v="Friday the 13th Part VII: The New Blood "/>
    <s v="English"/>
    <s v="USA"/>
    <n v="2800000"/>
    <n v="1988"/>
    <n v="5.3"/>
  </r>
  <r>
    <x v="1417"/>
    <n v="102"/>
    <n v="22202612"/>
    <s v="Adventure|Family|Fantasy|Musical"/>
    <s v="The Wizard of Oz "/>
    <s v="English"/>
    <s v="USA"/>
    <n v="2800000"/>
    <n v="1939"/>
    <n v="8.1"/>
  </r>
  <r>
    <x v="800"/>
    <n v="106"/>
    <n v="86300000"/>
    <s v="Comedy"/>
    <s v="Young Frankenstein "/>
    <s v="English"/>
    <s v="USA"/>
    <n v="2800000"/>
    <n v="1974"/>
    <n v="8"/>
  </r>
  <r>
    <x v="892"/>
    <n v="95"/>
    <n v="952620"/>
    <s v="Horror"/>
    <s v="Diary of the Dead "/>
    <s v="English"/>
    <s v="USA"/>
    <n v="2000000"/>
    <n v="2007"/>
    <n v="5.7"/>
  </r>
  <r>
    <x v="1466"/>
    <n v="113"/>
    <n v="9054736"/>
    <s v="Drama"/>
    <s v="Ulee's Gold "/>
    <s v="English"/>
    <s v="USA"/>
    <n v="2700000"/>
    <n v="1997"/>
    <n v="7.1"/>
  </r>
  <r>
    <x v="800"/>
    <n v="93"/>
    <n v="119500000"/>
    <s v="Comedy|Western"/>
    <s v="Blazing Saddles "/>
    <s v="English"/>
    <s v="USA"/>
    <n v="2600000"/>
    <n v="1974"/>
    <n v="7.8"/>
  </r>
  <r>
    <x v="1467"/>
    <n v="97"/>
    <n v="32600000"/>
    <s v="Horror|Thriller"/>
    <s v="Friday the 13th: The Final Chapter "/>
    <s v="English"/>
    <s v="USA"/>
    <n v="1800000"/>
    <n v="1984"/>
    <n v="5.9"/>
  </r>
  <r>
    <x v="962"/>
    <n v="140"/>
    <n v="3130592"/>
    <s v="Drama|Romance"/>
    <s v="Maurice "/>
    <s v="English"/>
    <s v="UK"/>
    <n v="2600000"/>
    <n v="1987"/>
    <n v="7.8"/>
  </r>
  <r>
    <x v="1468"/>
    <n v="66"/>
    <n v="38108"/>
    <s v="Horror|Mystery|Sci-Fi|Thriller"/>
    <s v="Timecrimes "/>
    <s v="Spanish"/>
    <s v="Spain"/>
    <n v="2600000"/>
    <n v="2007"/>
    <n v="7.2"/>
  </r>
  <r>
    <x v="1401"/>
    <n v="86"/>
    <n v="40041683"/>
    <s v="Comedy|Fantasy"/>
    <s v="A Haunted House "/>
    <s v="English"/>
    <s v="USA"/>
    <n v="2500000"/>
    <n v="2013"/>
    <n v="5.0999999999999996"/>
  </r>
  <r>
    <x v="1469"/>
    <n v="87"/>
    <n v="33349949"/>
    <s v="Documentary"/>
    <s v="2016: Obama's America "/>
    <s v="English"/>
    <s v="USA"/>
    <n v="2500000"/>
    <n v="2012"/>
    <n v="5.0999999999999996"/>
  </r>
  <r>
    <x v="661"/>
    <n v="149"/>
    <n v="25809813"/>
    <s v="Comedy|Drama|Music"/>
    <s v="That Thing You Do! "/>
    <s v="English"/>
    <s v="USA"/>
    <n v="26000000"/>
    <n v="1996"/>
    <n v="6.9"/>
  </r>
  <r>
    <x v="1470"/>
    <n v="98"/>
    <n v="14400000"/>
    <s v="Horror|Mystery|Sci-Fi"/>
    <s v="Halloween III: Season of the Witch "/>
    <s v="English"/>
    <s v="USA"/>
    <n v="2500000"/>
    <n v="1982"/>
    <n v="4.5999999999999996"/>
  </r>
  <r>
    <x v="1471"/>
    <n v="75"/>
    <n v="32230907"/>
    <s v="Comedy|Documentary"/>
    <s v="Kevin Hart: Let Me Explain "/>
    <s v="English"/>
    <s v="USA"/>
    <n v="2500000"/>
    <n v="2013"/>
    <n v="6.7"/>
  </r>
  <r>
    <x v="495"/>
    <n v="104"/>
    <n v="6401336"/>
    <s v="Drama"/>
    <s v="My Own Private Idaho "/>
    <s v="English"/>
    <s v="USA"/>
    <n v="2500000"/>
    <n v="1991"/>
    <n v="7.1"/>
  </r>
  <r>
    <x v="1320"/>
    <n v="102"/>
    <n v="26781723"/>
    <s v="Comedy|Drama|Romance"/>
    <s v="Garden State "/>
    <s v="English"/>
    <s v="USA"/>
    <n v="2500000"/>
    <n v="2004"/>
    <n v="7.6"/>
  </r>
  <r>
    <x v="719"/>
    <n v="105"/>
    <n v="5400000"/>
    <s v="Drama|Romance"/>
    <s v="Before Sunrise "/>
    <s v="English"/>
    <s v="USA"/>
    <n v="2500000"/>
    <n v="1995"/>
    <n v="8.1"/>
  </r>
  <r>
    <x v="1472"/>
    <n v="107"/>
    <n v="1282084"/>
    <s v="Drama"/>
    <s v="Jesus' Son "/>
    <s v="English"/>
    <s v="USA"/>
    <n v="2500000"/>
    <n v="1999"/>
    <n v="7"/>
  </r>
  <r>
    <x v="1104"/>
    <n v="89"/>
    <n v="3325638"/>
    <s v="Comedy|Crime|Drama|Sci-Fi"/>
    <s v="Robot &amp; Frank "/>
    <s v="English"/>
    <s v="USA"/>
    <n v="2500000"/>
    <n v="2012"/>
    <n v="7.1"/>
  </r>
  <r>
    <x v="1473"/>
    <n v="106"/>
    <n v="395592"/>
    <s v="Drama|Romance"/>
    <s v="My Life Without Me "/>
    <s v="English"/>
    <s v="Spain"/>
    <n v="2000000"/>
    <n v="2003"/>
    <n v="7.6"/>
  </r>
  <r>
    <x v="1474"/>
    <n v="95"/>
    <n v="6851969"/>
    <s v="Comedy|Drama|Romance"/>
    <s v="The Spectacular Now "/>
    <s v="English"/>
    <s v="USA"/>
    <n v="2500000"/>
    <n v="2013"/>
    <n v="7.1"/>
  </r>
  <r>
    <x v="310"/>
    <n v="101"/>
    <n v="12995673"/>
    <s v="Comedy|Documentary|War"/>
    <s v="Religulous "/>
    <s v="English"/>
    <s v="USA"/>
    <n v="2500000"/>
    <n v="2008"/>
    <n v="7.7"/>
  </r>
  <r>
    <x v="1475"/>
    <n v="112"/>
    <n v="173783"/>
    <s v="Documentary"/>
    <s v="Fuel "/>
    <s v="English"/>
    <s v="USA"/>
    <n v="2500000"/>
    <n v="2008"/>
    <n v="7.6"/>
  </r>
  <r>
    <x v="1476"/>
    <n v="100"/>
    <n v="71904"/>
    <s v="Comedy|Drama|Family"/>
    <s v="Eye of the Dolphin "/>
    <s v="English"/>
    <s v="USA"/>
    <n v="2500000"/>
    <n v="2006"/>
    <n v="5.7"/>
  </r>
  <r>
    <x v="1477"/>
    <n v="80"/>
    <n v="99851"/>
    <s v="Documentary"/>
    <s v="8: The Mormon Proposition "/>
    <s v="English"/>
    <s v="USA"/>
    <n v="2500000"/>
    <n v="2010"/>
    <n v="7.1"/>
  </r>
  <r>
    <x v="1478"/>
    <n v="106"/>
    <n v="115504"/>
    <s v="Comedy|Drama|Romance"/>
    <s v="The Other End of the Line "/>
    <s v="English"/>
    <s v="UK"/>
    <n v="14000000"/>
    <n v="2008"/>
    <n v="6.2"/>
  </r>
  <r>
    <x v="1034"/>
    <n v="103"/>
    <n v="5725"/>
    <s v="Horror|Thriller"/>
    <s v="Anatomy "/>
    <s v="German"/>
    <s v="Germany"/>
    <n v="8400000"/>
    <n v="2000"/>
    <n v="6.1"/>
  </r>
  <r>
    <x v="1479"/>
    <n v="90"/>
    <n v="75727"/>
    <s v="Drama|Romance|Sci-Fi|Thriller"/>
    <s v="Sleep Dealer "/>
    <s v="Spanish"/>
    <s v="USA"/>
    <n v="2500000"/>
    <n v="2008"/>
    <n v="5.9"/>
  </r>
  <r>
    <x v="63"/>
    <n v="96"/>
    <n v="322157"/>
    <s v="Comedy|Crime|Drama"/>
    <s v="Super "/>
    <s v="English"/>
    <s v="USA"/>
    <n v="2500000"/>
    <n v="2010"/>
    <n v="6.8"/>
  </r>
  <r>
    <x v="415"/>
    <n v="120"/>
    <n v="5731103"/>
    <s v="Drama|History"/>
    <s v="Get on the Bus "/>
    <s v="English"/>
    <s v="USA"/>
    <n v="2400000"/>
    <n v="1996"/>
    <n v="6.8"/>
  </r>
  <r>
    <x v="1480"/>
    <n v="101"/>
    <n v="978908"/>
    <s v="Drama|Horror|Mystery|Thriller"/>
    <s v="Thr3e "/>
    <s v="English"/>
    <s v="Poland"/>
    <n v="2400000"/>
    <n v="2006"/>
    <n v="5.0999999999999996"/>
  </r>
  <r>
    <x v="1481"/>
    <n v="101"/>
    <n v="327919"/>
    <s v="Crime|Drama"/>
    <s v="This Is England "/>
    <s v="English"/>
    <s v="UK"/>
    <n v="1500000"/>
    <n v="2006"/>
    <n v="7.7"/>
  </r>
  <r>
    <x v="1482"/>
    <n v="105"/>
    <n v="178739"/>
    <s v="Drama|Musical"/>
    <s v="Go for It! "/>
    <s v="English"/>
    <s v="USA"/>
    <n v="2450000"/>
    <n v="2011"/>
    <n v="3.9"/>
  </r>
  <r>
    <x v="567"/>
    <n v="91"/>
    <n v="36200000"/>
    <s v="Horror|Thriller"/>
    <s v="Friday the 13th Part III "/>
    <s v="English"/>
    <s v="USA"/>
    <n v="4000000"/>
    <n v="1982"/>
    <n v="5.7"/>
  </r>
  <r>
    <x v="1483"/>
    <n v="92"/>
    <n v="21300000"/>
    <s v="Horror|Mystery|Thriller"/>
    <s v="Friday the 13th: A New Beginning "/>
    <s v="English"/>
    <s v="USA"/>
    <n v="2200000"/>
    <n v="1985"/>
    <n v="4.7"/>
  </r>
  <r>
    <x v="1484"/>
    <n v="117"/>
    <n v="379643"/>
    <s v="Drama"/>
    <s v="The Last Sin Eater "/>
    <s v="English"/>
    <s v="USA"/>
    <n v="2200000"/>
    <n v="2007"/>
    <n v="5.9"/>
  </r>
  <r>
    <x v="1485"/>
    <n v="172"/>
    <n v="23650000"/>
    <s v="Drama|Romance|War"/>
    <s v="The Best Years of Our Lives "/>
    <s v="English"/>
    <s v="USA"/>
    <n v="2100000"/>
    <n v="1946"/>
    <n v="8.1"/>
  </r>
  <r>
    <x v="1486"/>
    <n v="89"/>
    <n v="313436"/>
    <s v="Comedy|Drama"/>
    <s v="Elling "/>
    <s v="Norwegian"/>
    <s v="Norway"/>
    <n v="15500000"/>
    <n v="2001"/>
    <n v="7.6"/>
  </r>
  <r>
    <x v="1217"/>
    <n v="115"/>
    <n v="24800000"/>
    <s v="Action|Adventure|Thriller"/>
    <s v="From Russia with Love "/>
    <s v="English"/>
    <s v="UK"/>
    <n v="2000000"/>
    <n v="1963"/>
    <n v="7.5"/>
  </r>
  <r>
    <x v="1487"/>
    <n v="96"/>
    <n v="792966"/>
    <s v="Action|Comedy|Horror|Sci-Fi"/>
    <s v="The Toxic Avenger Part II "/>
    <s v="English"/>
    <s v="USA"/>
    <n v="2300000"/>
    <n v="1989"/>
    <n v="5.0999999999999996"/>
  </r>
  <r>
    <x v="1488"/>
    <n v="100"/>
    <n v="14673301"/>
    <s v="Horror|Mystery"/>
    <s v="It Follows "/>
    <s v="English"/>
    <s v="USA"/>
    <n v="2000000"/>
    <n v="2014"/>
    <n v="6.9"/>
  </r>
  <r>
    <x v="79"/>
    <n v="87"/>
    <n v="9003011"/>
    <s v="Action|Adventure|Sci-Fi|Thriller"/>
    <s v="Mad Max 2: The Road Warrior "/>
    <s v="English"/>
    <s v="Australia"/>
    <n v="2000000"/>
    <n v="1981"/>
    <n v="7.6"/>
  </r>
  <r>
    <x v="1489"/>
    <n v="102"/>
    <n v="11546543"/>
    <s v="Action|Comedy"/>
    <s v="The Legend of Drunken Master "/>
    <s v="Cantonese"/>
    <s v="Hong Kong"/>
    <n v="2000000"/>
    <n v="1994"/>
    <n v="7.6"/>
  </r>
  <r>
    <x v="662"/>
    <n v="118"/>
    <n v="11533945"/>
    <s v="Biography|Crime|Drama|Romance"/>
    <s v="Boys Don't Cry "/>
    <s v="English"/>
    <s v="USA"/>
    <n v="2000000"/>
    <n v="1999"/>
    <n v="7.6"/>
  </r>
  <r>
    <x v="1490"/>
    <n v="86"/>
    <n v="12555230"/>
    <s v="Drama|Horror|Mystery|Thriller"/>
    <s v="Silent House "/>
    <s v="English"/>
    <s v="France"/>
    <n v="2000000"/>
    <n v="2011"/>
    <n v="5.3"/>
  </r>
  <r>
    <x v="167"/>
    <n v="137"/>
    <n v="11284657"/>
    <s v="Drama|Thriller"/>
    <s v="The Lives of Others "/>
    <s v="German"/>
    <s v="Germany"/>
    <n v="2000000"/>
    <n v="2006"/>
    <n v="8.5"/>
  </r>
  <r>
    <x v="1491"/>
    <n v="129"/>
    <n v="34522221"/>
    <s v="Drama"/>
    <s v="Courageous "/>
    <s v="English"/>
    <s v="USA"/>
    <n v="2000000"/>
    <n v="2011"/>
    <n v="7"/>
  </r>
  <r>
    <x v="1492"/>
    <n v="80"/>
    <n v="7002255"/>
    <s v="Animation|Comedy|Drama"/>
    <s v="The Triplets of Belleville "/>
    <s v="French"/>
    <s v="France"/>
    <n v="9500000"/>
    <n v="2003"/>
    <n v="7.8"/>
  </r>
  <r>
    <x v="1493"/>
    <n v="89"/>
    <n v="6719300"/>
    <s v="Comedy|Drama"/>
    <s v="Smoke Signals "/>
    <s v="English"/>
    <s v="Canada"/>
    <n v="2000000"/>
    <n v="1998"/>
    <n v="7.2"/>
  </r>
  <r>
    <x v="719"/>
    <n v="80"/>
    <n v="5792822"/>
    <s v="Drama|Romance"/>
    <s v="Before Sunset "/>
    <s v="English"/>
    <s v="USA"/>
    <n v="2700000"/>
    <n v="2004"/>
    <n v="8"/>
  </r>
  <r>
    <x v="109"/>
    <n v="115"/>
    <n v="5383834"/>
    <s v="Drama|Thriller"/>
    <s v="Amores Perros "/>
    <s v="Spanish"/>
    <s v="Mexico"/>
    <n v="2000000"/>
    <n v="2000"/>
    <n v="8.1"/>
  </r>
  <r>
    <x v="504"/>
    <n v="100"/>
    <n v="4599680"/>
    <s v="Drama"/>
    <s v="Thirteen "/>
    <s v="English"/>
    <s v="USA"/>
    <n v="1500000"/>
    <n v="2003"/>
    <n v="6.8"/>
  </r>
  <r>
    <x v="1494"/>
    <n v="100"/>
    <n v="6531491"/>
    <s v="Drama"/>
    <s v="Winter's Bone "/>
    <s v="English"/>
    <s v="USA"/>
    <n v="2000000"/>
    <n v="2010"/>
    <n v="7.2"/>
  </r>
  <r>
    <x v="1495"/>
    <n v="91"/>
    <n v="3885134"/>
    <s v="Comedy|Drama"/>
    <s v="Me and You and Everyone We Know "/>
    <s v="English"/>
    <s v="USA"/>
    <n v="2000000"/>
    <n v="2005"/>
    <n v="7.4"/>
  </r>
  <r>
    <x v="1496"/>
    <n v="96"/>
    <n v="3590010"/>
    <s v="Drama|Music|Romance"/>
    <s v="We Are Your Friends "/>
    <s v="English"/>
    <s v="UK"/>
    <n v="2000000"/>
    <n v="2015"/>
    <n v="6.1"/>
  </r>
  <r>
    <x v="48"/>
    <n v="116"/>
    <n v="3335839"/>
    <s v="Action|Crime|Drama|Thriller"/>
    <s v="Harsh Times "/>
    <s v="English"/>
    <s v="USA"/>
    <n v="2000000"/>
    <n v="2005"/>
    <n v="7"/>
  </r>
  <r>
    <x v="549"/>
    <n v="97"/>
    <n v="2557668"/>
    <s v="Crime|Drama|Thriller"/>
    <s v="Captive "/>
    <s v="English"/>
    <s v="USA"/>
    <n v="2000000"/>
    <n v="2015"/>
    <n v="5.3"/>
  </r>
  <r>
    <x v="143"/>
    <n v="101"/>
    <n v="2506446"/>
    <s v="Comedy|Romance"/>
    <s v="Full Frontal "/>
    <s v="English"/>
    <s v="USA"/>
    <n v="2000000"/>
    <n v="2002"/>
    <n v="4.7"/>
  </r>
  <r>
    <x v="1497"/>
    <n v="98"/>
    <n v="7369373"/>
    <s v="Horror|Mystery|Thriller"/>
    <s v="Witchboard "/>
    <s v="English"/>
    <s v="UK"/>
    <n v="2000000"/>
    <n v="1986"/>
    <n v="5.7"/>
  </r>
  <r>
    <x v="1322"/>
    <n v="101"/>
    <n v="1984378"/>
    <s v="Comedy|Drama|Romance"/>
    <s v="Shortbus "/>
    <s v="English"/>
    <s v="USA"/>
    <n v="2000000"/>
    <n v="2006"/>
    <n v="6.5"/>
  </r>
  <r>
    <x v="1498"/>
    <n v="90"/>
    <n v="2283276"/>
    <s v="Animation|Biography|Documentary|Drama|History|War"/>
    <s v="Waltz with Bashir "/>
    <s v="Hebrew"/>
    <s v="Israel"/>
    <n v="1500000"/>
    <n v="2008"/>
    <n v="8"/>
  </r>
  <r>
    <x v="1499"/>
    <n v="120"/>
    <n v="1098224"/>
    <s v="Adventure"/>
    <s v="The Book of Mormon Movie, Volume 1: The Journey "/>
    <s v="English"/>
    <s v="USA"/>
    <n v="2000000"/>
    <n v="2003"/>
    <n v="3.3"/>
  </r>
  <r>
    <x v="1500"/>
    <n v="102"/>
    <n v="1477002"/>
    <s v="Drama|Romance"/>
    <s v="The Diary of a Teenage Girl "/>
    <s v="English"/>
    <s v="USA"/>
    <n v="2000000"/>
    <n v="2015"/>
    <n v="6.9"/>
  </r>
  <r>
    <x v="1501"/>
    <n v="100"/>
    <n v="1134049"/>
    <s v="Documentary|History"/>
    <s v="In the Shadow of the Moon "/>
    <s v="English"/>
    <s v="UK"/>
    <n v="2000000"/>
    <n v="2007"/>
    <n v="8.1"/>
  </r>
  <r>
    <x v="1378"/>
    <n v="89"/>
    <n v="653621"/>
    <s v="Biography|Documentary|History"/>
    <s v="Inside Deep Throat "/>
    <s v="English"/>
    <s v="USA"/>
    <n v="2000000"/>
    <n v="2005"/>
    <n v="6.8"/>
  </r>
  <r>
    <x v="1502"/>
    <n v="86"/>
    <n v="535249"/>
    <s v="Comedy"/>
    <s v="The Virginity Hit "/>
    <s v="English"/>
    <s v="USA"/>
    <n v="3400000"/>
    <n v="2010"/>
    <n v="4.5999999999999996"/>
  </r>
  <r>
    <x v="1503"/>
    <n v="96"/>
    <n v="371081"/>
    <s v="Comedy|Drama"/>
    <s v="House of D "/>
    <s v="English"/>
    <s v="USA"/>
    <n v="6000000"/>
    <n v="2004"/>
    <n v="7"/>
  </r>
  <r>
    <x v="1504"/>
    <n v="91"/>
    <n v="124494"/>
    <s v="Action|Adventure|Comedy|Drama|Music|Sci-Fi"/>
    <s v="Six-String Samurai "/>
    <s v="English"/>
    <s v="USA"/>
    <n v="2000000"/>
    <n v="1998"/>
    <n v="6.7"/>
  </r>
  <r>
    <x v="1505"/>
    <n v="85"/>
    <n v="100669"/>
    <s v="Comedy|Drama"/>
    <s v="Saint John of Las Vegas "/>
    <s v="English"/>
    <s v="USA"/>
    <n v="3800000"/>
    <n v="2009"/>
    <n v="5.8"/>
  </r>
  <r>
    <x v="40"/>
    <n v="129"/>
    <n v="186354"/>
    <s v="Drama"/>
    <s v="Stonewall "/>
    <s v="English"/>
    <s v="USA"/>
    <n v="13500000"/>
    <n v="2015"/>
    <n v="4.5"/>
  </r>
  <r>
    <x v="1506"/>
    <n v="92"/>
    <n v="12667"/>
    <s v="Drama|Romance"/>
    <s v="London "/>
    <s v="English"/>
    <s v="UK"/>
    <n v="14000"/>
    <n v="2005"/>
    <n v="6.6"/>
  </r>
  <r>
    <x v="1507"/>
    <n v="96"/>
    <n v="198407"/>
    <s v="Drama"/>
    <s v="Sherrybaby "/>
    <s v="English"/>
    <s v="USA"/>
    <n v="2000000"/>
    <n v="2006"/>
    <n v="6.6"/>
  </r>
  <r>
    <x v="1508"/>
    <n v="119"/>
    <n v="4958"/>
    <s v="Action|Crime|Drama"/>
    <s v="Gangster's Paradise: Jerusalema "/>
    <s v="English"/>
    <s v="South Africa"/>
    <n v="2000000"/>
    <n v="2008"/>
    <n v="7.8"/>
  </r>
  <r>
    <x v="1509"/>
    <n v="92"/>
    <n v="7927"/>
    <s v="Crime|Drama|Film-Noir|Mystery|Thriller"/>
    <s v="The Lady from Shanghai "/>
    <s v="English"/>
    <s v="USA"/>
    <n v="2300000"/>
    <n v="1947"/>
    <n v="7.7"/>
  </r>
  <r>
    <x v="1510"/>
    <n v="106"/>
    <n v="2436"/>
    <s v="Comedy|Fantasy|Musical|Sci-Fi"/>
    <s v="The Ghastly Love of Johnny X "/>
    <s v="English"/>
    <s v="USA"/>
    <n v="2000000"/>
    <n v="2012"/>
    <n v="5.7"/>
  </r>
  <r>
    <x v="1511"/>
    <n v="99"/>
    <n v="4600000"/>
    <s v="Crime|Drama"/>
    <s v="River's Edge "/>
    <s v="English"/>
    <s v="USA"/>
    <n v="1900000"/>
    <n v="1986"/>
    <n v="7.1"/>
  </r>
  <r>
    <x v="1068"/>
    <n v="103"/>
    <n v="1420578"/>
    <s v="Drama|Fantasy"/>
    <s v="Northfork "/>
    <s v="English"/>
    <s v="USA"/>
    <n v="1900000"/>
    <n v="2003"/>
    <n v="6.4"/>
  </r>
  <r>
    <x v="1512"/>
    <n v="95"/>
    <n v="1028658"/>
    <s v="Drama|Mystery|Thriller"/>
    <s v="Buried "/>
    <s v="English"/>
    <s v="Spain"/>
    <n v="3000000"/>
    <n v="2010"/>
    <n v="7"/>
  </r>
  <r>
    <x v="1513"/>
    <n v="95"/>
    <n v="18435"/>
    <s v="Drama"/>
    <s v="One to Another "/>
    <s v="French"/>
    <s v="France"/>
    <n v="1400000"/>
    <n v="2006"/>
    <n v="5.8"/>
  </r>
  <r>
    <x v="979"/>
    <n v="90"/>
    <n v="2957978"/>
    <s v="Biography|Crime|Documentary|History|Thriller"/>
    <s v="Man on Wire "/>
    <s v="English"/>
    <s v="UK"/>
    <n v="1000000"/>
    <n v="2008"/>
    <n v="7.8"/>
  </r>
  <r>
    <x v="1514"/>
    <n v="89"/>
    <n v="444044"/>
    <s v="Drama"/>
    <s v="Brotherly Love "/>
    <s v="English"/>
    <s v="USA"/>
    <n v="1900000"/>
    <n v="2015"/>
    <n v="7.2"/>
  </r>
  <r>
    <x v="1515"/>
    <n v="87"/>
    <n v="40990055"/>
    <s v="Drama|Horror|Thriller"/>
    <s v="The Last Exorcism "/>
    <s v="English"/>
    <s v="France"/>
    <n v="1800000"/>
    <n v="2010"/>
    <n v="5.6"/>
  </r>
  <r>
    <x v="1516"/>
    <n v="118"/>
    <n v="5709616"/>
    <s v="Drama|Romance"/>
    <s v="El crimen del padre Amaro "/>
    <s v="Spanish"/>
    <s v="Mexico"/>
    <n v="1800000"/>
    <n v="2002"/>
    <n v="6.8"/>
  </r>
  <r>
    <x v="1517"/>
    <n v="93"/>
    <n v="12784397"/>
    <s v="Drama|Fantasy"/>
    <s v="Beasts of the Southern Wild "/>
    <s v="English"/>
    <s v="USA"/>
    <n v="1800000"/>
    <n v="2012"/>
    <n v="7.3"/>
  </r>
  <r>
    <x v="1518"/>
    <n v="109"/>
    <n v="3050934"/>
    <s v="Drama|Music"/>
    <s v="Songcatcher "/>
    <s v="English"/>
    <s v="USA"/>
    <n v="1800000"/>
    <n v="2000"/>
    <n v="7.3"/>
  </r>
  <r>
    <x v="169"/>
    <n v="81"/>
    <n v="7267324"/>
    <s v="Crime|Drama"/>
    <s v="Run Lola Run "/>
    <s v="German"/>
    <s v="Germany"/>
    <n v="3500000"/>
    <n v="1998"/>
    <n v="7.8"/>
  </r>
  <r>
    <x v="1519"/>
    <n v="93"/>
    <n v="145540"/>
    <s v="Drama|Horror"/>
    <s v="May "/>
    <s v="English"/>
    <s v="USA"/>
    <n v="500000"/>
    <n v="2002"/>
    <n v="6.7"/>
  </r>
  <r>
    <x v="1049"/>
    <n v="138"/>
    <n v="35918429"/>
    <s v="Crime|Drama"/>
    <s v="In the Bedroom "/>
    <s v="English"/>
    <s v="USA"/>
    <n v="1700000"/>
    <n v="2001"/>
    <n v="7.5"/>
  </r>
  <r>
    <x v="1520"/>
    <n v="105"/>
    <n v="92401"/>
    <s v="Horror|Thriller"/>
    <s v="I Spit on Your Grave "/>
    <s v="English"/>
    <s v="USA"/>
    <n v="2000000"/>
    <n v="2010"/>
    <n v="6.3"/>
  </r>
  <r>
    <x v="1521"/>
    <n v="98"/>
    <n v="1943649"/>
    <s v="Comedy|Crime|Romance"/>
    <s v="Happy, Texas "/>
    <s v="English"/>
    <s v="USA"/>
    <n v="1700000"/>
    <n v="1999"/>
    <n v="6.3"/>
  </r>
  <r>
    <x v="1522"/>
    <n v="86"/>
    <n v="992238"/>
    <s v="Drama|Romance"/>
    <s v="My Summer of Love "/>
    <s v="English"/>
    <s v="UK"/>
    <n v="1700000"/>
    <n v="2004"/>
    <n v="6.8"/>
  </r>
  <r>
    <x v="1523"/>
    <n v="104"/>
    <n v="4231500"/>
    <s v="Drama|Romance"/>
    <s v="The Lunchbox "/>
    <s v="Hindi"/>
    <s v="India"/>
    <n v="1000000"/>
    <n v="2013"/>
    <n v="7.8"/>
  </r>
  <r>
    <x v="1524"/>
    <n v="100"/>
    <n v="396035"/>
    <s v="Drama|Romance"/>
    <s v="Yes "/>
    <s v="English"/>
    <s v="UK"/>
    <n v="1000000"/>
    <n v="2004"/>
    <n v="6.9"/>
  </r>
  <r>
    <x v="1525"/>
    <n v="95"/>
    <n v="1060591"/>
    <s v="Comedy|Drama|Romance"/>
    <s v="Caramel "/>
    <s v="Arabic"/>
    <s v="France"/>
    <n v="1300000"/>
    <n v="2007"/>
    <n v="7.2"/>
  </r>
  <r>
    <x v="1526"/>
    <n v="123"/>
    <n v="26893"/>
    <s v="Crime|Drama|Romance"/>
    <s v="Mississippi Mermaid "/>
    <s v="French"/>
    <s v="France"/>
    <n v="1600000"/>
    <n v="1969"/>
    <n v="7.2"/>
  </r>
  <r>
    <x v="1527"/>
    <n v="111"/>
    <n v="2580"/>
    <s v="Drama|Mystery"/>
    <s v="I Love Your Work "/>
    <s v="English"/>
    <s v="USA"/>
    <n v="1650000"/>
    <n v="2003"/>
    <n v="5.4"/>
  </r>
  <r>
    <x v="1528"/>
    <n v="108"/>
    <n v="19067631"/>
    <s v="Comedy|Drama|Romance"/>
    <s v="Waitress "/>
    <s v="English"/>
    <s v="USA"/>
    <n v="2000000"/>
    <n v="2007"/>
    <n v="7.1"/>
  </r>
  <r>
    <x v="1529"/>
    <n v="92"/>
    <n v="11806119"/>
    <s v="Action|Biography|Drama|Sport"/>
    <s v="Bloodsport "/>
    <s v="English"/>
    <s v="USA"/>
    <n v="1100000"/>
    <n v="1988"/>
    <n v="6.8"/>
  </r>
  <r>
    <x v="1193"/>
    <n v="88"/>
    <n v="7362100"/>
    <s v="Comedy|Drama"/>
    <s v="The Squid and the Whale "/>
    <s v="English"/>
    <s v="USA"/>
    <n v="1500000"/>
    <n v="2005"/>
    <n v="7.4"/>
  </r>
  <r>
    <x v="733"/>
    <n v="97"/>
    <n v="7022940"/>
    <s v="Comedy|Drama|Romance"/>
    <s v="Kissing Jessica Stein "/>
    <s v="English"/>
    <s v="USA"/>
    <n v="1000000"/>
    <n v="2001"/>
    <n v="6.7"/>
  </r>
  <r>
    <x v="777"/>
    <n v="103"/>
    <n v="5132222"/>
    <s v="Drama|Mystery|Romance"/>
    <s v="Exotica "/>
    <s v="English"/>
    <s v="Canada"/>
    <n v="2000000"/>
    <n v="1994"/>
    <n v="7.2"/>
  </r>
  <r>
    <x v="1199"/>
    <n v="110"/>
    <n v="2365931"/>
    <s v="Comedy|Crime|Drama|Romance"/>
    <s v="Buffalo '66 "/>
    <s v="English"/>
    <s v="USA"/>
    <n v="1500000"/>
    <n v="1998"/>
    <n v="7.5"/>
  </r>
  <r>
    <x v="31"/>
    <n v="103"/>
    <n v="53991137"/>
    <s v="Fantasy|Horror|Mystery|Thriller"/>
    <s v="Insidious "/>
    <s v="English"/>
    <s v="USA"/>
    <n v="1500000"/>
    <n v="2010"/>
    <n v="6.8"/>
  </r>
  <r>
    <x v="1530"/>
    <n v="114"/>
    <n v="1221261"/>
    <s v="Crime|Drama|Thriller"/>
    <s v="Nine Queens "/>
    <s v="Spanish"/>
    <s v="Argentina"/>
    <n v="1500000"/>
    <n v="2000"/>
    <n v="7.9"/>
  </r>
  <r>
    <x v="1531"/>
    <n v="112"/>
    <n v="712294"/>
    <s v="Drama"/>
    <s v="The Ballad of Jack and Rose "/>
    <s v="English"/>
    <s v="USA"/>
    <n v="1500000"/>
    <n v="2005"/>
    <n v="6.7"/>
  </r>
  <r>
    <x v="1532"/>
    <n v="104"/>
    <n v="3447339"/>
    <s v="Comedy|Romance"/>
    <s v="The To Do List "/>
    <s v="English"/>
    <s v="USA"/>
    <n v="1500000"/>
    <n v="2013"/>
    <n v="5.8"/>
  </r>
  <r>
    <x v="1402"/>
    <n v="99"/>
    <n v="418953"/>
    <s v="Crime|Drama|Thriller"/>
    <s v="Killing Zoe "/>
    <s v="English"/>
    <s v="France"/>
    <n v="1500000"/>
    <n v="1993"/>
    <n v="6.5"/>
  </r>
  <r>
    <x v="1533"/>
    <n v="98"/>
    <n v="406035"/>
    <s v="Drama"/>
    <s v="The Believer "/>
    <s v="English"/>
    <s v="USA"/>
    <n v="1500000"/>
    <n v="2001"/>
    <n v="7.2"/>
  </r>
  <r>
    <x v="1025"/>
    <n v="100"/>
    <n v="373967"/>
    <s v="Horror|Mystery"/>
    <s v="Session 9 "/>
    <s v="English"/>
    <s v="USA"/>
    <n v="1500000"/>
    <n v="2001"/>
    <n v="6.5"/>
  </r>
  <r>
    <x v="1534"/>
    <n v="80"/>
    <n v="194568"/>
    <s v="Comedy|Romance"/>
    <s v="I Want Someone to Eat Cheese With "/>
    <s v="English"/>
    <s v="USA"/>
    <n v="1500000"/>
    <n v="2006"/>
    <n v="6.2"/>
  </r>
  <r>
    <x v="1535"/>
    <n v="87"/>
    <n v="163245"/>
    <s v="Comedy|Drama|Family"/>
    <s v="Modern Times "/>
    <s v="English"/>
    <s v="USA"/>
    <n v="1500000"/>
    <n v="1936"/>
    <n v="8.6"/>
  </r>
  <r>
    <x v="1536"/>
    <n v="91"/>
    <n v="119841"/>
    <s v="Drama"/>
    <s v="Stolen Summer "/>
    <s v="English"/>
    <s v="USA"/>
    <n v="1500000"/>
    <n v="2002"/>
    <n v="6.5"/>
  </r>
  <r>
    <x v="1537"/>
    <n v="84"/>
    <n v="173066"/>
    <s v="Comedy|Fantasy"/>
    <s v="My Name Is Bruce "/>
    <s v="English"/>
    <s v="USA"/>
    <n v="1500000"/>
    <n v="2007"/>
    <n v="6.3"/>
  </r>
  <r>
    <x v="1538"/>
    <n v="95"/>
    <n v="3478"/>
    <s v="Fantasy|Horror"/>
    <s v="Pontypool "/>
    <s v="English"/>
    <s v="Canada"/>
    <n v="1500000"/>
    <n v="2008"/>
    <n v="6.7"/>
  </r>
  <r>
    <x v="1539"/>
    <n v="90"/>
    <n v="52166"/>
    <s v="Drama"/>
    <s v="Trucker "/>
    <s v="English"/>
    <s v="USA"/>
    <n v="2000000"/>
    <n v="2008"/>
    <n v="6.7"/>
  </r>
  <r>
    <x v="981"/>
    <n v="101"/>
    <n v="1163508"/>
    <s v="Drama|Fantasy|Horror|Thriller"/>
    <s v="The Lords of Salem "/>
    <s v="English"/>
    <s v="USA"/>
    <n v="2500000"/>
    <n v="2012"/>
    <n v="5.0999999999999996"/>
  </r>
  <r>
    <x v="1540"/>
    <n v="83"/>
    <n v="184925485"/>
    <s v="Animation|Family|Fantasy|Musical"/>
    <s v="Snow White and the Seven Dwarfs "/>
    <s v="English"/>
    <s v="USA"/>
    <n v="2000000"/>
    <n v="1937"/>
    <n v="7.7"/>
  </r>
  <r>
    <x v="1541"/>
    <n v="106"/>
    <n v="304124"/>
    <s v="Drama"/>
    <s v="The Holy Girl "/>
    <s v="Spanish"/>
    <s v="Argentina"/>
    <n v="1400000"/>
    <n v="2004"/>
    <n v="6.7"/>
  </r>
  <r>
    <x v="1542"/>
    <n v="94"/>
    <n v="36830"/>
    <s v="Adventure|Comedy|Horror"/>
    <s v="Incident at Loch Ness "/>
    <s v="English"/>
    <s v="UK"/>
    <n v="1400000"/>
    <n v="2004"/>
    <n v="6.6"/>
  </r>
  <r>
    <x v="123"/>
    <n v="120"/>
    <n v="3650677"/>
    <s v="Comedy|Crime"/>
    <s v="Lock, Stock and Two Smoking Barrels "/>
    <s v="English"/>
    <s v="UK"/>
    <n v="960000"/>
    <n v="1998"/>
    <n v="8.1999999999999993"/>
  </r>
  <r>
    <x v="1261"/>
    <n v="105"/>
    <n v="1647780"/>
    <s v="Drama"/>
    <s v="The Celebration "/>
    <s v="Danish"/>
    <s v="Denmark"/>
    <n v="1300000"/>
    <n v="1998"/>
    <n v="8.1"/>
  </r>
  <r>
    <x v="1543"/>
    <n v="95"/>
    <n v="695229"/>
    <s v="Comedy|Drama"/>
    <s v="Trees Lounge "/>
    <s v="English"/>
    <s v="USA"/>
    <n v="1300000"/>
    <n v="1996"/>
    <n v="7.2"/>
  </r>
  <r>
    <x v="1544"/>
    <n v="135"/>
    <n v="638951"/>
    <s v="Drama"/>
    <s v="Journey from the Fall "/>
    <s v="Vietnamese"/>
    <s v="USA"/>
    <n v="1592000"/>
    <n v="2006"/>
    <n v="7.4"/>
  </r>
  <r>
    <x v="1545"/>
    <n v="105"/>
    <n v="609042"/>
    <s v="Drama"/>
    <s v="The Basket "/>
    <s v="English"/>
    <s v="USA"/>
    <n v="1300000"/>
    <n v="1999"/>
    <n v="6.5"/>
  </r>
  <r>
    <x v="1546"/>
    <n v="87"/>
    <n v="19539"/>
    <s v="Comedy"/>
    <s v="The Hebrew Hammer "/>
    <s v="English"/>
    <s v="USA"/>
    <n v="1000000"/>
    <n v="2003"/>
    <n v="6.2"/>
  </r>
  <r>
    <x v="567"/>
    <n v="87"/>
    <n v="19100000"/>
    <s v="Horror|Mystery|Thriller"/>
    <s v="Friday the 13th Part 2 "/>
    <s v="English"/>
    <s v="USA"/>
    <n v="1250000"/>
    <n v="1981"/>
    <n v="6.1"/>
  </r>
  <r>
    <x v="143"/>
    <n v="100"/>
    <n v="24741700"/>
    <s v="Drama"/>
    <s v="Sex, Lies, and Videotape "/>
    <s v="English"/>
    <s v="USA"/>
    <n v="1200000"/>
    <n v="1989"/>
    <n v="7.2"/>
  </r>
  <r>
    <x v="31"/>
    <n v="103"/>
    <n v="55153403"/>
    <s v="Horror|Mystery|Thriller"/>
    <s v="Saw "/>
    <s v="English"/>
    <s v="USA"/>
    <n v="1200000"/>
    <n v="2004"/>
    <n v="7.7"/>
  </r>
  <r>
    <x v="405"/>
    <n v="100"/>
    <n v="18488314"/>
    <s v="Comedy|Crime|Mystery"/>
    <s v="Super Troopers "/>
    <s v="English"/>
    <s v="USA"/>
    <n v="1200000"/>
    <n v="2001"/>
    <n v="7.1"/>
  </r>
  <r>
    <x v="799"/>
    <n v="114"/>
    <n v="13876974"/>
    <s v="Comedy|Drama|Romance"/>
    <s v="Monsoon Wedding "/>
    <s v="Hindi"/>
    <s v="India"/>
    <n v="7000000"/>
    <n v="2001"/>
    <n v="7.4"/>
  </r>
  <r>
    <x v="1053"/>
    <n v="111"/>
    <n v="9180275"/>
    <s v="Drama"/>
    <s v="You Can Count on Me "/>
    <s v="English"/>
    <s v="USA"/>
    <n v="1200000"/>
    <n v="2000"/>
    <n v="7.7"/>
  </r>
  <r>
    <x v="1547"/>
    <n v="85"/>
    <n v="2199853"/>
    <s v="Comedy|Drama"/>
    <s v="But I'm a Cheerleader "/>
    <s v="English"/>
    <s v="USA"/>
    <n v="1200000"/>
    <n v="1999"/>
    <n v="6.6"/>
  </r>
  <r>
    <x v="1548"/>
    <n v="113"/>
    <n v="2859955"/>
    <s v="Drama|Sport"/>
    <s v="Home Run "/>
    <s v="English"/>
    <s v="USA"/>
    <n v="1200000"/>
    <n v="2013"/>
    <n v="6"/>
  </r>
  <r>
    <x v="160"/>
    <n v="99"/>
    <n v="2812029"/>
    <s v="Crime|Drama|Thriller"/>
    <s v="Reservoir Dogs "/>
    <s v="English"/>
    <s v="USA"/>
    <n v="1200000"/>
    <n v="1992"/>
    <n v="8.4"/>
  </r>
  <r>
    <x v="689"/>
    <n v="142"/>
    <n v="6100000"/>
    <s v="Western"/>
    <s v="The Good, the Bad and the Ugly "/>
    <s v="Italian"/>
    <s v="Italy"/>
    <n v="1200000"/>
    <n v="1966"/>
    <n v="8.9"/>
  </r>
  <r>
    <x v="1549"/>
    <n v="112"/>
    <n v="375723"/>
    <s v="Comedy|Drama"/>
    <s v="The Second Mother "/>
    <s v="Portuguese"/>
    <s v="Brazil"/>
    <n v="4000000"/>
    <n v="2015"/>
    <n v="7.9"/>
  </r>
  <r>
    <x v="1550"/>
    <n v="108"/>
    <n v="594904"/>
    <s v="Comedy|Drama"/>
    <s v="Blue Like Jazz "/>
    <s v="English"/>
    <s v="USA"/>
    <n v="1200000"/>
    <n v="2012"/>
    <n v="6"/>
  </r>
  <r>
    <x v="1551"/>
    <n v="88"/>
    <n v="58936"/>
    <s v="Comedy|Music"/>
    <s v="Down and Out with the Dolls "/>
    <s v="English"/>
    <s v="USA"/>
    <n v="1200000"/>
    <n v="2001"/>
    <n v="6.1"/>
  </r>
  <r>
    <x v="301"/>
    <n v="91"/>
    <n v="2850263"/>
    <s v="Adventure|Comedy|Sport"/>
    <s v="Airborne "/>
    <s v="English"/>
    <s v="USA"/>
    <n v="2600000"/>
    <n v="1993"/>
    <n v="6.2"/>
  </r>
  <r>
    <x v="1552"/>
    <n v="94"/>
    <n v="16101109"/>
    <s v="Comedy"/>
    <s v="Waiting... "/>
    <s v="English"/>
    <s v="USA"/>
    <n v="3000000"/>
    <n v="2005"/>
    <n v="6.8"/>
  </r>
  <r>
    <x v="1553"/>
    <n v="92"/>
    <n v="1400000"/>
    <s v="Action|Drama|Horror|Thriller"/>
    <s v="From a Whisper to a Scream "/>
    <s v="English"/>
    <s v="USA"/>
    <n v="1100000"/>
    <n v="1987"/>
    <n v="5.9"/>
  </r>
  <r>
    <x v="1554"/>
    <n v="110"/>
    <n v="56129"/>
    <s v="Sci-Fi|Thriller"/>
    <s v="Beyond the Black Rainbow "/>
    <s v="English"/>
    <s v="Canada"/>
    <n v="1100000"/>
    <n v="2010"/>
    <n v="6.1"/>
  </r>
  <r>
    <x v="1555"/>
    <n v="102"/>
    <n v="4105123"/>
    <s v="Action|Crime|Thriller"/>
    <s v="The Raid: Redemption "/>
    <s v="Indonesian"/>
    <s v="Indonesia"/>
    <n v="1100000"/>
    <n v="2011"/>
    <n v="7.6"/>
  </r>
  <r>
    <x v="512"/>
    <n v="145"/>
    <n v="117235247"/>
    <s v="Drama|Sport"/>
    <s v="Rocky "/>
    <s v="English"/>
    <s v="USA"/>
    <n v="960000"/>
    <n v="1976"/>
    <n v="8.1"/>
  </r>
  <r>
    <x v="1556"/>
    <n v="83"/>
    <n v="31537320"/>
    <s v="Horror|Mystery|Thriller"/>
    <s v="Unfriended "/>
    <s v="English"/>
    <s v="USA"/>
    <n v="1000000"/>
    <n v="2014"/>
    <n v="5.7"/>
  </r>
  <r>
    <x v="244"/>
    <n v="91"/>
    <n v="17986000"/>
    <s v="Horror"/>
    <s v="The Howling "/>
    <s v="English"/>
    <s v="USA"/>
    <n v="1000000"/>
    <n v="1981"/>
    <n v="6.6"/>
  </r>
  <r>
    <x v="1217"/>
    <n v="110"/>
    <n v="16067035"/>
    <s v="Action|Adventure|Thriller"/>
    <s v="Dr. No "/>
    <s v="English"/>
    <s v="UK"/>
    <n v="1100000"/>
    <n v="1962"/>
    <n v="7.3"/>
  </r>
  <r>
    <x v="1557"/>
    <n v="86"/>
    <n v="18112929"/>
    <s v="Horror|Mystery|Sci-Fi|Thriller"/>
    <s v="Chernobyl Diaries "/>
    <s v="English"/>
    <s v="USA"/>
    <n v="1000000"/>
    <n v="2012"/>
    <n v="5"/>
  </r>
  <r>
    <x v="1558"/>
    <n v="86"/>
    <n v="14564027"/>
    <s v="Fantasy|Horror"/>
    <s v="Hellraiser "/>
    <s v="English"/>
    <s v="UK"/>
    <n v="1000000"/>
    <n v="1987"/>
    <n v="7"/>
  </r>
  <r>
    <x v="1559"/>
    <n v="120"/>
    <n v="20773070"/>
    <s v="Drama"/>
    <s v="God's Not Dead 2 "/>
    <s v="English"/>
    <s v="USA"/>
    <n v="5000000"/>
    <n v="2016"/>
    <n v="3.4"/>
  </r>
  <r>
    <x v="709"/>
    <n v="90"/>
    <n v="10042266"/>
    <s v="Drama|Horror|Mystery|Thriller"/>
    <s v="Cry_Wolf "/>
    <s v="English"/>
    <s v="USA"/>
    <n v="1000000"/>
    <n v="2005"/>
    <n v="5.9"/>
  </r>
  <r>
    <x v="1560"/>
    <n v="99"/>
    <n v="10037390"/>
    <s v="Action|Adventure|Drama|Sci-Fi|Thriller"/>
    <s v="Godzilla 2000 "/>
    <s v="Japanese"/>
    <s v="Japan"/>
    <n v="1000000000"/>
    <n v="1999"/>
    <n v="6"/>
  </r>
  <r>
    <x v="998"/>
    <n v="112"/>
    <n v="9701559"/>
    <s v="Drama|Romance"/>
    <s v="Blue Valentine "/>
    <s v="English"/>
    <s v="USA"/>
    <n v="3500000"/>
    <n v="2010"/>
    <n v="7.4"/>
  </r>
  <r>
    <x v="1561"/>
    <n v="103"/>
    <n v="9013113"/>
    <s v="Adventure|Comedy|Drama"/>
    <s v="Transamerica "/>
    <s v="English"/>
    <s v="USA"/>
    <n v="1000000"/>
    <n v="2005"/>
    <n v="7.4"/>
  </r>
  <r>
    <x v="848"/>
    <n v="83"/>
    <n v="53245055"/>
    <s v="Horror"/>
    <s v="The Devil Inside "/>
    <s v="English"/>
    <s v="USA"/>
    <n v="1000000"/>
    <n v="2012"/>
    <n v="4.2"/>
  </r>
  <r>
    <x v="1562"/>
    <n v="109"/>
    <n v="9000000"/>
    <s v="Comedy|Drama|Music"/>
    <s v="Beyond the Valley of the Dolls "/>
    <s v="English"/>
    <s v="USA"/>
    <n v="900000"/>
    <n v="1970"/>
    <n v="6.2"/>
  </r>
  <r>
    <x v="1265"/>
    <n v="100"/>
    <n v="7186670"/>
    <s v="Adventure|Horror"/>
    <s v="The Green Inferno "/>
    <s v="English"/>
    <s v="USA"/>
    <n v="6000000"/>
    <n v="2013"/>
    <n v="5.4"/>
  </r>
  <r>
    <x v="1563"/>
    <n v="95"/>
    <n v="5997134"/>
    <s v="Biography|Comedy|Drama|Romance"/>
    <s v="The Sessions "/>
    <s v="English"/>
    <s v="USA"/>
    <n v="1000000"/>
    <n v="2012"/>
    <n v="7.2"/>
  </r>
  <r>
    <x v="1025"/>
    <n v="104"/>
    <n v="3386698"/>
    <s v="Comedy|Drama|Romance"/>
    <s v="Next Stop Wonderland "/>
    <s v="English"/>
    <s v="USA"/>
    <n v="1000000"/>
    <n v="1998"/>
    <n v="6.7"/>
  </r>
  <r>
    <x v="1564"/>
    <n v="97"/>
    <n v="2508841"/>
    <s v="Crime|Drama"/>
    <s v="Frozen River "/>
    <s v="English"/>
    <s v="USA"/>
    <n v="1000000"/>
    <n v="2008"/>
    <n v="7.2"/>
  </r>
  <r>
    <x v="1565"/>
    <n v="91"/>
    <n v="4946250"/>
    <s v="Documentary|Music"/>
    <s v="20 Feet from Stardom "/>
    <s v="English"/>
    <s v="USA"/>
    <n v="1000000"/>
    <n v="2013"/>
    <n v="7.4"/>
  </r>
  <r>
    <x v="1337"/>
    <n v="84"/>
    <n v="1950218"/>
    <s v="Comedy|Drama"/>
    <s v="Two Girls and a Guy "/>
    <s v="English"/>
    <s v="USA"/>
    <n v="1000000"/>
    <n v="1997"/>
    <n v="5.6"/>
  </r>
  <r>
    <x v="1246"/>
    <n v="86"/>
    <n v="1277257"/>
    <s v="Comedy|Drama|Romance"/>
    <s v="Walking and Talking "/>
    <s v="English"/>
    <s v="UK"/>
    <n v="1000000"/>
    <n v="1996"/>
    <n v="6.8"/>
  </r>
  <r>
    <x v="1566"/>
    <n v="92"/>
    <n v="1677838"/>
    <s v="Documentary"/>
    <s v="Who Killed the Electric Car? "/>
    <s v="English"/>
    <s v="USA"/>
    <n v="1000000"/>
    <n v="2006"/>
    <n v="7.7"/>
  </r>
  <r>
    <x v="1567"/>
    <n v="94"/>
    <n v="1744858"/>
    <s v="Comedy|Drama|Romance|Sport"/>
    <s v="The Broken Hearts Club: A Romantic Comedy "/>
    <s v="English"/>
    <s v="USA"/>
    <n v="1000000"/>
    <n v="2000"/>
    <n v="7"/>
  </r>
  <r>
    <x v="1568"/>
    <n v="100"/>
    <n v="982214"/>
    <s v="Drama"/>
    <s v="Slam "/>
    <s v="English"/>
    <s v="USA"/>
    <n v="1000000"/>
    <n v="1998"/>
    <n v="7.2"/>
  </r>
  <r>
    <x v="1569"/>
    <n v="119"/>
    <n v="798341"/>
    <s v="Crime|Drama|Mystery"/>
    <s v="Brigham City "/>
    <s v="English"/>
    <s v="USA"/>
    <n v="1000000"/>
    <n v="2001"/>
    <n v="7.2"/>
  </r>
  <r>
    <x v="816"/>
    <n v="92"/>
    <n v="582024"/>
    <s v="Comedy|Sci-Fi"/>
    <s v="Orgazmo "/>
    <s v="English"/>
    <s v="USA"/>
    <n v="1000000"/>
    <n v="1997"/>
    <n v="6.2"/>
  </r>
  <r>
    <x v="450"/>
    <n v="108"/>
    <n v="548712"/>
    <s v="Drama|Romance"/>
    <s v="All the Real Girls "/>
    <s v="English"/>
    <s v="USA"/>
    <n v="2500000"/>
    <n v="2003"/>
    <n v="6.9"/>
  </r>
  <r>
    <x v="1570"/>
    <n v="97"/>
    <n v="464655"/>
    <s v="Comedy|Drama"/>
    <s v="Dream with the Fishes "/>
    <s v="English"/>
    <s v="USA"/>
    <n v="1000000"/>
    <n v="1997"/>
    <n v="7"/>
  </r>
  <r>
    <x v="1571"/>
    <n v="88"/>
    <n v="464126"/>
    <s v="Drama"/>
    <s v="Blue Car "/>
    <s v="English"/>
    <s v="USA"/>
    <n v="1000000"/>
    <n v="2002"/>
    <n v="6.7"/>
  </r>
  <r>
    <x v="1572"/>
    <n v="88"/>
    <n v="104077"/>
    <s v="Comedy|Drama|Fantasy|Romance"/>
    <s v="Wristcutters: A Love Story "/>
    <s v="English"/>
    <s v="USA"/>
    <n v="1000000"/>
    <n v="2006"/>
    <n v="7.4"/>
  </r>
  <r>
    <x v="1573"/>
    <n v="79"/>
    <n v="279282"/>
    <s v="Comedy|Drama|Romance"/>
    <s v="The Battle of Shaker Heights "/>
    <s v="English"/>
    <s v="USA"/>
    <n v="1000000"/>
    <n v="2003"/>
    <n v="6.1"/>
  </r>
  <r>
    <x v="1574"/>
    <n v="96"/>
    <n v="484221"/>
    <s v="Biography|Crime|Documentary|History"/>
    <s v="The Act of Killing "/>
    <s v="Indonesian"/>
    <s v="UK"/>
    <n v="1000000"/>
    <n v="2012"/>
    <n v="8.1999999999999993"/>
  </r>
  <r>
    <x v="1575"/>
    <n v="53"/>
    <n v="274661"/>
    <s v="Crime|Documentary|War"/>
    <s v="Taxi to the Dark Side "/>
    <s v="English"/>
    <s v="USA"/>
    <n v="1000000"/>
    <n v="2007"/>
    <n v="7.7"/>
  </r>
  <r>
    <x v="1576"/>
    <n v="97"/>
    <n v="144431"/>
    <s v="Documentary|Sport"/>
    <s v="Once in a Lifetime: The Extraordinary Story of the New York Cosmos "/>
    <s v="English"/>
    <s v="UK"/>
    <n v="1000000"/>
    <n v="2006"/>
    <n v="7.3"/>
  </r>
  <r>
    <x v="1577"/>
    <n v="91"/>
    <n v="287761"/>
    <s v="Adventure|Biography|Documentary|Drama"/>
    <s v="Antarctica: A Year on Ice "/>
    <s v="English"/>
    <s v="New Zealand"/>
    <n v="1000000"/>
    <n v="2013"/>
    <n v="7.6"/>
  </r>
  <r>
    <x v="1578"/>
    <n v="112"/>
    <n v="96734"/>
    <s v="Action|Drama"/>
    <s v="Hardflip "/>
    <s v="English"/>
    <s v="USA"/>
    <n v="1000000"/>
    <n v="2012"/>
    <n v="5.6"/>
  </r>
  <r>
    <x v="1579"/>
    <n v="95"/>
    <n v="100659"/>
    <s v="Horror"/>
    <s v="The House of the Devil "/>
    <s v="English"/>
    <s v="USA"/>
    <n v="900000"/>
    <n v="2009"/>
    <n v="6.4"/>
  </r>
  <r>
    <x v="1580"/>
    <n v="93"/>
    <n v="48430"/>
    <s v="Comedy|Crime|Thriller"/>
    <s v="The Perfect Host "/>
    <s v="English"/>
    <s v="USA"/>
    <n v="500000"/>
    <n v="2010"/>
    <n v="6.8"/>
  </r>
  <r>
    <x v="498"/>
    <n v="88"/>
    <n v="21210"/>
    <s v="Comedy|Crime"/>
    <s v="Safe Men "/>
    <s v="English"/>
    <s v="USA"/>
    <n v="1000000"/>
    <n v="1998"/>
    <n v="6.1"/>
  </r>
  <r>
    <x v="602"/>
    <n v="82"/>
    <n v="12996"/>
    <s v="Action|Comedy|Fantasy|Sci-Fi"/>
    <s v="The Specials "/>
    <s v="English"/>
    <s v="USA"/>
    <n v="1000000"/>
    <n v="2000"/>
    <n v="6"/>
  </r>
  <r>
    <x v="1581"/>
    <n v="78"/>
    <n v="10018"/>
    <s v="Crime|Drama|Thriller"/>
    <s v="Alone with Her "/>
    <s v="English"/>
    <s v="USA"/>
    <n v="1000000"/>
    <n v="2006"/>
    <n v="6.1"/>
  </r>
  <r>
    <x v="1582"/>
    <n v="97"/>
    <n v="62480"/>
    <s v="Drama|Sci-Fi"/>
    <s v="Creative Control "/>
    <s v="English"/>
    <s v="USA"/>
    <n v="1000000"/>
    <n v="2015"/>
    <n v="5.5"/>
  </r>
  <r>
    <x v="1583"/>
    <n v="81"/>
    <n v="6387"/>
    <s v="Comedy|Drama|Sci-Fi"/>
    <s v="Special "/>
    <s v="English"/>
    <s v="USA"/>
    <n v="1000000"/>
    <n v="2006"/>
    <n v="6.9"/>
  </r>
  <r>
    <x v="809"/>
    <n v="88"/>
    <n v="721"/>
    <s v="Action|Drama"/>
    <s v="In Her Line of Fire "/>
    <s v="English"/>
    <s v="Germany"/>
    <n v="1000000"/>
    <n v="2006"/>
    <n v="4.0999999999999996"/>
  </r>
  <r>
    <x v="1584"/>
    <n v="96"/>
    <n v="703"/>
    <s v="Comedy|Drama"/>
    <s v="The Jimmy Show "/>
    <s v="English"/>
    <s v="USA"/>
    <n v="1500000"/>
    <n v="2001"/>
    <n v="5.4"/>
  </r>
  <r>
    <x v="1585"/>
    <n v="108"/>
    <n v="9600000"/>
    <s v="Crime|Drama|Romance"/>
    <s v="On the Waterfront "/>
    <s v="English"/>
    <s v="USA"/>
    <n v="910000"/>
    <n v="1954"/>
    <n v="8.1999999999999993"/>
  </r>
  <r>
    <x v="1586"/>
    <n v="100"/>
    <n v="20186"/>
    <s v="Comedy"/>
    <s v="L!fe Happens "/>
    <s v="English"/>
    <s v="USA"/>
    <n v="930000"/>
    <n v="2011"/>
    <n v="5.7"/>
  </r>
  <r>
    <x v="1587"/>
    <n v="113"/>
    <n v="1185783"/>
    <s v="Drama"/>
    <s v="4 Months, 3 Weeks and 2 Days "/>
    <s v="Romanian"/>
    <s v="Romania"/>
    <n v="590000"/>
    <n v="2007"/>
    <n v="7.9"/>
  </r>
  <r>
    <x v="296"/>
    <n v="104"/>
    <n v="1007962"/>
    <s v="Crime|Drama|Thriller"/>
    <s v="Hard Candy "/>
    <s v="English"/>
    <s v="USA"/>
    <n v="950000"/>
    <n v="2005"/>
    <n v="7.1"/>
  </r>
  <r>
    <x v="1547"/>
    <n v="91"/>
    <n v="381186"/>
    <s v="Drama|Thriller"/>
    <s v="The Quiet "/>
    <s v="English"/>
    <s v="USA"/>
    <n v="900000"/>
    <n v="2005"/>
    <n v="6.4"/>
  </r>
  <r>
    <x v="570"/>
    <n v="85"/>
    <n v="16097842"/>
    <s v="Biography|Drama|Romance"/>
    <s v="Fruitvale Station "/>
    <s v="English"/>
    <s v="USA"/>
    <n v="900000"/>
    <n v="2013"/>
    <n v="7.5"/>
  </r>
  <r>
    <x v="1588"/>
    <n v="101"/>
    <n v="6643"/>
    <s v="Comedy|Fantasy|Thriller"/>
    <s v="The Brass Teapot "/>
    <s v="English"/>
    <s v="USA"/>
    <n v="900000"/>
    <n v="2012"/>
    <n v="6.4"/>
  </r>
  <r>
    <x v="1589"/>
    <n v="107"/>
    <n v="819939"/>
    <s v="Comedy|Drama|Romance"/>
    <s v="Latter Days "/>
    <s v="English"/>
    <s v="USA"/>
    <n v="850000"/>
    <n v="2003"/>
    <n v="7.2"/>
  </r>
  <r>
    <x v="1590"/>
    <n v="88"/>
    <n v="1243961"/>
    <s v="Comedy"/>
    <s v="For a Good Time, Call... "/>
    <s v="English"/>
    <s v="USA"/>
    <n v="850000"/>
    <n v="2012"/>
    <n v="6"/>
  </r>
  <r>
    <x v="1591"/>
    <n v="95"/>
    <n v="15278"/>
    <s v="Drama|Fantasy|Sci-Fi"/>
    <s v="Time Changer "/>
    <s v="English"/>
    <s v="USA"/>
    <n v="825000"/>
    <n v="2002"/>
    <n v="5.6"/>
  </r>
  <r>
    <x v="1592"/>
    <n v="123"/>
    <n v="7098492"/>
    <s v="Drama|Mystery"/>
    <s v="A Separation "/>
    <s v="Persian"/>
    <s v="Iran"/>
    <n v="500000"/>
    <n v="2011"/>
    <n v="8.4"/>
  </r>
  <r>
    <x v="1593"/>
    <n v="88"/>
    <n v="4771000"/>
    <s v="Comedy|Drama"/>
    <s v="Welcome to the Dollhouse "/>
    <s v="English"/>
    <s v="USA"/>
    <n v="800000"/>
    <n v="1995"/>
    <n v="7.5"/>
  </r>
  <r>
    <x v="1466"/>
    <n v="114"/>
    <n v="1001437"/>
    <s v="Drama|Romance"/>
    <s v="Ruby in Paradise "/>
    <s v="English"/>
    <s v="USA"/>
    <n v="800000"/>
    <n v="1993"/>
    <n v="7.2"/>
  </r>
  <r>
    <x v="1157"/>
    <n v="88"/>
    <n v="2073984"/>
    <s v="Drama|Romance"/>
    <s v="Raising Victor Vargas "/>
    <s v="English"/>
    <s v="France"/>
    <n v="800000"/>
    <n v="2002"/>
    <n v="7.2"/>
  </r>
  <r>
    <x v="362"/>
    <n v="104"/>
    <n v="144583"/>
    <s v="Drama|Thriller"/>
    <s v="Deterrence "/>
    <s v="English"/>
    <s v="France"/>
    <n v="800000"/>
    <n v="1999"/>
    <n v="6.5"/>
  </r>
  <r>
    <x v="427"/>
    <n v="91"/>
    <n v="41709"/>
    <s v="Comedy|Horror"/>
    <s v="Dead Snow "/>
    <s v="Norwegian"/>
    <s v="Norway"/>
    <n v="800000"/>
    <n v="2009"/>
    <n v="6.4"/>
  </r>
  <r>
    <x v="136"/>
    <n v="112"/>
    <n v="115000000"/>
    <s v="Comedy|Drama|Music"/>
    <s v="American Graffiti "/>
    <s v="English"/>
    <s v="USA"/>
    <n v="777000"/>
    <n v="1973"/>
    <n v="7.5"/>
  </r>
  <r>
    <x v="1594"/>
    <n v="86"/>
    <n v="5518918"/>
    <s v="Action|Adventure|Animation|Comedy|Fantasy|Sci-Fi"/>
    <s v="Aqua Teen Hunger Force Colon Movie Film for Theaters "/>
    <s v="English"/>
    <s v="USA"/>
    <n v="750000"/>
    <n v="2007"/>
    <n v="6.9"/>
  </r>
  <r>
    <x v="20"/>
    <n v="86"/>
    <n v="4007792"/>
    <s v="Comedy|Drama|Romance"/>
    <s v="Safety Not Guaranteed "/>
    <s v="English"/>
    <s v="USA"/>
    <n v="750000"/>
    <n v="2012"/>
    <n v="7"/>
  </r>
  <r>
    <x v="1595"/>
    <n v="95"/>
    <n v="26297"/>
    <s v="Crime|Horror|Thriller"/>
    <s v="Kill List "/>
    <s v="English"/>
    <s v="UK"/>
    <n v="500000"/>
    <n v="2011"/>
    <n v="6.3"/>
  </r>
  <r>
    <x v="1579"/>
    <n v="101"/>
    <n v="77501"/>
    <s v="Horror"/>
    <s v="The Innkeepers "/>
    <s v="English"/>
    <s v="USA"/>
    <n v="750000"/>
    <n v="2011"/>
    <n v="5.5"/>
  </r>
  <r>
    <x v="212"/>
    <n v="88"/>
    <n v="47329"/>
    <s v="Drama"/>
    <s v="Interview with the Assassin "/>
    <s v="English"/>
    <s v="USA"/>
    <n v="750000"/>
    <n v="2002"/>
    <n v="6.6"/>
  </r>
  <r>
    <x v="1596"/>
    <n v="99"/>
    <n v="18378"/>
    <s v="Crime|Drama|Horror|Thriller"/>
    <s v="Donkey Punch "/>
    <s v="English"/>
    <s v="UK"/>
    <n v="900000"/>
    <n v="2008"/>
    <n v="5.2"/>
  </r>
  <r>
    <x v="1251"/>
    <n v="170"/>
    <n v="7830611"/>
    <s v="Documentary|Drama|Sport"/>
    <s v="Hoop Dreams "/>
    <s v="English"/>
    <s v="USA"/>
    <n v="700000"/>
    <n v="1994"/>
    <n v="8.3000000000000007"/>
  </r>
  <r>
    <x v="1377"/>
    <n v="97"/>
    <n v="1141829"/>
    <s v="Crime|Drama"/>
    <s v="L.I.E. "/>
    <s v="English"/>
    <s v="USA"/>
    <n v="700000"/>
    <n v="2001"/>
    <n v="7.2"/>
  </r>
  <r>
    <x v="1597"/>
    <n v="106"/>
    <n v="2694973"/>
    <s v="Drama"/>
    <s v="Half Nelson "/>
    <s v="English"/>
    <s v="USA"/>
    <n v="700000"/>
    <n v="2006"/>
    <n v="7.2"/>
  </r>
  <r>
    <x v="1598"/>
    <n v="81"/>
    <n v="3000000"/>
    <s v="Comedy|Musical|Romance"/>
    <s v="Top Hat "/>
    <s v="English"/>
    <s v="USA"/>
    <n v="609000"/>
    <n v="1935"/>
    <n v="7.8"/>
  </r>
  <r>
    <x v="1599"/>
    <n v="81"/>
    <n v="140530114"/>
    <s v="Horror"/>
    <s v="The Blair Witch Project "/>
    <s v="English"/>
    <s v="USA"/>
    <n v="60000"/>
    <n v="1999"/>
    <n v="6.4"/>
  </r>
  <r>
    <x v="1600"/>
    <n v="215"/>
    <n v="13300000"/>
    <s v="Documentary|History|Music"/>
    <s v="Woodstock "/>
    <s v="English"/>
    <s v="USA"/>
    <n v="600000"/>
    <n v="1970"/>
    <n v="8.1"/>
  </r>
  <r>
    <x v="1601"/>
    <n v="106"/>
    <n v="171988"/>
    <s v="Action|Crime|Drama"/>
    <s v="Mercy Streets "/>
    <s v="English"/>
    <s v="USA"/>
    <n v="600000"/>
    <n v="2000"/>
    <n v="5.6"/>
  </r>
  <r>
    <x v="1602"/>
    <n v="90"/>
    <n v="13493"/>
    <s v="Drama"/>
    <s v="Broken Vessels "/>
    <s v="English"/>
    <s v="USA"/>
    <n v="600000"/>
    <n v="1998"/>
    <n v="6.6"/>
  </r>
  <r>
    <x v="400"/>
    <n v="87"/>
    <n v="515005"/>
    <s v="Comedy|Musical"/>
    <s v="A Hard Day's Night "/>
    <s v="English"/>
    <s v="UK"/>
    <n v="560000"/>
    <n v="1964"/>
    <n v="7.7"/>
  </r>
  <r>
    <x v="1491"/>
    <n v="122"/>
    <n v="33451479"/>
    <s v="Drama|Romance"/>
    <s v="Fireproof "/>
    <s v="English"/>
    <s v="USA"/>
    <n v="500000"/>
    <n v="2008"/>
    <n v="6.5"/>
  </r>
  <r>
    <x v="1603"/>
    <n v="86"/>
    <n v="39552600"/>
    <s v="Adventure|Family|Romance"/>
    <s v="Benji "/>
    <s v="English"/>
    <s v="USA"/>
    <n v="500000"/>
    <n v="1974"/>
    <n v="6.1"/>
  </r>
  <r>
    <x v="1490"/>
    <n v="79"/>
    <n v="30500882"/>
    <s v="Adventure|Biography|Drama|Horror|Thriller"/>
    <s v="Open Water "/>
    <s v="English"/>
    <s v="USA"/>
    <n v="500000"/>
    <n v="2003"/>
    <n v="5.7"/>
  </r>
  <r>
    <x v="1604"/>
    <n v="97"/>
    <n v="17000000"/>
    <s v="Horror|Sci-Fi"/>
    <s v="Kingdom of the Spiders "/>
    <s v="English"/>
    <s v="USA"/>
    <n v="500000"/>
    <n v="1977"/>
    <n v="5.9"/>
  </r>
  <r>
    <x v="835"/>
    <n v="89"/>
    <n v="5739376"/>
    <s v="Comedy|Drama"/>
    <s v="The Station Agent "/>
    <s v="English"/>
    <s v="USA"/>
    <n v="500000"/>
    <n v="2003"/>
    <n v="7.7"/>
  </r>
  <r>
    <x v="1605"/>
    <n v="120"/>
    <n v="3773863"/>
    <s v="Drama"/>
    <s v="To Save a Life "/>
    <s v="English"/>
    <s v="USA"/>
    <n v="1000000"/>
    <n v="2009"/>
    <n v="7.1"/>
  </r>
  <r>
    <x v="1606"/>
    <n v="108"/>
    <n v="2047570"/>
    <s v="Biography|Documentary|Sport"/>
    <s v="Beyond the Mat "/>
    <s v="English"/>
    <s v="USA"/>
    <n v="500000"/>
    <n v="1999"/>
    <n v="7.6"/>
  </r>
  <r>
    <x v="1607"/>
    <n v="83"/>
    <n v="1127331"/>
    <s v="Drama"/>
    <s v="Osama "/>
    <s v="Dari"/>
    <s v="Afghanistan"/>
    <n v="46000"/>
    <n v="2003"/>
    <n v="7.4"/>
  </r>
  <r>
    <x v="1608"/>
    <n v="93"/>
    <n v="906666"/>
    <s v="Documentary"/>
    <s v="Sholem Aleichem: Laughing in the Darkness "/>
    <s v="English"/>
    <s v="USA"/>
    <n v="500000"/>
    <n v="2011"/>
    <n v="6.8"/>
  </r>
  <r>
    <x v="1609"/>
    <n v="86"/>
    <n v="1114943"/>
    <s v="Drama|Music"/>
    <s v="Groove "/>
    <s v="English"/>
    <s v="USA"/>
    <n v="500000"/>
    <n v="2000"/>
    <n v="6.5"/>
  </r>
  <r>
    <x v="1068"/>
    <n v="111"/>
    <n v="985341"/>
    <s v="Drama"/>
    <s v="Twin Falls Idaho "/>
    <s v="English"/>
    <s v="USA"/>
    <n v="500000"/>
    <n v="1999"/>
    <n v="7.3"/>
  </r>
  <r>
    <x v="1610"/>
    <n v="90"/>
    <n v="603943"/>
    <s v="Crime|Drama"/>
    <s v="Mean Creek "/>
    <s v="English"/>
    <s v="USA"/>
    <n v="500000"/>
    <n v="2004"/>
    <n v="7.3"/>
  </r>
  <r>
    <x v="1381"/>
    <n v="86"/>
    <n v="334041"/>
    <s v="Crime|Drama|Romance"/>
    <s v="Hurricane Streets "/>
    <s v="English"/>
    <s v="USA"/>
    <n v="500000"/>
    <n v="1997"/>
    <n v="6.5"/>
  </r>
  <r>
    <x v="1611"/>
    <n v="98"/>
    <n v="295468"/>
    <s v="Comedy|Romance"/>
    <s v="Never Again "/>
    <s v="English"/>
    <s v="USA"/>
    <n v="500000"/>
    <n v="2001"/>
    <n v="6"/>
  </r>
  <r>
    <x v="1612"/>
    <n v="91"/>
    <n v="243347"/>
    <s v="Crime|Drama|Thriller"/>
    <s v="Civil Brand "/>
    <s v="English"/>
    <s v="USA"/>
    <n v="500000"/>
    <n v="2002"/>
    <n v="5.3"/>
  </r>
  <r>
    <x v="1543"/>
    <n v="91"/>
    <n v="154077"/>
    <s v="Comedy|Drama"/>
    <s v="Lonesome Jim "/>
    <s v="English"/>
    <s v="USA"/>
    <n v="500000"/>
    <n v="2005"/>
    <n v="6.6"/>
  </r>
  <r>
    <x v="1613"/>
    <n v="202"/>
    <n v="269061"/>
    <s v="Action|Adventure|Drama"/>
    <s v="Seven Samurai "/>
    <s v="Japanese"/>
    <s v="Japan"/>
    <n v="2000000"/>
    <n v="1954"/>
    <n v="8.6999999999999993"/>
  </r>
  <r>
    <x v="38"/>
    <n v="84"/>
    <n v="52850"/>
    <s v="Comedy"/>
    <s v="Finishing the Game: The Search for a New Bruce Lee "/>
    <s v="English"/>
    <s v="USA"/>
    <n v="500000"/>
    <n v="2007"/>
    <n v="6.2"/>
  </r>
  <r>
    <x v="1614"/>
    <n v="82"/>
    <n v="98017"/>
    <s v="Comedy|Fantasy|Horror"/>
    <s v="Rubber "/>
    <s v="English"/>
    <s v="France"/>
    <n v="500000"/>
    <n v="2010"/>
    <n v="5.8"/>
  </r>
  <r>
    <x v="1589"/>
    <n v="100"/>
    <n v="31937"/>
    <s v="Comedy|Romance"/>
    <s v="Kiss the Bride "/>
    <s v="English"/>
    <s v="USA"/>
    <n v="500000"/>
    <n v="2007"/>
    <n v="5.7"/>
  </r>
  <r>
    <x v="1615"/>
    <n v="112"/>
    <n v="13134"/>
    <s v="Drama|Sport"/>
    <s v="The Slaughter Rule "/>
    <s v="English"/>
    <s v="USA"/>
    <n v="500000"/>
    <n v="2002"/>
    <n v="6.1"/>
  </r>
  <r>
    <x v="1616"/>
    <n v="94"/>
    <n v="237301"/>
    <s v="Drama|Sci-Fi|Thriller"/>
    <s v="Monsters "/>
    <s v="English"/>
    <s v="UK"/>
    <n v="500000"/>
    <n v="2010"/>
    <n v="6.4"/>
  </r>
  <r>
    <x v="1617"/>
    <n v="87"/>
    <n v="1332"/>
    <s v="Comedy|Horror"/>
    <s v="Detention of the Dead "/>
    <s v="English"/>
    <s v="USA"/>
    <n v="500000"/>
    <n v="2012"/>
    <n v="4.5999999999999996"/>
  </r>
  <r>
    <x v="1618"/>
    <n v="91"/>
    <n v="2712293"/>
    <s v="Crime|Drama"/>
    <s v="Straight Out of Brooklyn "/>
    <s v="English"/>
    <s v="USA"/>
    <n v="450000"/>
    <n v="1991"/>
    <n v="5.9"/>
  </r>
  <r>
    <x v="111"/>
    <n v="107"/>
    <n v="768045"/>
    <s v="Drama|History|War"/>
    <s v="Bloody Sunday "/>
    <s v="English"/>
    <s v="UK"/>
    <n v="2000000"/>
    <n v="2002"/>
    <n v="7.7"/>
  </r>
  <r>
    <x v="1619"/>
    <n v="84"/>
    <n v="379122"/>
    <s v="Comedy|Drama|Romance"/>
    <s v="Conversations with Other Women "/>
    <s v="English"/>
    <s v="UK"/>
    <n v="450000"/>
    <n v="2005"/>
    <n v="7.1"/>
  </r>
  <r>
    <x v="1620"/>
    <n v="103"/>
    <n v="23000"/>
    <s v="Comedy|Horror|Musical"/>
    <s v="Poultrygeist: Night of the Chicken Dead "/>
    <s v="English"/>
    <s v="USA"/>
    <n v="500000"/>
    <n v="2006"/>
    <n v="6.2"/>
  </r>
  <r>
    <x v="1621"/>
    <n v="89"/>
    <n v="2300000"/>
    <s v="Comedy|Musical|Romance"/>
    <s v="42nd Street "/>
    <s v="English"/>
    <s v="USA"/>
    <n v="439000"/>
    <n v="1933"/>
    <n v="7.7"/>
  </r>
  <r>
    <x v="1622"/>
    <n v="98"/>
    <n v="2938208"/>
    <s v="Comedy|Drama|Romance"/>
    <s v="Metropolitan "/>
    <s v="English"/>
    <s v="USA"/>
    <n v="225000"/>
    <n v="1990"/>
    <n v="7.5"/>
  </r>
  <r>
    <x v="624"/>
    <n v="92"/>
    <n v="44540956"/>
    <s v="Comedy"/>
    <s v="Napoleon Dynamite "/>
    <s v="English"/>
    <s v="USA"/>
    <n v="400000"/>
    <n v="2004"/>
    <n v="6.9"/>
  </r>
  <r>
    <x v="1379"/>
    <n v="90"/>
    <n v="258113"/>
    <s v="Crime|Drama|Thriller"/>
    <s v="Blue Ruin "/>
    <s v="English"/>
    <s v="USA"/>
    <n v="1066167"/>
    <n v="2013"/>
    <n v="7.1"/>
  </r>
  <r>
    <x v="1623"/>
    <n v="84"/>
    <n v="107917283"/>
    <s v="Horror"/>
    <s v="Paranormal Activity "/>
    <s v="English"/>
    <s v="USA"/>
    <n v="15000"/>
    <n v="2007"/>
    <n v="6.3"/>
  </r>
  <r>
    <x v="241"/>
    <n v="91"/>
    <n v="1229197"/>
    <s v="Adventure|Comedy|Fantasy"/>
    <s v="Monty Python and the Holy Grail "/>
    <s v="English"/>
    <s v="UK"/>
    <n v="229575"/>
    <n v="1975"/>
    <n v="8.3000000000000007"/>
  </r>
  <r>
    <x v="1358"/>
    <n v="90"/>
    <n v="1689999"/>
    <s v="Drama"/>
    <s v="Quinceañera "/>
    <s v="Spanish"/>
    <s v="USA"/>
    <n v="400000"/>
    <n v="2006"/>
    <n v="7.1"/>
  </r>
  <r>
    <x v="1624"/>
    <n v="88"/>
    <n v="592014"/>
    <s v="Biography|Documentary"/>
    <s v="Tarnation "/>
    <s v="English"/>
    <s v="USA"/>
    <n v="218"/>
    <n v="2003"/>
    <n v="7.2"/>
  </r>
  <r>
    <x v="1625"/>
    <n v="82"/>
    <n v="126387"/>
    <s v="Horror"/>
    <s v="The Beyond "/>
    <s v="Italian"/>
    <s v="Italy"/>
    <n v="400000"/>
    <n v="1981"/>
    <n v="6.9"/>
  </r>
  <r>
    <x v="639"/>
    <n v="101"/>
    <n v="80276912"/>
    <s v="Comedy|Romance"/>
    <s v="What Happens in Vegas "/>
    <s v="English"/>
    <s v="USA"/>
    <n v="35000000"/>
    <n v="2008"/>
    <n v="6.1"/>
  </r>
  <r>
    <x v="1626"/>
    <n v="100"/>
    <n v="2808000"/>
    <s v="Musical|Romance"/>
    <s v="The Broadway Melody "/>
    <s v="English"/>
    <s v="USA"/>
    <n v="379000"/>
    <n v="1929"/>
    <n v="6.3"/>
  </r>
  <r>
    <x v="1627"/>
    <n v="89"/>
    <n v="12843"/>
    <s v="Horror|Thriller"/>
    <s v="Maniac "/>
    <s v="English"/>
    <s v="France"/>
    <n v="6000000"/>
    <n v="2012"/>
    <n v="6.1"/>
  </r>
  <r>
    <x v="1628"/>
    <n v="88"/>
    <n v="1523883"/>
    <s v="Documentary|Sport"/>
    <s v="Murderball "/>
    <s v="English"/>
    <s v="USA"/>
    <n v="1750211"/>
    <n v="2005"/>
    <n v="7.8"/>
  </r>
  <r>
    <x v="1629"/>
    <n v="90"/>
    <n v="4000000"/>
    <s v="Action|Drama"/>
    <s v="American Ninja 2: The Confrontation "/>
    <s v="English"/>
    <s v="USA"/>
    <n v="350000"/>
    <n v="1987"/>
    <n v="4.7"/>
  </r>
  <r>
    <x v="681"/>
    <n v="102"/>
    <n v="1281176"/>
    <s v="Comedy|Drama"/>
    <s v="Tumbleweeds "/>
    <s v="English"/>
    <s v="USA"/>
    <n v="312000"/>
    <n v="1999"/>
    <n v="6.7"/>
  </r>
  <r>
    <x v="1630"/>
    <n v="98"/>
    <n v="16115878"/>
    <s v="Action|Fantasy|Horror|Mystery|Thriller"/>
    <s v="The Prophecy "/>
    <s v="English"/>
    <s v="USA"/>
    <n v="8000000"/>
    <n v="1995"/>
    <n v="6.6"/>
  </r>
  <r>
    <x v="1329"/>
    <n v="91"/>
    <n v="1652472"/>
    <s v="Comedy|Romance"/>
    <s v="When the Cat's Away "/>
    <s v="French"/>
    <s v="France"/>
    <n v="300000"/>
    <n v="1996"/>
    <n v="6.9"/>
  </r>
  <r>
    <x v="526"/>
    <n v="80"/>
    <n v="2360184"/>
    <s v="Comedy|Drama"/>
    <s v="Pieces of April "/>
    <s v="English"/>
    <s v="USA"/>
    <n v="300000"/>
    <n v="2003"/>
    <n v="7.1"/>
  </r>
  <r>
    <x v="1631"/>
    <n v="76"/>
    <n v="255352"/>
    <s v="Drama"/>
    <s v="Old Joy "/>
    <s v="English"/>
    <s v="USA"/>
    <n v="300000"/>
    <n v="2006"/>
    <n v="6.7"/>
  </r>
  <r>
    <x v="1631"/>
    <n v="80"/>
    <n v="856942"/>
    <s v="Drama"/>
    <s v="Wendy and Lucy "/>
    <s v="English"/>
    <s v="USA"/>
    <n v="200000"/>
    <n v="2008"/>
    <n v="7.1"/>
  </r>
  <r>
    <x v="1632"/>
    <n v="109"/>
    <n v="5199"/>
    <s v="Drama|Sport"/>
    <s v="Fighting Tommy Riley "/>
    <s v="English"/>
    <s v="USA"/>
    <n v="200000"/>
    <n v="2004"/>
    <n v="6.6"/>
  </r>
  <r>
    <x v="1633"/>
    <n v="95"/>
    <n v="2468"/>
    <s v="Thriller"/>
    <s v="Locker 13 "/>
    <s v="English"/>
    <s v="USA"/>
    <n v="300000"/>
    <n v="2014"/>
    <n v="4.8"/>
  </r>
  <r>
    <x v="1634"/>
    <n v="90"/>
    <n v="318622"/>
    <s v="Biography|Crime|Drama|Thriller"/>
    <s v="Compliance "/>
    <s v="English"/>
    <s v="USA"/>
    <n v="270000"/>
    <n v="2012"/>
    <n v="6.4"/>
  </r>
  <r>
    <x v="574"/>
    <n v="113"/>
    <n v="12006514"/>
    <s v="Comedy|Drama|Romance"/>
    <s v="Chasing Amy "/>
    <s v="English"/>
    <s v="USA"/>
    <n v="250000"/>
    <n v="1997"/>
    <n v="7.3"/>
  </r>
  <r>
    <x v="1246"/>
    <n v="91"/>
    <n v="4186931"/>
    <s v="Comedy|Drama|Romance"/>
    <s v="Lovely &amp; Amazing "/>
    <s v="English"/>
    <s v="USA"/>
    <n v="250000"/>
    <n v="2001"/>
    <n v="6.9"/>
  </r>
  <r>
    <x v="38"/>
    <n v="98"/>
    <n v="3799339"/>
    <s v="Crime|Drama|Romance"/>
    <s v="Better Luck Tomorrow "/>
    <s v="English"/>
    <s v="USA"/>
    <n v="250000"/>
    <n v="2002"/>
    <n v="7.2"/>
  </r>
  <r>
    <x v="1635"/>
    <n v="94"/>
    <n v="1977544"/>
    <s v="Comedy|Drama|Romance"/>
    <s v="The Incredibly True Adventure of Two Girls in Love "/>
    <s v="English"/>
    <s v="USA"/>
    <n v="250000"/>
    <n v="1995"/>
    <n v="6.5"/>
  </r>
  <r>
    <x v="704"/>
    <n v="96"/>
    <n v="1050600"/>
    <s v="Comedy|Drama"/>
    <s v="Chuck &amp; Buck "/>
    <s v="English"/>
    <s v="USA"/>
    <n v="250000"/>
    <n v="2000"/>
    <n v="6.6"/>
  </r>
  <r>
    <x v="1636"/>
    <n v="100"/>
    <n v="902835"/>
    <s v="Comedy|Drama|Romance"/>
    <s v="American Desi "/>
    <s v="English"/>
    <s v="USA"/>
    <n v="250000"/>
    <n v="2001"/>
    <n v="6.7"/>
  </r>
  <r>
    <x v="679"/>
    <n v="90"/>
    <n v="489220"/>
    <s v="Mystery|Sci-Fi|Thriller"/>
    <s v="Cube "/>
    <s v="English"/>
    <s v="Canada"/>
    <n v="365000"/>
    <n v="1997"/>
    <n v="7.3"/>
  </r>
  <r>
    <x v="1637"/>
    <n v="75"/>
    <n v="203134"/>
    <s v="Animation|Comedy|Drama|Fantasy|Sci-Fi"/>
    <s v="I Married a Strange Person! "/>
    <s v="English"/>
    <s v="USA"/>
    <n v="250000"/>
    <n v="1997"/>
    <n v="7"/>
  </r>
  <r>
    <x v="1609"/>
    <n v="78"/>
    <n v="191309"/>
    <s v="Drama|Mystery|Thriller"/>
    <s v="November "/>
    <s v="English"/>
    <s v="USA"/>
    <n v="150000"/>
    <n v="2004"/>
    <n v="5.5"/>
  </r>
  <r>
    <x v="1638"/>
    <n v="90"/>
    <n v="3388210"/>
    <s v="Drama|Romance"/>
    <s v="Like Crazy "/>
    <s v="English"/>
    <s v="USA"/>
    <n v="250000"/>
    <n v="2011"/>
    <n v="6.7"/>
  </r>
  <r>
    <x v="1282"/>
    <n v="99"/>
    <n v="49494"/>
    <s v="Drama|Thriller"/>
    <s v="The Canyons "/>
    <s v="English"/>
    <s v="USA"/>
    <n v="250000"/>
    <n v="2013"/>
    <n v="3.9"/>
  </r>
  <r>
    <x v="1639"/>
    <n v="86"/>
    <n v="111300"/>
    <s v="Documentary"/>
    <s v="Burn "/>
    <s v="English"/>
    <s v="USA"/>
    <n v="225000"/>
    <n v="2012"/>
    <n v="7.5"/>
  </r>
  <r>
    <x v="1640"/>
    <n v="106"/>
    <n v="1027119"/>
    <s v="Drama"/>
    <s v="Urbania "/>
    <s v="English"/>
    <s v="USA"/>
    <n v="225000"/>
    <n v="2000"/>
    <n v="7"/>
  </r>
  <r>
    <x v="1641"/>
    <n v="80"/>
    <n v="5000000"/>
    <s v="Adventure|Horror|Sci-Fi"/>
    <s v="The Beast from 20,000 Fathoms "/>
    <s v="English"/>
    <s v="USA"/>
    <n v="210000"/>
    <n v="1953"/>
    <n v="6.7"/>
  </r>
  <r>
    <x v="50"/>
    <n v="96"/>
    <n v="4505922"/>
    <s v="Comedy|Drama"/>
    <s v="Swingers "/>
    <s v="English"/>
    <s v="USA"/>
    <n v="200000"/>
    <n v="1996"/>
    <n v="7.4"/>
  </r>
  <r>
    <x v="689"/>
    <n v="99"/>
    <n v="3500000"/>
    <s v="Action|Drama|Western"/>
    <s v="A Fistful of Dollars "/>
    <s v="Italian"/>
    <s v="Italy"/>
    <n v="200000"/>
    <n v="1964"/>
    <n v="8"/>
  </r>
  <r>
    <x v="1642"/>
    <n v="106"/>
    <n v="1111"/>
    <s v="Crime|Documentary"/>
    <s v="The Trials of Darryl Hunt "/>
    <s v="English"/>
    <s v="USA"/>
    <n v="200000"/>
    <n v="2006"/>
    <n v="7.7"/>
  </r>
  <r>
    <x v="1643"/>
    <n v="89"/>
    <n v="925402"/>
    <s v="Drama|Family"/>
    <s v="Children of Heaven "/>
    <s v="Persian"/>
    <s v="Iran"/>
    <n v="180000"/>
    <n v="1997"/>
    <n v="8.5"/>
  </r>
  <r>
    <x v="1644"/>
    <n v="97"/>
    <n v="469947"/>
    <s v="Drama|Romance"/>
    <s v="Weekend "/>
    <s v="English"/>
    <s v="UK"/>
    <n v="120000"/>
    <n v="2011"/>
    <n v="7.7"/>
  </r>
  <r>
    <x v="415"/>
    <n v="88"/>
    <n v="7137502"/>
    <s v="Comedy|Romance"/>
    <s v="She's Gotta Have It "/>
    <s v="English"/>
    <s v="USA"/>
    <n v="175000"/>
    <n v="1986"/>
    <n v="6.5"/>
  </r>
  <r>
    <x v="1645"/>
    <n v="92"/>
    <n v="1316074"/>
    <s v="Drama|Romance|Sci-Fi"/>
    <s v="Another Earth "/>
    <s v="English"/>
    <s v="USA"/>
    <n v="100000"/>
    <n v="2011"/>
    <n v="7"/>
  </r>
  <r>
    <x v="1646"/>
    <n v="97"/>
    <n v="15180000"/>
    <s v="Crime|Drama|Thriller"/>
    <s v="Sweet Sweetback's Baadasssss Song "/>
    <s v="English"/>
    <s v="USA"/>
    <n v="500000"/>
    <n v="1971"/>
    <n v="5.5"/>
  </r>
  <r>
    <x v="649"/>
    <n v="78"/>
    <n v="2882062"/>
    <s v="Comedy|Drama|Romance"/>
    <s v="Tadpole "/>
    <s v="English"/>
    <s v="USA"/>
    <n v="150000"/>
    <n v="2000"/>
    <n v="6.3"/>
  </r>
  <r>
    <x v="1253"/>
    <n v="85"/>
    <n v="9437933"/>
    <s v="Drama|Music|Romance"/>
    <s v="Once "/>
    <s v="English"/>
    <s v="Ireland"/>
    <n v="180000"/>
    <n v="2007"/>
    <n v="7.9"/>
  </r>
  <r>
    <x v="1647"/>
    <n v="93"/>
    <n v="155984"/>
    <s v="Documentary"/>
    <s v="The Horse Boy "/>
    <s v="English"/>
    <s v="USA"/>
    <n v="160000"/>
    <n v="2009"/>
    <n v="7.4"/>
  </r>
  <r>
    <x v="1218"/>
    <n v="91"/>
    <n v="6706368"/>
    <s v="Documentary"/>
    <s v="Roger &amp; Me "/>
    <s v="English"/>
    <s v="USA"/>
    <n v="160000"/>
    <n v="1989"/>
    <n v="7.5"/>
  </r>
  <r>
    <x v="1491"/>
    <n v="111"/>
    <n v="10174663"/>
    <s v="Drama|Sport"/>
    <s v="Facing the Giants "/>
    <s v="English"/>
    <s v="USA"/>
    <n v="100000"/>
    <n v="2006"/>
    <n v="6.7"/>
  </r>
  <r>
    <x v="1648"/>
    <n v="81"/>
    <n v="22757819"/>
    <s v="Horror|Thriller"/>
    <s v="The Gallows "/>
    <s v="English"/>
    <s v="USA"/>
    <n v="100000"/>
    <n v="2015"/>
    <n v="4.2"/>
  </r>
  <r>
    <x v="1649"/>
    <n v="81"/>
    <n v="5228617"/>
    <s v="Comedy"/>
    <s v="Hollywood Shuffle "/>
    <s v="English"/>
    <s v="USA"/>
    <n v="100000"/>
    <n v="1987"/>
    <n v="7"/>
  </r>
  <r>
    <x v="1650"/>
    <n v="90"/>
    <n v="110536"/>
    <s v="Comedy|Horror|Sci-Fi"/>
    <s v="The Lost Skeleton of Cadavra "/>
    <s v="English"/>
    <s v="USA"/>
    <n v="40000"/>
    <n v="2001"/>
    <n v="7"/>
  </r>
  <r>
    <x v="1651"/>
    <n v="88"/>
    <n v="59379"/>
    <s v="Comedy|Crime|Drama|Horror|Thriller"/>
    <s v="Cheap Thrills "/>
    <s v="English"/>
    <s v="USA"/>
    <n v="200000"/>
    <n v="2013"/>
    <n v="6.8"/>
  </r>
  <r>
    <x v="116"/>
    <n v="84"/>
    <n v="3216970"/>
    <s v="Drama|Mystery|Thriller"/>
    <s v="Pi "/>
    <s v="English"/>
    <s v="USA"/>
    <n v="60000"/>
    <n v="1998"/>
    <n v="7.5"/>
  </r>
  <r>
    <x v="1652"/>
    <n v="87"/>
    <n v="536767"/>
    <s v="Biography|Comedy|Romance"/>
    <s v="20 Dates "/>
    <s v="English"/>
    <s v="USA"/>
    <n v="60000"/>
    <n v="1998"/>
    <n v="5.3"/>
  </r>
  <r>
    <x v="1168"/>
    <n v="100"/>
    <n v="11529368"/>
    <s v="Comedy|Documentary|Drama"/>
    <s v="Super Size Me "/>
    <s v="English"/>
    <s v="USA"/>
    <n v="65000"/>
    <n v="2004"/>
    <n v="7.3"/>
  </r>
  <r>
    <x v="1653"/>
    <n v="82"/>
    <n v="40557"/>
    <s v="Comedy"/>
    <s v="The FP "/>
    <s v="English"/>
    <s v="USA"/>
    <n v="60000"/>
    <n v="2011"/>
    <n v="5.6"/>
  </r>
  <r>
    <x v="1654"/>
    <n v="82"/>
    <n v="30084"/>
    <s v="Comedy|Drama"/>
    <s v="Happy Christmas "/>
    <s v="English"/>
    <s v="USA"/>
    <n v="70000"/>
    <n v="2014"/>
    <n v="5.6"/>
  </r>
  <r>
    <x v="1428"/>
    <n v="98"/>
    <n v="10246600"/>
    <s v="Comedy|Drama|Romance"/>
    <s v="The Brothers McMullen "/>
    <s v="English"/>
    <s v="USA"/>
    <n v="25000"/>
    <n v="1995"/>
    <n v="6.6"/>
  </r>
  <r>
    <x v="1655"/>
    <n v="98"/>
    <n v="389804"/>
    <s v="Comedy|Drama|Romance"/>
    <s v="Tiny Furniture "/>
    <s v="English"/>
    <s v="USA"/>
    <n v="65000"/>
    <n v="2010"/>
    <n v="6.3"/>
  </r>
  <r>
    <x v="450"/>
    <n v="90"/>
    <n v="241816"/>
    <s v="Drama"/>
    <s v="George Washington "/>
    <s v="English"/>
    <s v="USA"/>
    <n v="42000"/>
    <n v="2000"/>
    <n v="7.5"/>
  </r>
  <r>
    <x v="1656"/>
    <n v="90"/>
    <n v="277233"/>
    <s v="Comedy|Romance"/>
    <s v="Smiling Fish &amp; Goat on Fire "/>
    <s v="English"/>
    <s v="USA"/>
    <n v="40000"/>
    <n v="1999"/>
    <n v="7.6"/>
  </r>
  <r>
    <x v="574"/>
    <n v="102"/>
    <n v="3151130"/>
    <s v="Comedy"/>
    <s v="Clerks "/>
    <s v="English"/>
    <s v="USA"/>
    <n v="230000"/>
    <n v="1994"/>
    <n v="7.8"/>
  </r>
  <r>
    <x v="784"/>
    <n v="97"/>
    <n v="2856622"/>
    <s v="Comedy|Drama"/>
    <s v="In the Company of Men "/>
    <s v="English"/>
    <s v="Canada"/>
    <n v="25000"/>
    <n v="1997"/>
    <n v="7.3"/>
  </r>
  <r>
    <x v="719"/>
    <n v="100"/>
    <n v="1227508"/>
    <s v="Comedy|Drama"/>
    <s v="Slacker "/>
    <s v="English"/>
    <s v="USA"/>
    <n v="23000"/>
    <n v="1991"/>
    <n v="7.1"/>
  </r>
  <r>
    <x v="1071"/>
    <n v="108"/>
    <n v="180483"/>
    <s v="Comedy|Crime|Horror"/>
    <s v="Pink Flamingos "/>
    <s v="English"/>
    <s v="USA"/>
    <n v="10000"/>
    <n v="1972"/>
    <n v="6.1"/>
  </r>
  <r>
    <x v="1077"/>
    <n v="110"/>
    <n v="136007"/>
    <s v="Drama|Music|Romance"/>
    <s v="Clean "/>
    <s v="French"/>
    <s v="France"/>
    <n v="4500"/>
    <n v="2004"/>
    <n v="6.9"/>
  </r>
  <r>
    <x v="1657"/>
    <n v="90"/>
    <n v="673780"/>
    <s v="Drama"/>
    <s v="The Circle "/>
    <s v="Persian"/>
    <s v="Iran"/>
    <n v="10000"/>
    <n v="2000"/>
    <n v="7.5"/>
  </r>
  <r>
    <x v="1658"/>
    <n v="77"/>
    <n v="424760"/>
    <s v="Drama|Sci-Fi|Thriller"/>
    <s v="Primer "/>
    <s v="English"/>
    <s v="USA"/>
    <n v="7000"/>
    <n v="2004"/>
    <n v="7"/>
  </r>
  <r>
    <x v="402"/>
    <n v="81"/>
    <n v="2040920"/>
    <s v="Action|Crime|Drama|Romance|Thriller"/>
    <s v="El Mariachi "/>
    <s v="Spanish"/>
    <s v="USA"/>
    <n v="7000"/>
    <n v="1992"/>
    <n v="6.9"/>
  </r>
  <r>
    <x v="1601"/>
    <n v="90"/>
    <n v="85222"/>
    <s v="Documentary"/>
    <s v="My Date with Drew "/>
    <s v="English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9695B-B0C3-4A35-8A98-E7FF5AD77FB0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1" firstHeaderRow="1" firstDataRow="1" firstDataCol="1"/>
  <pivotFields count="1">
    <pivotField axis="axisRow" dataField="1" showAll="0">
      <items count="19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h="1" x="17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0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0925D-77CE-41C8-A854-873C3C8BD1CB}" name="PivotTable9" cacheId="1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D2:G14" firstHeaderRow="0" firstDataRow="1" firstDataCol="1"/>
  <pivotFields count="2">
    <pivotField axis="axisRow" dataField="1" showAll="0" measureFilter="1" sortType="descending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multipleItemSelectionAllowed="1" showAll="0"/>
  </pivotFields>
  <rowFields count="1">
    <field x="0"/>
  </rowFields>
  <rowItems count="12">
    <i>
      <x v="9"/>
    </i>
    <i>
      <x v="11"/>
    </i>
    <i>
      <x v="30"/>
    </i>
    <i>
      <x v="21"/>
    </i>
    <i>
      <x v="18"/>
    </i>
    <i>
      <x v="12"/>
    </i>
    <i>
      <x v="4"/>
    </i>
    <i>
      <x v="17"/>
    </i>
    <i>
      <x v="14"/>
    </i>
    <i>
      <x v="20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anguage" fld="0" subtotal="count" baseField="0" baseItem="0"/>
    <dataField name="Average of imdb_score" fld="1" subtotal="average" baseField="0" baseItem="9" numFmtId="2"/>
    <dataField name="StdDev of imdb_score" fld="1" subtotal="stdDev" baseField="0" baseItem="9" numFmtId="2"/>
  </dataFields>
  <chartFormats count="1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CB5AA-F8C0-4D52-8B23-E1FFEA4F0E33}" name="PivotTable14" cacheId="1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0" firstHeaderRow="1" firstDataRow="1" firstDataCol="1"/>
  <pivotFields count="10">
    <pivotField axis="axisRow" showAll="0" measureFilter="1" sortType="descending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3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">
    <i>
      <x v="14"/>
    </i>
    <i>
      <x v="1588"/>
    </i>
    <i>
      <x v="210"/>
    </i>
    <i>
      <x v="45"/>
    </i>
    <i>
      <x v="1368"/>
    </i>
    <i>
      <x v="964"/>
    </i>
    <i>
      <x v="288"/>
    </i>
    <i>
      <x v="1421"/>
    </i>
    <i>
      <x v="253"/>
    </i>
    <i>
      <x v="1303"/>
    </i>
    <i>
      <x v="99"/>
    </i>
    <i>
      <x v="926"/>
    </i>
    <i>
      <x v="65"/>
    </i>
    <i>
      <x v="487"/>
    </i>
    <i>
      <x v="930"/>
    </i>
    <i>
      <x v="138"/>
    </i>
    <i t="grand">
      <x/>
    </i>
  </rowItems>
  <colItems count="1">
    <i/>
  </colItems>
  <dataFields count="1">
    <dataField name="Average of imdb_score" fld="9" subtotal="average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0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3656">
  <tableColumns count="10">
    <tableColumn id="2" xr3:uid="{00000000-0010-0000-0000-000002000000}" name="director_name"/>
    <tableColumn id="4" xr3:uid="{00000000-0010-0000-0000-000004000000}" name="duration"/>
    <tableColumn id="9" xr3:uid="{00000000-0010-0000-0000-000009000000}" name="gross" dataDxfId="0"/>
    <tableColumn id="10" xr3:uid="{00000000-0010-0000-0000-00000A000000}" name="genres"/>
    <tableColumn id="12" xr3:uid="{00000000-0010-0000-0000-00000C000000}" name="movie_title"/>
    <tableColumn id="20" xr3:uid="{00000000-0010-0000-0000-000014000000}" name="language"/>
    <tableColumn id="21" xr3:uid="{00000000-0010-0000-0000-000015000000}" name="country"/>
    <tableColumn id="23" xr3:uid="{00000000-0010-0000-0000-000017000000}" name="budget"/>
    <tableColumn id="24" xr3:uid="{00000000-0010-0000-0000-000018000000}" name="title_year"/>
    <tableColumn id="26" xr3:uid="{00000000-0010-0000-0000-00001A000000}" name="imdb_score"/>
  </tableColumns>
  <tableStyleInfo name="IMDB_Movie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372FCF-3D31-4052-835E-96CAFB02A221}" name="Table4" displayName="Table4" ref="E5:F13" totalsRowShown="0">
  <autoFilter ref="E5:F13" xr:uid="{36372FCF-3D31-4052-835E-96CAFB02A221}"/>
  <tableColumns count="2">
    <tableColumn id="1" xr3:uid="{C6337EB4-9A70-45B7-B079-A382C77D39F7}" name="Column1"/>
    <tableColumn id="2" xr3:uid="{1D20D617-6884-435F-8579-BB544ED9EE2C}" name="Column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656"/>
  <sheetViews>
    <sheetView tabSelected="1" workbookViewId="0">
      <selection activeCell="B1" sqref="B1:B1048576"/>
    </sheetView>
  </sheetViews>
  <sheetFormatPr defaultColWidth="12.6640625" defaultRowHeight="15.75" customHeight="1" x14ac:dyDescent="0.25"/>
  <cols>
    <col min="1" max="1" width="30.5546875" customWidth="1"/>
    <col min="2" max="2" width="17.44140625" customWidth="1"/>
    <col min="3" max="3" width="19.109375" style="12" customWidth="1"/>
    <col min="4" max="4" width="10" customWidth="1"/>
    <col min="5" max="5" width="25.88671875" customWidth="1"/>
    <col min="6" max="6" width="9" customWidth="1"/>
    <col min="7" max="7" width="18.88671875" customWidth="1"/>
    <col min="8" max="8" width="11.21875" customWidth="1"/>
    <col min="9" max="10" width="9" customWidth="1"/>
  </cols>
  <sheetData>
    <row r="1" spans="1:16" x14ac:dyDescent="0.25">
      <c r="A1" s="1" t="s">
        <v>0</v>
      </c>
      <c r="B1" s="1" t="s">
        <v>1</v>
      </c>
      <c r="C1" s="1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6" x14ac:dyDescent="0.25">
      <c r="A2" s="1" t="s">
        <v>10</v>
      </c>
      <c r="B2" s="1">
        <v>178</v>
      </c>
      <c r="C2" s="11">
        <v>760505847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237000000</v>
      </c>
      <c r="I2" s="1">
        <v>2009</v>
      </c>
      <c r="J2" s="1">
        <v>7.9</v>
      </c>
    </row>
    <row r="3" spans="1:16" x14ac:dyDescent="0.25">
      <c r="A3" s="1" t="s">
        <v>15</v>
      </c>
      <c r="B3" s="1">
        <v>169</v>
      </c>
      <c r="C3" s="11">
        <v>309404152</v>
      </c>
      <c r="D3" s="1" t="s">
        <v>16</v>
      </c>
      <c r="E3" s="1" t="s">
        <v>17</v>
      </c>
      <c r="F3" s="1" t="s">
        <v>13</v>
      </c>
      <c r="G3" s="1" t="s">
        <v>14</v>
      </c>
      <c r="H3" s="1">
        <v>300000000</v>
      </c>
      <c r="I3" s="1">
        <v>2007</v>
      </c>
      <c r="J3" s="1">
        <v>7.1</v>
      </c>
    </row>
    <row r="4" spans="1:16" x14ac:dyDescent="0.25">
      <c r="A4" s="1" t="s">
        <v>18</v>
      </c>
      <c r="B4" s="1">
        <v>148</v>
      </c>
      <c r="C4" s="11">
        <v>200074175</v>
      </c>
      <c r="D4" s="1" t="s">
        <v>19</v>
      </c>
      <c r="E4" s="1" t="s">
        <v>20</v>
      </c>
      <c r="F4" s="1" t="s">
        <v>13</v>
      </c>
      <c r="G4" s="1" t="s">
        <v>21</v>
      </c>
      <c r="H4" s="1">
        <v>245000000</v>
      </c>
      <c r="I4" s="1">
        <v>2015</v>
      </c>
      <c r="J4" s="1">
        <v>6.8</v>
      </c>
    </row>
    <row r="5" spans="1:16" x14ac:dyDescent="0.25">
      <c r="A5" s="1" t="s">
        <v>22</v>
      </c>
      <c r="B5" s="1">
        <v>164</v>
      </c>
      <c r="C5" s="11">
        <v>448130642</v>
      </c>
      <c r="D5" s="1" t="s">
        <v>23</v>
      </c>
      <c r="E5" s="1" t="s">
        <v>24</v>
      </c>
      <c r="F5" s="1" t="s">
        <v>13</v>
      </c>
      <c r="G5" s="1" t="s">
        <v>14</v>
      </c>
      <c r="H5" s="1">
        <v>250000000</v>
      </c>
      <c r="I5" s="1">
        <v>2012</v>
      </c>
      <c r="J5" s="1">
        <v>8.5</v>
      </c>
    </row>
    <row r="6" spans="1:16" x14ac:dyDescent="0.25">
      <c r="A6" s="1" t="s">
        <v>26</v>
      </c>
      <c r="B6" s="1">
        <v>156</v>
      </c>
      <c r="C6" s="11">
        <v>336530303</v>
      </c>
      <c r="D6" s="1" t="s">
        <v>27</v>
      </c>
      <c r="E6" s="1" t="s">
        <v>28</v>
      </c>
      <c r="F6" s="1" t="s">
        <v>13</v>
      </c>
      <c r="G6" s="1" t="s">
        <v>14</v>
      </c>
      <c r="H6" s="1">
        <v>258000000</v>
      </c>
      <c r="I6" s="1">
        <v>2007</v>
      </c>
      <c r="J6" s="1">
        <v>6.2</v>
      </c>
    </row>
    <row r="7" spans="1:16" x14ac:dyDescent="0.25">
      <c r="A7" s="1" t="s">
        <v>29</v>
      </c>
      <c r="B7" s="1">
        <v>100</v>
      </c>
      <c r="C7" s="11">
        <v>200807262</v>
      </c>
      <c r="D7" s="1" t="s">
        <v>30</v>
      </c>
      <c r="E7" s="1" t="s">
        <v>31</v>
      </c>
      <c r="F7" s="1" t="s">
        <v>13</v>
      </c>
      <c r="G7" s="1" t="s">
        <v>14</v>
      </c>
      <c r="H7" s="1">
        <v>260000000</v>
      </c>
      <c r="I7" s="1">
        <v>2010</v>
      </c>
      <c r="J7" s="1">
        <v>7.8</v>
      </c>
    </row>
    <row r="8" spans="1:16" x14ac:dyDescent="0.25">
      <c r="A8" s="1" t="s">
        <v>32</v>
      </c>
      <c r="B8" s="1">
        <v>141</v>
      </c>
      <c r="C8" s="11">
        <v>458991599</v>
      </c>
      <c r="D8" s="1" t="s">
        <v>33</v>
      </c>
      <c r="E8" s="1" t="s">
        <v>34</v>
      </c>
      <c r="F8" s="1" t="s">
        <v>13</v>
      </c>
      <c r="G8" s="1" t="s">
        <v>14</v>
      </c>
      <c r="H8" s="1">
        <v>250000000</v>
      </c>
      <c r="I8" s="1">
        <v>2015</v>
      </c>
      <c r="J8" s="1">
        <v>7.5</v>
      </c>
    </row>
    <row r="9" spans="1:16" x14ac:dyDescent="0.25">
      <c r="A9" s="1" t="s">
        <v>35</v>
      </c>
      <c r="B9" s="1">
        <v>153</v>
      </c>
      <c r="C9" s="11">
        <v>301956980</v>
      </c>
      <c r="D9" s="1" t="s">
        <v>36</v>
      </c>
      <c r="E9" s="1" t="s">
        <v>37</v>
      </c>
      <c r="F9" s="1" t="s">
        <v>13</v>
      </c>
      <c r="G9" s="1" t="s">
        <v>21</v>
      </c>
      <c r="H9" s="1">
        <v>250000000</v>
      </c>
      <c r="I9" s="1">
        <v>2009</v>
      </c>
      <c r="J9" s="1">
        <v>7.5</v>
      </c>
    </row>
    <row r="10" spans="1:16" x14ac:dyDescent="0.25">
      <c r="A10" s="1" t="s">
        <v>38</v>
      </c>
      <c r="B10" s="1">
        <v>183</v>
      </c>
      <c r="C10" s="11">
        <v>330249062</v>
      </c>
      <c r="D10" s="1" t="s">
        <v>33</v>
      </c>
      <c r="E10" s="1" t="s">
        <v>39</v>
      </c>
      <c r="F10" s="1" t="s">
        <v>13</v>
      </c>
      <c r="G10" s="1" t="s">
        <v>14</v>
      </c>
      <c r="H10" s="1">
        <v>250000000</v>
      </c>
      <c r="I10" s="1">
        <v>2016</v>
      </c>
      <c r="J10" s="1">
        <v>6.9</v>
      </c>
      <c r="P10">
        <f>AVERAGE(B:B)</f>
        <v>110.16224350205198</v>
      </c>
    </row>
    <row r="11" spans="1:16" x14ac:dyDescent="0.25">
      <c r="A11" s="1" t="s">
        <v>40</v>
      </c>
      <c r="B11" s="1">
        <v>169</v>
      </c>
      <c r="C11" s="11">
        <v>200069408</v>
      </c>
      <c r="D11" s="1" t="s">
        <v>33</v>
      </c>
      <c r="E11" s="1" t="s">
        <v>42</v>
      </c>
      <c r="F11" s="1" t="s">
        <v>13</v>
      </c>
      <c r="G11" s="1" t="s">
        <v>14</v>
      </c>
      <c r="H11" s="1">
        <v>209000000</v>
      </c>
      <c r="I11" s="1">
        <v>2006</v>
      </c>
      <c r="J11" s="1">
        <v>6.1</v>
      </c>
    </row>
    <row r="12" spans="1:16" x14ac:dyDescent="0.25">
      <c r="A12" s="1" t="s">
        <v>43</v>
      </c>
      <c r="B12" s="1">
        <v>106</v>
      </c>
      <c r="C12" s="11">
        <v>168368427</v>
      </c>
      <c r="D12" s="1" t="s">
        <v>44</v>
      </c>
      <c r="E12" s="1" t="s">
        <v>45</v>
      </c>
      <c r="F12" s="1" t="s">
        <v>13</v>
      </c>
      <c r="G12" s="1" t="s">
        <v>21</v>
      </c>
      <c r="H12" s="1">
        <v>200000000</v>
      </c>
      <c r="I12" s="1">
        <v>2008</v>
      </c>
      <c r="J12" s="1">
        <v>6.7</v>
      </c>
    </row>
    <row r="13" spans="1:16" x14ac:dyDescent="0.25">
      <c r="A13" s="1" t="s">
        <v>15</v>
      </c>
      <c r="B13" s="1">
        <v>151</v>
      </c>
      <c r="C13" s="11">
        <v>423032628</v>
      </c>
      <c r="D13" s="1" t="s">
        <v>16</v>
      </c>
      <c r="E13" s="1" t="s">
        <v>46</v>
      </c>
      <c r="F13" s="1" t="s">
        <v>13</v>
      </c>
      <c r="G13" s="1" t="s">
        <v>14</v>
      </c>
      <c r="H13" s="1">
        <v>225000000</v>
      </c>
      <c r="I13" s="1">
        <v>2006</v>
      </c>
      <c r="J13" s="1">
        <v>7.3</v>
      </c>
    </row>
    <row r="14" spans="1:16" x14ac:dyDescent="0.25">
      <c r="A14" s="1" t="s">
        <v>15</v>
      </c>
      <c r="B14" s="1">
        <v>150</v>
      </c>
      <c r="C14" s="11">
        <v>89289910</v>
      </c>
      <c r="D14" s="1" t="s">
        <v>47</v>
      </c>
      <c r="E14" s="1" t="s">
        <v>48</v>
      </c>
      <c r="F14" s="1" t="s">
        <v>13</v>
      </c>
      <c r="G14" s="1" t="s">
        <v>14</v>
      </c>
      <c r="H14" s="1">
        <v>215000000</v>
      </c>
      <c r="I14" s="1">
        <v>2013</v>
      </c>
      <c r="J14" s="1">
        <v>6.5</v>
      </c>
    </row>
    <row r="15" spans="1:16" x14ac:dyDescent="0.25">
      <c r="A15" s="1" t="s">
        <v>38</v>
      </c>
      <c r="B15" s="1">
        <v>143</v>
      </c>
      <c r="C15" s="11">
        <v>291021565</v>
      </c>
      <c r="D15" s="1" t="s">
        <v>11</v>
      </c>
      <c r="E15" s="1" t="s">
        <v>49</v>
      </c>
      <c r="F15" s="1" t="s">
        <v>13</v>
      </c>
      <c r="G15" s="1" t="s">
        <v>14</v>
      </c>
      <c r="H15" s="1">
        <v>225000000</v>
      </c>
      <c r="I15" s="1">
        <v>2013</v>
      </c>
      <c r="J15" s="1">
        <v>7.2</v>
      </c>
    </row>
    <row r="16" spans="1:16" x14ac:dyDescent="0.25">
      <c r="A16" s="1" t="s">
        <v>50</v>
      </c>
      <c r="B16" s="1">
        <v>150</v>
      </c>
      <c r="C16" s="11">
        <v>141614023</v>
      </c>
      <c r="D16" s="1" t="s">
        <v>51</v>
      </c>
      <c r="E16" s="1" t="s">
        <v>52</v>
      </c>
      <c r="F16" s="1" t="s">
        <v>13</v>
      </c>
      <c r="G16" s="1" t="s">
        <v>14</v>
      </c>
      <c r="H16" s="1">
        <v>225000000</v>
      </c>
      <c r="I16" s="1">
        <v>2008</v>
      </c>
      <c r="J16" s="1">
        <v>6.6</v>
      </c>
    </row>
    <row r="17" spans="1:10" x14ac:dyDescent="0.25">
      <c r="A17" s="1" t="s">
        <v>32</v>
      </c>
      <c r="B17" s="1">
        <v>173</v>
      </c>
      <c r="C17" s="11">
        <v>623279547</v>
      </c>
      <c r="D17" s="1" t="s">
        <v>33</v>
      </c>
      <c r="E17" s="1" t="s">
        <v>53</v>
      </c>
      <c r="F17" s="1" t="s">
        <v>13</v>
      </c>
      <c r="G17" s="1" t="s">
        <v>14</v>
      </c>
      <c r="H17" s="1">
        <v>220000000</v>
      </c>
      <c r="I17" s="1">
        <v>2012</v>
      </c>
      <c r="J17" s="1">
        <v>8.1</v>
      </c>
    </row>
    <row r="18" spans="1:10" x14ac:dyDescent="0.25">
      <c r="A18" s="1" t="s">
        <v>54</v>
      </c>
      <c r="B18" s="1">
        <v>136</v>
      </c>
      <c r="C18" s="11">
        <v>241063875</v>
      </c>
      <c r="D18" s="1" t="s">
        <v>16</v>
      </c>
      <c r="E18" s="1" t="s">
        <v>55</v>
      </c>
      <c r="F18" s="1" t="s">
        <v>13</v>
      </c>
      <c r="G18" s="1" t="s">
        <v>14</v>
      </c>
      <c r="H18" s="1">
        <v>250000000</v>
      </c>
      <c r="I18" s="1">
        <v>2011</v>
      </c>
      <c r="J18" s="1">
        <v>6.7</v>
      </c>
    </row>
    <row r="19" spans="1:10" x14ac:dyDescent="0.25">
      <c r="A19" s="1" t="s">
        <v>56</v>
      </c>
      <c r="B19" s="1">
        <v>106</v>
      </c>
      <c r="C19" s="11">
        <v>179020854</v>
      </c>
      <c r="D19" s="1" t="s">
        <v>57</v>
      </c>
      <c r="E19" s="1" t="s">
        <v>58</v>
      </c>
      <c r="F19" s="1" t="s">
        <v>13</v>
      </c>
      <c r="G19" s="1" t="s">
        <v>14</v>
      </c>
      <c r="H19" s="1">
        <v>225000000</v>
      </c>
      <c r="I19" s="1">
        <v>2012</v>
      </c>
      <c r="J19" s="1">
        <v>6.8</v>
      </c>
    </row>
    <row r="20" spans="1:10" x14ac:dyDescent="0.25">
      <c r="A20" s="1" t="s">
        <v>59</v>
      </c>
      <c r="B20" s="1">
        <v>164</v>
      </c>
      <c r="C20" s="11">
        <v>255108370</v>
      </c>
      <c r="D20" s="1" t="s">
        <v>60</v>
      </c>
      <c r="E20" s="1" t="s">
        <v>61</v>
      </c>
      <c r="F20" s="1" t="s">
        <v>13</v>
      </c>
      <c r="G20" s="1" t="s">
        <v>62</v>
      </c>
      <c r="H20" s="1">
        <v>250000000</v>
      </c>
      <c r="I20" s="1">
        <v>2014</v>
      </c>
      <c r="J20" s="1">
        <v>7.5</v>
      </c>
    </row>
    <row r="21" spans="1:10" x14ac:dyDescent="0.25">
      <c r="A21" s="1" t="s">
        <v>63</v>
      </c>
      <c r="B21" s="1">
        <v>153</v>
      </c>
      <c r="C21" s="11">
        <v>262030663</v>
      </c>
      <c r="D21" s="1" t="s">
        <v>16</v>
      </c>
      <c r="E21" s="1" t="s">
        <v>64</v>
      </c>
      <c r="F21" s="1" t="s">
        <v>13</v>
      </c>
      <c r="G21" s="1" t="s">
        <v>14</v>
      </c>
      <c r="H21" s="1">
        <v>230000000</v>
      </c>
      <c r="I21" s="1">
        <v>2012</v>
      </c>
      <c r="J21" s="1">
        <v>7</v>
      </c>
    </row>
    <row r="22" spans="1:10" x14ac:dyDescent="0.25">
      <c r="A22" s="1" t="s">
        <v>65</v>
      </c>
      <c r="B22" s="1">
        <v>156</v>
      </c>
      <c r="C22" s="11">
        <v>105219735</v>
      </c>
      <c r="D22" s="1" t="s">
        <v>66</v>
      </c>
      <c r="E22" s="1" t="s">
        <v>67</v>
      </c>
      <c r="F22" s="1" t="s">
        <v>13</v>
      </c>
      <c r="G22" s="1" t="s">
        <v>14</v>
      </c>
      <c r="H22" s="1">
        <v>200000000</v>
      </c>
      <c r="I22" s="1">
        <v>2010</v>
      </c>
      <c r="J22" s="1">
        <v>6.7</v>
      </c>
    </row>
    <row r="23" spans="1:10" x14ac:dyDescent="0.25">
      <c r="A23" s="1" t="s">
        <v>59</v>
      </c>
      <c r="B23" s="1">
        <v>186</v>
      </c>
      <c r="C23" s="11">
        <v>258355354</v>
      </c>
      <c r="D23" s="1" t="s">
        <v>60</v>
      </c>
      <c r="E23" s="1" t="s">
        <v>68</v>
      </c>
      <c r="F23" s="1" t="s">
        <v>13</v>
      </c>
      <c r="G23" s="1" t="s">
        <v>14</v>
      </c>
      <c r="H23" s="1">
        <v>225000000</v>
      </c>
      <c r="I23" s="1">
        <v>2013</v>
      </c>
      <c r="J23" s="1">
        <v>7.9</v>
      </c>
    </row>
    <row r="24" spans="1:10" x14ac:dyDescent="0.25">
      <c r="A24" s="1" t="s">
        <v>69</v>
      </c>
      <c r="B24" s="1">
        <v>113</v>
      </c>
      <c r="C24" s="11">
        <v>70083519</v>
      </c>
      <c r="D24" s="1" t="s">
        <v>70</v>
      </c>
      <c r="E24" s="1" t="s">
        <v>71</v>
      </c>
      <c r="F24" s="1" t="s">
        <v>13</v>
      </c>
      <c r="G24" s="1" t="s">
        <v>14</v>
      </c>
      <c r="H24" s="1">
        <v>180000000</v>
      </c>
      <c r="I24" s="1">
        <v>2007</v>
      </c>
      <c r="J24" s="1">
        <v>6.1</v>
      </c>
    </row>
    <row r="25" spans="1:10" x14ac:dyDescent="0.25">
      <c r="A25" s="1" t="s">
        <v>59</v>
      </c>
      <c r="B25" s="1">
        <v>201</v>
      </c>
      <c r="C25" s="11">
        <v>218051260</v>
      </c>
      <c r="D25" s="1" t="s">
        <v>72</v>
      </c>
      <c r="E25" s="1" t="s">
        <v>73</v>
      </c>
      <c r="F25" s="1" t="s">
        <v>13</v>
      </c>
      <c r="G25" s="1" t="s">
        <v>62</v>
      </c>
      <c r="H25" s="1">
        <v>207000000</v>
      </c>
      <c r="I25" s="1">
        <v>2005</v>
      </c>
      <c r="J25" s="1">
        <v>7.2</v>
      </c>
    </row>
    <row r="26" spans="1:10" x14ac:dyDescent="0.25">
      <c r="A26" s="1" t="s">
        <v>10</v>
      </c>
      <c r="B26" s="1">
        <v>194</v>
      </c>
      <c r="C26" s="11">
        <v>658672302</v>
      </c>
      <c r="D26" s="1" t="s">
        <v>74</v>
      </c>
      <c r="E26" s="1" t="s">
        <v>75</v>
      </c>
      <c r="F26" s="1" t="s">
        <v>13</v>
      </c>
      <c r="G26" s="1" t="s">
        <v>14</v>
      </c>
      <c r="H26" s="1">
        <v>200000000</v>
      </c>
      <c r="I26" s="1">
        <v>1997</v>
      </c>
      <c r="J26" s="1">
        <v>7.7</v>
      </c>
    </row>
    <row r="27" spans="1:10" x14ac:dyDescent="0.25">
      <c r="A27" s="1" t="s">
        <v>76</v>
      </c>
      <c r="B27" s="1">
        <v>147</v>
      </c>
      <c r="C27" s="11">
        <v>407197282</v>
      </c>
      <c r="D27" s="1" t="s">
        <v>33</v>
      </c>
      <c r="E27" s="1" t="s">
        <v>77</v>
      </c>
      <c r="F27" s="1" t="s">
        <v>13</v>
      </c>
      <c r="G27" s="1" t="s">
        <v>14</v>
      </c>
      <c r="H27" s="1">
        <v>250000000</v>
      </c>
      <c r="I27" s="1">
        <v>2016</v>
      </c>
      <c r="J27" s="1">
        <v>8.1999999999999993</v>
      </c>
    </row>
    <row r="28" spans="1:10" x14ac:dyDescent="0.25">
      <c r="A28" s="1" t="s">
        <v>78</v>
      </c>
      <c r="B28" s="1">
        <v>131</v>
      </c>
      <c r="C28" s="11">
        <v>65173160</v>
      </c>
      <c r="D28" s="1" t="s">
        <v>79</v>
      </c>
      <c r="E28" s="1" t="s">
        <v>80</v>
      </c>
      <c r="F28" s="1" t="s">
        <v>13</v>
      </c>
      <c r="G28" s="1" t="s">
        <v>14</v>
      </c>
      <c r="H28" s="1">
        <v>209000000</v>
      </c>
      <c r="I28" s="1">
        <v>2012</v>
      </c>
      <c r="J28" s="1">
        <v>5.9</v>
      </c>
    </row>
    <row r="29" spans="1:10" x14ac:dyDescent="0.25">
      <c r="A29" s="1" t="s">
        <v>81</v>
      </c>
      <c r="B29" s="1">
        <v>124</v>
      </c>
      <c r="C29" s="11">
        <v>652177271</v>
      </c>
      <c r="D29" s="1" t="s">
        <v>79</v>
      </c>
      <c r="E29" s="1" t="s">
        <v>82</v>
      </c>
      <c r="F29" s="1" t="s">
        <v>13</v>
      </c>
      <c r="G29" s="1" t="s">
        <v>14</v>
      </c>
      <c r="H29" s="1">
        <v>150000000</v>
      </c>
      <c r="I29" s="1">
        <v>2015</v>
      </c>
      <c r="J29" s="1">
        <v>7</v>
      </c>
    </row>
    <row r="30" spans="1:10" x14ac:dyDescent="0.25">
      <c r="A30" s="1" t="s">
        <v>18</v>
      </c>
      <c r="B30" s="1">
        <v>143</v>
      </c>
      <c r="C30" s="11">
        <v>304360277</v>
      </c>
      <c r="D30" s="1" t="s">
        <v>19</v>
      </c>
      <c r="E30" s="1" t="s">
        <v>83</v>
      </c>
      <c r="F30" s="1" t="s">
        <v>13</v>
      </c>
      <c r="G30" s="1" t="s">
        <v>21</v>
      </c>
      <c r="H30" s="1">
        <v>200000000</v>
      </c>
      <c r="I30" s="1">
        <v>2012</v>
      </c>
      <c r="J30" s="1">
        <v>7.8</v>
      </c>
    </row>
    <row r="31" spans="1:10" x14ac:dyDescent="0.25">
      <c r="A31" s="1" t="s">
        <v>26</v>
      </c>
      <c r="B31" s="1">
        <v>135</v>
      </c>
      <c r="C31" s="11">
        <v>373377893</v>
      </c>
      <c r="D31" s="1" t="s">
        <v>84</v>
      </c>
      <c r="E31" s="1" t="s">
        <v>85</v>
      </c>
      <c r="F31" s="1" t="s">
        <v>13</v>
      </c>
      <c r="G31" s="1" t="s">
        <v>14</v>
      </c>
      <c r="H31" s="1">
        <v>200000000</v>
      </c>
      <c r="I31" s="1">
        <v>2004</v>
      </c>
      <c r="J31" s="1">
        <v>7.3</v>
      </c>
    </row>
    <row r="32" spans="1:10" x14ac:dyDescent="0.25">
      <c r="A32" s="1" t="s">
        <v>86</v>
      </c>
      <c r="B32" s="1">
        <v>195</v>
      </c>
      <c r="C32" s="11">
        <v>408992272</v>
      </c>
      <c r="D32" s="1" t="s">
        <v>33</v>
      </c>
      <c r="E32" s="1" t="s">
        <v>88</v>
      </c>
      <c r="F32" s="1" t="s">
        <v>13</v>
      </c>
      <c r="G32" s="1" t="s">
        <v>14</v>
      </c>
      <c r="H32" s="1">
        <v>200000000</v>
      </c>
      <c r="I32" s="1">
        <v>2013</v>
      </c>
      <c r="J32" s="1">
        <v>7.2</v>
      </c>
    </row>
    <row r="33" spans="1:10" x14ac:dyDescent="0.25">
      <c r="A33" s="1" t="s">
        <v>89</v>
      </c>
      <c r="B33" s="1">
        <v>108</v>
      </c>
      <c r="C33" s="11">
        <v>334185206</v>
      </c>
      <c r="D33" s="1" t="s">
        <v>70</v>
      </c>
      <c r="E33" s="1" t="s">
        <v>90</v>
      </c>
      <c r="F33" s="1" t="s">
        <v>13</v>
      </c>
      <c r="G33" s="1" t="s">
        <v>14</v>
      </c>
      <c r="H33" s="1">
        <v>200000000</v>
      </c>
      <c r="I33" s="1">
        <v>2010</v>
      </c>
      <c r="J33" s="1">
        <v>6.5</v>
      </c>
    </row>
    <row r="34" spans="1:10" x14ac:dyDescent="0.25">
      <c r="A34" s="1" t="s">
        <v>91</v>
      </c>
      <c r="B34" s="1">
        <v>104</v>
      </c>
      <c r="C34" s="11">
        <v>234360014</v>
      </c>
      <c r="D34" s="1" t="s">
        <v>92</v>
      </c>
      <c r="E34" s="1" t="s">
        <v>93</v>
      </c>
      <c r="F34" s="1" t="s">
        <v>13</v>
      </c>
      <c r="G34" s="1" t="s">
        <v>94</v>
      </c>
      <c r="H34" s="1">
        <v>210000000</v>
      </c>
      <c r="I34" s="1">
        <v>2006</v>
      </c>
      <c r="J34" s="1">
        <v>6.8</v>
      </c>
    </row>
    <row r="35" spans="1:10" x14ac:dyDescent="0.25">
      <c r="A35" s="1" t="s">
        <v>95</v>
      </c>
      <c r="B35" s="1">
        <v>104</v>
      </c>
      <c r="C35" s="11">
        <v>268488329</v>
      </c>
      <c r="D35" s="1" t="s">
        <v>96</v>
      </c>
      <c r="E35" s="1" t="s">
        <v>98</v>
      </c>
      <c r="F35" s="1" t="s">
        <v>13</v>
      </c>
      <c r="G35" s="1" t="s">
        <v>14</v>
      </c>
      <c r="H35" s="1">
        <v>200000000</v>
      </c>
      <c r="I35" s="1">
        <v>2013</v>
      </c>
      <c r="J35" s="1">
        <v>7.3</v>
      </c>
    </row>
    <row r="36" spans="1:10" x14ac:dyDescent="0.25">
      <c r="A36" s="1" t="s">
        <v>99</v>
      </c>
      <c r="B36" s="1">
        <v>150</v>
      </c>
      <c r="C36" s="11">
        <v>402076689</v>
      </c>
      <c r="D36" s="1" t="s">
        <v>33</v>
      </c>
      <c r="E36" s="1" t="s">
        <v>100</v>
      </c>
      <c r="F36" s="1" t="s">
        <v>13</v>
      </c>
      <c r="G36" s="1" t="s">
        <v>14</v>
      </c>
      <c r="H36" s="1">
        <v>200000000</v>
      </c>
      <c r="I36" s="1">
        <v>2009</v>
      </c>
      <c r="J36" s="1">
        <v>6</v>
      </c>
    </row>
    <row r="37" spans="1:10" x14ac:dyDescent="0.25">
      <c r="A37" s="1" t="s">
        <v>99</v>
      </c>
      <c r="B37" s="1">
        <v>165</v>
      </c>
      <c r="C37" s="11">
        <v>245428137</v>
      </c>
      <c r="D37" s="1" t="s">
        <v>33</v>
      </c>
      <c r="E37" s="1" t="s">
        <v>101</v>
      </c>
      <c r="F37" s="1" t="s">
        <v>13</v>
      </c>
      <c r="G37" s="1" t="s">
        <v>14</v>
      </c>
      <c r="H37" s="1">
        <v>210000000</v>
      </c>
      <c r="I37" s="1">
        <v>2014</v>
      </c>
      <c r="J37" s="1">
        <v>5.7</v>
      </c>
    </row>
    <row r="38" spans="1:10" x14ac:dyDescent="0.25">
      <c r="A38" s="1" t="s">
        <v>26</v>
      </c>
      <c r="B38" s="1">
        <v>130</v>
      </c>
      <c r="C38" s="11">
        <v>234903076</v>
      </c>
      <c r="D38" s="1" t="s">
        <v>70</v>
      </c>
      <c r="E38" s="1" t="s">
        <v>102</v>
      </c>
      <c r="F38" s="1" t="s">
        <v>13</v>
      </c>
      <c r="G38" s="1" t="s">
        <v>14</v>
      </c>
      <c r="H38" s="1">
        <v>215000000</v>
      </c>
      <c r="I38" s="1">
        <v>2013</v>
      </c>
      <c r="J38" s="1">
        <v>6.4</v>
      </c>
    </row>
    <row r="39" spans="1:10" x14ac:dyDescent="0.25">
      <c r="A39" s="1" t="s">
        <v>63</v>
      </c>
      <c r="B39" s="1">
        <v>142</v>
      </c>
      <c r="C39" s="11">
        <v>202853933</v>
      </c>
      <c r="D39" s="1" t="s">
        <v>11</v>
      </c>
      <c r="E39" s="1" t="s">
        <v>103</v>
      </c>
      <c r="F39" s="1" t="s">
        <v>13</v>
      </c>
      <c r="G39" s="1" t="s">
        <v>14</v>
      </c>
      <c r="H39" s="1">
        <v>200000000</v>
      </c>
      <c r="I39" s="1">
        <v>2014</v>
      </c>
      <c r="J39" s="1">
        <v>6.7</v>
      </c>
    </row>
    <row r="40" spans="1:10" x14ac:dyDescent="0.25">
      <c r="A40" s="1" t="s">
        <v>104</v>
      </c>
      <c r="B40" s="1">
        <v>125</v>
      </c>
      <c r="C40" s="11">
        <v>172051787</v>
      </c>
      <c r="D40" s="1" t="s">
        <v>33</v>
      </c>
      <c r="E40" s="1" t="s">
        <v>105</v>
      </c>
      <c r="F40" s="1" t="s">
        <v>13</v>
      </c>
      <c r="G40" s="1" t="s">
        <v>14</v>
      </c>
      <c r="H40" s="1">
        <v>170000000</v>
      </c>
      <c r="I40" s="1">
        <v>2010</v>
      </c>
      <c r="J40" s="1">
        <v>6.8</v>
      </c>
    </row>
    <row r="41" spans="1:10" x14ac:dyDescent="0.25">
      <c r="A41" s="1" t="s">
        <v>106</v>
      </c>
      <c r="B41" s="1">
        <v>106</v>
      </c>
      <c r="C41" s="11">
        <v>191450875</v>
      </c>
      <c r="D41" s="1" t="s">
        <v>107</v>
      </c>
      <c r="E41" s="1" t="s">
        <v>108</v>
      </c>
      <c r="F41" s="1" t="s">
        <v>13</v>
      </c>
      <c r="G41" s="1" t="s">
        <v>14</v>
      </c>
      <c r="H41" s="1">
        <v>200000000</v>
      </c>
      <c r="I41" s="1">
        <v>2011</v>
      </c>
      <c r="J41" s="1">
        <v>6.3</v>
      </c>
    </row>
    <row r="42" spans="1:10" x14ac:dyDescent="0.25">
      <c r="A42" s="1" t="s">
        <v>109</v>
      </c>
      <c r="B42" s="1">
        <v>123</v>
      </c>
      <c r="C42" s="11">
        <v>116593191</v>
      </c>
      <c r="D42" s="1" t="s">
        <v>33</v>
      </c>
      <c r="E42" s="1" t="s">
        <v>110</v>
      </c>
      <c r="F42" s="1" t="s">
        <v>13</v>
      </c>
      <c r="G42" s="1" t="s">
        <v>14</v>
      </c>
      <c r="H42" s="1">
        <v>200000000</v>
      </c>
      <c r="I42" s="1">
        <v>2011</v>
      </c>
      <c r="J42" s="1">
        <v>5.6</v>
      </c>
    </row>
    <row r="43" spans="1:10" x14ac:dyDescent="0.25">
      <c r="A43" s="1" t="s">
        <v>111</v>
      </c>
      <c r="B43" s="1">
        <v>103</v>
      </c>
      <c r="C43" s="11">
        <v>414984497</v>
      </c>
      <c r="D43" s="1" t="s">
        <v>96</v>
      </c>
      <c r="E43" s="1" t="s">
        <v>113</v>
      </c>
      <c r="F43" s="1" t="s">
        <v>13</v>
      </c>
      <c r="G43" s="1" t="s">
        <v>14</v>
      </c>
      <c r="H43" s="1">
        <v>200000000</v>
      </c>
      <c r="I43" s="1">
        <v>2010</v>
      </c>
      <c r="J43" s="1">
        <v>8.3000000000000007</v>
      </c>
    </row>
    <row r="44" spans="1:10" x14ac:dyDescent="0.25">
      <c r="A44" s="1" t="s">
        <v>114</v>
      </c>
      <c r="B44" s="1">
        <v>118</v>
      </c>
      <c r="C44" s="11">
        <v>125320003</v>
      </c>
      <c r="D44" s="1" t="s">
        <v>33</v>
      </c>
      <c r="E44" s="1" t="s">
        <v>115</v>
      </c>
      <c r="F44" s="1" t="s">
        <v>13</v>
      </c>
      <c r="G44" s="1" t="s">
        <v>14</v>
      </c>
      <c r="H44" s="1">
        <v>200000000</v>
      </c>
      <c r="I44" s="1">
        <v>2009</v>
      </c>
      <c r="J44" s="1">
        <v>6.6</v>
      </c>
    </row>
    <row r="45" spans="1:10" x14ac:dyDescent="0.25">
      <c r="A45" s="1" t="s">
        <v>116</v>
      </c>
      <c r="B45" s="1">
        <v>140</v>
      </c>
      <c r="C45" s="11">
        <v>350034110</v>
      </c>
      <c r="D45" s="1" t="s">
        <v>117</v>
      </c>
      <c r="E45" s="1" t="s">
        <v>118</v>
      </c>
      <c r="F45" s="1" t="s">
        <v>13</v>
      </c>
      <c r="G45" s="1" t="s">
        <v>14</v>
      </c>
      <c r="H45" s="1">
        <v>190000000</v>
      </c>
      <c r="I45" s="1">
        <v>2015</v>
      </c>
      <c r="J45" s="1">
        <v>7.2</v>
      </c>
    </row>
    <row r="46" spans="1:10" x14ac:dyDescent="0.25">
      <c r="A46" s="1" t="s">
        <v>43</v>
      </c>
      <c r="B46" s="1">
        <v>123</v>
      </c>
      <c r="C46" s="11">
        <v>202351611</v>
      </c>
      <c r="D46" s="1" t="s">
        <v>119</v>
      </c>
      <c r="E46" s="1" t="s">
        <v>120</v>
      </c>
      <c r="F46" s="1" t="s">
        <v>13</v>
      </c>
      <c r="G46" s="1" t="s">
        <v>14</v>
      </c>
      <c r="H46" s="1">
        <v>190000000</v>
      </c>
      <c r="I46" s="1">
        <v>2013</v>
      </c>
      <c r="J46" s="1">
        <v>7</v>
      </c>
    </row>
    <row r="47" spans="1:10" x14ac:dyDescent="0.25">
      <c r="A47" s="1" t="s">
        <v>40</v>
      </c>
      <c r="B47" s="1">
        <v>149</v>
      </c>
      <c r="C47" s="11">
        <v>233914986</v>
      </c>
      <c r="D47" s="1" t="s">
        <v>92</v>
      </c>
      <c r="E47" s="1" t="s">
        <v>121</v>
      </c>
      <c r="F47" s="1" t="s">
        <v>13</v>
      </c>
      <c r="G47" s="1" t="s">
        <v>14</v>
      </c>
      <c r="H47" s="1">
        <v>200000000</v>
      </c>
      <c r="I47" s="1">
        <v>2014</v>
      </c>
      <c r="J47" s="1">
        <v>8</v>
      </c>
    </row>
    <row r="48" spans="1:10" x14ac:dyDescent="0.25">
      <c r="A48" s="1" t="s">
        <v>122</v>
      </c>
      <c r="B48" s="1">
        <v>132</v>
      </c>
      <c r="C48" s="11">
        <v>228756232</v>
      </c>
      <c r="D48" s="1" t="s">
        <v>33</v>
      </c>
      <c r="E48" s="1" t="s">
        <v>123</v>
      </c>
      <c r="F48" s="1" t="s">
        <v>13</v>
      </c>
      <c r="G48" s="1" t="s">
        <v>14</v>
      </c>
      <c r="H48" s="1">
        <v>190000000</v>
      </c>
      <c r="I48" s="1">
        <v>2013</v>
      </c>
      <c r="J48" s="1">
        <v>7.8</v>
      </c>
    </row>
    <row r="49" spans="1:10" x14ac:dyDescent="0.25">
      <c r="A49" s="1" t="s">
        <v>40</v>
      </c>
      <c r="B49" s="1">
        <v>114</v>
      </c>
      <c r="C49" s="11">
        <v>65171860</v>
      </c>
      <c r="D49" s="1" t="s">
        <v>60</v>
      </c>
      <c r="E49" s="1" t="s">
        <v>124</v>
      </c>
      <c r="F49" s="1" t="s">
        <v>13</v>
      </c>
      <c r="G49" s="1" t="s">
        <v>14</v>
      </c>
      <c r="H49" s="1">
        <v>195000000</v>
      </c>
      <c r="I49" s="1">
        <v>2013</v>
      </c>
      <c r="J49" s="1">
        <v>6.3</v>
      </c>
    </row>
    <row r="50" spans="1:10" x14ac:dyDescent="0.25">
      <c r="A50" s="1" t="s">
        <v>125</v>
      </c>
      <c r="B50" s="1">
        <v>143</v>
      </c>
      <c r="C50" s="11">
        <v>144812796</v>
      </c>
      <c r="D50" s="1" t="s">
        <v>74</v>
      </c>
      <c r="E50" s="1" t="s">
        <v>126</v>
      </c>
      <c r="F50" s="1" t="s">
        <v>13</v>
      </c>
      <c r="G50" s="1" t="s">
        <v>127</v>
      </c>
      <c r="H50" s="1">
        <v>105000000</v>
      </c>
      <c r="I50" s="1">
        <v>2013</v>
      </c>
      <c r="J50" s="1">
        <v>7.3</v>
      </c>
    </row>
    <row r="51" spans="1:10" x14ac:dyDescent="0.25">
      <c r="A51" s="1" t="s">
        <v>128</v>
      </c>
      <c r="B51" s="1">
        <v>116</v>
      </c>
      <c r="C51" s="11">
        <v>90755643</v>
      </c>
      <c r="D51" s="1" t="s">
        <v>84</v>
      </c>
      <c r="E51" s="1" t="s">
        <v>129</v>
      </c>
      <c r="F51" s="1" t="s">
        <v>13</v>
      </c>
      <c r="G51" s="1" t="s">
        <v>14</v>
      </c>
      <c r="H51" s="1">
        <v>200000000</v>
      </c>
      <c r="I51" s="1">
        <v>2010</v>
      </c>
      <c r="J51" s="1">
        <v>6.6</v>
      </c>
    </row>
    <row r="52" spans="1:10" x14ac:dyDescent="0.25">
      <c r="A52" s="1" t="s">
        <v>130</v>
      </c>
      <c r="B52" s="1">
        <v>131</v>
      </c>
      <c r="C52" s="11">
        <v>101785482</v>
      </c>
      <c r="D52" s="1" t="s">
        <v>33</v>
      </c>
      <c r="E52" s="1" t="s">
        <v>131</v>
      </c>
      <c r="F52" s="1" t="s">
        <v>13</v>
      </c>
      <c r="G52" s="1" t="s">
        <v>14</v>
      </c>
      <c r="H52" s="1">
        <v>190000000</v>
      </c>
      <c r="I52" s="1">
        <v>2013</v>
      </c>
      <c r="J52" s="1">
        <v>7</v>
      </c>
    </row>
    <row r="53" spans="1:10" x14ac:dyDescent="0.25">
      <c r="A53" s="1" t="s">
        <v>99</v>
      </c>
      <c r="B53" s="1">
        <v>154</v>
      </c>
      <c r="C53" s="11">
        <v>352358779</v>
      </c>
      <c r="D53" s="1" t="s">
        <v>33</v>
      </c>
      <c r="E53" s="1" t="s">
        <v>132</v>
      </c>
      <c r="F53" s="1" t="s">
        <v>13</v>
      </c>
      <c r="G53" s="1" t="s">
        <v>14</v>
      </c>
      <c r="H53" s="1">
        <v>195000000</v>
      </c>
      <c r="I53" s="1">
        <v>2011</v>
      </c>
      <c r="J53" s="1">
        <v>6.3</v>
      </c>
    </row>
    <row r="54" spans="1:10" x14ac:dyDescent="0.25">
      <c r="A54" s="1" t="s">
        <v>133</v>
      </c>
      <c r="B54" s="1">
        <v>122</v>
      </c>
      <c r="C54" s="11">
        <v>317011114</v>
      </c>
      <c r="D54" s="1" t="s">
        <v>16</v>
      </c>
      <c r="E54" s="1" t="s">
        <v>134</v>
      </c>
      <c r="F54" s="1" t="s">
        <v>13</v>
      </c>
      <c r="G54" s="1" t="s">
        <v>14</v>
      </c>
      <c r="H54" s="1">
        <v>185000000</v>
      </c>
      <c r="I54" s="1">
        <v>2008</v>
      </c>
      <c r="J54" s="1">
        <v>6.2</v>
      </c>
    </row>
    <row r="55" spans="1:10" x14ac:dyDescent="0.25">
      <c r="A55" s="1" t="s">
        <v>135</v>
      </c>
      <c r="B55" s="1">
        <v>93</v>
      </c>
      <c r="C55" s="11">
        <v>237282182</v>
      </c>
      <c r="D55" s="1" t="s">
        <v>96</v>
      </c>
      <c r="E55" s="1" t="s">
        <v>136</v>
      </c>
      <c r="F55" s="1" t="s">
        <v>13</v>
      </c>
      <c r="G55" s="1" t="s">
        <v>14</v>
      </c>
      <c r="H55" s="1">
        <v>185000000</v>
      </c>
      <c r="I55" s="1">
        <v>2012</v>
      </c>
      <c r="J55" s="1">
        <v>7.2</v>
      </c>
    </row>
    <row r="56" spans="1:10" x14ac:dyDescent="0.25">
      <c r="A56" s="1" t="s">
        <v>137</v>
      </c>
      <c r="B56" s="1">
        <v>122</v>
      </c>
      <c r="C56" s="11">
        <v>130468626</v>
      </c>
      <c r="D56" s="1" t="s">
        <v>79</v>
      </c>
      <c r="E56" s="1" t="s">
        <v>138</v>
      </c>
      <c r="F56" s="1" t="s">
        <v>13</v>
      </c>
      <c r="G56" s="1" t="s">
        <v>14</v>
      </c>
      <c r="H56" s="1">
        <v>185000000</v>
      </c>
      <c r="I56" s="1">
        <v>2016</v>
      </c>
      <c r="J56" s="1">
        <v>7.5</v>
      </c>
    </row>
    <row r="57" spans="1:10" x14ac:dyDescent="0.25">
      <c r="A57" s="1" t="s">
        <v>139</v>
      </c>
      <c r="B57" s="1">
        <v>98</v>
      </c>
      <c r="C57" s="11">
        <v>223806889</v>
      </c>
      <c r="D57" s="1" t="s">
        <v>140</v>
      </c>
      <c r="E57" s="1" t="s">
        <v>141</v>
      </c>
      <c r="F57" s="1" t="s">
        <v>13</v>
      </c>
      <c r="G57" s="1" t="s">
        <v>14</v>
      </c>
      <c r="H57" s="1">
        <v>180000000</v>
      </c>
      <c r="I57" s="1">
        <v>2008</v>
      </c>
      <c r="J57" s="1">
        <v>8.4</v>
      </c>
    </row>
    <row r="58" spans="1:10" x14ac:dyDescent="0.25">
      <c r="A58" s="1" t="s">
        <v>91</v>
      </c>
      <c r="B58" s="1">
        <v>91</v>
      </c>
      <c r="C58" s="11">
        <v>140080850</v>
      </c>
      <c r="D58" s="1" t="s">
        <v>143</v>
      </c>
      <c r="E58" s="1" t="s">
        <v>144</v>
      </c>
      <c r="F58" s="1" t="s">
        <v>13</v>
      </c>
      <c r="G58" s="1" t="s">
        <v>14</v>
      </c>
      <c r="H58" s="1">
        <v>140000000</v>
      </c>
      <c r="I58" s="1">
        <v>2007</v>
      </c>
      <c r="J58" s="1">
        <v>6.2</v>
      </c>
    </row>
    <row r="59" spans="1:10" x14ac:dyDescent="0.25">
      <c r="A59" s="1" t="s">
        <v>145</v>
      </c>
      <c r="B59" s="1">
        <v>158</v>
      </c>
      <c r="C59" s="11">
        <v>166112167</v>
      </c>
      <c r="D59" s="1" t="s">
        <v>33</v>
      </c>
      <c r="E59" s="1" t="s">
        <v>146</v>
      </c>
      <c r="F59" s="1" t="s">
        <v>13</v>
      </c>
      <c r="G59" s="1" t="s">
        <v>14</v>
      </c>
      <c r="H59" s="1">
        <v>200000000</v>
      </c>
      <c r="I59" s="1">
        <v>2009</v>
      </c>
      <c r="J59" s="1">
        <v>5.8</v>
      </c>
    </row>
    <row r="60" spans="1:10" x14ac:dyDescent="0.25">
      <c r="A60" s="1" t="s">
        <v>148</v>
      </c>
      <c r="B60" s="1">
        <v>96</v>
      </c>
      <c r="C60" s="11">
        <v>137850096</v>
      </c>
      <c r="D60" s="1" t="s">
        <v>149</v>
      </c>
      <c r="E60" s="1" t="s">
        <v>150</v>
      </c>
      <c r="F60" s="1" t="s">
        <v>13</v>
      </c>
      <c r="G60" s="1" t="s">
        <v>14</v>
      </c>
      <c r="H60" s="1">
        <v>200000000</v>
      </c>
      <c r="I60" s="1">
        <v>2009</v>
      </c>
      <c r="J60" s="1">
        <v>6.8</v>
      </c>
    </row>
    <row r="61" spans="1:10" x14ac:dyDescent="0.25">
      <c r="A61" s="1" t="s">
        <v>151</v>
      </c>
      <c r="B61" s="1">
        <v>127</v>
      </c>
      <c r="C61" s="11">
        <v>47375327</v>
      </c>
      <c r="D61" s="1" t="s">
        <v>33</v>
      </c>
      <c r="E61" s="1" t="s">
        <v>152</v>
      </c>
      <c r="F61" s="1" t="s">
        <v>13</v>
      </c>
      <c r="G61" s="1" t="s">
        <v>14</v>
      </c>
      <c r="H61" s="1">
        <v>176000000</v>
      </c>
      <c r="I61" s="1">
        <v>2015</v>
      </c>
      <c r="J61" s="1">
        <v>5.4</v>
      </c>
    </row>
    <row r="62" spans="1:10" x14ac:dyDescent="0.25">
      <c r="A62" s="1" t="s">
        <v>35</v>
      </c>
      <c r="B62" s="1">
        <v>110</v>
      </c>
      <c r="C62" s="11">
        <v>124051759</v>
      </c>
      <c r="D62" s="1" t="s">
        <v>72</v>
      </c>
      <c r="E62" s="1" t="s">
        <v>153</v>
      </c>
      <c r="F62" s="1" t="s">
        <v>13</v>
      </c>
      <c r="G62" s="1" t="s">
        <v>14</v>
      </c>
      <c r="H62" s="1">
        <v>180000000</v>
      </c>
      <c r="I62" s="1">
        <v>2016</v>
      </c>
      <c r="J62" s="1">
        <v>6.6</v>
      </c>
    </row>
    <row r="63" spans="1:10" x14ac:dyDescent="0.25">
      <c r="A63" s="1" t="s">
        <v>50</v>
      </c>
      <c r="B63" s="1">
        <v>150</v>
      </c>
      <c r="C63" s="11">
        <v>291709845</v>
      </c>
      <c r="D63" s="1" t="s">
        <v>70</v>
      </c>
      <c r="E63" s="1" t="s">
        <v>154</v>
      </c>
      <c r="F63" s="1" t="s">
        <v>13</v>
      </c>
      <c r="G63" s="1" t="s">
        <v>14</v>
      </c>
      <c r="H63" s="1">
        <v>180000000</v>
      </c>
      <c r="I63" s="1">
        <v>2005</v>
      </c>
      <c r="J63" s="1">
        <v>6.9</v>
      </c>
    </row>
    <row r="64" spans="1:10" x14ac:dyDescent="0.25">
      <c r="A64" s="1" t="s">
        <v>40</v>
      </c>
      <c r="B64" s="1">
        <v>144</v>
      </c>
      <c r="C64" s="11">
        <v>154985087</v>
      </c>
      <c r="D64" s="1" t="s">
        <v>33</v>
      </c>
      <c r="E64" s="1" t="s">
        <v>155</v>
      </c>
      <c r="F64" s="1" t="s">
        <v>13</v>
      </c>
      <c r="G64" s="1" t="s">
        <v>14</v>
      </c>
      <c r="H64" s="1">
        <v>178000000</v>
      </c>
      <c r="I64" s="1">
        <v>2016</v>
      </c>
      <c r="J64" s="1">
        <v>7.3</v>
      </c>
    </row>
    <row r="65" spans="1:10" x14ac:dyDescent="0.25">
      <c r="A65" s="1" t="s">
        <v>22</v>
      </c>
      <c r="B65" s="1">
        <v>152</v>
      </c>
      <c r="C65" s="11">
        <v>533316061</v>
      </c>
      <c r="D65" s="1" t="s">
        <v>156</v>
      </c>
      <c r="E65" s="1" t="s">
        <v>157</v>
      </c>
      <c r="F65" s="1" t="s">
        <v>13</v>
      </c>
      <c r="G65" s="1" t="s">
        <v>14</v>
      </c>
      <c r="H65" s="1">
        <v>185000000</v>
      </c>
      <c r="I65" s="1">
        <v>2008</v>
      </c>
      <c r="J65" s="1">
        <v>9</v>
      </c>
    </row>
    <row r="66" spans="1:10" x14ac:dyDescent="0.25">
      <c r="A66" s="1" t="s">
        <v>158</v>
      </c>
      <c r="B66" s="1">
        <v>96</v>
      </c>
      <c r="C66" s="11">
        <v>292979556</v>
      </c>
      <c r="D66" s="1" t="s">
        <v>159</v>
      </c>
      <c r="E66" s="1" t="s">
        <v>160</v>
      </c>
      <c r="F66" s="1" t="s">
        <v>13</v>
      </c>
      <c r="G66" s="1" t="s">
        <v>14</v>
      </c>
      <c r="H66" s="1">
        <v>175000000</v>
      </c>
      <c r="I66" s="1">
        <v>2009</v>
      </c>
      <c r="J66" s="1">
        <v>8.3000000000000007</v>
      </c>
    </row>
    <row r="67" spans="1:10" x14ac:dyDescent="0.25">
      <c r="A67" s="1" t="s">
        <v>161</v>
      </c>
      <c r="B67" s="1">
        <v>94</v>
      </c>
      <c r="C67" s="11">
        <v>198332128</v>
      </c>
      <c r="D67" s="1" t="s">
        <v>162</v>
      </c>
      <c r="E67" s="1" t="s">
        <v>163</v>
      </c>
      <c r="F67" s="1" t="s">
        <v>13</v>
      </c>
      <c r="G67" s="1" t="s">
        <v>14</v>
      </c>
      <c r="H67" s="1">
        <v>175000000</v>
      </c>
      <c r="I67" s="1">
        <v>2009</v>
      </c>
      <c r="J67" s="1">
        <v>6.5</v>
      </c>
    </row>
    <row r="68" spans="1:10" x14ac:dyDescent="0.25">
      <c r="A68" s="1" t="s">
        <v>87</v>
      </c>
      <c r="B68" s="1">
        <v>126</v>
      </c>
      <c r="C68" s="11">
        <v>318298180</v>
      </c>
      <c r="D68" s="1" t="s">
        <v>33</v>
      </c>
      <c r="E68" s="1" t="s">
        <v>164</v>
      </c>
      <c r="F68" s="1" t="s">
        <v>13</v>
      </c>
      <c r="G68" s="1" t="s">
        <v>14</v>
      </c>
      <c r="H68" s="1">
        <v>140000000</v>
      </c>
      <c r="I68" s="1">
        <v>2008</v>
      </c>
      <c r="J68" s="1">
        <v>7.9</v>
      </c>
    </row>
    <row r="69" spans="1:10" x14ac:dyDescent="0.25">
      <c r="A69" s="1" t="s">
        <v>165</v>
      </c>
      <c r="B69" s="1">
        <v>126</v>
      </c>
      <c r="C69" s="11">
        <v>73820094</v>
      </c>
      <c r="D69" s="1" t="s">
        <v>166</v>
      </c>
      <c r="E69" s="1" t="s">
        <v>167</v>
      </c>
      <c r="F69" s="1" t="s">
        <v>13</v>
      </c>
      <c r="G69" s="1" t="s">
        <v>14</v>
      </c>
      <c r="H69" s="1">
        <v>170000000</v>
      </c>
      <c r="I69" s="1">
        <v>2011</v>
      </c>
      <c r="J69" s="1">
        <v>7.5</v>
      </c>
    </row>
    <row r="70" spans="1:10" x14ac:dyDescent="0.25">
      <c r="A70" s="1" t="s">
        <v>56</v>
      </c>
      <c r="B70" s="1">
        <v>106</v>
      </c>
      <c r="C70" s="11">
        <v>113745408</v>
      </c>
      <c r="D70" s="1" t="s">
        <v>168</v>
      </c>
      <c r="E70" s="1" t="s">
        <v>169</v>
      </c>
      <c r="F70" s="1" t="s">
        <v>13</v>
      </c>
      <c r="G70" s="1" t="s">
        <v>14</v>
      </c>
      <c r="H70" s="1">
        <v>170000000</v>
      </c>
      <c r="I70" s="1">
        <v>1999</v>
      </c>
      <c r="J70" s="1">
        <v>4.8</v>
      </c>
    </row>
    <row r="71" spans="1:10" x14ac:dyDescent="0.25">
      <c r="A71" s="1" t="s">
        <v>170</v>
      </c>
      <c r="B71" s="1">
        <v>112</v>
      </c>
      <c r="C71" s="11">
        <v>102176165</v>
      </c>
      <c r="D71" s="1" t="s">
        <v>171</v>
      </c>
      <c r="E71" s="1" t="s">
        <v>172</v>
      </c>
      <c r="F71" s="1" t="s">
        <v>13</v>
      </c>
      <c r="G71" s="1" t="s">
        <v>14</v>
      </c>
      <c r="H71" s="1">
        <v>145000000</v>
      </c>
      <c r="I71" s="1">
        <v>2008</v>
      </c>
      <c r="J71" s="1">
        <v>5.2</v>
      </c>
    </row>
    <row r="72" spans="1:10" x14ac:dyDescent="0.25">
      <c r="A72" s="1" t="s">
        <v>173</v>
      </c>
      <c r="B72" s="1">
        <v>123</v>
      </c>
      <c r="C72" s="11">
        <v>161087183</v>
      </c>
      <c r="D72" s="1" t="s">
        <v>174</v>
      </c>
      <c r="E72" s="1" t="s">
        <v>175</v>
      </c>
      <c r="F72" s="1" t="s">
        <v>13</v>
      </c>
      <c r="G72" s="1" t="s">
        <v>14</v>
      </c>
      <c r="H72" s="1">
        <v>175000000</v>
      </c>
      <c r="I72" s="1">
        <v>2016</v>
      </c>
      <c r="J72" s="1">
        <v>6.9</v>
      </c>
    </row>
    <row r="73" spans="1:10" x14ac:dyDescent="0.25">
      <c r="A73" s="1" t="s">
        <v>176</v>
      </c>
      <c r="B73" s="1">
        <v>96</v>
      </c>
      <c r="C73" s="11">
        <v>100289690</v>
      </c>
      <c r="D73" s="1" t="s">
        <v>177</v>
      </c>
      <c r="E73" s="1" t="s">
        <v>178</v>
      </c>
      <c r="F73" s="1" t="s">
        <v>13</v>
      </c>
      <c r="G73" s="1" t="s">
        <v>14</v>
      </c>
      <c r="H73" s="1">
        <v>175000000</v>
      </c>
      <c r="I73" s="1">
        <v>2007</v>
      </c>
      <c r="J73" s="1">
        <v>5.4</v>
      </c>
    </row>
    <row r="74" spans="1:10" x14ac:dyDescent="0.25">
      <c r="A74" s="1" t="s">
        <v>179</v>
      </c>
      <c r="B74" s="1">
        <v>113</v>
      </c>
      <c r="C74" s="11">
        <v>100189501</v>
      </c>
      <c r="D74" s="1" t="s">
        <v>33</v>
      </c>
      <c r="E74" s="1" t="s">
        <v>180</v>
      </c>
      <c r="F74" s="1" t="s">
        <v>13</v>
      </c>
      <c r="G74" s="1" t="s">
        <v>14</v>
      </c>
      <c r="H74" s="1">
        <v>178000000</v>
      </c>
      <c r="I74" s="1">
        <v>2014</v>
      </c>
      <c r="J74" s="1">
        <v>7.9</v>
      </c>
    </row>
    <row r="75" spans="1:10" x14ac:dyDescent="0.25">
      <c r="A75" s="1" t="s">
        <v>181</v>
      </c>
      <c r="B75" s="1">
        <v>176</v>
      </c>
      <c r="C75" s="11">
        <v>88246220</v>
      </c>
      <c r="D75" s="1" t="s">
        <v>79</v>
      </c>
      <c r="E75" s="1" t="s">
        <v>182</v>
      </c>
      <c r="F75" s="1" t="s">
        <v>13</v>
      </c>
      <c r="G75" s="1" t="s">
        <v>14</v>
      </c>
      <c r="H75" s="1">
        <v>175000000</v>
      </c>
      <c r="I75" s="1">
        <v>1995</v>
      </c>
      <c r="J75" s="1">
        <v>6.1</v>
      </c>
    </row>
    <row r="76" spans="1:10" x14ac:dyDescent="0.25">
      <c r="A76" s="1" t="s">
        <v>183</v>
      </c>
      <c r="B76" s="1">
        <v>118</v>
      </c>
      <c r="C76" s="11">
        <v>150167630</v>
      </c>
      <c r="D76" s="1" t="s">
        <v>79</v>
      </c>
      <c r="E76" s="1" t="s">
        <v>184</v>
      </c>
      <c r="F76" s="1" t="s">
        <v>13</v>
      </c>
      <c r="G76" s="1" t="s">
        <v>14</v>
      </c>
      <c r="H76" s="1">
        <v>175000000</v>
      </c>
      <c r="I76" s="1">
        <v>2009</v>
      </c>
      <c r="J76" s="1">
        <v>5.8</v>
      </c>
    </row>
    <row r="77" spans="1:10" x14ac:dyDescent="0.25">
      <c r="A77" s="1" t="s">
        <v>158</v>
      </c>
      <c r="B77" s="1">
        <v>95</v>
      </c>
      <c r="C77" s="11">
        <v>356454367</v>
      </c>
      <c r="D77" s="1" t="s">
        <v>185</v>
      </c>
      <c r="E77" s="1" t="s">
        <v>186</v>
      </c>
      <c r="F77" s="1" t="s">
        <v>13</v>
      </c>
      <c r="G77" s="1" t="s">
        <v>14</v>
      </c>
      <c r="H77" s="1">
        <v>175000000</v>
      </c>
      <c r="I77" s="1">
        <v>2015</v>
      </c>
      <c r="J77" s="1">
        <v>8.3000000000000007</v>
      </c>
    </row>
    <row r="78" spans="1:10" x14ac:dyDescent="0.25">
      <c r="A78" s="1" t="s">
        <v>87</v>
      </c>
      <c r="B78" s="1">
        <v>106</v>
      </c>
      <c r="C78" s="11">
        <v>362645141</v>
      </c>
      <c r="D78" s="1" t="s">
        <v>187</v>
      </c>
      <c r="E78" s="1" t="s">
        <v>188</v>
      </c>
      <c r="F78" s="1" t="s">
        <v>13</v>
      </c>
      <c r="G78" s="1" t="s">
        <v>21</v>
      </c>
      <c r="H78" s="1">
        <v>175000000</v>
      </c>
      <c r="I78" s="1">
        <v>2016</v>
      </c>
      <c r="J78" s="1">
        <v>7.8</v>
      </c>
    </row>
    <row r="79" spans="1:10" x14ac:dyDescent="0.25">
      <c r="A79" s="1" t="s">
        <v>87</v>
      </c>
      <c r="B79" s="1">
        <v>124</v>
      </c>
      <c r="C79" s="11">
        <v>312057433</v>
      </c>
      <c r="D79" s="1" t="s">
        <v>33</v>
      </c>
      <c r="E79" s="1" t="s">
        <v>189</v>
      </c>
      <c r="F79" s="1" t="s">
        <v>13</v>
      </c>
      <c r="G79" s="1" t="s">
        <v>14</v>
      </c>
      <c r="H79" s="1">
        <v>200000000</v>
      </c>
      <c r="I79" s="1">
        <v>2010</v>
      </c>
      <c r="J79" s="1">
        <v>7</v>
      </c>
    </row>
    <row r="80" spans="1:10" x14ac:dyDescent="0.25">
      <c r="A80" s="1" t="s">
        <v>190</v>
      </c>
      <c r="B80" s="1">
        <v>132</v>
      </c>
      <c r="C80" s="11">
        <v>155111815</v>
      </c>
      <c r="D80" s="1" t="s">
        <v>191</v>
      </c>
      <c r="E80" s="1" t="s">
        <v>192</v>
      </c>
      <c r="F80" s="1" t="s">
        <v>13</v>
      </c>
      <c r="G80" s="1" t="s">
        <v>14</v>
      </c>
      <c r="H80" s="1">
        <v>170000000</v>
      </c>
      <c r="I80" s="1">
        <v>2012</v>
      </c>
      <c r="J80" s="1">
        <v>6.1</v>
      </c>
    </row>
    <row r="81" spans="1:10" x14ac:dyDescent="0.25">
      <c r="A81" s="1" t="s">
        <v>193</v>
      </c>
      <c r="B81" s="1">
        <v>97</v>
      </c>
      <c r="C81" s="11">
        <v>241407328</v>
      </c>
      <c r="D81" s="1" t="s">
        <v>194</v>
      </c>
      <c r="E81" s="1" t="s">
        <v>196</v>
      </c>
      <c r="F81" s="1" t="s">
        <v>13</v>
      </c>
      <c r="G81" s="1" t="s">
        <v>14</v>
      </c>
      <c r="H81" s="1">
        <v>180000000</v>
      </c>
      <c r="I81" s="1">
        <v>2014</v>
      </c>
      <c r="J81" s="1">
        <v>7</v>
      </c>
    </row>
    <row r="82" spans="1:10" x14ac:dyDescent="0.25">
      <c r="A82" s="1" t="s">
        <v>197</v>
      </c>
      <c r="B82" s="1">
        <v>130</v>
      </c>
      <c r="C82" s="11">
        <v>208543795</v>
      </c>
      <c r="D82" s="1" t="s">
        <v>198</v>
      </c>
      <c r="E82" s="1" t="s">
        <v>199</v>
      </c>
      <c r="F82" s="1" t="s">
        <v>13</v>
      </c>
      <c r="G82" s="1" t="s">
        <v>14</v>
      </c>
      <c r="H82" s="1">
        <v>170000000</v>
      </c>
      <c r="I82" s="1">
        <v>2014</v>
      </c>
      <c r="J82" s="1">
        <v>7.6</v>
      </c>
    </row>
    <row r="83" spans="1:10" x14ac:dyDescent="0.25">
      <c r="A83" s="1" t="s">
        <v>200</v>
      </c>
      <c r="B83" s="1">
        <v>128</v>
      </c>
      <c r="C83" s="11">
        <v>38297305</v>
      </c>
      <c r="D83" s="1" t="s">
        <v>191</v>
      </c>
      <c r="E83" s="1" t="s">
        <v>201</v>
      </c>
      <c r="F83" s="1" t="s">
        <v>13</v>
      </c>
      <c r="G83" s="1" t="s">
        <v>14</v>
      </c>
      <c r="H83" s="1">
        <v>175000000</v>
      </c>
      <c r="I83" s="1">
        <v>2013</v>
      </c>
      <c r="J83" s="1">
        <v>6.3</v>
      </c>
    </row>
    <row r="84" spans="1:10" x14ac:dyDescent="0.25">
      <c r="A84" s="1" t="s">
        <v>76</v>
      </c>
      <c r="B84" s="1">
        <v>136</v>
      </c>
      <c r="C84" s="11">
        <v>259746958</v>
      </c>
      <c r="D84" s="1" t="s">
        <v>33</v>
      </c>
      <c r="E84" s="1" t="s">
        <v>202</v>
      </c>
      <c r="F84" s="1" t="s">
        <v>13</v>
      </c>
      <c r="G84" s="1" t="s">
        <v>14</v>
      </c>
      <c r="H84" s="1">
        <v>170000000</v>
      </c>
      <c r="I84" s="1">
        <v>2014</v>
      </c>
      <c r="J84" s="1">
        <v>7.8</v>
      </c>
    </row>
    <row r="85" spans="1:10" x14ac:dyDescent="0.25">
      <c r="A85" s="1" t="s">
        <v>203</v>
      </c>
      <c r="B85" s="1">
        <v>93</v>
      </c>
      <c r="C85" s="11">
        <v>238371987</v>
      </c>
      <c r="D85" s="1" t="s">
        <v>96</v>
      </c>
      <c r="E85" s="1" t="s">
        <v>204</v>
      </c>
      <c r="F85" s="1" t="s">
        <v>13</v>
      </c>
      <c r="G85" s="1" t="s">
        <v>14</v>
      </c>
      <c r="H85" s="1">
        <v>165000000</v>
      </c>
      <c r="I85" s="1">
        <v>2010</v>
      </c>
      <c r="J85" s="1">
        <v>6.4</v>
      </c>
    </row>
    <row r="86" spans="1:10" x14ac:dyDescent="0.25">
      <c r="A86" s="1" t="s">
        <v>205</v>
      </c>
      <c r="B86" s="1">
        <v>130</v>
      </c>
      <c r="C86" s="11">
        <v>93417865</v>
      </c>
      <c r="D86" s="1" t="s">
        <v>206</v>
      </c>
      <c r="E86" s="1" t="s">
        <v>207</v>
      </c>
      <c r="F86" s="1" t="s">
        <v>13</v>
      </c>
      <c r="G86" s="1" t="s">
        <v>14</v>
      </c>
      <c r="H86" s="1">
        <v>190000000</v>
      </c>
      <c r="I86" s="1">
        <v>2015</v>
      </c>
      <c r="J86" s="1">
        <v>6.5</v>
      </c>
    </row>
    <row r="87" spans="1:10" x14ac:dyDescent="0.25">
      <c r="A87" s="1" t="s">
        <v>208</v>
      </c>
      <c r="B87" s="1">
        <v>102</v>
      </c>
      <c r="C87" s="11">
        <v>222487711</v>
      </c>
      <c r="D87" s="1" t="s">
        <v>209</v>
      </c>
      <c r="E87" s="1" t="s">
        <v>210</v>
      </c>
      <c r="F87" s="1" t="s">
        <v>13</v>
      </c>
      <c r="G87" s="1" t="s">
        <v>14</v>
      </c>
      <c r="H87" s="1">
        <v>165000000</v>
      </c>
      <c r="I87" s="1">
        <v>2014</v>
      </c>
      <c r="J87" s="1">
        <v>7.9</v>
      </c>
    </row>
    <row r="88" spans="1:10" x14ac:dyDescent="0.25">
      <c r="A88" s="1" t="s">
        <v>211</v>
      </c>
      <c r="B88" s="1">
        <v>101</v>
      </c>
      <c r="C88" s="11">
        <v>189412677</v>
      </c>
      <c r="D88" s="1" t="s">
        <v>212</v>
      </c>
      <c r="E88" s="1" t="s">
        <v>213</v>
      </c>
      <c r="F88" s="1" t="s">
        <v>13</v>
      </c>
      <c r="G88" s="1" t="s">
        <v>14</v>
      </c>
      <c r="H88" s="1">
        <v>165000000</v>
      </c>
      <c r="I88" s="1">
        <v>2012</v>
      </c>
      <c r="J88" s="1">
        <v>7.8</v>
      </c>
    </row>
    <row r="89" spans="1:10" x14ac:dyDescent="0.25">
      <c r="A89" s="1" t="s">
        <v>148</v>
      </c>
      <c r="B89" s="1">
        <v>100</v>
      </c>
      <c r="C89" s="11">
        <v>665426</v>
      </c>
      <c r="D89" s="1" t="s">
        <v>214</v>
      </c>
      <c r="E89" s="1" t="s">
        <v>215</v>
      </c>
      <c r="F89" s="1" t="s">
        <v>13</v>
      </c>
      <c r="G89" s="1" t="s">
        <v>14</v>
      </c>
      <c r="H89" s="1">
        <v>165000000</v>
      </c>
      <c r="I89" s="1">
        <v>2004</v>
      </c>
      <c r="J89" s="1">
        <v>6.6</v>
      </c>
    </row>
    <row r="90" spans="1:10" x14ac:dyDescent="0.25">
      <c r="A90" s="1" t="s">
        <v>145</v>
      </c>
      <c r="B90" s="1">
        <v>120</v>
      </c>
      <c r="C90" s="11">
        <v>102315545</v>
      </c>
      <c r="D90" s="1" t="s">
        <v>33</v>
      </c>
      <c r="E90" s="1" t="s">
        <v>216</v>
      </c>
      <c r="F90" s="1" t="s">
        <v>13</v>
      </c>
      <c r="G90" s="1" t="s">
        <v>14</v>
      </c>
      <c r="H90" s="1">
        <v>165000000</v>
      </c>
      <c r="I90" s="1">
        <v>2016</v>
      </c>
      <c r="J90" s="1">
        <v>5.5</v>
      </c>
    </row>
    <row r="91" spans="1:10" x14ac:dyDescent="0.25">
      <c r="A91" s="1" t="s">
        <v>217</v>
      </c>
      <c r="B91" s="1">
        <v>98</v>
      </c>
      <c r="C91" s="11">
        <v>217387997</v>
      </c>
      <c r="D91" s="1" t="s">
        <v>214</v>
      </c>
      <c r="E91" s="1" t="s">
        <v>218</v>
      </c>
      <c r="F91" s="1" t="s">
        <v>13</v>
      </c>
      <c r="G91" s="1" t="s">
        <v>14</v>
      </c>
      <c r="H91" s="1">
        <v>165000000</v>
      </c>
      <c r="I91" s="1">
        <v>2010</v>
      </c>
      <c r="J91" s="1">
        <v>8.1999999999999993</v>
      </c>
    </row>
    <row r="92" spans="1:10" x14ac:dyDescent="0.25">
      <c r="A92" s="1" t="s">
        <v>219</v>
      </c>
      <c r="B92" s="1">
        <v>109</v>
      </c>
      <c r="C92" s="11">
        <v>150350192</v>
      </c>
      <c r="D92" s="1" t="s">
        <v>220</v>
      </c>
      <c r="E92" s="1" t="s">
        <v>221</v>
      </c>
      <c r="F92" s="1" t="s">
        <v>13</v>
      </c>
      <c r="G92" s="1" t="s">
        <v>14</v>
      </c>
      <c r="H92" s="1">
        <v>200000000</v>
      </c>
      <c r="I92" s="1">
        <v>2003</v>
      </c>
      <c r="J92" s="1">
        <v>6.4</v>
      </c>
    </row>
    <row r="93" spans="1:10" x14ac:dyDescent="0.25">
      <c r="A93" s="1" t="s">
        <v>222</v>
      </c>
      <c r="B93" s="1">
        <v>121</v>
      </c>
      <c r="C93" s="11">
        <v>333130696</v>
      </c>
      <c r="D93" s="1" t="s">
        <v>33</v>
      </c>
      <c r="E93" s="1" t="s">
        <v>223</v>
      </c>
      <c r="F93" s="1" t="s">
        <v>13</v>
      </c>
      <c r="G93" s="1" t="s">
        <v>14</v>
      </c>
      <c r="H93" s="1">
        <v>170000000</v>
      </c>
      <c r="I93" s="1">
        <v>2014</v>
      </c>
      <c r="J93" s="1">
        <v>8.1</v>
      </c>
    </row>
    <row r="94" spans="1:10" x14ac:dyDescent="0.25">
      <c r="A94" s="1" t="s">
        <v>22</v>
      </c>
      <c r="B94" s="1">
        <v>169</v>
      </c>
      <c r="C94" s="11">
        <v>187991439</v>
      </c>
      <c r="D94" s="1" t="s">
        <v>224</v>
      </c>
      <c r="E94" s="1" t="s">
        <v>225</v>
      </c>
      <c r="F94" s="1" t="s">
        <v>13</v>
      </c>
      <c r="G94" s="1" t="s">
        <v>14</v>
      </c>
      <c r="H94" s="1">
        <v>165000000</v>
      </c>
      <c r="I94" s="1">
        <v>2014</v>
      </c>
      <c r="J94" s="1">
        <v>8.6</v>
      </c>
    </row>
    <row r="95" spans="1:10" x14ac:dyDescent="0.25">
      <c r="A95" s="1" t="s">
        <v>22</v>
      </c>
      <c r="B95" s="1">
        <v>148</v>
      </c>
      <c r="C95" s="11">
        <v>292568851</v>
      </c>
      <c r="D95" s="1" t="s">
        <v>79</v>
      </c>
      <c r="E95" s="1" t="s">
        <v>226</v>
      </c>
      <c r="F95" s="1" t="s">
        <v>13</v>
      </c>
      <c r="G95" s="1" t="s">
        <v>14</v>
      </c>
      <c r="H95" s="1">
        <v>160000000</v>
      </c>
      <c r="I95" s="1">
        <v>2010</v>
      </c>
      <c r="J95" s="1">
        <v>8.8000000000000007</v>
      </c>
    </row>
    <row r="96" spans="1:10" x14ac:dyDescent="0.25">
      <c r="A96" s="1" t="s">
        <v>170</v>
      </c>
      <c r="B96" s="1">
        <v>106</v>
      </c>
      <c r="C96" s="11">
        <v>144512310</v>
      </c>
      <c r="D96" s="1" t="s">
        <v>117</v>
      </c>
      <c r="E96" s="1" t="s">
        <v>227</v>
      </c>
      <c r="F96" s="1" t="s">
        <v>13</v>
      </c>
      <c r="G96" s="1" t="s">
        <v>14</v>
      </c>
      <c r="H96" s="1">
        <v>38000000</v>
      </c>
      <c r="I96" s="1">
        <v>2001</v>
      </c>
      <c r="J96" s="1">
        <v>6.7</v>
      </c>
    </row>
    <row r="97" spans="1:10" x14ac:dyDescent="0.25">
      <c r="A97" s="1" t="s">
        <v>228</v>
      </c>
      <c r="B97" s="1">
        <v>166</v>
      </c>
      <c r="C97" s="11">
        <v>127490802</v>
      </c>
      <c r="D97" s="1" t="s">
        <v>229</v>
      </c>
      <c r="E97" s="1" t="s">
        <v>230</v>
      </c>
      <c r="F97" s="1" t="s">
        <v>13</v>
      </c>
      <c r="G97" s="1" t="s">
        <v>14</v>
      </c>
      <c r="H97" s="1">
        <v>150000000</v>
      </c>
      <c r="I97" s="1">
        <v>2008</v>
      </c>
      <c r="J97" s="1">
        <v>7.8</v>
      </c>
    </row>
    <row r="98" spans="1:10" x14ac:dyDescent="0.25">
      <c r="A98" s="1" t="s">
        <v>231</v>
      </c>
      <c r="B98" s="1">
        <v>132</v>
      </c>
      <c r="C98" s="11">
        <v>146405371</v>
      </c>
      <c r="D98" s="1" t="s">
        <v>33</v>
      </c>
      <c r="E98" s="1" t="s">
        <v>232</v>
      </c>
      <c r="F98" s="1" t="s">
        <v>13</v>
      </c>
      <c r="G98" s="1" t="s">
        <v>14</v>
      </c>
      <c r="H98" s="1">
        <v>160000000</v>
      </c>
      <c r="I98" s="1">
        <v>2011</v>
      </c>
      <c r="J98" s="1">
        <v>7.8</v>
      </c>
    </row>
    <row r="99" spans="1:10" x14ac:dyDescent="0.25">
      <c r="A99" s="1" t="s">
        <v>233</v>
      </c>
      <c r="B99" s="1">
        <v>137</v>
      </c>
      <c r="C99" s="11">
        <v>281666058</v>
      </c>
      <c r="D99" s="1" t="s">
        <v>234</v>
      </c>
      <c r="E99" s="1" t="s">
        <v>235</v>
      </c>
      <c r="F99" s="1" t="s">
        <v>13</v>
      </c>
      <c r="G99" s="1" t="s">
        <v>14</v>
      </c>
      <c r="H99" s="1">
        <v>160000000</v>
      </c>
      <c r="I99" s="1">
        <v>2015</v>
      </c>
      <c r="J99" s="1">
        <v>6.6</v>
      </c>
    </row>
    <row r="100" spans="1:10" x14ac:dyDescent="0.25">
      <c r="A100" s="1" t="s">
        <v>236</v>
      </c>
      <c r="B100" s="1">
        <v>109</v>
      </c>
      <c r="C100" s="11">
        <v>63143812</v>
      </c>
      <c r="D100" s="1" t="s">
        <v>51</v>
      </c>
      <c r="E100" s="1" t="s">
        <v>237</v>
      </c>
      <c r="F100" s="1" t="s">
        <v>13</v>
      </c>
      <c r="G100" s="1" t="s">
        <v>14</v>
      </c>
      <c r="H100" s="1">
        <v>150000000</v>
      </c>
      <c r="I100" s="1">
        <v>2010</v>
      </c>
      <c r="J100" s="1">
        <v>6.1</v>
      </c>
    </row>
    <row r="101" spans="1:10" x14ac:dyDescent="0.25">
      <c r="A101" s="1" t="s">
        <v>238</v>
      </c>
      <c r="B101" s="1">
        <v>98</v>
      </c>
      <c r="C101" s="11">
        <v>60655503</v>
      </c>
      <c r="D101" s="1" t="s">
        <v>239</v>
      </c>
      <c r="E101" s="1" t="s">
        <v>240</v>
      </c>
      <c r="F101" s="1" t="s">
        <v>13</v>
      </c>
      <c r="G101" s="1" t="s">
        <v>14</v>
      </c>
      <c r="H101" s="1">
        <v>160000000</v>
      </c>
      <c r="I101" s="1">
        <v>2006</v>
      </c>
      <c r="J101" s="1">
        <v>5.6</v>
      </c>
    </row>
    <row r="102" spans="1:10" x14ac:dyDescent="0.25">
      <c r="A102" s="1" t="s">
        <v>241</v>
      </c>
      <c r="B102" s="1">
        <v>113</v>
      </c>
      <c r="C102" s="11">
        <v>76846624</v>
      </c>
      <c r="D102" s="1" t="s">
        <v>70</v>
      </c>
      <c r="E102" s="1" t="s">
        <v>242</v>
      </c>
      <c r="F102" s="1" t="s">
        <v>13</v>
      </c>
      <c r="G102" s="1" t="s">
        <v>14</v>
      </c>
      <c r="H102" s="1">
        <v>170000000</v>
      </c>
      <c r="I102" s="1">
        <v>2016</v>
      </c>
      <c r="J102" s="1">
        <v>6.4</v>
      </c>
    </row>
    <row r="103" spans="1:10" x14ac:dyDescent="0.25">
      <c r="A103" s="1" t="s">
        <v>243</v>
      </c>
      <c r="B103" s="1">
        <v>93</v>
      </c>
      <c r="C103" s="11">
        <v>320706665</v>
      </c>
      <c r="D103" s="1" t="s">
        <v>96</v>
      </c>
      <c r="E103" s="1" t="s">
        <v>244</v>
      </c>
      <c r="F103" s="1" t="s">
        <v>13</v>
      </c>
      <c r="G103" s="1" t="s">
        <v>14</v>
      </c>
      <c r="H103" s="1">
        <v>160000000</v>
      </c>
      <c r="I103" s="1">
        <v>2007</v>
      </c>
      <c r="J103" s="1">
        <v>6.1</v>
      </c>
    </row>
    <row r="104" spans="1:10" x14ac:dyDescent="0.25">
      <c r="A104" s="1" t="s">
        <v>245</v>
      </c>
      <c r="B104" s="1">
        <v>123</v>
      </c>
      <c r="C104" s="11">
        <v>46978995</v>
      </c>
      <c r="D104" s="1" t="s">
        <v>16</v>
      </c>
      <c r="E104" s="1" t="s">
        <v>246</v>
      </c>
      <c r="F104" s="1" t="s">
        <v>13</v>
      </c>
      <c r="G104" s="1" t="s">
        <v>14</v>
      </c>
      <c r="H104" s="1">
        <v>160000000</v>
      </c>
      <c r="I104" s="1">
        <v>2016</v>
      </c>
      <c r="J104" s="1">
        <v>7.3</v>
      </c>
    </row>
    <row r="105" spans="1:10" x14ac:dyDescent="0.25">
      <c r="A105" s="1" t="s">
        <v>247</v>
      </c>
      <c r="B105" s="1">
        <v>126</v>
      </c>
      <c r="C105" s="11">
        <v>89732035</v>
      </c>
      <c r="D105" s="1" t="s">
        <v>33</v>
      </c>
      <c r="E105" s="1" t="s">
        <v>248</v>
      </c>
      <c r="F105" s="1" t="s">
        <v>13</v>
      </c>
      <c r="G105" s="1" t="s">
        <v>14</v>
      </c>
      <c r="H105" s="1">
        <v>155000000</v>
      </c>
      <c r="I105" s="1">
        <v>2015</v>
      </c>
      <c r="J105" s="1">
        <v>6.6</v>
      </c>
    </row>
    <row r="106" spans="1:10" x14ac:dyDescent="0.25">
      <c r="A106" s="1" t="s">
        <v>249</v>
      </c>
      <c r="B106" s="1">
        <v>113</v>
      </c>
      <c r="C106" s="11">
        <v>104383624</v>
      </c>
      <c r="D106" s="1" t="s">
        <v>70</v>
      </c>
      <c r="E106" s="1" t="s">
        <v>250</v>
      </c>
      <c r="F106" s="1" t="s">
        <v>13</v>
      </c>
      <c r="G106" s="1" t="s">
        <v>14</v>
      </c>
      <c r="H106" s="1">
        <v>155000000</v>
      </c>
      <c r="I106" s="1">
        <v>2010</v>
      </c>
      <c r="J106" s="1">
        <v>6.3</v>
      </c>
    </row>
    <row r="107" spans="1:10" x14ac:dyDescent="0.25">
      <c r="A107" s="1" t="s">
        <v>99</v>
      </c>
      <c r="B107" s="1">
        <v>184</v>
      </c>
      <c r="C107" s="11">
        <v>198539855</v>
      </c>
      <c r="D107" s="1" t="s">
        <v>251</v>
      </c>
      <c r="E107" s="1" t="s">
        <v>252</v>
      </c>
      <c r="F107" s="1" t="s">
        <v>13</v>
      </c>
      <c r="G107" s="1" t="s">
        <v>14</v>
      </c>
      <c r="H107" s="1">
        <v>140000000</v>
      </c>
      <c r="I107" s="1">
        <v>2001</v>
      </c>
      <c r="J107" s="1">
        <v>6.1</v>
      </c>
    </row>
    <row r="108" spans="1:10" x14ac:dyDescent="0.25">
      <c r="A108" s="1" t="s">
        <v>99</v>
      </c>
      <c r="B108" s="1">
        <v>144</v>
      </c>
      <c r="C108" s="11">
        <v>318759914</v>
      </c>
      <c r="D108" s="1" t="s">
        <v>33</v>
      </c>
      <c r="E108" s="1" t="s">
        <v>253</v>
      </c>
      <c r="F108" s="1" t="s">
        <v>13</v>
      </c>
      <c r="G108" s="1" t="s">
        <v>14</v>
      </c>
      <c r="H108" s="1">
        <v>150000000</v>
      </c>
      <c r="I108" s="1">
        <v>2007</v>
      </c>
      <c r="J108" s="1">
        <v>7.1</v>
      </c>
    </row>
    <row r="109" spans="1:10" x14ac:dyDescent="0.25">
      <c r="A109" s="1" t="s">
        <v>254</v>
      </c>
      <c r="B109" s="1">
        <v>206</v>
      </c>
      <c r="C109" s="11">
        <v>34293771</v>
      </c>
      <c r="D109" s="1" t="s">
        <v>255</v>
      </c>
      <c r="E109" s="1" t="s">
        <v>256</v>
      </c>
      <c r="F109" s="1" t="s">
        <v>13</v>
      </c>
      <c r="G109" s="1" t="s">
        <v>257</v>
      </c>
      <c r="H109" s="1">
        <v>155000000</v>
      </c>
      <c r="I109" s="1">
        <v>2004</v>
      </c>
      <c r="J109" s="1">
        <v>5.5</v>
      </c>
    </row>
    <row r="110" spans="1:10" x14ac:dyDescent="0.25">
      <c r="A110" s="1" t="s">
        <v>35</v>
      </c>
      <c r="B110" s="1">
        <v>138</v>
      </c>
      <c r="C110" s="11">
        <v>292000866</v>
      </c>
      <c r="D110" s="1" t="s">
        <v>36</v>
      </c>
      <c r="E110" s="1" t="s">
        <v>258</v>
      </c>
      <c r="F110" s="1" t="s">
        <v>13</v>
      </c>
      <c r="G110" s="1" t="s">
        <v>21</v>
      </c>
      <c r="H110" s="1">
        <v>150000000</v>
      </c>
      <c r="I110" s="1">
        <v>2007</v>
      </c>
      <c r="J110" s="1">
        <v>7.5</v>
      </c>
    </row>
    <row r="111" spans="1:10" x14ac:dyDescent="0.25">
      <c r="A111" s="1" t="s">
        <v>128</v>
      </c>
      <c r="B111" s="1">
        <v>157</v>
      </c>
      <c r="C111" s="11">
        <v>289994397</v>
      </c>
      <c r="D111" s="1" t="s">
        <v>36</v>
      </c>
      <c r="E111" s="1" t="s">
        <v>259</v>
      </c>
      <c r="F111" s="1" t="s">
        <v>13</v>
      </c>
      <c r="G111" s="1" t="s">
        <v>21</v>
      </c>
      <c r="H111" s="1">
        <v>150000000</v>
      </c>
      <c r="I111" s="1">
        <v>2005</v>
      </c>
      <c r="J111" s="1">
        <v>7.6</v>
      </c>
    </row>
    <row r="112" spans="1:10" x14ac:dyDescent="0.25">
      <c r="A112" s="1" t="s">
        <v>78</v>
      </c>
      <c r="B112" s="1">
        <v>102</v>
      </c>
      <c r="C112" s="11">
        <v>227946274</v>
      </c>
      <c r="D112" s="1" t="s">
        <v>260</v>
      </c>
      <c r="E112" s="1" t="s">
        <v>261</v>
      </c>
      <c r="F112" s="1" t="s">
        <v>13</v>
      </c>
      <c r="G112" s="1" t="s">
        <v>14</v>
      </c>
      <c r="H112" s="1">
        <v>150000000</v>
      </c>
      <c r="I112" s="1">
        <v>2008</v>
      </c>
      <c r="J112" s="1">
        <v>6.4</v>
      </c>
    </row>
    <row r="113" spans="1:10" x14ac:dyDescent="0.25">
      <c r="A113" s="1" t="s">
        <v>233</v>
      </c>
      <c r="B113" s="1">
        <v>104</v>
      </c>
      <c r="C113" s="11">
        <v>256386216</v>
      </c>
      <c r="D113" s="1" t="s">
        <v>262</v>
      </c>
      <c r="E113" s="1" t="s">
        <v>263</v>
      </c>
      <c r="F113" s="1" t="s">
        <v>13</v>
      </c>
      <c r="G113" s="1" t="s">
        <v>14</v>
      </c>
      <c r="H113" s="1">
        <v>150000000</v>
      </c>
      <c r="I113" s="1">
        <v>2007</v>
      </c>
      <c r="J113" s="1">
        <v>7.2</v>
      </c>
    </row>
    <row r="114" spans="1:10" x14ac:dyDescent="0.25">
      <c r="A114" s="1" t="s">
        <v>89</v>
      </c>
      <c r="B114" s="1">
        <v>115</v>
      </c>
      <c r="C114" s="11">
        <v>206456431</v>
      </c>
      <c r="D114" s="1" t="s">
        <v>264</v>
      </c>
      <c r="E114" s="1" t="s">
        <v>265</v>
      </c>
      <c r="F114" s="1" t="s">
        <v>13</v>
      </c>
      <c r="G114" s="1" t="s">
        <v>14</v>
      </c>
      <c r="H114" s="1">
        <v>150000000</v>
      </c>
      <c r="I114" s="1">
        <v>2005</v>
      </c>
      <c r="J114" s="1">
        <v>6.7</v>
      </c>
    </row>
    <row r="115" spans="1:10" x14ac:dyDescent="0.25">
      <c r="A115" s="1" t="s">
        <v>205</v>
      </c>
      <c r="B115" s="1">
        <v>111</v>
      </c>
      <c r="C115" s="11">
        <v>206435493</v>
      </c>
      <c r="D115" s="1" t="s">
        <v>266</v>
      </c>
      <c r="E115" s="1" t="s">
        <v>267</v>
      </c>
      <c r="F115" s="1" t="s">
        <v>13</v>
      </c>
      <c r="G115" s="1" t="s">
        <v>14</v>
      </c>
      <c r="H115" s="1">
        <v>150000000</v>
      </c>
      <c r="I115" s="1">
        <v>2007</v>
      </c>
      <c r="J115" s="1">
        <v>8</v>
      </c>
    </row>
    <row r="116" spans="1:10" x14ac:dyDescent="0.25">
      <c r="A116" s="1" t="s">
        <v>22</v>
      </c>
      <c r="B116" s="1">
        <v>128</v>
      </c>
      <c r="C116" s="11">
        <v>205343774</v>
      </c>
      <c r="D116" s="1" t="s">
        <v>44</v>
      </c>
      <c r="E116" s="1" t="s">
        <v>268</v>
      </c>
      <c r="F116" s="1" t="s">
        <v>13</v>
      </c>
      <c r="G116" s="1" t="s">
        <v>14</v>
      </c>
      <c r="H116" s="1">
        <v>150000000</v>
      </c>
      <c r="I116" s="1">
        <v>2005</v>
      </c>
      <c r="J116" s="1">
        <v>8.3000000000000007</v>
      </c>
    </row>
    <row r="117" spans="1:10" x14ac:dyDescent="0.25">
      <c r="A117" s="1" t="s">
        <v>269</v>
      </c>
      <c r="B117" s="1">
        <v>89</v>
      </c>
      <c r="C117" s="11">
        <v>179982968</v>
      </c>
      <c r="D117" s="1" t="s">
        <v>270</v>
      </c>
      <c r="E117" s="1" t="s">
        <v>271</v>
      </c>
      <c r="F117" s="1" t="s">
        <v>13</v>
      </c>
      <c r="G117" s="1" t="s">
        <v>14</v>
      </c>
      <c r="H117" s="1">
        <v>150000000</v>
      </c>
      <c r="I117" s="1">
        <v>2008</v>
      </c>
      <c r="J117" s="1">
        <v>6.7</v>
      </c>
    </row>
    <row r="118" spans="1:10" x14ac:dyDescent="0.25">
      <c r="A118" s="1" t="s">
        <v>272</v>
      </c>
      <c r="B118" s="1">
        <v>105</v>
      </c>
      <c r="C118" s="11">
        <v>177243721</v>
      </c>
      <c r="D118" s="1" t="s">
        <v>264</v>
      </c>
      <c r="E118" s="1" t="s">
        <v>273</v>
      </c>
      <c r="F118" s="1" t="s">
        <v>13</v>
      </c>
      <c r="G118" s="1" t="s">
        <v>14</v>
      </c>
      <c r="H118" s="1">
        <v>150000000</v>
      </c>
      <c r="I118" s="1">
        <v>2009</v>
      </c>
      <c r="J118" s="1">
        <v>5.9</v>
      </c>
    </row>
    <row r="119" spans="1:10" x14ac:dyDescent="0.25">
      <c r="A119" s="1" t="s">
        <v>274</v>
      </c>
      <c r="B119" s="1">
        <v>119</v>
      </c>
      <c r="C119" s="11">
        <v>179883016</v>
      </c>
      <c r="D119" s="1" t="s">
        <v>92</v>
      </c>
      <c r="E119" s="1" t="s">
        <v>275</v>
      </c>
      <c r="F119" s="1" t="s">
        <v>13</v>
      </c>
      <c r="G119" s="1" t="s">
        <v>14</v>
      </c>
      <c r="H119" s="1">
        <v>150000000</v>
      </c>
      <c r="I119" s="1">
        <v>2009</v>
      </c>
      <c r="J119" s="1">
        <v>6.7</v>
      </c>
    </row>
    <row r="120" spans="1:10" x14ac:dyDescent="0.25">
      <c r="A120" s="1" t="s">
        <v>151</v>
      </c>
      <c r="B120" s="1">
        <v>129</v>
      </c>
      <c r="C120" s="11">
        <v>139259759</v>
      </c>
      <c r="D120" s="1" t="s">
        <v>220</v>
      </c>
      <c r="E120" s="1" t="s">
        <v>276</v>
      </c>
      <c r="F120" s="1" t="s">
        <v>13</v>
      </c>
      <c r="G120" s="1" t="s">
        <v>127</v>
      </c>
      <c r="H120" s="1">
        <v>150000000</v>
      </c>
      <c r="I120" s="1">
        <v>2003</v>
      </c>
      <c r="J120" s="1">
        <v>6.7</v>
      </c>
    </row>
    <row r="121" spans="1:10" x14ac:dyDescent="0.25">
      <c r="A121" s="1" t="s">
        <v>277</v>
      </c>
      <c r="B121" s="1">
        <v>102</v>
      </c>
      <c r="C121" s="11">
        <v>400736600</v>
      </c>
      <c r="D121" s="1" t="s">
        <v>278</v>
      </c>
      <c r="E121" s="1" t="s">
        <v>279</v>
      </c>
      <c r="F121" s="1" t="s">
        <v>13</v>
      </c>
      <c r="G121" s="1" t="s">
        <v>14</v>
      </c>
      <c r="H121" s="1">
        <v>150000000</v>
      </c>
      <c r="I121" s="1">
        <v>2013</v>
      </c>
      <c r="J121" s="1">
        <v>7.6</v>
      </c>
    </row>
    <row r="122" spans="1:10" x14ac:dyDescent="0.25">
      <c r="A122" s="1" t="s">
        <v>151</v>
      </c>
      <c r="B122" s="1">
        <v>138</v>
      </c>
      <c r="C122" s="11">
        <v>281492479</v>
      </c>
      <c r="D122" s="1" t="s">
        <v>220</v>
      </c>
      <c r="E122" s="1" t="s">
        <v>280</v>
      </c>
      <c r="F122" s="1" t="s">
        <v>13</v>
      </c>
      <c r="G122" s="1" t="s">
        <v>14</v>
      </c>
      <c r="H122" s="1">
        <v>150000000</v>
      </c>
      <c r="I122" s="1">
        <v>2003</v>
      </c>
      <c r="J122" s="1">
        <v>7.2</v>
      </c>
    </row>
    <row r="123" spans="1:10" x14ac:dyDescent="0.25">
      <c r="A123" s="1" t="s">
        <v>247</v>
      </c>
      <c r="B123" s="1">
        <v>112</v>
      </c>
      <c r="C123" s="11">
        <v>206360018</v>
      </c>
      <c r="D123" s="1" t="s">
        <v>16</v>
      </c>
      <c r="E123" s="1" t="s">
        <v>281</v>
      </c>
      <c r="F123" s="1" t="s">
        <v>13</v>
      </c>
      <c r="G123" s="1" t="s">
        <v>14</v>
      </c>
      <c r="H123" s="1">
        <v>170000000</v>
      </c>
      <c r="I123" s="1">
        <v>2013</v>
      </c>
      <c r="J123" s="1">
        <v>7.1</v>
      </c>
    </row>
    <row r="124" spans="1:10" x14ac:dyDescent="0.25">
      <c r="A124" s="1" t="s">
        <v>282</v>
      </c>
      <c r="B124" s="1">
        <v>120</v>
      </c>
      <c r="C124" s="11">
        <v>153629485</v>
      </c>
      <c r="D124" s="1" t="s">
        <v>79</v>
      </c>
      <c r="E124" s="1" t="s">
        <v>283</v>
      </c>
      <c r="F124" s="1" t="s">
        <v>13</v>
      </c>
      <c r="G124" s="1" t="s">
        <v>127</v>
      </c>
      <c r="H124" s="1">
        <v>150000000</v>
      </c>
      <c r="I124" s="1">
        <v>2015</v>
      </c>
      <c r="J124" s="1">
        <v>8.1</v>
      </c>
    </row>
    <row r="125" spans="1:10" x14ac:dyDescent="0.25">
      <c r="A125" s="1" t="s">
        <v>284</v>
      </c>
      <c r="B125" s="1">
        <v>146</v>
      </c>
      <c r="C125" s="11">
        <v>133375846</v>
      </c>
      <c r="D125" s="1" t="s">
        <v>285</v>
      </c>
      <c r="E125" s="1" t="s">
        <v>286</v>
      </c>
      <c r="F125" s="1" t="s">
        <v>13</v>
      </c>
      <c r="G125" s="1" t="s">
        <v>14</v>
      </c>
      <c r="H125" s="1">
        <v>150000000</v>
      </c>
      <c r="I125" s="1">
        <v>2009</v>
      </c>
      <c r="J125" s="1">
        <v>6.7</v>
      </c>
    </row>
    <row r="126" spans="1:10" x14ac:dyDescent="0.25">
      <c r="A126" s="1" t="s">
        <v>287</v>
      </c>
      <c r="B126" s="1">
        <v>115</v>
      </c>
      <c r="C126" s="11">
        <v>181015141</v>
      </c>
      <c r="D126" s="1" t="s">
        <v>16</v>
      </c>
      <c r="E126" s="1" t="s">
        <v>288</v>
      </c>
      <c r="F126" s="1" t="s">
        <v>13</v>
      </c>
      <c r="G126" s="1" t="s">
        <v>14</v>
      </c>
      <c r="H126" s="1">
        <v>150000000</v>
      </c>
      <c r="I126" s="1">
        <v>2011</v>
      </c>
      <c r="J126" s="1">
        <v>7</v>
      </c>
    </row>
    <row r="127" spans="1:10" x14ac:dyDescent="0.25">
      <c r="A127" s="1" t="s">
        <v>289</v>
      </c>
      <c r="B127" s="1">
        <v>96</v>
      </c>
      <c r="C127" s="11">
        <v>114053579</v>
      </c>
      <c r="D127" s="1" t="s">
        <v>290</v>
      </c>
      <c r="E127" s="1" t="s">
        <v>291</v>
      </c>
      <c r="F127" s="1" t="s">
        <v>13</v>
      </c>
      <c r="G127" s="1" t="s">
        <v>14</v>
      </c>
      <c r="H127" s="1">
        <v>150000000</v>
      </c>
      <c r="I127" s="1">
        <v>2008</v>
      </c>
      <c r="J127" s="1">
        <v>6.9</v>
      </c>
    </row>
    <row r="128" spans="1:10" x14ac:dyDescent="0.25">
      <c r="A128" s="1" t="s">
        <v>292</v>
      </c>
      <c r="B128" s="1">
        <v>88</v>
      </c>
      <c r="C128" s="11">
        <v>119420252</v>
      </c>
      <c r="D128" s="1" t="s">
        <v>293</v>
      </c>
      <c r="E128" s="1" t="s">
        <v>294</v>
      </c>
      <c r="F128" s="1" t="s">
        <v>13</v>
      </c>
      <c r="G128" s="1" t="s">
        <v>14</v>
      </c>
      <c r="H128" s="1">
        <v>150000000</v>
      </c>
      <c r="I128" s="1">
        <v>2009</v>
      </c>
      <c r="J128" s="1">
        <v>5.0999999999999996</v>
      </c>
    </row>
    <row r="129" spans="1:10" x14ac:dyDescent="0.25">
      <c r="A129" s="1" t="s">
        <v>295</v>
      </c>
      <c r="B129" s="1">
        <v>99</v>
      </c>
      <c r="C129" s="11">
        <v>83640426</v>
      </c>
      <c r="D129" s="1" t="s">
        <v>16</v>
      </c>
      <c r="E129" s="1" t="s">
        <v>296</v>
      </c>
      <c r="F129" s="1" t="s">
        <v>13</v>
      </c>
      <c r="G129" s="1" t="s">
        <v>14</v>
      </c>
      <c r="H129" s="1">
        <v>150000000</v>
      </c>
      <c r="I129" s="1">
        <v>2012</v>
      </c>
      <c r="J129" s="1">
        <v>5.8</v>
      </c>
    </row>
    <row r="130" spans="1:10" x14ac:dyDescent="0.25">
      <c r="A130" s="1" t="s">
        <v>89</v>
      </c>
      <c r="B130" s="1">
        <v>113</v>
      </c>
      <c r="C130" s="11">
        <v>79711678</v>
      </c>
      <c r="D130" s="1" t="s">
        <v>297</v>
      </c>
      <c r="E130" s="1" t="s">
        <v>298</v>
      </c>
      <c r="F130" s="1" t="s">
        <v>13</v>
      </c>
      <c r="G130" s="1" t="s">
        <v>14</v>
      </c>
      <c r="H130" s="1">
        <v>100000000</v>
      </c>
      <c r="I130" s="1">
        <v>2012</v>
      </c>
      <c r="J130" s="1">
        <v>6.2</v>
      </c>
    </row>
    <row r="131" spans="1:10" x14ac:dyDescent="0.25">
      <c r="A131" s="1" t="s">
        <v>299</v>
      </c>
      <c r="B131" s="1">
        <v>131</v>
      </c>
      <c r="C131" s="11">
        <v>195000874</v>
      </c>
      <c r="D131" s="1" t="s">
        <v>19</v>
      </c>
      <c r="E131" s="1" t="s">
        <v>300</v>
      </c>
      <c r="F131" s="1" t="s">
        <v>13</v>
      </c>
      <c r="G131" s="1" t="s">
        <v>301</v>
      </c>
      <c r="H131" s="1">
        <v>150000000</v>
      </c>
      <c r="I131" s="1">
        <v>2015</v>
      </c>
      <c r="J131" s="1">
        <v>7.4</v>
      </c>
    </row>
    <row r="132" spans="1:10" x14ac:dyDescent="0.25">
      <c r="A132" s="1" t="s">
        <v>302</v>
      </c>
      <c r="B132" s="1">
        <v>119</v>
      </c>
      <c r="C132" s="11">
        <v>61937495</v>
      </c>
      <c r="D132" s="1" t="s">
        <v>303</v>
      </c>
      <c r="E132" s="1" t="s">
        <v>304</v>
      </c>
      <c r="F132" s="1" t="s">
        <v>13</v>
      </c>
      <c r="G132" s="1" t="s">
        <v>14</v>
      </c>
      <c r="H132" s="1">
        <v>150000000</v>
      </c>
      <c r="I132" s="1">
        <v>2010</v>
      </c>
      <c r="J132" s="1">
        <v>5.8</v>
      </c>
    </row>
    <row r="133" spans="1:10" x14ac:dyDescent="0.25">
      <c r="A133" s="1" t="s">
        <v>305</v>
      </c>
      <c r="B133" s="1">
        <v>91</v>
      </c>
      <c r="C133" s="11">
        <v>126597121</v>
      </c>
      <c r="D133" s="1" t="s">
        <v>159</v>
      </c>
      <c r="E133" s="1" t="s">
        <v>306</v>
      </c>
      <c r="F133" s="1" t="s">
        <v>13</v>
      </c>
      <c r="G133" s="1" t="s">
        <v>14</v>
      </c>
      <c r="H133" s="1">
        <v>150000000</v>
      </c>
      <c r="I133" s="1">
        <v>2007</v>
      </c>
      <c r="J133" s="1">
        <v>6.2</v>
      </c>
    </row>
    <row r="134" spans="1:10" x14ac:dyDescent="0.25">
      <c r="A134" s="1" t="s">
        <v>307</v>
      </c>
      <c r="B134" s="1">
        <v>90</v>
      </c>
      <c r="C134" s="11">
        <v>165230261</v>
      </c>
      <c r="D134" s="1" t="s">
        <v>270</v>
      </c>
      <c r="E134" s="1" t="s">
        <v>308</v>
      </c>
      <c r="F134" s="1" t="s">
        <v>13</v>
      </c>
      <c r="G134" s="1" t="s">
        <v>14</v>
      </c>
      <c r="H134" s="1">
        <v>150000000</v>
      </c>
      <c r="I134" s="1">
        <v>2011</v>
      </c>
      <c r="J134" s="1">
        <v>7.3</v>
      </c>
    </row>
    <row r="135" spans="1:10" x14ac:dyDescent="0.25">
      <c r="A135" s="1" t="s">
        <v>309</v>
      </c>
      <c r="B135" s="1">
        <v>103</v>
      </c>
      <c r="C135" s="11">
        <v>131564731</v>
      </c>
      <c r="D135" s="1" t="s">
        <v>51</v>
      </c>
      <c r="E135" s="1" t="s">
        <v>310</v>
      </c>
      <c r="F135" s="1" t="s">
        <v>13</v>
      </c>
      <c r="G135" s="1" t="s">
        <v>14</v>
      </c>
      <c r="H135" s="1">
        <v>150000000</v>
      </c>
      <c r="I135" s="1">
        <v>2010</v>
      </c>
      <c r="J135" s="1">
        <v>4.2</v>
      </c>
    </row>
    <row r="136" spans="1:10" x14ac:dyDescent="0.25">
      <c r="A136" s="1" t="s">
        <v>122</v>
      </c>
      <c r="B136" s="1">
        <v>124</v>
      </c>
      <c r="C136" s="11">
        <v>133382309</v>
      </c>
      <c r="D136" s="1" t="s">
        <v>19</v>
      </c>
      <c r="E136" s="1" t="s">
        <v>311</v>
      </c>
      <c r="F136" s="1" t="s">
        <v>13</v>
      </c>
      <c r="G136" s="1" t="s">
        <v>14</v>
      </c>
      <c r="H136" s="1">
        <v>150000000</v>
      </c>
      <c r="I136" s="1">
        <v>2006</v>
      </c>
      <c r="J136" s="1">
        <v>6.9</v>
      </c>
    </row>
    <row r="137" spans="1:10" x14ac:dyDescent="0.25">
      <c r="A137" s="1" t="s">
        <v>145</v>
      </c>
      <c r="B137" s="1">
        <v>131</v>
      </c>
      <c r="C137" s="11">
        <v>73103784</v>
      </c>
      <c r="D137" s="1" t="s">
        <v>312</v>
      </c>
      <c r="E137" s="1" t="s">
        <v>313</v>
      </c>
      <c r="F137" s="1" t="s">
        <v>13</v>
      </c>
      <c r="G137" s="1" t="s">
        <v>14</v>
      </c>
      <c r="H137" s="1">
        <v>150000000</v>
      </c>
      <c r="I137" s="1">
        <v>2013</v>
      </c>
      <c r="J137" s="1">
        <v>6.4</v>
      </c>
    </row>
    <row r="138" spans="1:10" x14ac:dyDescent="0.25">
      <c r="A138" s="1" t="s">
        <v>314</v>
      </c>
      <c r="B138" s="1">
        <v>88</v>
      </c>
      <c r="C138" s="11">
        <v>21379315</v>
      </c>
      <c r="D138" s="1" t="s">
        <v>162</v>
      </c>
      <c r="E138" s="1" t="s">
        <v>315</v>
      </c>
      <c r="F138" s="1" t="s">
        <v>13</v>
      </c>
      <c r="G138" s="1" t="s">
        <v>14</v>
      </c>
      <c r="H138" s="1">
        <v>150000000</v>
      </c>
      <c r="I138" s="1">
        <v>2011</v>
      </c>
      <c r="J138" s="1">
        <v>5.4</v>
      </c>
    </row>
    <row r="139" spans="1:10" x14ac:dyDescent="0.25">
      <c r="A139" s="1" t="s">
        <v>316</v>
      </c>
      <c r="B139" s="1">
        <v>85</v>
      </c>
      <c r="C139" s="11">
        <v>64459316</v>
      </c>
      <c r="D139" s="1" t="s">
        <v>159</v>
      </c>
      <c r="E139" s="1" t="s">
        <v>317</v>
      </c>
      <c r="F139" s="1" t="s">
        <v>13</v>
      </c>
      <c r="G139" s="1" t="s">
        <v>21</v>
      </c>
      <c r="H139" s="1">
        <v>149000000</v>
      </c>
      <c r="I139" s="1">
        <v>2006</v>
      </c>
      <c r="J139" s="1">
        <v>6.7</v>
      </c>
    </row>
    <row r="140" spans="1:10" x14ac:dyDescent="0.25">
      <c r="A140" s="1" t="s">
        <v>318</v>
      </c>
      <c r="B140" s="1">
        <v>111</v>
      </c>
      <c r="C140" s="11">
        <v>34964818</v>
      </c>
      <c r="D140" s="1" t="s">
        <v>70</v>
      </c>
      <c r="E140" s="1" t="s">
        <v>319</v>
      </c>
      <c r="F140" s="1" t="s">
        <v>13</v>
      </c>
      <c r="G140" s="1" t="s">
        <v>14</v>
      </c>
      <c r="H140" s="1">
        <v>150000000</v>
      </c>
      <c r="I140" s="1">
        <v>2015</v>
      </c>
      <c r="J140" s="1">
        <v>5.8</v>
      </c>
    </row>
    <row r="141" spans="1:10" x14ac:dyDescent="0.25">
      <c r="A141" s="1" t="s">
        <v>320</v>
      </c>
      <c r="B141" s="1">
        <v>92</v>
      </c>
      <c r="C141" s="11">
        <v>111505642</v>
      </c>
      <c r="D141" s="1" t="s">
        <v>212</v>
      </c>
      <c r="E141" s="1" t="s">
        <v>321</v>
      </c>
      <c r="F141" s="1" t="s">
        <v>13</v>
      </c>
      <c r="G141" s="1" t="s">
        <v>14</v>
      </c>
      <c r="H141" s="1">
        <v>145000000</v>
      </c>
      <c r="I141" s="1">
        <v>2014</v>
      </c>
      <c r="J141" s="1">
        <v>6.9</v>
      </c>
    </row>
    <row r="142" spans="1:10" x14ac:dyDescent="0.25">
      <c r="A142" s="1" t="s">
        <v>238</v>
      </c>
      <c r="B142" s="1">
        <v>196</v>
      </c>
      <c r="C142" s="11">
        <v>133228348</v>
      </c>
      <c r="D142" s="1" t="s">
        <v>322</v>
      </c>
      <c r="E142" s="1" t="s">
        <v>323</v>
      </c>
      <c r="F142" s="1" t="s">
        <v>13</v>
      </c>
      <c r="G142" s="1" t="s">
        <v>14</v>
      </c>
      <c r="H142" s="1">
        <v>175000000</v>
      </c>
      <c r="I142" s="1">
        <v>2004</v>
      </c>
      <c r="J142" s="1">
        <v>7.2</v>
      </c>
    </row>
    <row r="143" spans="1:10" x14ac:dyDescent="0.25">
      <c r="A143" s="1" t="s">
        <v>269</v>
      </c>
      <c r="B143" s="1">
        <v>93</v>
      </c>
      <c r="C143" s="11">
        <v>216366733</v>
      </c>
      <c r="D143" s="1" t="s">
        <v>159</v>
      </c>
      <c r="E143" s="1" t="s">
        <v>324</v>
      </c>
      <c r="F143" s="1" t="s">
        <v>13</v>
      </c>
      <c r="G143" s="1" t="s">
        <v>14</v>
      </c>
      <c r="H143" s="1">
        <v>145000000</v>
      </c>
      <c r="I143" s="1">
        <v>2012</v>
      </c>
      <c r="J143" s="1">
        <v>6.9</v>
      </c>
    </row>
    <row r="144" spans="1:10" x14ac:dyDescent="0.25">
      <c r="A144" s="1" t="s">
        <v>325</v>
      </c>
      <c r="B144" s="1">
        <v>133</v>
      </c>
      <c r="C144" s="11">
        <v>160201106</v>
      </c>
      <c r="D144" s="1" t="s">
        <v>19</v>
      </c>
      <c r="E144" s="1" t="s">
        <v>326</v>
      </c>
      <c r="F144" s="1" t="s">
        <v>13</v>
      </c>
      <c r="G144" s="1" t="s">
        <v>21</v>
      </c>
      <c r="H144" s="1">
        <v>142000000</v>
      </c>
      <c r="I144" s="1">
        <v>2002</v>
      </c>
      <c r="J144" s="1">
        <v>6.1</v>
      </c>
    </row>
    <row r="145" spans="1:10" x14ac:dyDescent="0.25">
      <c r="A145" s="1" t="s">
        <v>327</v>
      </c>
      <c r="B145" s="1">
        <v>116</v>
      </c>
      <c r="C145" s="11">
        <v>118099659</v>
      </c>
      <c r="D145" s="1" t="s">
        <v>328</v>
      </c>
      <c r="E145" s="1" t="s">
        <v>329</v>
      </c>
      <c r="F145" s="1" t="s">
        <v>13</v>
      </c>
      <c r="G145" s="1" t="s">
        <v>14</v>
      </c>
      <c r="H145" s="1">
        <v>144000000</v>
      </c>
      <c r="I145" s="1">
        <v>2016</v>
      </c>
      <c r="J145" s="1">
        <v>5.5</v>
      </c>
    </row>
    <row r="146" spans="1:10" x14ac:dyDescent="0.25">
      <c r="A146" s="1" t="s">
        <v>99</v>
      </c>
      <c r="B146" s="1">
        <v>153</v>
      </c>
      <c r="C146" s="11">
        <v>201573391</v>
      </c>
      <c r="D146" s="1" t="s">
        <v>79</v>
      </c>
      <c r="E146" s="1" t="s">
        <v>330</v>
      </c>
      <c r="F146" s="1" t="s">
        <v>13</v>
      </c>
      <c r="G146" s="1" t="s">
        <v>14</v>
      </c>
      <c r="H146" s="1">
        <v>140000000</v>
      </c>
      <c r="I146" s="1">
        <v>1998</v>
      </c>
      <c r="J146" s="1">
        <v>6.6</v>
      </c>
    </row>
    <row r="147" spans="1:10" x14ac:dyDescent="0.25">
      <c r="A147" s="1" t="s">
        <v>56</v>
      </c>
      <c r="B147" s="1">
        <v>88</v>
      </c>
      <c r="C147" s="11">
        <v>190418803</v>
      </c>
      <c r="D147" s="1" t="s">
        <v>331</v>
      </c>
      <c r="E147" s="1" t="s">
        <v>332</v>
      </c>
      <c r="F147" s="1" t="s">
        <v>13</v>
      </c>
      <c r="G147" s="1" t="s">
        <v>14</v>
      </c>
      <c r="H147" s="1">
        <v>140000000</v>
      </c>
      <c r="I147" s="1">
        <v>2002</v>
      </c>
      <c r="J147" s="1">
        <v>6.1</v>
      </c>
    </row>
    <row r="148" spans="1:10" x14ac:dyDescent="0.25">
      <c r="A148" s="1" t="s">
        <v>148</v>
      </c>
      <c r="B148" s="1">
        <v>115</v>
      </c>
      <c r="C148" s="11">
        <v>82161969</v>
      </c>
      <c r="D148" s="1" t="s">
        <v>333</v>
      </c>
      <c r="E148" s="1" t="s">
        <v>334</v>
      </c>
      <c r="F148" s="1" t="s">
        <v>13</v>
      </c>
      <c r="G148" s="1" t="s">
        <v>14</v>
      </c>
      <c r="H148" s="1">
        <v>150000000</v>
      </c>
      <c r="I148" s="1">
        <v>2007</v>
      </c>
      <c r="J148" s="1">
        <v>6.3</v>
      </c>
    </row>
    <row r="149" spans="1:10" x14ac:dyDescent="0.25">
      <c r="A149" s="1" t="s">
        <v>335</v>
      </c>
      <c r="B149" s="1">
        <v>95</v>
      </c>
      <c r="C149" s="11">
        <v>143523463</v>
      </c>
      <c r="D149" s="1" t="s">
        <v>270</v>
      </c>
      <c r="E149" s="1" t="s">
        <v>336</v>
      </c>
      <c r="F149" s="1" t="s">
        <v>13</v>
      </c>
      <c r="G149" s="1" t="s">
        <v>14</v>
      </c>
      <c r="H149" s="1">
        <v>145000000</v>
      </c>
      <c r="I149" s="1">
        <v>2016</v>
      </c>
      <c r="J149" s="1">
        <v>7.2</v>
      </c>
    </row>
    <row r="150" spans="1:10" x14ac:dyDescent="0.25">
      <c r="A150" s="1" t="s">
        <v>205</v>
      </c>
      <c r="B150" s="1">
        <v>133</v>
      </c>
      <c r="C150" s="11">
        <v>209364921</v>
      </c>
      <c r="D150" s="1" t="s">
        <v>19</v>
      </c>
      <c r="E150" s="1" t="s">
        <v>337</v>
      </c>
      <c r="F150" s="1" t="s">
        <v>13</v>
      </c>
      <c r="G150" s="1" t="s">
        <v>14</v>
      </c>
      <c r="H150" s="1">
        <v>145000000</v>
      </c>
      <c r="I150" s="1">
        <v>2011</v>
      </c>
      <c r="J150" s="1">
        <v>7.4</v>
      </c>
    </row>
    <row r="151" spans="1:10" x14ac:dyDescent="0.25">
      <c r="A151" s="1" t="s">
        <v>338</v>
      </c>
      <c r="B151" s="1">
        <v>97</v>
      </c>
      <c r="C151" s="11">
        <v>103400692</v>
      </c>
      <c r="D151" s="1" t="s">
        <v>214</v>
      </c>
      <c r="E151" s="1" t="s">
        <v>339</v>
      </c>
      <c r="F151" s="1" t="s">
        <v>13</v>
      </c>
      <c r="G151" s="1" t="s">
        <v>14</v>
      </c>
      <c r="H151" s="1">
        <v>145000000</v>
      </c>
      <c r="I151" s="1">
        <v>2012</v>
      </c>
      <c r="J151" s="1">
        <v>7.3</v>
      </c>
    </row>
    <row r="152" spans="1:10" x14ac:dyDescent="0.25">
      <c r="A152" s="1" t="s">
        <v>340</v>
      </c>
      <c r="B152" s="1">
        <v>90</v>
      </c>
      <c r="C152" s="11">
        <v>110332737</v>
      </c>
      <c r="D152" s="1" t="s">
        <v>341</v>
      </c>
      <c r="E152" s="1" t="s">
        <v>342</v>
      </c>
      <c r="F152" s="1" t="s">
        <v>13</v>
      </c>
      <c r="G152" s="1" t="s">
        <v>14</v>
      </c>
      <c r="H152" s="1">
        <v>100000000</v>
      </c>
      <c r="I152" s="1">
        <v>2005</v>
      </c>
      <c r="J152" s="1">
        <v>6.1</v>
      </c>
    </row>
    <row r="153" spans="1:10" x14ac:dyDescent="0.25">
      <c r="A153" s="1" t="s">
        <v>343</v>
      </c>
      <c r="B153" s="1">
        <v>154</v>
      </c>
      <c r="C153" s="11">
        <v>111110575</v>
      </c>
      <c r="D153" s="1" t="s">
        <v>345</v>
      </c>
      <c r="E153" s="1" t="s">
        <v>346</v>
      </c>
      <c r="F153" s="1" t="s">
        <v>13</v>
      </c>
      <c r="G153" s="1" t="s">
        <v>14</v>
      </c>
      <c r="H153" s="1">
        <v>140000000</v>
      </c>
      <c r="I153" s="1">
        <v>2003</v>
      </c>
      <c r="J153" s="1">
        <v>7.7</v>
      </c>
    </row>
    <row r="154" spans="1:10" x14ac:dyDescent="0.25">
      <c r="A154" s="1" t="s">
        <v>65</v>
      </c>
      <c r="B154" s="1">
        <v>150</v>
      </c>
      <c r="C154" s="11">
        <v>65007045</v>
      </c>
      <c r="D154" s="1" t="s">
        <v>347</v>
      </c>
      <c r="E154" s="1" t="s">
        <v>348</v>
      </c>
      <c r="F154" s="1" t="s">
        <v>13</v>
      </c>
      <c r="G154" s="1" t="s">
        <v>21</v>
      </c>
      <c r="H154" s="1">
        <v>140000000</v>
      </c>
      <c r="I154" s="1">
        <v>2014</v>
      </c>
      <c r="J154" s="1">
        <v>6.1</v>
      </c>
    </row>
    <row r="155" spans="1:10" x14ac:dyDescent="0.25">
      <c r="A155" s="1" t="s">
        <v>122</v>
      </c>
      <c r="B155" s="1">
        <v>127</v>
      </c>
      <c r="C155" s="11">
        <v>257704099</v>
      </c>
      <c r="D155" s="1" t="s">
        <v>33</v>
      </c>
      <c r="E155" s="1" t="s">
        <v>350</v>
      </c>
      <c r="F155" s="1" t="s">
        <v>13</v>
      </c>
      <c r="G155" s="1" t="s">
        <v>14</v>
      </c>
      <c r="H155" s="1">
        <v>150000000</v>
      </c>
      <c r="I155" s="1">
        <v>2009</v>
      </c>
      <c r="J155" s="1">
        <v>8</v>
      </c>
    </row>
    <row r="156" spans="1:10" x14ac:dyDescent="0.25">
      <c r="A156" s="1" t="s">
        <v>26</v>
      </c>
      <c r="B156" s="1">
        <v>121</v>
      </c>
      <c r="C156" s="11">
        <v>403706375</v>
      </c>
      <c r="D156" s="1" t="s">
        <v>84</v>
      </c>
      <c r="E156" s="1" t="s">
        <v>351</v>
      </c>
      <c r="F156" s="1" t="s">
        <v>13</v>
      </c>
      <c r="G156" s="1" t="s">
        <v>14</v>
      </c>
      <c r="H156" s="1">
        <v>139000000</v>
      </c>
      <c r="I156" s="1">
        <v>2002</v>
      </c>
      <c r="J156" s="1">
        <v>7.3</v>
      </c>
    </row>
    <row r="157" spans="1:10" x14ac:dyDescent="0.25">
      <c r="A157" s="1" t="s">
        <v>217</v>
      </c>
      <c r="B157" s="1">
        <v>102</v>
      </c>
      <c r="C157" s="11">
        <v>176997107</v>
      </c>
      <c r="D157" s="1" t="s">
        <v>352</v>
      </c>
      <c r="E157" s="1" t="s">
        <v>353</v>
      </c>
      <c r="F157" s="1" t="s">
        <v>13</v>
      </c>
      <c r="G157" s="1" t="s">
        <v>14</v>
      </c>
      <c r="H157" s="1">
        <v>145000000</v>
      </c>
      <c r="I157" s="1">
        <v>2014</v>
      </c>
      <c r="J157" s="1">
        <v>7.9</v>
      </c>
    </row>
    <row r="158" spans="1:10" x14ac:dyDescent="0.25">
      <c r="A158" s="1" t="s">
        <v>354</v>
      </c>
      <c r="B158" s="1">
        <v>126</v>
      </c>
      <c r="C158" s="11">
        <v>31141074</v>
      </c>
      <c r="D158" s="1" t="s">
        <v>16</v>
      </c>
      <c r="E158" s="1" t="s">
        <v>355</v>
      </c>
      <c r="F158" s="1" t="s">
        <v>13</v>
      </c>
      <c r="G158" s="1" t="s">
        <v>14</v>
      </c>
      <c r="H158" s="1">
        <v>140000000</v>
      </c>
      <c r="I158" s="1">
        <v>2016</v>
      </c>
      <c r="J158" s="1">
        <v>5.5</v>
      </c>
    </row>
    <row r="159" spans="1:10" x14ac:dyDescent="0.25">
      <c r="A159" s="1" t="s">
        <v>170</v>
      </c>
      <c r="B159" s="1">
        <v>121</v>
      </c>
      <c r="C159" s="11">
        <v>31704416</v>
      </c>
      <c r="D159" s="1" t="s">
        <v>79</v>
      </c>
      <c r="E159" s="1" t="s">
        <v>356</v>
      </c>
      <c r="F159" s="1" t="s">
        <v>13</v>
      </c>
      <c r="G159" s="1" t="s">
        <v>14</v>
      </c>
      <c r="H159" s="1">
        <v>135000000</v>
      </c>
      <c r="I159" s="1">
        <v>2005</v>
      </c>
      <c r="J159" s="1">
        <v>5</v>
      </c>
    </row>
    <row r="160" spans="1:10" x14ac:dyDescent="0.25">
      <c r="A160" s="1" t="s">
        <v>38</v>
      </c>
      <c r="B160" s="1">
        <v>215</v>
      </c>
      <c r="C160" s="11">
        <v>107503316</v>
      </c>
      <c r="D160" s="1" t="s">
        <v>357</v>
      </c>
      <c r="E160" s="1" t="s">
        <v>358</v>
      </c>
      <c r="F160" s="1" t="s">
        <v>13</v>
      </c>
      <c r="G160" s="1" t="s">
        <v>14</v>
      </c>
      <c r="H160" s="1">
        <v>130000000</v>
      </c>
      <c r="I160" s="1">
        <v>2009</v>
      </c>
      <c r="J160" s="1">
        <v>7.7</v>
      </c>
    </row>
    <row r="161" spans="1:10" x14ac:dyDescent="0.25">
      <c r="A161" s="1" t="s">
        <v>359</v>
      </c>
      <c r="B161" s="1">
        <v>127</v>
      </c>
      <c r="C161" s="11">
        <v>129734803</v>
      </c>
      <c r="D161" s="1" t="s">
        <v>117</v>
      </c>
      <c r="E161" s="1" t="s">
        <v>360</v>
      </c>
      <c r="F161" s="1" t="s">
        <v>13</v>
      </c>
      <c r="G161" s="1" t="s">
        <v>14</v>
      </c>
      <c r="H161" s="1">
        <v>140000000</v>
      </c>
      <c r="I161" s="1">
        <v>1998</v>
      </c>
      <c r="J161" s="1">
        <v>6.6</v>
      </c>
    </row>
    <row r="162" spans="1:10" x14ac:dyDescent="0.25">
      <c r="A162" s="1" t="s">
        <v>361</v>
      </c>
      <c r="B162" s="1">
        <v>138</v>
      </c>
      <c r="C162" s="11">
        <v>132122995</v>
      </c>
      <c r="D162" s="1" t="s">
        <v>220</v>
      </c>
      <c r="E162" s="1" t="s">
        <v>362</v>
      </c>
      <c r="F162" s="1" t="s">
        <v>13</v>
      </c>
      <c r="G162" s="1" t="s">
        <v>14</v>
      </c>
      <c r="H162" s="1">
        <v>137000000</v>
      </c>
      <c r="I162" s="1">
        <v>2003</v>
      </c>
      <c r="J162" s="1">
        <v>5.7</v>
      </c>
    </row>
    <row r="163" spans="1:10" x14ac:dyDescent="0.25">
      <c r="A163" s="1" t="s">
        <v>363</v>
      </c>
      <c r="B163" s="1">
        <v>122</v>
      </c>
      <c r="C163" s="11">
        <v>122512052</v>
      </c>
      <c r="D163" s="1" t="s">
        <v>79</v>
      </c>
      <c r="E163" s="1" t="s">
        <v>364</v>
      </c>
      <c r="F163" s="1" t="s">
        <v>13</v>
      </c>
      <c r="G163" s="1" t="s">
        <v>14</v>
      </c>
      <c r="H163" s="1">
        <v>130000000</v>
      </c>
      <c r="I163" s="1">
        <v>2013</v>
      </c>
      <c r="J163" s="1">
        <v>5.8</v>
      </c>
    </row>
    <row r="164" spans="1:10" x14ac:dyDescent="0.25">
      <c r="A164" s="1" t="s">
        <v>365</v>
      </c>
      <c r="B164" s="1">
        <v>124</v>
      </c>
      <c r="C164" s="11">
        <v>68642452</v>
      </c>
      <c r="D164" s="1" t="s">
        <v>366</v>
      </c>
      <c r="E164" s="1" t="s">
        <v>367</v>
      </c>
      <c r="F164" s="1" t="s">
        <v>13</v>
      </c>
      <c r="G164" s="1" t="s">
        <v>21</v>
      </c>
      <c r="H164" s="1">
        <v>130000000</v>
      </c>
      <c r="I164" s="1">
        <v>2005</v>
      </c>
      <c r="J164" s="1">
        <v>6</v>
      </c>
    </row>
    <row r="165" spans="1:10" x14ac:dyDescent="0.25">
      <c r="A165" s="1" t="s">
        <v>368</v>
      </c>
      <c r="B165" s="1">
        <v>106</v>
      </c>
      <c r="C165" s="11">
        <v>32131830</v>
      </c>
      <c r="D165" s="1" t="s">
        <v>369</v>
      </c>
      <c r="E165" s="1" t="s">
        <v>370</v>
      </c>
      <c r="F165" s="1" t="s">
        <v>13</v>
      </c>
      <c r="G165" s="1" t="s">
        <v>14</v>
      </c>
      <c r="H165" s="1">
        <v>137000000</v>
      </c>
      <c r="I165" s="1">
        <v>2001</v>
      </c>
      <c r="J165" s="1">
        <v>6.4</v>
      </c>
    </row>
    <row r="166" spans="1:10" x14ac:dyDescent="0.25">
      <c r="A166" s="1" t="s">
        <v>302</v>
      </c>
      <c r="B166" s="1">
        <v>124</v>
      </c>
      <c r="C166" s="11">
        <v>176636816</v>
      </c>
      <c r="D166" s="1" t="s">
        <v>33</v>
      </c>
      <c r="E166" s="1" t="s">
        <v>371</v>
      </c>
      <c r="F166" s="1" t="s">
        <v>13</v>
      </c>
      <c r="G166" s="1" t="s">
        <v>14</v>
      </c>
      <c r="H166" s="1">
        <v>140000000</v>
      </c>
      <c r="I166" s="1">
        <v>2011</v>
      </c>
      <c r="J166" s="1">
        <v>6.9</v>
      </c>
    </row>
    <row r="167" spans="1:10" x14ac:dyDescent="0.25">
      <c r="A167" s="1" t="s">
        <v>249</v>
      </c>
      <c r="B167" s="1">
        <v>128</v>
      </c>
      <c r="C167" s="11">
        <v>126930660</v>
      </c>
      <c r="D167" s="1" t="s">
        <v>19</v>
      </c>
      <c r="E167" s="1" t="s">
        <v>372</v>
      </c>
      <c r="F167" s="1" t="s">
        <v>13</v>
      </c>
      <c r="G167" s="1" t="s">
        <v>21</v>
      </c>
      <c r="H167" s="1">
        <v>135000000</v>
      </c>
      <c r="I167" s="1">
        <v>1999</v>
      </c>
      <c r="J167" s="1">
        <v>6.4</v>
      </c>
    </row>
    <row r="168" spans="1:10" x14ac:dyDescent="0.25">
      <c r="A168" s="1" t="s">
        <v>373</v>
      </c>
      <c r="B168" s="1">
        <v>138</v>
      </c>
      <c r="C168" s="11">
        <v>93926386</v>
      </c>
      <c r="D168" s="1" t="s">
        <v>374</v>
      </c>
      <c r="E168" s="1" t="s">
        <v>375</v>
      </c>
      <c r="F168" s="1" t="s">
        <v>13</v>
      </c>
      <c r="G168" s="1" t="s">
        <v>14</v>
      </c>
      <c r="H168" s="1">
        <v>150000000</v>
      </c>
      <c r="I168" s="1">
        <v>2003</v>
      </c>
      <c r="J168" s="1">
        <v>7.4</v>
      </c>
    </row>
    <row r="169" spans="1:10" x14ac:dyDescent="0.25">
      <c r="A169" s="1" t="s">
        <v>376</v>
      </c>
      <c r="B169" s="1">
        <v>115</v>
      </c>
      <c r="C169" s="11">
        <v>292298923</v>
      </c>
      <c r="D169" s="1" t="s">
        <v>377</v>
      </c>
      <c r="E169" s="1" t="s">
        <v>378</v>
      </c>
      <c r="F169" s="1" t="s">
        <v>13</v>
      </c>
      <c r="G169" s="1" t="s">
        <v>14</v>
      </c>
      <c r="H169" s="1">
        <v>120000000</v>
      </c>
      <c r="I169" s="1">
        <v>2012</v>
      </c>
      <c r="J169" s="1">
        <v>5.5</v>
      </c>
    </row>
    <row r="170" spans="1:10" x14ac:dyDescent="0.25">
      <c r="A170" s="1" t="s">
        <v>282</v>
      </c>
      <c r="B170" s="1">
        <v>100</v>
      </c>
      <c r="C170" s="11">
        <v>63992328</v>
      </c>
      <c r="D170" s="1" t="s">
        <v>379</v>
      </c>
      <c r="E170" s="1" t="s">
        <v>380</v>
      </c>
      <c r="F170" s="1" t="s">
        <v>13</v>
      </c>
      <c r="G170" s="1" t="s">
        <v>127</v>
      </c>
      <c r="H170" s="1">
        <v>135000000</v>
      </c>
      <c r="I170" s="1">
        <v>2011</v>
      </c>
      <c r="J170" s="1">
        <v>5.9</v>
      </c>
    </row>
    <row r="171" spans="1:10" x14ac:dyDescent="0.25">
      <c r="A171" s="1" t="s">
        <v>381</v>
      </c>
      <c r="B171" s="1">
        <v>135</v>
      </c>
      <c r="C171" s="11">
        <v>134518390</v>
      </c>
      <c r="D171" s="1" t="s">
        <v>33</v>
      </c>
      <c r="E171" s="1" t="s">
        <v>382</v>
      </c>
      <c r="F171" s="1" t="s">
        <v>13</v>
      </c>
      <c r="G171" s="1" t="s">
        <v>14</v>
      </c>
      <c r="H171" s="1">
        <v>150000000</v>
      </c>
      <c r="I171" s="1">
        <v>2008</v>
      </c>
      <c r="J171" s="1">
        <v>6.8</v>
      </c>
    </row>
    <row r="172" spans="1:10" x14ac:dyDescent="0.25">
      <c r="A172" s="1" t="s">
        <v>133</v>
      </c>
      <c r="B172" s="1">
        <v>117</v>
      </c>
      <c r="C172" s="11">
        <v>52792307</v>
      </c>
      <c r="D172" s="1" t="s">
        <v>70</v>
      </c>
      <c r="E172" s="1" t="s">
        <v>383</v>
      </c>
      <c r="F172" s="1" t="s">
        <v>13</v>
      </c>
      <c r="G172" s="1" t="s">
        <v>21</v>
      </c>
      <c r="H172" s="1">
        <v>140000000</v>
      </c>
      <c r="I172" s="1">
        <v>2016</v>
      </c>
      <c r="J172" s="1">
        <v>6.8</v>
      </c>
    </row>
    <row r="173" spans="1:10" x14ac:dyDescent="0.25">
      <c r="A173" s="1" t="s">
        <v>384</v>
      </c>
      <c r="B173" s="1">
        <v>156</v>
      </c>
      <c r="C173" s="11">
        <v>183635922</v>
      </c>
      <c r="D173" s="1" t="s">
        <v>385</v>
      </c>
      <c r="E173" s="1" t="s">
        <v>386</v>
      </c>
      <c r="F173" s="1" t="s">
        <v>13</v>
      </c>
      <c r="G173" s="1" t="s">
        <v>14</v>
      </c>
      <c r="H173" s="1">
        <v>135000000</v>
      </c>
      <c r="I173" s="1">
        <v>2015</v>
      </c>
      <c r="J173" s="1">
        <v>8.1</v>
      </c>
    </row>
    <row r="174" spans="1:10" x14ac:dyDescent="0.25">
      <c r="A174" s="1" t="s">
        <v>387</v>
      </c>
      <c r="B174" s="1">
        <v>96</v>
      </c>
      <c r="C174" s="11">
        <v>83024900</v>
      </c>
      <c r="D174" s="1" t="s">
        <v>107</v>
      </c>
      <c r="E174" s="1" t="s">
        <v>388</v>
      </c>
      <c r="F174" s="1" t="s">
        <v>13</v>
      </c>
      <c r="G174" s="1" t="s">
        <v>14</v>
      </c>
      <c r="H174" s="1">
        <v>135000000</v>
      </c>
      <c r="I174" s="1">
        <v>2013</v>
      </c>
      <c r="J174" s="1">
        <v>6.5</v>
      </c>
    </row>
    <row r="175" spans="1:10" x14ac:dyDescent="0.25">
      <c r="A175" s="1" t="s">
        <v>15</v>
      </c>
      <c r="B175" s="1">
        <v>107</v>
      </c>
      <c r="C175" s="11">
        <v>123207194</v>
      </c>
      <c r="D175" s="1" t="s">
        <v>389</v>
      </c>
      <c r="E175" s="1" t="s">
        <v>390</v>
      </c>
      <c r="F175" s="1" t="s">
        <v>13</v>
      </c>
      <c r="G175" s="1" t="s">
        <v>14</v>
      </c>
      <c r="H175" s="1">
        <v>135000000</v>
      </c>
      <c r="I175" s="1">
        <v>2011</v>
      </c>
      <c r="J175" s="1">
        <v>7.2</v>
      </c>
    </row>
    <row r="176" spans="1:10" x14ac:dyDescent="0.25">
      <c r="A176" s="1" t="s">
        <v>269</v>
      </c>
      <c r="B176" s="1">
        <v>92</v>
      </c>
      <c r="C176" s="11">
        <v>83348920</v>
      </c>
      <c r="D176" s="1" t="s">
        <v>159</v>
      </c>
      <c r="E176" s="1" t="s">
        <v>391</v>
      </c>
      <c r="F176" s="1" t="s">
        <v>13</v>
      </c>
      <c r="G176" s="1" t="s">
        <v>14</v>
      </c>
      <c r="H176" s="1">
        <v>132000000</v>
      </c>
      <c r="I176" s="1">
        <v>2014</v>
      </c>
      <c r="J176" s="1">
        <v>6.7</v>
      </c>
    </row>
    <row r="177" spans="1:10" x14ac:dyDescent="0.25">
      <c r="A177" s="1" t="s">
        <v>392</v>
      </c>
      <c r="B177" s="1">
        <v>115</v>
      </c>
      <c r="C177" s="11">
        <v>227137090</v>
      </c>
      <c r="D177" s="1" t="s">
        <v>393</v>
      </c>
      <c r="E177" s="1" t="s">
        <v>394</v>
      </c>
      <c r="F177" s="1" t="s">
        <v>13</v>
      </c>
      <c r="G177" s="1" t="s">
        <v>14</v>
      </c>
      <c r="H177" s="1">
        <v>110000000</v>
      </c>
      <c r="I177" s="1">
        <v>2007</v>
      </c>
      <c r="J177" s="1">
        <v>8.1</v>
      </c>
    </row>
    <row r="178" spans="1:10" x14ac:dyDescent="0.25">
      <c r="A178" s="1" t="s">
        <v>395</v>
      </c>
      <c r="B178" s="1">
        <v>92</v>
      </c>
      <c r="C178" s="11">
        <v>215395021</v>
      </c>
      <c r="D178" s="1" t="s">
        <v>270</v>
      </c>
      <c r="E178" s="1" t="s">
        <v>396</v>
      </c>
      <c r="F178" s="1" t="s">
        <v>13</v>
      </c>
      <c r="G178" s="1" t="s">
        <v>14</v>
      </c>
      <c r="H178" s="1">
        <v>130000000</v>
      </c>
      <c r="I178" s="1">
        <v>2008</v>
      </c>
      <c r="J178" s="1">
        <v>7.6</v>
      </c>
    </row>
    <row r="179" spans="1:10" x14ac:dyDescent="0.25">
      <c r="A179" s="1" t="s">
        <v>397</v>
      </c>
      <c r="B179" s="1">
        <v>117</v>
      </c>
      <c r="C179" s="11">
        <v>180191634</v>
      </c>
      <c r="D179" s="1" t="s">
        <v>174</v>
      </c>
      <c r="E179" s="1" t="s">
        <v>398</v>
      </c>
      <c r="F179" s="1" t="s">
        <v>13</v>
      </c>
      <c r="G179" s="1" t="s">
        <v>14</v>
      </c>
      <c r="H179" s="1">
        <v>130000000</v>
      </c>
      <c r="I179" s="1">
        <v>2015</v>
      </c>
      <c r="J179" s="1">
        <v>7.4</v>
      </c>
    </row>
    <row r="180" spans="1:10" x14ac:dyDescent="0.25">
      <c r="A180" s="1" t="s">
        <v>233</v>
      </c>
      <c r="B180" s="1">
        <v>146</v>
      </c>
      <c r="C180" s="11">
        <v>424645577</v>
      </c>
      <c r="D180" s="1" t="s">
        <v>399</v>
      </c>
      <c r="E180" s="1" t="s">
        <v>400</v>
      </c>
      <c r="F180" s="1" t="s">
        <v>13</v>
      </c>
      <c r="G180" s="1" t="s">
        <v>14</v>
      </c>
      <c r="H180" s="1">
        <v>130000000</v>
      </c>
      <c r="I180" s="1">
        <v>2013</v>
      </c>
      <c r="J180" s="1">
        <v>7.6</v>
      </c>
    </row>
    <row r="181" spans="1:10" x14ac:dyDescent="0.25">
      <c r="A181" s="1" t="s">
        <v>401</v>
      </c>
      <c r="B181" s="1">
        <v>94</v>
      </c>
      <c r="C181" s="11">
        <v>177343675</v>
      </c>
      <c r="D181" s="1" t="s">
        <v>402</v>
      </c>
      <c r="E181" s="1" t="s">
        <v>403</v>
      </c>
      <c r="F181" s="1" t="s">
        <v>13</v>
      </c>
      <c r="G181" s="1" t="s">
        <v>14</v>
      </c>
      <c r="H181" s="1">
        <v>135000000</v>
      </c>
      <c r="I181" s="1">
        <v>2015</v>
      </c>
      <c r="J181" s="1">
        <v>6.7</v>
      </c>
    </row>
    <row r="182" spans="1:10" x14ac:dyDescent="0.25">
      <c r="A182" s="1" t="s">
        <v>133</v>
      </c>
      <c r="B182" s="1">
        <v>116</v>
      </c>
      <c r="C182" s="11">
        <v>234277056</v>
      </c>
      <c r="D182" s="1" t="s">
        <v>399</v>
      </c>
      <c r="E182" s="1" t="s">
        <v>404</v>
      </c>
      <c r="F182" s="1" t="s">
        <v>13</v>
      </c>
      <c r="G182" s="1" t="s">
        <v>14</v>
      </c>
      <c r="H182" s="1">
        <v>132000000</v>
      </c>
      <c r="I182" s="1">
        <v>2005</v>
      </c>
      <c r="J182" s="1">
        <v>6.5</v>
      </c>
    </row>
    <row r="183" spans="1:10" x14ac:dyDescent="0.25">
      <c r="A183" s="1" t="s">
        <v>99</v>
      </c>
      <c r="B183" s="1">
        <v>147</v>
      </c>
      <c r="C183" s="11">
        <v>138396624</v>
      </c>
      <c r="D183" s="1" t="s">
        <v>143</v>
      </c>
      <c r="E183" s="1" t="s">
        <v>405</v>
      </c>
      <c r="F183" s="1" t="s">
        <v>13</v>
      </c>
      <c r="G183" s="1" t="s">
        <v>14</v>
      </c>
      <c r="H183" s="1">
        <v>130000000</v>
      </c>
      <c r="I183" s="1">
        <v>2003</v>
      </c>
      <c r="J183" s="1">
        <v>6.6</v>
      </c>
    </row>
    <row r="184" spans="1:10" x14ac:dyDescent="0.25">
      <c r="A184" s="1" t="s">
        <v>243</v>
      </c>
      <c r="B184" s="1">
        <v>90</v>
      </c>
      <c r="C184" s="11">
        <v>149234747</v>
      </c>
      <c r="D184" s="1" t="s">
        <v>352</v>
      </c>
      <c r="E184" s="1" t="s">
        <v>406</v>
      </c>
      <c r="F184" s="1" t="s">
        <v>13</v>
      </c>
      <c r="G184" s="1" t="s">
        <v>14</v>
      </c>
      <c r="H184" s="1">
        <v>130000000</v>
      </c>
      <c r="I184" s="1">
        <v>2011</v>
      </c>
      <c r="J184" s="1">
        <v>6.7</v>
      </c>
    </row>
    <row r="185" spans="1:10" x14ac:dyDescent="0.25">
      <c r="A185" s="1" t="s">
        <v>407</v>
      </c>
      <c r="B185" s="1">
        <v>101</v>
      </c>
      <c r="C185" s="11">
        <v>118311368</v>
      </c>
      <c r="D185" s="1" t="s">
        <v>408</v>
      </c>
      <c r="E185" s="1" t="s">
        <v>409</v>
      </c>
      <c r="F185" s="1" t="s">
        <v>13</v>
      </c>
      <c r="G185" s="1" t="s">
        <v>14</v>
      </c>
      <c r="H185" s="1">
        <v>110000000</v>
      </c>
      <c r="I185" s="1">
        <v>2010</v>
      </c>
      <c r="J185" s="1">
        <v>6.4</v>
      </c>
    </row>
    <row r="186" spans="1:10" x14ac:dyDescent="0.25">
      <c r="A186" s="1" t="s">
        <v>410</v>
      </c>
      <c r="B186" s="1">
        <v>138</v>
      </c>
      <c r="C186" s="11">
        <v>101160529</v>
      </c>
      <c r="D186" s="1" t="s">
        <v>347</v>
      </c>
      <c r="E186" s="1" t="s">
        <v>411</v>
      </c>
      <c r="F186" s="1" t="s">
        <v>13</v>
      </c>
      <c r="G186" s="1" t="s">
        <v>14</v>
      </c>
      <c r="H186" s="1">
        <v>125000000</v>
      </c>
      <c r="I186" s="1">
        <v>2014</v>
      </c>
      <c r="J186" s="1">
        <v>5.8</v>
      </c>
    </row>
    <row r="187" spans="1:10" x14ac:dyDescent="0.25">
      <c r="A187" s="1" t="s">
        <v>133</v>
      </c>
      <c r="B187" s="1">
        <v>107</v>
      </c>
      <c r="C187" s="11">
        <v>77564037</v>
      </c>
      <c r="D187" s="1" t="s">
        <v>412</v>
      </c>
      <c r="E187" s="1" t="s">
        <v>413</v>
      </c>
      <c r="F187" s="1" t="s">
        <v>13</v>
      </c>
      <c r="G187" s="1" t="s">
        <v>14</v>
      </c>
      <c r="H187" s="1">
        <v>135000000</v>
      </c>
      <c r="I187" s="1">
        <v>2011</v>
      </c>
      <c r="J187" s="1">
        <v>7.4</v>
      </c>
    </row>
    <row r="188" spans="1:10" x14ac:dyDescent="0.25">
      <c r="A188" s="1" t="s">
        <v>414</v>
      </c>
      <c r="B188" s="1">
        <v>142</v>
      </c>
      <c r="C188" s="11">
        <v>249358727</v>
      </c>
      <c r="D188" s="1" t="s">
        <v>36</v>
      </c>
      <c r="E188" s="1" t="s">
        <v>415</v>
      </c>
      <c r="F188" s="1" t="s">
        <v>13</v>
      </c>
      <c r="G188" s="1" t="s">
        <v>21</v>
      </c>
      <c r="H188" s="1">
        <v>130000000</v>
      </c>
      <c r="I188" s="1">
        <v>2004</v>
      </c>
      <c r="J188" s="1">
        <v>7.8</v>
      </c>
    </row>
    <row r="189" spans="1:10" x14ac:dyDescent="0.25">
      <c r="A189" s="1" t="s">
        <v>125</v>
      </c>
      <c r="B189" s="1">
        <v>165</v>
      </c>
      <c r="C189" s="11">
        <v>49551662</v>
      </c>
      <c r="D189" s="1" t="s">
        <v>416</v>
      </c>
      <c r="E189" s="1" t="s">
        <v>417</v>
      </c>
      <c r="F189" s="1" t="s">
        <v>13</v>
      </c>
      <c r="G189" s="1" t="s">
        <v>127</v>
      </c>
      <c r="H189" s="1">
        <v>130000000</v>
      </c>
      <c r="I189" s="1">
        <v>2008</v>
      </c>
      <c r="J189" s="1">
        <v>6.6</v>
      </c>
    </row>
    <row r="190" spans="1:10" x14ac:dyDescent="0.25">
      <c r="A190" s="1" t="s">
        <v>309</v>
      </c>
      <c r="B190" s="1">
        <v>100</v>
      </c>
      <c r="C190" s="11">
        <v>60522097</v>
      </c>
      <c r="D190" s="1" t="s">
        <v>33</v>
      </c>
      <c r="E190" s="1" t="s">
        <v>418</v>
      </c>
      <c r="F190" s="1" t="s">
        <v>13</v>
      </c>
      <c r="G190" s="1" t="s">
        <v>14</v>
      </c>
      <c r="H190" s="1">
        <v>130000000</v>
      </c>
      <c r="I190" s="1">
        <v>2013</v>
      </c>
      <c r="J190" s="1">
        <v>4.9000000000000004</v>
      </c>
    </row>
    <row r="191" spans="1:10" x14ac:dyDescent="0.25">
      <c r="A191" s="1" t="s">
        <v>419</v>
      </c>
      <c r="B191" s="1">
        <v>82</v>
      </c>
      <c r="C191" s="11">
        <v>137748063</v>
      </c>
      <c r="D191" s="1" t="s">
        <v>420</v>
      </c>
      <c r="E191" s="1" t="s">
        <v>421</v>
      </c>
      <c r="F191" s="1" t="s">
        <v>13</v>
      </c>
      <c r="G191" s="1" t="s">
        <v>14</v>
      </c>
      <c r="H191" s="1">
        <v>127500000</v>
      </c>
      <c r="I191" s="1">
        <v>2000</v>
      </c>
      <c r="J191" s="1">
        <v>6.5</v>
      </c>
    </row>
    <row r="192" spans="1:10" x14ac:dyDescent="0.25">
      <c r="A192" s="1" t="s">
        <v>272</v>
      </c>
      <c r="B192" s="1">
        <v>98</v>
      </c>
      <c r="C192" s="11">
        <v>113733726</v>
      </c>
      <c r="D192" s="1" t="s">
        <v>264</v>
      </c>
      <c r="E192" s="1" t="s">
        <v>422</v>
      </c>
      <c r="F192" s="1" t="s">
        <v>13</v>
      </c>
      <c r="G192" s="1" t="s">
        <v>14</v>
      </c>
      <c r="H192" s="1">
        <v>127000000</v>
      </c>
      <c r="I192" s="1">
        <v>2014</v>
      </c>
      <c r="J192" s="1">
        <v>6.2</v>
      </c>
    </row>
    <row r="193" spans="1:10" x14ac:dyDescent="0.25">
      <c r="A193" s="1" t="s">
        <v>423</v>
      </c>
      <c r="B193" s="1">
        <v>95</v>
      </c>
      <c r="C193" s="11">
        <v>148337537</v>
      </c>
      <c r="D193" s="1" t="s">
        <v>424</v>
      </c>
      <c r="E193" s="1" t="s">
        <v>425</v>
      </c>
      <c r="F193" s="1" t="s">
        <v>13</v>
      </c>
      <c r="G193" s="1" t="s">
        <v>14</v>
      </c>
      <c r="H193" s="1">
        <v>130000000</v>
      </c>
      <c r="I193" s="1">
        <v>2010</v>
      </c>
      <c r="J193" s="1">
        <v>7.3</v>
      </c>
    </row>
    <row r="194" spans="1:10" x14ac:dyDescent="0.25">
      <c r="A194" s="1" t="s">
        <v>426</v>
      </c>
      <c r="B194" s="1">
        <v>159</v>
      </c>
      <c r="C194" s="11">
        <v>317557891</v>
      </c>
      <c r="D194" s="1" t="s">
        <v>70</v>
      </c>
      <c r="E194" s="1" t="s">
        <v>427</v>
      </c>
      <c r="F194" s="1" t="s">
        <v>13</v>
      </c>
      <c r="G194" s="1" t="s">
        <v>21</v>
      </c>
      <c r="H194" s="1">
        <v>125000000</v>
      </c>
      <c r="I194" s="1">
        <v>2001</v>
      </c>
      <c r="J194" s="1">
        <v>7.5</v>
      </c>
    </row>
    <row r="195" spans="1:10" x14ac:dyDescent="0.25">
      <c r="A195" s="1" t="s">
        <v>428</v>
      </c>
      <c r="B195" s="1">
        <v>96</v>
      </c>
      <c r="C195" s="11">
        <v>33592415</v>
      </c>
      <c r="D195" s="1" t="s">
        <v>429</v>
      </c>
      <c r="E195" s="1" t="s">
        <v>430</v>
      </c>
      <c r="F195" s="1" t="s">
        <v>13</v>
      </c>
      <c r="G195" s="1" t="s">
        <v>14</v>
      </c>
      <c r="H195" s="1">
        <v>130000000</v>
      </c>
      <c r="I195" s="1">
        <v>2013</v>
      </c>
      <c r="J195" s="1">
        <v>5.6</v>
      </c>
    </row>
    <row r="196" spans="1:10" x14ac:dyDescent="0.25">
      <c r="A196" s="1" t="s">
        <v>15</v>
      </c>
      <c r="B196" s="1">
        <v>143</v>
      </c>
      <c r="C196" s="11">
        <v>305388685</v>
      </c>
      <c r="D196" s="1" t="s">
        <v>16</v>
      </c>
      <c r="E196" s="1" t="s">
        <v>431</v>
      </c>
      <c r="F196" s="1" t="s">
        <v>13</v>
      </c>
      <c r="G196" s="1" t="s">
        <v>14</v>
      </c>
      <c r="H196" s="1">
        <v>140000000</v>
      </c>
      <c r="I196" s="1">
        <v>2003</v>
      </c>
      <c r="J196" s="1">
        <v>8.1</v>
      </c>
    </row>
    <row r="197" spans="1:10" x14ac:dyDescent="0.25">
      <c r="A197" s="1" t="s">
        <v>233</v>
      </c>
      <c r="B197" s="1">
        <v>123</v>
      </c>
      <c r="C197" s="11">
        <v>337103873</v>
      </c>
      <c r="D197" s="1" t="s">
        <v>399</v>
      </c>
      <c r="E197" s="1" t="s">
        <v>432</v>
      </c>
      <c r="F197" s="1" t="s">
        <v>13</v>
      </c>
      <c r="G197" s="1" t="s">
        <v>14</v>
      </c>
      <c r="H197" s="1">
        <v>125000000</v>
      </c>
      <c r="I197" s="1">
        <v>2014</v>
      </c>
      <c r="J197" s="1">
        <v>6.7</v>
      </c>
    </row>
    <row r="198" spans="1:10" x14ac:dyDescent="0.25">
      <c r="A198" s="1" t="s">
        <v>284</v>
      </c>
      <c r="B198" s="1">
        <v>174</v>
      </c>
      <c r="C198" s="11">
        <v>217536138</v>
      </c>
      <c r="D198" s="1" t="s">
        <v>285</v>
      </c>
      <c r="E198" s="1" t="s">
        <v>433</v>
      </c>
      <c r="F198" s="1" t="s">
        <v>13</v>
      </c>
      <c r="G198" s="1" t="s">
        <v>14</v>
      </c>
      <c r="H198" s="1">
        <v>125000000</v>
      </c>
      <c r="I198" s="1">
        <v>2006</v>
      </c>
      <c r="J198" s="1">
        <v>6.6</v>
      </c>
    </row>
    <row r="199" spans="1:10" x14ac:dyDescent="0.25">
      <c r="A199" s="1" t="s">
        <v>434</v>
      </c>
      <c r="B199" s="1">
        <v>101</v>
      </c>
      <c r="C199" s="11">
        <v>131536019</v>
      </c>
      <c r="D199" s="1" t="s">
        <v>435</v>
      </c>
      <c r="E199" s="1" t="s">
        <v>436</v>
      </c>
      <c r="F199" s="1" t="s">
        <v>13</v>
      </c>
      <c r="G199" s="1" t="s">
        <v>14</v>
      </c>
      <c r="H199" s="1">
        <v>103000000</v>
      </c>
      <c r="I199" s="1">
        <v>2014</v>
      </c>
      <c r="J199" s="1">
        <v>6.4</v>
      </c>
    </row>
    <row r="200" spans="1:10" x14ac:dyDescent="0.25">
      <c r="A200" s="1" t="s">
        <v>40</v>
      </c>
      <c r="B200" s="1">
        <v>134</v>
      </c>
      <c r="C200" s="11">
        <v>214948780</v>
      </c>
      <c r="D200" s="1" t="s">
        <v>92</v>
      </c>
      <c r="E200" s="1" t="s">
        <v>437</v>
      </c>
      <c r="F200" s="1" t="s">
        <v>13</v>
      </c>
      <c r="G200" s="1" t="s">
        <v>94</v>
      </c>
      <c r="H200" s="1">
        <v>110000000</v>
      </c>
      <c r="I200" s="1">
        <v>2003</v>
      </c>
      <c r="J200" s="1">
        <v>7.5</v>
      </c>
    </row>
    <row r="201" spans="1:10" x14ac:dyDescent="0.25">
      <c r="A201" s="1" t="s">
        <v>137</v>
      </c>
      <c r="B201" s="1">
        <v>132</v>
      </c>
      <c r="C201" s="11">
        <v>209805005</v>
      </c>
      <c r="D201" s="1" t="s">
        <v>117</v>
      </c>
      <c r="E201" s="1" t="s">
        <v>438</v>
      </c>
      <c r="F201" s="1" t="s">
        <v>13</v>
      </c>
      <c r="G201" s="1" t="s">
        <v>14</v>
      </c>
      <c r="H201" s="1">
        <v>125000000</v>
      </c>
      <c r="I201" s="1">
        <v>2011</v>
      </c>
      <c r="J201" s="1">
        <v>7.3</v>
      </c>
    </row>
    <row r="202" spans="1:10" x14ac:dyDescent="0.25">
      <c r="A202" s="1" t="s">
        <v>439</v>
      </c>
      <c r="B202" s="1">
        <v>129</v>
      </c>
      <c r="C202" s="11">
        <v>186830669</v>
      </c>
      <c r="D202" s="1" t="s">
        <v>440</v>
      </c>
      <c r="E202" s="1" t="s">
        <v>441</v>
      </c>
      <c r="F202" s="1" t="s">
        <v>13</v>
      </c>
      <c r="G202" s="1" t="s">
        <v>14</v>
      </c>
      <c r="H202" s="1">
        <v>125000000</v>
      </c>
      <c r="I202" s="1">
        <v>2011</v>
      </c>
      <c r="J202" s="1">
        <v>7.5</v>
      </c>
    </row>
    <row r="203" spans="1:10" x14ac:dyDescent="0.25">
      <c r="A203" s="1" t="s">
        <v>381</v>
      </c>
      <c r="B203" s="1">
        <v>106</v>
      </c>
      <c r="C203" s="11">
        <v>163192114</v>
      </c>
      <c r="D203" s="1" t="s">
        <v>16</v>
      </c>
      <c r="E203" s="1" t="s">
        <v>442</v>
      </c>
      <c r="F203" s="1" t="s">
        <v>13</v>
      </c>
      <c r="G203" s="1" t="s">
        <v>14</v>
      </c>
      <c r="H203" s="1">
        <v>125000000</v>
      </c>
      <c r="I203" s="1">
        <v>2010</v>
      </c>
      <c r="J203" s="1">
        <v>5.8</v>
      </c>
    </row>
    <row r="204" spans="1:10" x14ac:dyDescent="0.25">
      <c r="A204" s="1" t="s">
        <v>443</v>
      </c>
      <c r="B204" s="1">
        <v>113</v>
      </c>
      <c r="C204" s="11">
        <v>119412921</v>
      </c>
      <c r="D204" s="1" t="s">
        <v>220</v>
      </c>
      <c r="E204" s="1" t="s">
        <v>444</v>
      </c>
      <c r="F204" s="1" t="s">
        <v>13</v>
      </c>
      <c r="G204" s="1" t="s">
        <v>14</v>
      </c>
      <c r="H204" s="1">
        <v>65000000</v>
      </c>
      <c r="I204" s="1">
        <v>1990</v>
      </c>
      <c r="J204" s="1">
        <v>7.5</v>
      </c>
    </row>
    <row r="205" spans="1:10" x14ac:dyDescent="0.25">
      <c r="A205" s="1" t="s">
        <v>445</v>
      </c>
      <c r="B205" s="1">
        <v>102</v>
      </c>
      <c r="C205" s="11">
        <v>32694788</v>
      </c>
      <c r="D205" s="1" t="s">
        <v>446</v>
      </c>
      <c r="E205" s="1" t="s">
        <v>447</v>
      </c>
      <c r="F205" s="1" t="s">
        <v>13</v>
      </c>
      <c r="G205" s="1" t="s">
        <v>14</v>
      </c>
      <c r="H205" s="1">
        <v>85000000</v>
      </c>
      <c r="I205" s="1">
        <v>1999</v>
      </c>
      <c r="J205" s="1">
        <v>6.6</v>
      </c>
    </row>
    <row r="206" spans="1:10" x14ac:dyDescent="0.25">
      <c r="A206" s="1" t="s">
        <v>448</v>
      </c>
      <c r="B206" s="1">
        <v>135</v>
      </c>
      <c r="C206" s="11">
        <v>113165635</v>
      </c>
      <c r="D206" s="1" t="s">
        <v>19</v>
      </c>
      <c r="E206" s="1" t="s">
        <v>449</v>
      </c>
      <c r="F206" s="1" t="s">
        <v>13</v>
      </c>
      <c r="G206" s="1" t="s">
        <v>14</v>
      </c>
      <c r="H206" s="1">
        <v>125000000</v>
      </c>
      <c r="I206" s="1">
        <v>2012</v>
      </c>
      <c r="J206" s="1">
        <v>6.7</v>
      </c>
    </row>
    <row r="207" spans="1:10" x14ac:dyDescent="0.25">
      <c r="A207" s="1" t="s">
        <v>450</v>
      </c>
      <c r="B207" s="1">
        <v>125</v>
      </c>
      <c r="C207" s="11">
        <v>107285004</v>
      </c>
      <c r="D207" s="1" t="s">
        <v>451</v>
      </c>
      <c r="E207" s="1" t="s">
        <v>452</v>
      </c>
      <c r="F207" s="1" t="s">
        <v>13</v>
      </c>
      <c r="G207" s="1" t="s">
        <v>14</v>
      </c>
      <c r="H207" s="1">
        <v>125000000</v>
      </c>
      <c r="I207" s="1">
        <v>1997</v>
      </c>
      <c r="J207" s="1">
        <v>3.7</v>
      </c>
    </row>
    <row r="208" spans="1:10" x14ac:dyDescent="0.25">
      <c r="A208" s="1" t="s">
        <v>284</v>
      </c>
      <c r="B208" s="1">
        <v>110</v>
      </c>
      <c r="C208" s="11">
        <v>260031035</v>
      </c>
      <c r="D208" s="1" t="s">
        <v>177</v>
      </c>
      <c r="E208" s="1" t="s">
        <v>453</v>
      </c>
      <c r="F208" s="1" t="s">
        <v>13</v>
      </c>
      <c r="G208" s="1" t="s">
        <v>14</v>
      </c>
      <c r="H208" s="1">
        <v>123000000</v>
      </c>
      <c r="I208" s="1">
        <v>2000</v>
      </c>
      <c r="J208" s="1">
        <v>6</v>
      </c>
    </row>
    <row r="209" spans="1:10" x14ac:dyDescent="0.25">
      <c r="A209" s="1" t="s">
        <v>145</v>
      </c>
      <c r="B209" s="1">
        <v>124</v>
      </c>
      <c r="C209" s="11">
        <v>186739919</v>
      </c>
      <c r="D209" s="1" t="s">
        <v>79</v>
      </c>
      <c r="E209" s="1" t="s">
        <v>454</v>
      </c>
      <c r="F209" s="1" t="s">
        <v>13</v>
      </c>
      <c r="G209" s="1" t="s">
        <v>14</v>
      </c>
      <c r="H209" s="1">
        <v>125000000</v>
      </c>
      <c r="I209" s="1">
        <v>2004</v>
      </c>
      <c r="J209" s="1">
        <v>6.4</v>
      </c>
    </row>
    <row r="210" spans="1:10" x14ac:dyDescent="0.25">
      <c r="A210" s="1" t="s">
        <v>455</v>
      </c>
      <c r="B210" s="1">
        <v>123</v>
      </c>
      <c r="C210" s="11">
        <v>215397307</v>
      </c>
      <c r="D210" s="1" t="s">
        <v>19</v>
      </c>
      <c r="E210" s="1" t="s">
        <v>456</v>
      </c>
      <c r="F210" s="1" t="s">
        <v>13</v>
      </c>
      <c r="G210" s="1" t="s">
        <v>14</v>
      </c>
      <c r="H210" s="1">
        <v>125000000</v>
      </c>
      <c r="I210" s="1">
        <v>2000</v>
      </c>
      <c r="J210" s="1">
        <v>6.1</v>
      </c>
    </row>
    <row r="211" spans="1:10" x14ac:dyDescent="0.25">
      <c r="A211" s="1" t="s">
        <v>238</v>
      </c>
      <c r="B211" s="1">
        <v>130</v>
      </c>
      <c r="C211" s="11">
        <v>182618434</v>
      </c>
      <c r="D211" s="1" t="s">
        <v>239</v>
      </c>
      <c r="E211" s="1" t="s">
        <v>457</v>
      </c>
      <c r="F211" s="1" t="s">
        <v>13</v>
      </c>
      <c r="G211" s="1" t="s">
        <v>14</v>
      </c>
      <c r="H211" s="1">
        <v>140000000</v>
      </c>
      <c r="I211" s="1">
        <v>2000</v>
      </c>
      <c r="J211" s="1">
        <v>6.4</v>
      </c>
    </row>
    <row r="212" spans="1:10" x14ac:dyDescent="0.25">
      <c r="A212" s="1" t="s">
        <v>458</v>
      </c>
      <c r="B212" s="1">
        <v>92</v>
      </c>
      <c r="C212" s="11">
        <v>131920333</v>
      </c>
      <c r="D212" s="1" t="s">
        <v>79</v>
      </c>
      <c r="E212" s="1" t="s">
        <v>459</v>
      </c>
      <c r="F212" s="1" t="s">
        <v>13</v>
      </c>
      <c r="G212" s="1" t="s">
        <v>14</v>
      </c>
      <c r="H212" s="1">
        <v>130000000</v>
      </c>
      <c r="I212" s="1">
        <v>2007</v>
      </c>
      <c r="J212" s="1">
        <v>5.6</v>
      </c>
    </row>
    <row r="213" spans="1:10" x14ac:dyDescent="0.25">
      <c r="A213" s="1" t="s">
        <v>361</v>
      </c>
      <c r="B213" s="1">
        <v>127</v>
      </c>
      <c r="C213" s="11">
        <v>124976634</v>
      </c>
      <c r="D213" s="1" t="s">
        <v>460</v>
      </c>
      <c r="E213" s="1" t="s">
        <v>461</v>
      </c>
      <c r="F213" s="1" t="s">
        <v>13</v>
      </c>
      <c r="G213" s="1" t="s">
        <v>14</v>
      </c>
      <c r="H213" s="1">
        <v>120000000</v>
      </c>
      <c r="I213" s="1">
        <v>2012</v>
      </c>
      <c r="J213" s="1">
        <v>8</v>
      </c>
    </row>
    <row r="214" spans="1:10" x14ac:dyDescent="0.25">
      <c r="A214" s="1" t="s">
        <v>462</v>
      </c>
      <c r="B214" s="1">
        <v>123</v>
      </c>
      <c r="C214" s="11">
        <v>115802596</v>
      </c>
      <c r="D214" s="1" t="s">
        <v>463</v>
      </c>
      <c r="E214" s="1" t="s">
        <v>464</v>
      </c>
      <c r="F214" s="1" t="s">
        <v>13</v>
      </c>
      <c r="G214" s="1" t="s">
        <v>14</v>
      </c>
      <c r="H214" s="1">
        <v>110000000</v>
      </c>
      <c r="I214" s="1">
        <v>2007</v>
      </c>
      <c r="J214" s="1">
        <v>5.2</v>
      </c>
    </row>
    <row r="215" spans="1:10" x14ac:dyDescent="0.25">
      <c r="A215" s="1" t="s">
        <v>392</v>
      </c>
      <c r="B215" s="1">
        <v>123</v>
      </c>
      <c r="C215" s="11">
        <v>108521835</v>
      </c>
      <c r="D215" s="1" t="s">
        <v>23</v>
      </c>
      <c r="E215" s="1" t="s">
        <v>465</v>
      </c>
      <c r="F215" s="1" t="s">
        <v>13</v>
      </c>
      <c r="G215" s="1" t="s">
        <v>21</v>
      </c>
      <c r="H215" s="1">
        <v>120000000</v>
      </c>
      <c r="I215" s="1">
        <v>2016</v>
      </c>
      <c r="J215" s="1">
        <v>7.1</v>
      </c>
    </row>
    <row r="216" spans="1:10" x14ac:dyDescent="0.25">
      <c r="A216" s="1" t="s">
        <v>114</v>
      </c>
      <c r="B216" s="1">
        <v>107</v>
      </c>
      <c r="C216" s="11">
        <v>100685880</v>
      </c>
      <c r="D216" s="1" t="s">
        <v>466</v>
      </c>
      <c r="E216" s="1" t="s">
        <v>467</v>
      </c>
      <c r="F216" s="1" t="s">
        <v>13</v>
      </c>
      <c r="G216" s="1" t="s">
        <v>14</v>
      </c>
      <c r="H216" s="1">
        <v>120000000</v>
      </c>
      <c r="I216" s="1">
        <v>2003</v>
      </c>
      <c r="J216" s="1">
        <v>4.8</v>
      </c>
    </row>
    <row r="217" spans="1:10" x14ac:dyDescent="0.25">
      <c r="A217" s="1" t="s">
        <v>65</v>
      </c>
      <c r="B217" s="1">
        <v>124</v>
      </c>
      <c r="C217" s="11">
        <v>126464904</v>
      </c>
      <c r="D217" s="1" t="s">
        <v>468</v>
      </c>
      <c r="E217" s="1" t="s">
        <v>469</v>
      </c>
      <c r="F217" s="1" t="s">
        <v>13</v>
      </c>
      <c r="G217" s="1" t="s">
        <v>14</v>
      </c>
      <c r="H217" s="1">
        <v>130000000</v>
      </c>
      <c r="I217" s="1">
        <v>2012</v>
      </c>
      <c r="J217" s="1">
        <v>7</v>
      </c>
    </row>
    <row r="218" spans="1:10" x14ac:dyDescent="0.25">
      <c r="A218" s="1" t="s">
        <v>320</v>
      </c>
      <c r="B218" s="1">
        <v>77</v>
      </c>
      <c r="C218" s="11">
        <v>64736114</v>
      </c>
      <c r="D218" s="1" t="s">
        <v>96</v>
      </c>
      <c r="E218" s="1" t="s">
        <v>470</v>
      </c>
      <c r="F218" s="1" t="s">
        <v>13</v>
      </c>
      <c r="G218" s="1" t="s">
        <v>14</v>
      </c>
      <c r="H218" s="1">
        <v>120000000</v>
      </c>
      <c r="I218" s="1">
        <v>2002</v>
      </c>
      <c r="J218" s="1">
        <v>5.4</v>
      </c>
    </row>
    <row r="219" spans="1:10" x14ac:dyDescent="0.25">
      <c r="A219" s="1" t="s">
        <v>471</v>
      </c>
      <c r="B219" s="1">
        <v>109</v>
      </c>
      <c r="C219" s="11">
        <v>93050117</v>
      </c>
      <c r="D219" s="1" t="s">
        <v>472</v>
      </c>
      <c r="E219" s="1" t="s">
        <v>473</v>
      </c>
      <c r="F219" s="1" t="s">
        <v>13</v>
      </c>
      <c r="G219" s="1" t="s">
        <v>14</v>
      </c>
      <c r="H219" s="1">
        <v>115000000</v>
      </c>
      <c r="I219" s="1">
        <v>2013</v>
      </c>
      <c r="J219" s="1">
        <v>6.6</v>
      </c>
    </row>
    <row r="220" spans="1:10" x14ac:dyDescent="0.25">
      <c r="A220" s="1" t="s">
        <v>474</v>
      </c>
      <c r="B220" s="1">
        <v>134</v>
      </c>
      <c r="C220" s="11">
        <v>57637485</v>
      </c>
      <c r="D220" s="1" t="s">
        <v>79</v>
      </c>
      <c r="E220" s="1" t="s">
        <v>475</v>
      </c>
      <c r="F220" s="1" t="s">
        <v>13</v>
      </c>
      <c r="G220" s="1" t="s">
        <v>14</v>
      </c>
      <c r="H220" s="1">
        <v>105000000</v>
      </c>
      <c r="I220" s="1">
        <v>2004</v>
      </c>
      <c r="J220" s="1">
        <v>6.7</v>
      </c>
    </row>
    <row r="221" spans="1:10" x14ac:dyDescent="0.25">
      <c r="A221" s="1" t="s">
        <v>476</v>
      </c>
      <c r="B221" s="1">
        <v>117</v>
      </c>
      <c r="C221" s="11">
        <v>58607007</v>
      </c>
      <c r="D221" s="1" t="s">
        <v>477</v>
      </c>
      <c r="E221" s="1" t="s">
        <v>478</v>
      </c>
      <c r="F221" s="1" t="s">
        <v>13</v>
      </c>
      <c r="G221" s="1" t="s">
        <v>14</v>
      </c>
      <c r="H221" s="1">
        <v>100000000</v>
      </c>
      <c r="I221" s="1">
        <v>2014</v>
      </c>
      <c r="J221" s="1">
        <v>6.2</v>
      </c>
    </row>
    <row r="222" spans="1:10" x14ac:dyDescent="0.25">
      <c r="A222" s="1" t="s">
        <v>151</v>
      </c>
      <c r="B222" s="1">
        <v>135</v>
      </c>
      <c r="C222" s="11">
        <v>43929341</v>
      </c>
      <c r="D222" s="1" t="s">
        <v>479</v>
      </c>
      <c r="E222" s="1" t="s">
        <v>480</v>
      </c>
      <c r="F222" s="1" t="s">
        <v>13</v>
      </c>
      <c r="G222" s="1" t="s">
        <v>14</v>
      </c>
      <c r="H222" s="1">
        <v>120000000</v>
      </c>
      <c r="I222" s="1">
        <v>2008</v>
      </c>
      <c r="J222" s="1">
        <v>6.1</v>
      </c>
    </row>
    <row r="223" spans="1:10" x14ac:dyDescent="0.25">
      <c r="A223" s="1" t="s">
        <v>481</v>
      </c>
      <c r="B223" s="1">
        <v>121</v>
      </c>
      <c r="C223" s="11">
        <v>30212620</v>
      </c>
      <c r="D223" s="1" t="s">
        <v>482</v>
      </c>
      <c r="E223" s="1" t="s">
        <v>483</v>
      </c>
      <c r="F223" s="1" t="s">
        <v>13</v>
      </c>
      <c r="G223" s="1" t="s">
        <v>14</v>
      </c>
      <c r="H223" s="1">
        <v>120000000</v>
      </c>
      <c r="I223" s="1">
        <v>2010</v>
      </c>
      <c r="J223" s="1">
        <v>5.3</v>
      </c>
    </row>
    <row r="224" spans="1:10" x14ac:dyDescent="0.25">
      <c r="A224" s="1" t="s">
        <v>484</v>
      </c>
      <c r="B224" s="1">
        <v>117</v>
      </c>
      <c r="C224" s="11">
        <v>76418654</v>
      </c>
      <c r="D224" s="1" t="s">
        <v>485</v>
      </c>
      <c r="E224" s="1" t="s">
        <v>486</v>
      </c>
      <c r="F224" s="1" t="s">
        <v>13</v>
      </c>
      <c r="G224" s="1" t="s">
        <v>14</v>
      </c>
      <c r="H224" s="1">
        <v>117000000</v>
      </c>
      <c r="I224" s="1">
        <v>2010</v>
      </c>
      <c r="J224" s="1">
        <v>6.3</v>
      </c>
    </row>
    <row r="225" spans="1:10" x14ac:dyDescent="0.25">
      <c r="A225" s="1" t="s">
        <v>104</v>
      </c>
      <c r="B225" s="1">
        <v>124</v>
      </c>
      <c r="C225" s="11">
        <v>89021735</v>
      </c>
      <c r="D225" s="1" t="s">
        <v>487</v>
      </c>
      <c r="E225" s="1" t="s">
        <v>488</v>
      </c>
      <c r="F225" s="1" t="s">
        <v>13</v>
      </c>
      <c r="G225" s="1" t="s">
        <v>14</v>
      </c>
      <c r="H225" s="1">
        <v>120000000</v>
      </c>
      <c r="I225" s="1">
        <v>2013</v>
      </c>
      <c r="J225" s="1">
        <v>7</v>
      </c>
    </row>
    <row r="226" spans="1:10" x14ac:dyDescent="0.25">
      <c r="A226" s="1" t="s">
        <v>489</v>
      </c>
      <c r="B226" s="1">
        <v>140</v>
      </c>
      <c r="C226" s="11">
        <v>380262555</v>
      </c>
      <c r="D226" s="1" t="s">
        <v>11</v>
      </c>
      <c r="E226" s="1" t="s">
        <v>490</v>
      </c>
      <c r="F226" s="1" t="s">
        <v>13</v>
      </c>
      <c r="G226" s="1" t="s">
        <v>14</v>
      </c>
      <c r="H226" s="1">
        <v>113000000</v>
      </c>
      <c r="I226" s="1">
        <v>2005</v>
      </c>
      <c r="J226" s="1">
        <v>7.6</v>
      </c>
    </row>
    <row r="227" spans="1:10" x14ac:dyDescent="0.25">
      <c r="A227" s="1" t="s">
        <v>489</v>
      </c>
      <c r="B227" s="1">
        <v>142</v>
      </c>
      <c r="C227" s="11">
        <v>310675583</v>
      </c>
      <c r="D227" s="1" t="s">
        <v>11</v>
      </c>
      <c r="E227" s="1" t="s">
        <v>491</v>
      </c>
      <c r="F227" s="1" t="s">
        <v>13</v>
      </c>
      <c r="G227" s="1" t="s">
        <v>14</v>
      </c>
      <c r="H227" s="1">
        <v>115000000</v>
      </c>
      <c r="I227" s="1">
        <v>2002</v>
      </c>
      <c r="J227" s="1">
        <v>6.7</v>
      </c>
    </row>
    <row r="228" spans="1:10" x14ac:dyDescent="0.25">
      <c r="A228" s="1" t="s">
        <v>158</v>
      </c>
      <c r="B228" s="1">
        <v>92</v>
      </c>
      <c r="C228" s="11">
        <v>289907418</v>
      </c>
      <c r="D228" s="1" t="s">
        <v>96</v>
      </c>
      <c r="E228" s="1" t="s">
        <v>492</v>
      </c>
      <c r="F228" s="1" t="s">
        <v>13</v>
      </c>
      <c r="G228" s="1" t="s">
        <v>14</v>
      </c>
      <c r="H228" s="1">
        <v>115000000</v>
      </c>
      <c r="I228" s="1">
        <v>2001</v>
      </c>
      <c r="J228" s="1">
        <v>8.1</v>
      </c>
    </row>
    <row r="229" spans="1:10" x14ac:dyDescent="0.25">
      <c r="A229" s="1" t="s">
        <v>484</v>
      </c>
      <c r="B229" s="1">
        <v>138</v>
      </c>
      <c r="C229" s="11">
        <v>132550960</v>
      </c>
      <c r="D229" s="1" t="s">
        <v>79</v>
      </c>
      <c r="E229" s="1" t="s">
        <v>493</v>
      </c>
      <c r="F229" s="1" t="s">
        <v>13</v>
      </c>
      <c r="G229" s="1" t="s">
        <v>14</v>
      </c>
      <c r="H229" s="1">
        <v>120000000</v>
      </c>
      <c r="I229" s="1">
        <v>2013</v>
      </c>
      <c r="J229" s="1">
        <v>6.7</v>
      </c>
    </row>
    <row r="230" spans="1:10" x14ac:dyDescent="0.25">
      <c r="A230" s="1" t="s">
        <v>489</v>
      </c>
      <c r="B230" s="1">
        <v>136</v>
      </c>
      <c r="C230" s="11">
        <v>474544677</v>
      </c>
      <c r="D230" s="1" t="s">
        <v>11</v>
      </c>
      <c r="E230" s="1" t="s">
        <v>494</v>
      </c>
      <c r="F230" s="1" t="s">
        <v>13</v>
      </c>
      <c r="G230" s="1" t="s">
        <v>14</v>
      </c>
      <c r="H230" s="1">
        <v>115000000</v>
      </c>
      <c r="I230" s="1">
        <v>1999</v>
      </c>
      <c r="J230" s="1">
        <v>6.5</v>
      </c>
    </row>
    <row r="231" spans="1:10" x14ac:dyDescent="0.25">
      <c r="A231" s="1" t="s">
        <v>495</v>
      </c>
      <c r="B231" s="1">
        <v>98</v>
      </c>
      <c r="C231" s="11">
        <v>187165546</v>
      </c>
      <c r="D231" s="1" t="s">
        <v>96</v>
      </c>
      <c r="E231" s="1" t="s">
        <v>496</v>
      </c>
      <c r="F231" s="1" t="s">
        <v>13</v>
      </c>
      <c r="G231" s="1" t="s">
        <v>14</v>
      </c>
      <c r="H231" s="1">
        <v>135000000</v>
      </c>
      <c r="I231" s="1">
        <v>2013</v>
      </c>
      <c r="J231" s="1">
        <v>7.3</v>
      </c>
    </row>
    <row r="232" spans="1:10" x14ac:dyDescent="0.25">
      <c r="A232" s="1" t="s">
        <v>455</v>
      </c>
      <c r="B232" s="1">
        <v>153</v>
      </c>
      <c r="C232" s="11">
        <v>40911830</v>
      </c>
      <c r="D232" s="1" t="s">
        <v>497</v>
      </c>
      <c r="E232" s="1" t="s">
        <v>498</v>
      </c>
      <c r="F232" s="1" t="s">
        <v>13</v>
      </c>
      <c r="G232" s="1" t="s">
        <v>14</v>
      </c>
      <c r="H232" s="1">
        <v>115000000</v>
      </c>
      <c r="I232" s="1">
        <v>2002</v>
      </c>
      <c r="J232" s="1">
        <v>6</v>
      </c>
    </row>
    <row r="233" spans="1:10" x14ac:dyDescent="0.25">
      <c r="A233" s="1" t="s">
        <v>499</v>
      </c>
      <c r="B233" s="1">
        <v>120</v>
      </c>
      <c r="C233" s="11">
        <v>47952020</v>
      </c>
      <c r="D233" s="1" t="s">
        <v>191</v>
      </c>
      <c r="E233" s="1" t="s">
        <v>500</v>
      </c>
      <c r="F233" s="1" t="s">
        <v>13</v>
      </c>
      <c r="G233" s="1" t="s">
        <v>14</v>
      </c>
      <c r="H233" s="1">
        <v>115000000</v>
      </c>
      <c r="I233" s="1">
        <v>2016</v>
      </c>
      <c r="J233" s="1">
        <v>6.1</v>
      </c>
    </row>
    <row r="234" spans="1:10" x14ac:dyDescent="0.25">
      <c r="A234" s="1" t="s">
        <v>295</v>
      </c>
      <c r="B234" s="1">
        <v>101</v>
      </c>
      <c r="C234" s="11">
        <v>190871240</v>
      </c>
      <c r="D234" s="1" t="s">
        <v>174</v>
      </c>
      <c r="E234" s="1" t="s">
        <v>501</v>
      </c>
      <c r="F234" s="1" t="s">
        <v>13</v>
      </c>
      <c r="G234" s="1" t="s">
        <v>14</v>
      </c>
      <c r="H234" s="1">
        <v>125000000</v>
      </c>
      <c r="I234" s="1">
        <v>2014</v>
      </c>
      <c r="J234" s="1">
        <v>5.9</v>
      </c>
    </row>
    <row r="235" spans="1:10" x14ac:dyDescent="0.25">
      <c r="A235" s="1" t="s">
        <v>414</v>
      </c>
      <c r="B235" s="1">
        <v>91</v>
      </c>
      <c r="C235" s="11">
        <v>274084951</v>
      </c>
      <c r="D235" s="1" t="s">
        <v>502</v>
      </c>
      <c r="E235" s="1" t="s">
        <v>503</v>
      </c>
      <c r="F235" s="1" t="s">
        <v>13</v>
      </c>
      <c r="G235" s="1" t="s">
        <v>21</v>
      </c>
      <c r="H235" s="1">
        <v>100000000</v>
      </c>
      <c r="I235" s="1">
        <v>2013</v>
      </c>
      <c r="J235" s="1">
        <v>7.8</v>
      </c>
    </row>
    <row r="236" spans="1:10" x14ac:dyDescent="0.25">
      <c r="A236" s="1" t="s">
        <v>504</v>
      </c>
      <c r="B236" s="1">
        <v>108</v>
      </c>
      <c r="C236" s="11">
        <v>67155742</v>
      </c>
      <c r="D236" s="1" t="s">
        <v>19</v>
      </c>
      <c r="E236" s="1" t="s">
        <v>506</v>
      </c>
      <c r="F236" s="1" t="s">
        <v>13</v>
      </c>
      <c r="G236" s="1" t="s">
        <v>14</v>
      </c>
      <c r="H236" s="1">
        <v>116000000</v>
      </c>
      <c r="I236" s="1">
        <v>1997</v>
      </c>
      <c r="J236" s="1">
        <v>5.8</v>
      </c>
    </row>
    <row r="237" spans="1:10" x14ac:dyDescent="0.25">
      <c r="A237" s="1" t="s">
        <v>507</v>
      </c>
      <c r="B237" s="1">
        <v>100</v>
      </c>
      <c r="C237" s="11">
        <v>56114221</v>
      </c>
      <c r="D237" s="1" t="s">
        <v>33</v>
      </c>
      <c r="E237" s="1" t="s">
        <v>509</v>
      </c>
      <c r="F237" s="1" t="s">
        <v>13</v>
      </c>
      <c r="G237" s="1" t="s">
        <v>14</v>
      </c>
      <c r="H237" s="1">
        <v>120000000</v>
      </c>
      <c r="I237" s="1">
        <v>2015</v>
      </c>
      <c r="J237" s="1">
        <v>4.3</v>
      </c>
    </row>
    <row r="238" spans="1:10" x14ac:dyDescent="0.25">
      <c r="A238" s="1" t="s">
        <v>272</v>
      </c>
      <c r="B238" s="1">
        <v>108</v>
      </c>
      <c r="C238" s="11">
        <v>250863268</v>
      </c>
      <c r="D238" s="1" t="s">
        <v>511</v>
      </c>
      <c r="E238" s="1" t="s">
        <v>512</v>
      </c>
      <c r="F238" s="1" t="s">
        <v>13</v>
      </c>
      <c r="G238" s="1" t="s">
        <v>14</v>
      </c>
      <c r="H238" s="1">
        <v>110000000</v>
      </c>
      <c r="I238" s="1">
        <v>2006</v>
      </c>
      <c r="J238" s="1">
        <v>6.4</v>
      </c>
    </row>
    <row r="239" spans="1:10" x14ac:dyDescent="0.25">
      <c r="A239" s="1" t="s">
        <v>513</v>
      </c>
      <c r="B239" s="1">
        <v>114</v>
      </c>
      <c r="C239" s="11">
        <v>155181732</v>
      </c>
      <c r="D239" s="1" t="s">
        <v>239</v>
      </c>
      <c r="E239" s="1" t="s">
        <v>514</v>
      </c>
      <c r="F239" s="1" t="s">
        <v>13</v>
      </c>
      <c r="G239" s="1" t="s">
        <v>14</v>
      </c>
      <c r="H239" s="1">
        <v>110000000</v>
      </c>
      <c r="I239" s="1">
        <v>2015</v>
      </c>
      <c r="J239" s="1">
        <v>6.1</v>
      </c>
    </row>
    <row r="240" spans="1:10" x14ac:dyDescent="0.25">
      <c r="A240" s="1" t="s">
        <v>515</v>
      </c>
      <c r="B240" s="1">
        <v>119</v>
      </c>
      <c r="C240" s="11">
        <v>125332007</v>
      </c>
      <c r="D240" s="1" t="s">
        <v>19</v>
      </c>
      <c r="E240" s="1" t="s">
        <v>516</v>
      </c>
      <c r="F240" s="1" t="s">
        <v>13</v>
      </c>
      <c r="G240" s="1" t="s">
        <v>21</v>
      </c>
      <c r="H240" s="1">
        <v>110000000</v>
      </c>
      <c r="I240" s="1">
        <v>1997</v>
      </c>
      <c r="J240" s="1">
        <v>6.5</v>
      </c>
    </row>
    <row r="241" spans="1:10" x14ac:dyDescent="0.25">
      <c r="A241" s="1" t="s">
        <v>145</v>
      </c>
      <c r="B241" s="1">
        <v>142</v>
      </c>
      <c r="C241" s="11">
        <v>113330342</v>
      </c>
      <c r="D241" s="1" t="s">
        <v>345</v>
      </c>
      <c r="E241" s="1" t="s">
        <v>517</v>
      </c>
      <c r="F241" s="1" t="s">
        <v>13</v>
      </c>
      <c r="G241" s="1" t="s">
        <v>14</v>
      </c>
      <c r="H241" s="1">
        <v>110000000</v>
      </c>
      <c r="I241" s="1">
        <v>2000</v>
      </c>
      <c r="J241" s="1">
        <v>7.1</v>
      </c>
    </row>
    <row r="242" spans="1:10" x14ac:dyDescent="0.25">
      <c r="A242" s="1" t="s">
        <v>518</v>
      </c>
      <c r="B242" s="1">
        <v>125</v>
      </c>
      <c r="C242" s="11">
        <v>125531634</v>
      </c>
      <c r="D242" s="1" t="s">
        <v>519</v>
      </c>
      <c r="E242" s="1" t="s">
        <v>520</v>
      </c>
      <c r="F242" s="1" t="s">
        <v>13</v>
      </c>
      <c r="G242" s="1" t="s">
        <v>14</v>
      </c>
      <c r="H242" s="1">
        <v>110000000</v>
      </c>
      <c r="I242" s="1">
        <v>2004</v>
      </c>
      <c r="J242" s="1">
        <v>6.4</v>
      </c>
    </row>
    <row r="243" spans="1:10" x14ac:dyDescent="0.25">
      <c r="A243" s="1" t="s">
        <v>179</v>
      </c>
      <c r="B243" s="1">
        <v>126</v>
      </c>
      <c r="C243" s="11">
        <v>186336103</v>
      </c>
      <c r="D243" s="1" t="s">
        <v>521</v>
      </c>
      <c r="E243" s="1" t="s">
        <v>522</v>
      </c>
      <c r="F243" s="1" t="s">
        <v>13</v>
      </c>
      <c r="G243" s="1" t="s">
        <v>14</v>
      </c>
      <c r="H243" s="1">
        <v>120000000</v>
      </c>
      <c r="I243" s="1">
        <v>2005</v>
      </c>
      <c r="J243" s="1">
        <v>6.5</v>
      </c>
    </row>
    <row r="244" spans="1:10" x14ac:dyDescent="0.25">
      <c r="A244" s="1" t="s">
        <v>428</v>
      </c>
      <c r="B244" s="1">
        <v>119</v>
      </c>
      <c r="C244" s="11">
        <v>129995817</v>
      </c>
      <c r="D244" s="1" t="s">
        <v>399</v>
      </c>
      <c r="E244" s="1" t="s">
        <v>523</v>
      </c>
      <c r="F244" s="1" t="s">
        <v>13</v>
      </c>
      <c r="G244" s="1" t="s">
        <v>14</v>
      </c>
      <c r="H244" s="1">
        <v>110000000</v>
      </c>
      <c r="I244" s="1">
        <v>2015</v>
      </c>
      <c r="J244" s="1">
        <v>6.3</v>
      </c>
    </row>
    <row r="245" spans="1:10" x14ac:dyDescent="0.25">
      <c r="A245" s="1" t="s">
        <v>165</v>
      </c>
      <c r="B245" s="1">
        <v>170</v>
      </c>
      <c r="C245" s="11">
        <v>102608827</v>
      </c>
      <c r="D245" s="1" t="s">
        <v>524</v>
      </c>
      <c r="E245" s="1" t="s">
        <v>525</v>
      </c>
      <c r="F245" s="1" t="s">
        <v>13</v>
      </c>
      <c r="G245" s="1" t="s">
        <v>14</v>
      </c>
      <c r="H245" s="1">
        <v>110000000</v>
      </c>
      <c r="I245" s="1">
        <v>2004</v>
      </c>
      <c r="J245" s="1">
        <v>7.5</v>
      </c>
    </row>
    <row r="246" spans="1:10" x14ac:dyDescent="0.25">
      <c r="A246" s="1" t="s">
        <v>161</v>
      </c>
      <c r="B246" s="1">
        <v>85</v>
      </c>
      <c r="C246" s="11">
        <v>42776259</v>
      </c>
      <c r="D246" s="1" t="s">
        <v>264</v>
      </c>
      <c r="E246" s="1" t="s">
        <v>526</v>
      </c>
      <c r="F246" s="1" t="s">
        <v>13</v>
      </c>
      <c r="G246" s="1" t="s">
        <v>14</v>
      </c>
      <c r="H246" s="1">
        <v>112000000</v>
      </c>
      <c r="I246" s="1">
        <v>2010</v>
      </c>
      <c r="J246" s="1">
        <v>4.9000000000000004</v>
      </c>
    </row>
    <row r="247" spans="1:10" x14ac:dyDescent="0.25">
      <c r="A247" s="1" t="s">
        <v>527</v>
      </c>
      <c r="B247" s="1">
        <v>119</v>
      </c>
      <c r="C247" s="11">
        <v>98780042</v>
      </c>
      <c r="D247" s="1" t="s">
        <v>528</v>
      </c>
      <c r="E247" s="1" t="s">
        <v>529</v>
      </c>
      <c r="F247" s="1" t="s">
        <v>13</v>
      </c>
      <c r="G247" s="1" t="s">
        <v>14</v>
      </c>
      <c r="H247" s="1">
        <v>120000000</v>
      </c>
      <c r="I247" s="1">
        <v>2011</v>
      </c>
      <c r="J247" s="1">
        <v>5.8</v>
      </c>
    </row>
    <row r="248" spans="1:10" x14ac:dyDescent="0.25">
      <c r="A248" s="1" t="s">
        <v>530</v>
      </c>
      <c r="B248" s="1">
        <v>102</v>
      </c>
      <c r="C248" s="11">
        <v>106369117</v>
      </c>
      <c r="D248" s="1" t="s">
        <v>531</v>
      </c>
      <c r="E248" s="1" t="s">
        <v>532</v>
      </c>
      <c r="F248" s="1" t="s">
        <v>13</v>
      </c>
      <c r="G248" s="1" t="s">
        <v>14</v>
      </c>
      <c r="H248" s="1">
        <v>110000000</v>
      </c>
      <c r="I248" s="1">
        <v>2014</v>
      </c>
      <c r="J248" s="1">
        <v>6.2</v>
      </c>
    </row>
    <row r="249" spans="1:10" x14ac:dyDescent="0.25">
      <c r="A249" s="1" t="s">
        <v>533</v>
      </c>
      <c r="B249" s="1">
        <v>103</v>
      </c>
      <c r="C249" s="11">
        <v>142614158</v>
      </c>
      <c r="D249" s="1" t="s">
        <v>96</v>
      </c>
      <c r="E249" s="1" t="s">
        <v>534</v>
      </c>
      <c r="F249" s="1" t="s">
        <v>13</v>
      </c>
      <c r="G249" s="1" t="s">
        <v>14</v>
      </c>
      <c r="H249" s="1">
        <v>110000000</v>
      </c>
      <c r="I249" s="1">
        <v>2011</v>
      </c>
      <c r="J249" s="1">
        <v>5.5</v>
      </c>
    </row>
    <row r="250" spans="1:10" x14ac:dyDescent="0.25">
      <c r="A250" s="1" t="s">
        <v>535</v>
      </c>
      <c r="B250" s="1">
        <v>76</v>
      </c>
      <c r="C250" s="11">
        <v>50026353</v>
      </c>
      <c r="D250" s="1" t="s">
        <v>536</v>
      </c>
      <c r="E250" s="1" t="s">
        <v>537</v>
      </c>
      <c r="F250" s="1" t="s">
        <v>13</v>
      </c>
      <c r="G250" s="1" t="s">
        <v>14</v>
      </c>
      <c r="H250" s="1">
        <v>110000000</v>
      </c>
      <c r="I250" s="1">
        <v>2004</v>
      </c>
      <c r="J250" s="1">
        <v>5.4</v>
      </c>
    </row>
    <row r="251" spans="1:10" x14ac:dyDescent="0.25">
      <c r="A251" s="1" t="s">
        <v>428</v>
      </c>
      <c r="B251" s="1">
        <v>120</v>
      </c>
      <c r="C251" s="11">
        <v>66002193</v>
      </c>
      <c r="D251" s="1" t="s">
        <v>538</v>
      </c>
      <c r="E251" s="1" t="s">
        <v>539</v>
      </c>
      <c r="F251" s="1" t="s">
        <v>13</v>
      </c>
      <c r="G251" s="1" t="s">
        <v>14</v>
      </c>
      <c r="H251" s="1">
        <v>110000000</v>
      </c>
      <c r="I251" s="1">
        <v>2016</v>
      </c>
      <c r="J251" s="1">
        <v>5.8</v>
      </c>
    </row>
    <row r="252" spans="1:10" x14ac:dyDescent="0.25">
      <c r="A252" s="1" t="s">
        <v>272</v>
      </c>
      <c r="B252" s="1">
        <v>127</v>
      </c>
      <c r="C252" s="11">
        <v>85463309</v>
      </c>
      <c r="D252" s="1" t="s">
        <v>540</v>
      </c>
      <c r="E252" s="1" t="s">
        <v>541</v>
      </c>
      <c r="F252" s="1" t="s">
        <v>13</v>
      </c>
      <c r="G252" s="1" t="s">
        <v>14</v>
      </c>
      <c r="H252" s="1">
        <v>110000000</v>
      </c>
      <c r="I252" s="1">
        <v>2011</v>
      </c>
      <c r="J252" s="1">
        <v>7.1</v>
      </c>
    </row>
    <row r="253" spans="1:10" x14ac:dyDescent="0.25">
      <c r="A253" s="1" t="s">
        <v>533</v>
      </c>
      <c r="B253" s="1">
        <v>105</v>
      </c>
      <c r="C253" s="11">
        <v>71017784</v>
      </c>
      <c r="D253" s="1" t="s">
        <v>96</v>
      </c>
      <c r="E253" s="1" t="s">
        <v>542</v>
      </c>
      <c r="F253" s="1" t="s">
        <v>13</v>
      </c>
      <c r="G253" s="1" t="s">
        <v>14</v>
      </c>
      <c r="H253" s="1">
        <v>105000000</v>
      </c>
      <c r="I253" s="1">
        <v>2013</v>
      </c>
      <c r="J253" s="1">
        <v>5.4</v>
      </c>
    </row>
    <row r="254" spans="1:10" x14ac:dyDescent="0.25">
      <c r="A254" s="1" t="s">
        <v>543</v>
      </c>
      <c r="B254" s="1">
        <v>121</v>
      </c>
      <c r="C254" s="11">
        <v>48068396</v>
      </c>
      <c r="D254" s="1" t="s">
        <v>544</v>
      </c>
      <c r="E254" s="1" t="s">
        <v>545</v>
      </c>
      <c r="F254" s="1" t="s">
        <v>13</v>
      </c>
      <c r="G254" s="1" t="s">
        <v>14</v>
      </c>
      <c r="H254" s="1">
        <v>160000000</v>
      </c>
      <c r="I254" s="1">
        <v>1997</v>
      </c>
      <c r="J254" s="1">
        <v>3.7</v>
      </c>
    </row>
    <row r="255" spans="1:10" x14ac:dyDescent="0.25">
      <c r="A255" s="1" t="s">
        <v>274</v>
      </c>
      <c r="B255" s="1">
        <v>114</v>
      </c>
      <c r="C255" s="11">
        <v>61656849</v>
      </c>
      <c r="D255" s="1" t="s">
        <v>220</v>
      </c>
      <c r="E255" s="1" t="s">
        <v>546</v>
      </c>
      <c r="F255" s="1" t="s">
        <v>13</v>
      </c>
      <c r="G255" s="1" t="s">
        <v>14</v>
      </c>
      <c r="H255" s="1">
        <v>110000000</v>
      </c>
      <c r="I255" s="1">
        <v>2013</v>
      </c>
      <c r="J255" s="1">
        <v>6.7</v>
      </c>
    </row>
    <row r="256" spans="1:10" x14ac:dyDescent="0.25">
      <c r="A256" s="1" t="s">
        <v>547</v>
      </c>
      <c r="B256" s="1">
        <v>129</v>
      </c>
      <c r="C256" s="11">
        <v>134520804</v>
      </c>
      <c r="D256" s="1" t="s">
        <v>19</v>
      </c>
      <c r="E256" s="1" t="s">
        <v>548</v>
      </c>
      <c r="F256" s="1" t="s">
        <v>13</v>
      </c>
      <c r="G256" s="1" t="s">
        <v>14</v>
      </c>
      <c r="H256" s="1">
        <v>110000000</v>
      </c>
      <c r="I256" s="1">
        <v>2007</v>
      </c>
      <c r="J256" s="1">
        <v>7.2</v>
      </c>
    </row>
    <row r="257" spans="1:10" x14ac:dyDescent="0.25">
      <c r="A257" s="1" t="s">
        <v>59</v>
      </c>
      <c r="B257" s="1">
        <v>171</v>
      </c>
      <c r="C257" s="11">
        <v>313837577</v>
      </c>
      <c r="D257" s="1" t="s">
        <v>191</v>
      </c>
      <c r="E257" s="1" t="s">
        <v>549</v>
      </c>
      <c r="F257" s="1" t="s">
        <v>13</v>
      </c>
      <c r="G257" s="1" t="s">
        <v>62</v>
      </c>
      <c r="H257" s="1">
        <v>93000000</v>
      </c>
      <c r="I257" s="1">
        <v>2001</v>
      </c>
      <c r="J257" s="1">
        <v>8.8000000000000007</v>
      </c>
    </row>
    <row r="258" spans="1:10" x14ac:dyDescent="0.25">
      <c r="A258" s="1" t="s">
        <v>550</v>
      </c>
      <c r="B258" s="1">
        <v>120</v>
      </c>
      <c r="C258" s="11">
        <v>24004159</v>
      </c>
      <c r="D258" s="1" t="s">
        <v>551</v>
      </c>
      <c r="E258" s="1" t="s">
        <v>552</v>
      </c>
      <c r="F258" s="1" t="s">
        <v>13</v>
      </c>
      <c r="G258" s="1" t="s">
        <v>14</v>
      </c>
      <c r="H258" s="1">
        <v>110000000</v>
      </c>
      <c r="I258" s="1">
        <v>2004</v>
      </c>
      <c r="J258" s="1">
        <v>5.8</v>
      </c>
    </row>
    <row r="259" spans="1:10" x14ac:dyDescent="0.25">
      <c r="A259" s="1" t="s">
        <v>553</v>
      </c>
      <c r="B259" s="1">
        <v>165</v>
      </c>
      <c r="C259" s="11">
        <v>58183966</v>
      </c>
      <c r="D259" s="1" t="s">
        <v>554</v>
      </c>
      <c r="E259" s="1" t="s">
        <v>555</v>
      </c>
      <c r="F259" s="1" t="s">
        <v>13</v>
      </c>
      <c r="G259" s="1" t="s">
        <v>14</v>
      </c>
      <c r="H259" s="1">
        <v>107000000</v>
      </c>
      <c r="I259" s="1">
        <v>2001</v>
      </c>
      <c r="J259" s="1">
        <v>6.8</v>
      </c>
    </row>
    <row r="260" spans="1:10" x14ac:dyDescent="0.25">
      <c r="A260" s="1" t="s">
        <v>556</v>
      </c>
      <c r="B260" s="1">
        <v>82</v>
      </c>
      <c r="C260" s="11">
        <v>100446895</v>
      </c>
      <c r="D260" s="1" t="s">
        <v>264</v>
      </c>
      <c r="E260" s="1" t="s">
        <v>557</v>
      </c>
      <c r="F260" s="1" t="s">
        <v>13</v>
      </c>
      <c r="G260" s="1" t="s">
        <v>14</v>
      </c>
      <c r="H260" s="1">
        <v>109000000</v>
      </c>
      <c r="I260" s="1">
        <v>2003</v>
      </c>
      <c r="J260" s="1">
        <v>3.8</v>
      </c>
    </row>
    <row r="261" spans="1:10" x14ac:dyDescent="0.25">
      <c r="A261" s="1" t="s">
        <v>354</v>
      </c>
      <c r="B261" s="1">
        <v>115</v>
      </c>
      <c r="C261" s="11">
        <v>144795350</v>
      </c>
      <c r="D261" s="1" t="s">
        <v>558</v>
      </c>
      <c r="E261" s="1" t="s">
        <v>559</v>
      </c>
      <c r="F261" s="1" t="s">
        <v>13</v>
      </c>
      <c r="G261" s="1" t="s">
        <v>14</v>
      </c>
      <c r="H261" s="1">
        <v>120000000</v>
      </c>
      <c r="I261" s="1">
        <v>2004</v>
      </c>
      <c r="J261" s="1">
        <v>7.1</v>
      </c>
    </row>
    <row r="262" spans="1:10" x14ac:dyDescent="0.25">
      <c r="A262" s="1" t="s">
        <v>65</v>
      </c>
      <c r="B262" s="1">
        <v>194</v>
      </c>
      <c r="C262" s="11">
        <v>47396698</v>
      </c>
      <c r="D262" s="1" t="s">
        <v>374</v>
      </c>
      <c r="E262" s="1" t="s">
        <v>560</v>
      </c>
      <c r="F262" s="1" t="s">
        <v>13</v>
      </c>
      <c r="G262" s="1" t="s">
        <v>14</v>
      </c>
      <c r="H262" s="1">
        <v>130000000</v>
      </c>
      <c r="I262" s="1">
        <v>2005</v>
      </c>
      <c r="J262" s="1">
        <v>7.2</v>
      </c>
    </row>
    <row r="263" spans="1:10" x14ac:dyDescent="0.25">
      <c r="A263" s="1" t="s">
        <v>320</v>
      </c>
      <c r="B263" s="1">
        <v>84</v>
      </c>
      <c r="C263" s="11">
        <v>140015224</v>
      </c>
      <c r="D263" s="1" t="s">
        <v>264</v>
      </c>
      <c r="E263" s="1" t="s">
        <v>561</v>
      </c>
      <c r="F263" s="1" t="s">
        <v>13</v>
      </c>
      <c r="G263" s="1" t="s">
        <v>257</v>
      </c>
      <c r="H263" s="1">
        <v>133000000</v>
      </c>
      <c r="I263" s="1">
        <v>1999</v>
      </c>
      <c r="J263" s="1">
        <v>5.9</v>
      </c>
    </row>
    <row r="264" spans="1:10" x14ac:dyDescent="0.25">
      <c r="A264" s="1" t="s">
        <v>562</v>
      </c>
      <c r="B264" s="1">
        <v>97</v>
      </c>
      <c r="C264" s="11">
        <v>104374107</v>
      </c>
      <c r="D264" s="1" t="s">
        <v>563</v>
      </c>
      <c r="E264" s="1" t="s">
        <v>564</v>
      </c>
      <c r="F264" s="1" t="s">
        <v>13</v>
      </c>
      <c r="G264" s="1" t="s">
        <v>14</v>
      </c>
      <c r="H264" s="1">
        <v>105000000</v>
      </c>
      <c r="I264" s="1">
        <v>2009</v>
      </c>
      <c r="J264" s="1">
        <v>7.1</v>
      </c>
    </row>
    <row r="265" spans="1:10" x14ac:dyDescent="0.25">
      <c r="A265" s="1" t="s">
        <v>65</v>
      </c>
      <c r="B265" s="1">
        <v>151</v>
      </c>
      <c r="C265" s="11">
        <v>228430993</v>
      </c>
      <c r="D265" s="1" t="s">
        <v>224</v>
      </c>
      <c r="E265" s="1" t="s">
        <v>565</v>
      </c>
      <c r="F265" s="1" t="s">
        <v>13</v>
      </c>
      <c r="G265" s="1" t="s">
        <v>14</v>
      </c>
      <c r="H265" s="1">
        <v>108000000</v>
      </c>
      <c r="I265" s="1">
        <v>2015</v>
      </c>
      <c r="J265" s="1">
        <v>8.1</v>
      </c>
    </row>
    <row r="266" spans="1:10" x14ac:dyDescent="0.25">
      <c r="A266" s="1" t="s">
        <v>99</v>
      </c>
      <c r="B266" s="1">
        <v>136</v>
      </c>
      <c r="C266" s="11">
        <v>35799026</v>
      </c>
      <c r="D266" s="1" t="s">
        <v>566</v>
      </c>
      <c r="E266" s="1" t="s">
        <v>567</v>
      </c>
      <c r="F266" s="1" t="s">
        <v>13</v>
      </c>
      <c r="G266" s="1" t="s">
        <v>14</v>
      </c>
      <c r="H266" s="1">
        <v>126000000</v>
      </c>
      <c r="I266" s="1">
        <v>2005</v>
      </c>
      <c r="J266" s="1">
        <v>6.9</v>
      </c>
    </row>
    <row r="267" spans="1:10" x14ac:dyDescent="0.25">
      <c r="A267" s="1" t="s">
        <v>568</v>
      </c>
      <c r="B267" s="1">
        <v>104</v>
      </c>
      <c r="C267" s="11">
        <v>6712451</v>
      </c>
      <c r="D267" s="1" t="s">
        <v>570</v>
      </c>
      <c r="E267" s="1" t="s">
        <v>571</v>
      </c>
      <c r="F267" s="1" t="s">
        <v>13</v>
      </c>
      <c r="G267" s="1" t="s">
        <v>572</v>
      </c>
      <c r="H267" s="1">
        <v>90000000</v>
      </c>
      <c r="I267" s="1">
        <v>2001</v>
      </c>
      <c r="J267" s="1">
        <v>4.4000000000000004</v>
      </c>
    </row>
    <row r="268" spans="1:10" x14ac:dyDescent="0.25">
      <c r="A268" s="1" t="s">
        <v>573</v>
      </c>
      <c r="B268" s="1">
        <v>127</v>
      </c>
      <c r="C268" s="11">
        <v>101643008</v>
      </c>
      <c r="D268" s="1" t="s">
        <v>117</v>
      </c>
      <c r="E268" s="1" t="s">
        <v>574</v>
      </c>
      <c r="F268" s="1" t="s">
        <v>13</v>
      </c>
      <c r="G268" s="1" t="s">
        <v>14</v>
      </c>
      <c r="H268" s="1">
        <v>90000000</v>
      </c>
      <c r="I268" s="1">
        <v>2000</v>
      </c>
      <c r="J268" s="1">
        <v>6.5</v>
      </c>
    </row>
    <row r="269" spans="1:10" x14ac:dyDescent="0.25">
      <c r="A269" s="1" t="s">
        <v>65</v>
      </c>
      <c r="B269" s="1">
        <v>171</v>
      </c>
      <c r="C269" s="11">
        <v>187670866</v>
      </c>
      <c r="D269" s="1" t="s">
        <v>576</v>
      </c>
      <c r="E269" s="1" t="s">
        <v>577</v>
      </c>
      <c r="F269" s="1" t="s">
        <v>13</v>
      </c>
      <c r="G269" s="1" t="s">
        <v>14</v>
      </c>
      <c r="H269" s="1">
        <v>103000000</v>
      </c>
      <c r="I269" s="1">
        <v>2000</v>
      </c>
      <c r="J269" s="1">
        <v>8.5</v>
      </c>
    </row>
    <row r="270" spans="1:10" x14ac:dyDescent="0.25">
      <c r="A270" s="1" t="s">
        <v>133</v>
      </c>
      <c r="B270" s="1">
        <v>145</v>
      </c>
      <c r="C270" s="11">
        <v>132014112</v>
      </c>
      <c r="D270" s="1" t="s">
        <v>558</v>
      </c>
      <c r="E270" s="1" t="s">
        <v>578</v>
      </c>
      <c r="F270" s="1" t="s">
        <v>13</v>
      </c>
      <c r="G270" s="1" t="s">
        <v>14</v>
      </c>
      <c r="H270" s="1">
        <v>102000000</v>
      </c>
      <c r="I270" s="1">
        <v>2002</v>
      </c>
      <c r="J270" s="1">
        <v>7.7</v>
      </c>
    </row>
    <row r="271" spans="1:10" x14ac:dyDescent="0.25">
      <c r="A271" s="1" t="s">
        <v>426</v>
      </c>
      <c r="B271" s="1">
        <v>174</v>
      </c>
      <c r="C271" s="11">
        <v>261970615</v>
      </c>
      <c r="D271" s="1" t="s">
        <v>36</v>
      </c>
      <c r="E271" s="1" t="s">
        <v>579</v>
      </c>
      <c r="F271" s="1" t="s">
        <v>13</v>
      </c>
      <c r="G271" s="1" t="s">
        <v>21</v>
      </c>
      <c r="H271" s="1">
        <v>100000000</v>
      </c>
      <c r="I271" s="1">
        <v>2002</v>
      </c>
      <c r="J271" s="1">
        <v>7.4</v>
      </c>
    </row>
    <row r="272" spans="1:10" x14ac:dyDescent="0.25">
      <c r="A272" s="1" t="s">
        <v>109</v>
      </c>
      <c r="B272" s="1">
        <v>144</v>
      </c>
      <c r="C272" s="11">
        <v>167007184</v>
      </c>
      <c r="D272" s="1" t="s">
        <v>19</v>
      </c>
      <c r="E272" s="1" t="s">
        <v>580</v>
      </c>
      <c r="F272" s="1" t="s">
        <v>13</v>
      </c>
      <c r="G272" s="1" t="s">
        <v>21</v>
      </c>
      <c r="H272" s="1">
        <v>150000000</v>
      </c>
      <c r="I272" s="1">
        <v>2006</v>
      </c>
      <c r="J272" s="1">
        <v>8</v>
      </c>
    </row>
    <row r="273" spans="1:10" x14ac:dyDescent="0.25">
      <c r="A273" s="1" t="s">
        <v>89</v>
      </c>
      <c r="B273" s="1">
        <v>119</v>
      </c>
      <c r="C273" s="11">
        <v>180011740</v>
      </c>
      <c r="D273" s="1" t="s">
        <v>79</v>
      </c>
      <c r="E273" s="1" t="s">
        <v>581</v>
      </c>
      <c r="F273" s="1" t="s">
        <v>13</v>
      </c>
      <c r="G273" s="1" t="s">
        <v>14</v>
      </c>
      <c r="H273" s="1">
        <v>100000000</v>
      </c>
      <c r="I273" s="1">
        <v>2001</v>
      </c>
      <c r="J273" s="1">
        <v>5.7</v>
      </c>
    </row>
    <row r="274" spans="1:10" x14ac:dyDescent="0.25">
      <c r="A274" s="1" t="s">
        <v>10</v>
      </c>
      <c r="B274" s="1">
        <v>153</v>
      </c>
      <c r="C274" s="11">
        <v>204843350</v>
      </c>
      <c r="D274" s="1" t="s">
        <v>220</v>
      </c>
      <c r="E274" s="1" t="s">
        <v>582</v>
      </c>
      <c r="F274" s="1" t="s">
        <v>13</v>
      </c>
      <c r="G274" s="1" t="s">
        <v>14</v>
      </c>
      <c r="H274" s="1">
        <v>102000000</v>
      </c>
      <c r="I274" s="1">
        <v>1991</v>
      </c>
      <c r="J274" s="1">
        <v>8.5</v>
      </c>
    </row>
    <row r="275" spans="1:10" x14ac:dyDescent="0.25">
      <c r="A275" s="1" t="s">
        <v>553</v>
      </c>
      <c r="B275" s="1">
        <v>140</v>
      </c>
      <c r="C275" s="11">
        <v>97030725</v>
      </c>
      <c r="D275" s="1" t="s">
        <v>583</v>
      </c>
      <c r="E275" s="1" t="s">
        <v>584</v>
      </c>
      <c r="F275" s="1" t="s">
        <v>13</v>
      </c>
      <c r="G275" s="1" t="s">
        <v>14</v>
      </c>
      <c r="H275" s="1">
        <v>100000000</v>
      </c>
      <c r="I275" s="1">
        <v>2009</v>
      </c>
      <c r="J275" s="1">
        <v>7</v>
      </c>
    </row>
    <row r="276" spans="1:10" x14ac:dyDescent="0.25">
      <c r="A276" s="1" t="s">
        <v>65</v>
      </c>
      <c r="B276" s="1">
        <v>176</v>
      </c>
      <c r="C276" s="11">
        <v>130127620</v>
      </c>
      <c r="D276" s="1" t="s">
        <v>585</v>
      </c>
      <c r="E276" s="1" t="s">
        <v>587</v>
      </c>
      <c r="F276" s="1" t="s">
        <v>13</v>
      </c>
      <c r="G276" s="1" t="s">
        <v>14</v>
      </c>
      <c r="H276" s="1">
        <v>100000000</v>
      </c>
      <c r="I276" s="1">
        <v>2007</v>
      </c>
      <c r="J276" s="1">
        <v>7.8</v>
      </c>
    </row>
    <row r="277" spans="1:10" x14ac:dyDescent="0.25">
      <c r="A277" s="1" t="s">
        <v>10</v>
      </c>
      <c r="B277" s="1">
        <v>141</v>
      </c>
      <c r="C277" s="11">
        <v>146282411</v>
      </c>
      <c r="D277" s="1" t="s">
        <v>589</v>
      </c>
      <c r="E277" s="1" t="s">
        <v>590</v>
      </c>
      <c r="F277" s="1" t="s">
        <v>13</v>
      </c>
      <c r="G277" s="1" t="s">
        <v>14</v>
      </c>
      <c r="H277" s="1">
        <v>115000000</v>
      </c>
      <c r="I277" s="1">
        <v>1994</v>
      </c>
      <c r="J277" s="1">
        <v>7.2</v>
      </c>
    </row>
    <row r="278" spans="1:10" x14ac:dyDescent="0.25">
      <c r="A278" s="1" t="s">
        <v>591</v>
      </c>
      <c r="B278" s="1">
        <v>106</v>
      </c>
      <c r="C278" s="11">
        <v>65452312</v>
      </c>
      <c r="D278" s="1" t="s">
        <v>117</v>
      </c>
      <c r="E278" s="1" t="s">
        <v>592</v>
      </c>
      <c r="F278" s="1" t="s">
        <v>13</v>
      </c>
      <c r="G278" s="1" t="s">
        <v>14</v>
      </c>
      <c r="H278" s="1">
        <v>100000000</v>
      </c>
      <c r="I278" s="1">
        <v>2009</v>
      </c>
      <c r="J278" s="1">
        <v>6.4</v>
      </c>
    </row>
    <row r="279" spans="1:10" x14ac:dyDescent="0.25">
      <c r="A279" s="1" t="s">
        <v>593</v>
      </c>
      <c r="B279" s="1">
        <v>98</v>
      </c>
      <c r="C279" s="11">
        <v>148383780</v>
      </c>
      <c r="D279" s="1" t="s">
        <v>570</v>
      </c>
      <c r="E279" s="1" t="s">
        <v>594</v>
      </c>
      <c r="F279" s="1" t="s">
        <v>13</v>
      </c>
      <c r="G279" s="1" t="s">
        <v>14</v>
      </c>
      <c r="H279" s="1">
        <v>100000000</v>
      </c>
      <c r="I279" s="1">
        <v>2010</v>
      </c>
      <c r="J279" s="1">
        <v>5.5</v>
      </c>
    </row>
    <row r="280" spans="1:10" x14ac:dyDescent="0.25">
      <c r="A280" s="1" t="s">
        <v>595</v>
      </c>
      <c r="B280" s="1">
        <v>116</v>
      </c>
      <c r="C280" s="11">
        <v>119219978</v>
      </c>
      <c r="D280" s="1" t="s">
        <v>596</v>
      </c>
      <c r="E280" s="1" t="s">
        <v>597</v>
      </c>
      <c r="F280" s="1" t="s">
        <v>13</v>
      </c>
      <c r="G280" s="1" t="s">
        <v>14</v>
      </c>
      <c r="H280" s="1">
        <v>100000000</v>
      </c>
      <c r="I280" s="1">
        <v>2010</v>
      </c>
      <c r="J280" s="1">
        <v>6.7</v>
      </c>
    </row>
    <row r="281" spans="1:10" x14ac:dyDescent="0.25">
      <c r="A281" s="1" t="s">
        <v>598</v>
      </c>
      <c r="B281" s="1">
        <v>115</v>
      </c>
      <c r="C281" s="11">
        <v>101228120</v>
      </c>
      <c r="D281" s="1" t="s">
        <v>599</v>
      </c>
      <c r="E281" s="1" t="s">
        <v>600</v>
      </c>
      <c r="F281" s="1" t="s">
        <v>13</v>
      </c>
      <c r="G281" s="1" t="s">
        <v>14</v>
      </c>
      <c r="H281" s="1">
        <v>100000000</v>
      </c>
      <c r="I281" s="1">
        <v>1996</v>
      </c>
      <c r="J281" s="1">
        <v>6.1</v>
      </c>
    </row>
    <row r="282" spans="1:10" x14ac:dyDescent="0.25">
      <c r="A282" s="1" t="s">
        <v>601</v>
      </c>
      <c r="B282" s="1">
        <v>165</v>
      </c>
      <c r="C282" s="11">
        <v>162804648</v>
      </c>
      <c r="D282" s="1" t="s">
        <v>602</v>
      </c>
      <c r="E282" s="1" t="s">
        <v>603</v>
      </c>
      <c r="F282" s="1" t="s">
        <v>13</v>
      </c>
      <c r="G282" s="1" t="s">
        <v>14</v>
      </c>
      <c r="H282" s="1">
        <v>100000000</v>
      </c>
      <c r="I282" s="1">
        <v>2012</v>
      </c>
      <c r="J282" s="1">
        <v>8.5</v>
      </c>
    </row>
    <row r="283" spans="1:10" x14ac:dyDescent="0.25">
      <c r="A283" s="1" t="s">
        <v>604</v>
      </c>
      <c r="B283" s="1">
        <v>91</v>
      </c>
      <c r="C283" s="11">
        <v>100117603</v>
      </c>
      <c r="D283" s="1" t="s">
        <v>606</v>
      </c>
      <c r="E283" s="1" t="s">
        <v>607</v>
      </c>
      <c r="F283" s="1" t="s">
        <v>13</v>
      </c>
      <c r="G283" s="1" t="s">
        <v>14</v>
      </c>
      <c r="H283" s="1">
        <v>100000000</v>
      </c>
      <c r="I283" s="1">
        <v>1996</v>
      </c>
      <c r="J283" s="1">
        <v>6.9</v>
      </c>
    </row>
    <row r="284" spans="1:10" x14ac:dyDescent="0.25">
      <c r="A284" s="1" t="s">
        <v>608</v>
      </c>
      <c r="B284" s="1">
        <v>78</v>
      </c>
      <c r="C284" s="11">
        <v>89296573</v>
      </c>
      <c r="D284" s="1" t="s">
        <v>96</v>
      </c>
      <c r="E284" s="1" t="s">
        <v>609</v>
      </c>
      <c r="F284" s="1" t="s">
        <v>13</v>
      </c>
      <c r="G284" s="1" t="s">
        <v>14</v>
      </c>
      <c r="H284" s="1">
        <v>100000000</v>
      </c>
      <c r="I284" s="1">
        <v>2000</v>
      </c>
      <c r="J284" s="1">
        <v>7.3</v>
      </c>
    </row>
    <row r="285" spans="1:10" x14ac:dyDescent="0.25">
      <c r="A285" s="1" t="s">
        <v>610</v>
      </c>
      <c r="B285" s="1">
        <v>103</v>
      </c>
      <c r="C285" s="11">
        <v>85017401</v>
      </c>
      <c r="D285" s="1" t="s">
        <v>19</v>
      </c>
      <c r="E285" s="1" t="s">
        <v>612</v>
      </c>
      <c r="F285" s="1" t="s">
        <v>13</v>
      </c>
      <c r="G285" s="1" t="s">
        <v>14</v>
      </c>
      <c r="H285" s="1">
        <v>92000000</v>
      </c>
      <c r="I285" s="1">
        <v>2012</v>
      </c>
      <c r="J285" s="1">
        <v>6.7</v>
      </c>
    </row>
    <row r="286" spans="1:10" x14ac:dyDescent="0.25">
      <c r="A286" s="1" t="s">
        <v>236</v>
      </c>
      <c r="B286" s="1">
        <v>131</v>
      </c>
      <c r="C286" s="11">
        <v>173005002</v>
      </c>
      <c r="D286" s="1" t="s">
        <v>613</v>
      </c>
      <c r="E286" s="1" t="s">
        <v>614</v>
      </c>
      <c r="F286" s="1" t="s">
        <v>13</v>
      </c>
      <c r="G286" s="1" t="s">
        <v>14</v>
      </c>
      <c r="H286" s="1">
        <v>100000000</v>
      </c>
      <c r="I286" s="1">
        <v>2004</v>
      </c>
      <c r="J286" s="1">
        <v>6.9</v>
      </c>
    </row>
    <row r="287" spans="1:10" x14ac:dyDescent="0.25">
      <c r="A287" s="1" t="s">
        <v>615</v>
      </c>
      <c r="B287" s="1">
        <v>104</v>
      </c>
      <c r="C287" s="11">
        <v>75030163</v>
      </c>
      <c r="D287" s="1" t="s">
        <v>51</v>
      </c>
      <c r="E287" s="1" t="s">
        <v>616</v>
      </c>
      <c r="F287" s="1" t="s">
        <v>13</v>
      </c>
      <c r="G287" s="1" t="s">
        <v>14</v>
      </c>
      <c r="H287" s="1">
        <v>100000000</v>
      </c>
      <c r="I287" s="1">
        <v>2006</v>
      </c>
      <c r="J287" s="1">
        <v>5.0999999999999996</v>
      </c>
    </row>
    <row r="288" spans="1:10" x14ac:dyDescent="0.25">
      <c r="A288" s="1" t="s">
        <v>617</v>
      </c>
      <c r="B288" s="1">
        <v>101</v>
      </c>
      <c r="C288" s="11">
        <v>77222184</v>
      </c>
      <c r="D288" s="1" t="s">
        <v>187</v>
      </c>
      <c r="E288" s="1" t="s">
        <v>618</v>
      </c>
      <c r="F288" s="1" t="s">
        <v>13</v>
      </c>
      <c r="G288" s="1" t="s">
        <v>257</v>
      </c>
      <c r="H288" s="1">
        <v>100000000</v>
      </c>
      <c r="I288" s="1">
        <v>2009</v>
      </c>
      <c r="J288" s="1">
        <v>6.8</v>
      </c>
    </row>
    <row r="289" spans="1:10" x14ac:dyDescent="0.25">
      <c r="A289" s="1" t="s">
        <v>619</v>
      </c>
      <c r="B289" s="1">
        <v>102</v>
      </c>
      <c r="C289" s="11">
        <v>107515297</v>
      </c>
      <c r="D289" s="1" t="s">
        <v>214</v>
      </c>
      <c r="E289" s="1" t="s">
        <v>620</v>
      </c>
      <c r="F289" s="1" t="s">
        <v>13</v>
      </c>
      <c r="G289" s="1" t="s">
        <v>14</v>
      </c>
      <c r="H289" s="1">
        <v>100000000</v>
      </c>
      <c r="I289" s="1">
        <v>2013</v>
      </c>
      <c r="J289" s="1">
        <v>6.7</v>
      </c>
    </row>
    <row r="290" spans="1:10" x14ac:dyDescent="0.25">
      <c r="A290" s="1" t="s">
        <v>621</v>
      </c>
      <c r="B290" s="1">
        <v>103</v>
      </c>
      <c r="C290" s="11">
        <v>67631157</v>
      </c>
      <c r="D290" s="1" t="s">
        <v>622</v>
      </c>
      <c r="E290" s="1" t="s">
        <v>623</v>
      </c>
      <c r="F290" s="1" t="s">
        <v>13</v>
      </c>
      <c r="G290" s="1" t="s">
        <v>14</v>
      </c>
      <c r="H290" s="1">
        <v>100000000</v>
      </c>
      <c r="I290" s="1">
        <v>2010</v>
      </c>
      <c r="J290" s="1">
        <v>6</v>
      </c>
    </row>
    <row r="291" spans="1:10" x14ac:dyDescent="0.25">
      <c r="A291" s="1" t="s">
        <v>624</v>
      </c>
      <c r="B291" s="1">
        <v>121</v>
      </c>
      <c r="C291" s="11">
        <v>66862068</v>
      </c>
      <c r="D291" s="1" t="s">
        <v>625</v>
      </c>
      <c r="E291" s="1" t="s">
        <v>626</v>
      </c>
      <c r="F291" s="1" t="s">
        <v>13</v>
      </c>
      <c r="G291" s="1" t="s">
        <v>14</v>
      </c>
      <c r="H291" s="1">
        <v>83000000</v>
      </c>
      <c r="I291" s="1">
        <v>1999</v>
      </c>
      <c r="J291" s="1">
        <v>5.7</v>
      </c>
    </row>
    <row r="292" spans="1:10" x14ac:dyDescent="0.25">
      <c r="A292" s="1" t="s">
        <v>343</v>
      </c>
      <c r="B292" s="1">
        <v>143</v>
      </c>
      <c r="C292" s="11">
        <v>57366262</v>
      </c>
      <c r="D292" s="1" t="s">
        <v>627</v>
      </c>
      <c r="E292" s="1" t="s">
        <v>628</v>
      </c>
      <c r="F292" s="1" t="s">
        <v>13</v>
      </c>
      <c r="G292" s="1" t="s">
        <v>257</v>
      </c>
      <c r="H292" s="1">
        <v>100000000</v>
      </c>
      <c r="I292" s="1">
        <v>2006</v>
      </c>
      <c r="J292" s="1">
        <v>8</v>
      </c>
    </row>
    <row r="293" spans="1:10" x14ac:dyDescent="0.25">
      <c r="A293" s="1" t="s">
        <v>165</v>
      </c>
      <c r="B293" s="1">
        <v>240</v>
      </c>
      <c r="C293" s="11">
        <v>116866727</v>
      </c>
      <c r="D293" s="1" t="s">
        <v>629</v>
      </c>
      <c r="E293" s="1" t="s">
        <v>630</v>
      </c>
      <c r="F293" s="1" t="s">
        <v>13</v>
      </c>
      <c r="G293" s="1" t="s">
        <v>14</v>
      </c>
      <c r="H293" s="1">
        <v>100000000</v>
      </c>
      <c r="I293" s="1">
        <v>2013</v>
      </c>
      <c r="J293" s="1">
        <v>8.1999999999999993</v>
      </c>
    </row>
    <row r="294" spans="1:10" x14ac:dyDescent="0.25">
      <c r="A294" s="1" t="s">
        <v>450</v>
      </c>
      <c r="B294" s="1">
        <v>121</v>
      </c>
      <c r="C294" s="11">
        <v>184031112</v>
      </c>
      <c r="D294" s="1" t="s">
        <v>16</v>
      </c>
      <c r="E294" s="1" t="s">
        <v>631</v>
      </c>
      <c r="F294" s="1" t="s">
        <v>13</v>
      </c>
      <c r="G294" s="1" t="s">
        <v>14</v>
      </c>
      <c r="H294" s="1">
        <v>100000000</v>
      </c>
      <c r="I294" s="1">
        <v>1995</v>
      </c>
      <c r="J294" s="1">
        <v>5.4</v>
      </c>
    </row>
    <row r="295" spans="1:10" x14ac:dyDescent="0.25">
      <c r="A295" s="1" t="s">
        <v>443</v>
      </c>
      <c r="B295" s="1">
        <v>129</v>
      </c>
      <c r="C295" s="11">
        <v>54700065</v>
      </c>
      <c r="D295" s="1" t="s">
        <v>632</v>
      </c>
      <c r="E295" s="1" t="s">
        <v>633</v>
      </c>
      <c r="F295" s="1" t="s">
        <v>13</v>
      </c>
      <c r="G295" s="1" t="s">
        <v>14</v>
      </c>
      <c r="H295" s="1">
        <v>105000000</v>
      </c>
      <c r="I295" s="1">
        <v>1997</v>
      </c>
      <c r="J295" s="1">
        <v>7.2</v>
      </c>
    </row>
    <row r="296" spans="1:10" x14ac:dyDescent="0.25">
      <c r="A296" s="1" t="s">
        <v>634</v>
      </c>
      <c r="B296" s="1">
        <v>172</v>
      </c>
      <c r="C296" s="11">
        <v>27098580</v>
      </c>
      <c r="D296" s="1" t="s">
        <v>635</v>
      </c>
      <c r="E296" s="1" t="s">
        <v>636</v>
      </c>
      <c r="F296" s="1" t="s">
        <v>13</v>
      </c>
      <c r="G296" s="1" t="s">
        <v>257</v>
      </c>
      <c r="H296" s="1">
        <v>102000000</v>
      </c>
      <c r="I296" s="1">
        <v>2012</v>
      </c>
      <c r="J296" s="1">
        <v>7.5</v>
      </c>
    </row>
    <row r="297" spans="1:10" x14ac:dyDescent="0.25">
      <c r="A297" s="1" t="s">
        <v>38</v>
      </c>
      <c r="B297" s="1">
        <v>101</v>
      </c>
      <c r="C297" s="11">
        <v>55673333</v>
      </c>
      <c r="D297" s="1" t="s">
        <v>637</v>
      </c>
      <c r="E297" s="1" t="s">
        <v>638</v>
      </c>
      <c r="F297" s="1" t="s">
        <v>13</v>
      </c>
      <c r="G297" s="1" t="s">
        <v>14</v>
      </c>
      <c r="H297" s="1">
        <v>80000000</v>
      </c>
      <c r="I297" s="1">
        <v>2010</v>
      </c>
      <c r="J297" s="1">
        <v>7</v>
      </c>
    </row>
    <row r="298" spans="1:10" x14ac:dyDescent="0.25">
      <c r="A298" s="1" t="s">
        <v>639</v>
      </c>
      <c r="B298" s="1">
        <v>87</v>
      </c>
      <c r="C298" s="11">
        <v>40198710</v>
      </c>
      <c r="D298" s="1" t="s">
        <v>640</v>
      </c>
      <c r="E298" s="1" t="s">
        <v>641</v>
      </c>
      <c r="F298" s="1" t="s">
        <v>13</v>
      </c>
      <c r="G298" s="1" t="s">
        <v>14</v>
      </c>
      <c r="H298" s="1">
        <v>100000000</v>
      </c>
      <c r="I298" s="1">
        <v>2004</v>
      </c>
      <c r="J298" s="1">
        <v>3.3</v>
      </c>
    </row>
    <row r="299" spans="1:10" x14ac:dyDescent="0.25">
      <c r="A299" s="1" t="s">
        <v>91</v>
      </c>
      <c r="B299" s="1">
        <v>101</v>
      </c>
      <c r="C299" s="11">
        <v>72660029</v>
      </c>
      <c r="D299" s="1" t="s">
        <v>44</v>
      </c>
      <c r="E299" s="1" t="s">
        <v>642</v>
      </c>
      <c r="F299" s="1" t="s">
        <v>13</v>
      </c>
      <c r="G299" s="1" t="s">
        <v>14</v>
      </c>
      <c r="H299" s="1">
        <v>100000000</v>
      </c>
      <c r="I299" s="1">
        <v>2014</v>
      </c>
      <c r="J299" s="1">
        <v>6</v>
      </c>
    </row>
    <row r="300" spans="1:10" x14ac:dyDescent="0.25">
      <c r="A300" s="1" t="s">
        <v>562</v>
      </c>
      <c r="B300" s="1">
        <v>95</v>
      </c>
      <c r="C300" s="11">
        <v>38120554</v>
      </c>
      <c r="D300" s="1" t="s">
        <v>140</v>
      </c>
      <c r="E300" s="1" t="s">
        <v>643</v>
      </c>
      <c r="F300" s="1" t="s">
        <v>13</v>
      </c>
      <c r="G300" s="1" t="s">
        <v>14</v>
      </c>
      <c r="H300" s="1">
        <v>140000000</v>
      </c>
      <c r="I300" s="1">
        <v>2002</v>
      </c>
      <c r="J300" s="1">
        <v>7.1</v>
      </c>
    </row>
    <row r="301" spans="1:10" x14ac:dyDescent="0.25">
      <c r="A301" s="1" t="s">
        <v>644</v>
      </c>
      <c r="B301" s="1">
        <v>102</v>
      </c>
      <c r="C301" s="11">
        <v>49392095</v>
      </c>
      <c r="D301" s="1" t="s">
        <v>645</v>
      </c>
      <c r="E301" s="1" t="s">
        <v>646</v>
      </c>
      <c r="F301" s="1" t="s">
        <v>13</v>
      </c>
      <c r="G301" s="1" t="s">
        <v>14</v>
      </c>
      <c r="H301" s="1">
        <v>100000000</v>
      </c>
      <c r="I301" s="1">
        <v>2009</v>
      </c>
      <c r="J301" s="1">
        <v>5.4</v>
      </c>
    </row>
    <row r="302" spans="1:10" x14ac:dyDescent="0.25">
      <c r="A302" s="1" t="s">
        <v>647</v>
      </c>
      <c r="B302" s="1">
        <v>131</v>
      </c>
      <c r="C302" s="11">
        <v>39292022</v>
      </c>
      <c r="D302" s="1" t="s">
        <v>19</v>
      </c>
      <c r="E302" s="1" t="s">
        <v>648</v>
      </c>
      <c r="F302" s="1" t="s">
        <v>13</v>
      </c>
      <c r="G302" s="1" t="s">
        <v>14</v>
      </c>
      <c r="H302" s="1">
        <v>90000000</v>
      </c>
      <c r="I302" s="1">
        <v>2014</v>
      </c>
      <c r="J302" s="1">
        <v>6.1</v>
      </c>
    </row>
    <row r="303" spans="1:10" x14ac:dyDescent="0.25">
      <c r="A303" s="1" t="s">
        <v>649</v>
      </c>
      <c r="B303" s="1">
        <v>114</v>
      </c>
      <c r="C303" s="11">
        <v>28772222</v>
      </c>
      <c r="D303" s="1" t="s">
        <v>650</v>
      </c>
      <c r="E303" s="1" t="s">
        <v>651</v>
      </c>
      <c r="F303" s="1" t="s">
        <v>13</v>
      </c>
      <c r="G303" s="1" t="s">
        <v>14</v>
      </c>
      <c r="H303" s="1">
        <v>105000000</v>
      </c>
      <c r="I303" s="1">
        <v>2015</v>
      </c>
      <c r="J303" s="1">
        <v>5.3</v>
      </c>
    </row>
    <row r="304" spans="1:10" x14ac:dyDescent="0.25">
      <c r="A304" s="1" t="s">
        <v>652</v>
      </c>
      <c r="B304" s="1">
        <v>94</v>
      </c>
      <c r="C304" s="11">
        <v>17010646</v>
      </c>
      <c r="D304" s="1" t="s">
        <v>177</v>
      </c>
      <c r="E304" s="1" t="s">
        <v>653</v>
      </c>
      <c r="F304" s="1" t="s">
        <v>13</v>
      </c>
      <c r="G304" s="1" t="s">
        <v>14</v>
      </c>
      <c r="H304" s="1">
        <v>84000000</v>
      </c>
      <c r="I304" s="1">
        <v>2005</v>
      </c>
      <c r="J304" s="1">
        <v>2.2000000000000002</v>
      </c>
    </row>
    <row r="305" spans="1:10" x14ac:dyDescent="0.25">
      <c r="A305" s="1" t="s">
        <v>284</v>
      </c>
      <c r="B305" s="1">
        <v>122</v>
      </c>
      <c r="C305" s="11">
        <v>24985612</v>
      </c>
      <c r="D305" s="1" t="s">
        <v>654</v>
      </c>
      <c r="E305" s="1" t="s">
        <v>655</v>
      </c>
      <c r="F305" s="1" t="s">
        <v>13</v>
      </c>
      <c r="G305" s="1" t="s">
        <v>14</v>
      </c>
      <c r="H305" s="1">
        <v>100000000</v>
      </c>
      <c r="I305" s="1">
        <v>2015</v>
      </c>
      <c r="J305" s="1">
        <v>7</v>
      </c>
    </row>
    <row r="306" spans="1:10" x14ac:dyDescent="0.25">
      <c r="A306" s="1" t="s">
        <v>656</v>
      </c>
      <c r="B306" s="1">
        <v>95</v>
      </c>
      <c r="C306" s="11">
        <v>4411102</v>
      </c>
      <c r="D306" s="1" t="s">
        <v>657</v>
      </c>
      <c r="E306" s="1" t="s">
        <v>658</v>
      </c>
      <c r="F306" s="1" t="s">
        <v>13</v>
      </c>
      <c r="G306" s="1" t="s">
        <v>14</v>
      </c>
      <c r="H306" s="1">
        <v>100000000</v>
      </c>
      <c r="I306" s="1">
        <v>2002</v>
      </c>
      <c r="J306" s="1">
        <v>3.8</v>
      </c>
    </row>
    <row r="307" spans="1:10" x14ac:dyDescent="0.25">
      <c r="A307" s="1" t="s">
        <v>392</v>
      </c>
      <c r="B307" s="1">
        <v>115</v>
      </c>
      <c r="C307" s="11">
        <v>35024475</v>
      </c>
      <c r="D307" s="1" t="s">
        <v>659</v>
      </c>
      <c r="E307" s="1" t="s">
        <v>660</v>
      </c>
      <c r="F307" s="1" t="s">
        <v>13</v>
      </c>
      <c r="G307" s="1" t="s">
        <v>661</v>
      </c>
      <c r="H307" s="1">
        <v>100000000</v>
      </c>
      <c r="I307" s="1">
        <v>2010</v>
      </c>
      <c r="J307" s="1">
        <v>6.9</v>
      </c>
    </row>
    <row r="308" spans="1:10" x14ac:dyDescent="0.25">
      <c r="A308" s="1" t="s">
        <v>662</v>
      </c>
      <c r="B308" s="1">
        <v>88</v>
      </c>
      <c r="C308" s="11">
        <v>130174897</v>
      </c>
      <c r="D308" s="1" t="s">
        <v>159</v>
      </c>
      <c r="E308" s="1" t="s">
        <v>663</v>
      </c>
      <c r="F308" s="1" t="s">
        <v>13</v>
      </c>
      <c r="G308" s="1" t="s">
        <v>14</v>
      </c>
      <c r="H308" s="1">
        <v>99000000</v>
      </c>
      <c r="I308" s="1">
        <v>2015</v>
      </c>
      <c r="J308" s="1">
        <v>7.2</v>
      </c>
    </row>
    <row r="309" spans="1:10" x14ac:dyDescent="0.25">
      <c r="A309" s="1" t="s">
        <v>664</v>
      </c>
      <c r="B309" s="1">
        <v>110</v>
      </c>
      <c r="C309" s="11">
        <v>10200000</v>
      </c>
      <c r="D309" s="1" t="s">
        <v>665</v>
      </c>
      <c r="E309" s="1" t="s">
        <v>666</v>
      </c>
      <c r="F309" s="1" t="s">
        <v>13</v>
      </c>
      <c r="G309" s="1" t="s">
        <v>14</v>
      </c>
      <c r="H309" s="1">
        <v>10000000</v>
      </c>
      <c r="I309" s="1">
        <v>1997</v>
      </c>
      <c r="J309" s="1">
        <v>7.3</v>
      </c>
    </row>
    <row r="310" spans="1:10" x14ac:dyDescent="0.25">
      <c r="A310" s="1" t="s">
        <v>183</v>
      </c>
      <c r="B310" s="1">
        <v>130</v>
      </c>
      <c r="C310" s="11">
        <v>202007640</v>
      </c>
      <c r="D310" s="1" t="s">
        <v>667</v>
      </c>
      <c r="E310" s="1" t="s">
        <v>668</v>
      </c>
      <c r="F310" s="1" t="s">
        <v>13</v>
      </c>
      <c r="G310" s="1" t="s">
        <v>14</v>
      </c>
      <c r="H310" s="1">
        <v>98000000</v>
      </c>
      <c r="I310" s="1">
        <v>2001</v>
      </c>
      <c r="J310" s="1">
        <v>6.3</v>
      </c>
    </row>
    <row r="311" spans="1:10" x14ac:dyDescent="0.25">
      <c r="A311" s="1" t="s">
        <v>165</v>
      </c>
      <c r="B311" s="1">
        <v>216</v>
      </c>
      <c r="C311" s="11">
        <v>77679638</v>
      </c>
      <c r="D311" s="1" t="s">
        <v>669</v>
      </c>
      <c r="E311" s="1" t="s">
        <v>670</v>
      </c>
      <c r="F311" s="1" t="s">
        <v>13</v>
      </c>
      <c r="G311" s="1" t="s">
        <v>14</v>
      </c>
      <c r="H311" s="1">
        <v>100000000</v>
      </c>
      <c r="I311" s="1">
        <v>2002</v>
      </c>
      <c r="J311" s="1">
        <v>7.5</v>
      </c>
    </row>
    <row r="312" spans="1:10" x14ac:dyDescent="0.25">
      <c r="A312" s="1" t="s">
        <v>671</v>
      </c>
      <c r="B312" s="1">
        <v>146</v>
      </c>
      <c r="C312" s="11">
        <v>9213</v>
      </c>
      <c r="D312" s="1" t="s">
        <v>672</v>
      </c>
      <c r="E312" s="1" t="s">
        <v>673</v>
      </c>
      <c r="F312" s="1" t="s">
        <v>674</v>
      </c>
      <c r="G312" s="1" t="s">
        <v>301</v>
      </c>
      <c r="H312" s="1">
        <v>94000000</v>
      </c>
      <c r="I312" s="1">
        <v>2011</v>
      </c>
      <c r="J312" s="1">
        <v>7.6</v>
      </c>
    </row>
    <row r="313" spans="1:10" x14ac:dyDescent="0.25">
      <c r="A313" s="1" t="s">
        <v>675</v>
      </c>
      <c r="B313" s="1">
        <v>85</v>
      </c>
      <c r="C313" s="11">
        <v>58867694</v>
      </c>
      <c r="D313" s="1" t="s">
        <v>676</v>
      </c>
      <c r="E313" s="1" t="s">
        <v>677</v>
      </c>
      <c r="F313" s="1" t="s">
        <v>13</v>
      </c>
      <c r="G313" s="1" t="s">
        <v>14</v>
      </c>
      <c r="H313" s="1">
        <v>100000000</v>
      </c>
      <c r="I313" s="1">
        <v>2007</v>
      </c>
      <c r="J313" s="1">
        <v>6.8</v>
      </c>
    </row>
    <row r="314" spans="1:10" x14ac:dyDescent="0.25">
      <c r="A314" s="1" t="s">
        <v>678</v>
      </c>
      <c r="B314" s="1">
        <v>93</v>
      </c>
      <c r="C314" s="11">
        <v>59475623</v>
      </c>
      <c r="D314" s="1" t="s">
        <v>679</v>
      </c>
      <c r="E314" s="1" t="s">
        <v>680</v>
      </c>
      <c r="F314" s="1" t="s">
        <v>13</v>
      </c>
      <c r="G314" s="1" t="s">
        <v>14</v>
      </c>
      <c r="H314" s="1">
        <v>90000000</v>
      </c>
      <c r="I314" s="1">
        <v>2004</v>
      </c>
      <c r="J314" s="1">
        <v>5.2</v>
      </c>
    </row>
    <row r="315" spans="1:10" x14ac:dyDescent="0.25">
      <c r="A315" s="1" t="s">
        <v>65</v>
      </c>
      <c r="B315" s="1">
        <v>152</v>
      </c>
      <c r="C315" s="11">
        <v>108638745</v>
      </c>
      <c r="D315" s="1" t="s">
        <v>681</v>
      </c>
      <c r="E315" s="1" t="s">
        <v>682</v>
      </c>
      <c r="F315" s="1" t="s">
        <v>13</v>
      </c>
      <c r="G315" s="1" t="s">
        <v>14</v>
      </c>
      <c r="H315" s="1">
        <v>92000000</v>
      </c>
      <c r="I315" s="1">
        <v>2001</v>
      </c>
      <c r="J315" s="1">
        <v>7.7</v>
      </c>
    </row>
    <row r="316" spans="1:10" x14ac:dyDescent="0.25">
      <c r="A316" s="1" t="s">
        <v>683</v>
      </c>
      <c r="B316" s="1">
        <v>85</v>
      </c>
      <c r="C316" s="11">
        <v>86897182</v>
      </c>
      <c r="D316" s="1" t="s">
        <v>684</v>
      </c>
      <c r="E316" s="1" t="s">
        <v>685</v>
      </c>
      <c r="F316" s="1" t="s">
        <v>13</v>
      </c>
      <c r="G316" s="1" t="s">
        <v>14</v>
      </c>
      <c r="H316" s="1">
        <v>95000000</v>
      </c>
      <c r="I316" s="1">
        <v>2012</v>
      </c>
      <c r="J316" s="1">
        <v>6.2</v>
      </c>
    </row>
    <row r="317" spans="1:10" x14ac:dyDescent="0.25">
      <c r="A317" s="1" t="s">
        <v>686</v>
      </c>
      <c r="B317" s="1">
        <v>126</v>
      </c>
      <c r="C317" s="11">
        <v>63540020</v>
      </c>
      <c r="D317" s="1" t="s">
        <v>33</v>
      </c>
      <c r="E317" s="1" t="s">
        <v>687</v>
      </c>
      <c r="F317" s="1" t="s">
        <v>13</v>
      </c>
      <c r="G317" s="1" t="s">
        <v>661</v>
      </c>
      <c r="H317" s="1">
        <v>93000000</v>
      </c>
      <c r="I317" s="1">
        <v>1997</v>
      </c>
      <c r="J317" s="1">
        <v>7.7</v>
      </c>
    </row>
    <row r="318" spans="1:10" x14ac:dyDescent="0.25">
      <c r="A318" s="1" t="s">
        <v>688</v>
      </c>
      <c r="B318" s="1">
        <v>146</v>
      </c>
      <c r="C318" s="11">
        <v>95328937</v>
      </c>
      <c r="D318" s="1" t="s">
        <v>482</v>
      </c>
      <c r="E318" s="1" t="s">
        <v>689</v>
      </c>
      <c r="F318" s="1" t="s">
        <v>13</v>
      </c>
      <c r="G318" s="1" t="s">
        <v>14</v>
      </c>
      <c r="H318" s="1">
        <v>100000000</v>
      </c>
      <c r="I318" s="1">
        <v>2010</v>
      </c>
      <c r="J318" s="1">
        <v>4.3</v>
      </c>
    </row>
    <row r="319" spans="1:10" x14ac:dyDescent="0.25">
      <c r="A319" s="1" t="s">
        <v>690</v>
      </c>
      <c r="B319" s="1">
        <v>89</v>
      </c>
      <c r="C319" s="11">
        <v>50802661</v>
      </c>
      <c r="D319" s="1" t="s">
        <v>691</v>
      </c>
      <c r="E319" s="1" t="s">
        <v>692</v>
      </c>
      <c r="F319" s="1" t="s">
        <v>13</v>
      </c>
      <c r="G319" s="1" t="s">
        <v>14</v>
      </c>
      <c r="H319" s="1">
        <v>95000000</v>
      </c>
      <c r="I319" s="1">
        <v>2000</v>
      </c>
      <c r="J319" s="1">
        <v>6.9</v>
      </c>
    </row>
    <row r="320" spans="1:10" x14ac:dyDescent="0.25">
      <c r="A320" s="1" t="s">
        <v>662</v>
      </c>
      <c r="B320" s="1">
        <v>88</v>
      </c>
      <c r="C320" s="11">
        <v>161317423</v>
      </c>
      <c r="D320" s="1" t="s">
        <v>159</v>
      </c>
      <c r="E320" s="1" t="s">
        <v>693</v>
      </c>
      <c r="F320" s="1" t="s">
        <v>13</v>
      </c>
      <c r="G320" s="1" t="s">
        <v>14</v>
      </c>
      <c r="H320" s="1">
        <v>95000000</v>
      </c>
      <c r="I320" s="1">
        <v>2012</v>
      </c>
      <c r="J320" s="1">
        <v>6.6</v>
      </c>
    </row>
    <row r="321" spans="1:10" x14ac:dyDescent="0.25">
      <c r="A321" s="1" t="s">
        <v>287</v>
      </c>
      <c r="B321" s="1">
        <v>105</v>
      </c>
      <c r="C321" s="11">
        <v>201148159</v>
      </c>
      <c r="D321" s="1" t="s">
        <v>694</v>
      </c>
      <c r="E321" s="1" t="s">
        <v>695</v>
      </c>
      <c r="F321" s="1" t="s">
        <v>13</v>
      </c>
      <c r="G321" s="1" t="s">
        <v>14</v>
      </c>
      <c r="H321" s="1">
        <v>95000000</v>
      </c>
      <c r="I321" s="1">
        <v>2015</v>
      </c>
      <c r="J321" s="1">
        <v>7</v>
      </c>
    </row>
    <row r="322" spans="1:10" x14ac:dyDescent="0.25">
      <c r="A322" s="1" t="s">
        <v>59</v>
      </c>
      <c r="B322" s="1">
        <v>135</v>
      </c>
      <c r="C322" s="11">
        <v>43982842</v>
      </c>
      <c r="D322" s="1" t="s">
        <v>696</v>
      </c>
      <c r="E322" s="1" t="s">
        <v>697</v>
      </c>
      <c r="F322" s="1" t="s">
        <v>13</v>
      </c>
      <c r="G322" s="1" t="s">
        <v>14</v>
      </c>
      <c r="H322" s="1">
        <v>65000000</v>
      </c>
      <c r="I322" s="1">
        <v>2009</v>
      </c>
      <c r="J322" s="1">
        <v>6.7</v>
      </c>
    </row>
    <row r="323" spans="1:10" x14ac:dyDescent="0.25">
      <c r="A323" s="1" t="s">
        <v>139</v>
      </c>
      <c r="B323" s="1">
        <v>100</v>
      </c>
      <c r="C323" s="11">
        <v>380838870</v>
      </c>
      <c r="D323" s="1" t="s">
        <v>159</v>
      </c>
      <c r="E323" s="1" t="s">
        <v>698</v>
      </c>
      <c r="F323" s="1" t="s">
        <v>13</v>
      </c>
      <c r="G323" s="1" t="s">
        <v>14</v>
      </c>
      <c r="H323" s="1">
        <v>94000000</v>
      </c>
      <c r="I323" s="1">
        <v>2003</v>
      </c>
      <c r="J323" s="1">
        <v>8.1999999999999993</v>
      </c>
    </row>
    <row r="324" spans="1:10" x14ac:dyDescent="0.25">
      <c r="A324" s="1" t="s">
        <v>59</v>
      </c>
      <c r="B324" s="1">
        <v>192</v>
      </c>
      <c r="C324" s="11">
        <v>377019252</v>
      </c>
      <c r="D324" s="1" t="s">
        <v>191</v>
      </c>
      <c r="E324" s="1" t="s">
        <v>699</v>
      </c>
      <c r="F324" s="1" t="s">
        <v>13</v>
      </c>
      <c r="G324" s="1" t="s">
        <v>14</v>
      </c>
      <c r="H324" s="1">
        <v>94000000</v>
      </c>
      <c r="I324" s="1">
        <v>2003</v>
      </c>
      <c r="J324" s="1">
        <v>8.9</v>
      </c>
    </row>
    <row r="325" spans="1:10" x14ac:dyDescent="0.25">
      <c r="A325" s="1" t="s">
        <v>59</v>
      </c>
      <c r="B325" s="1">
        <v>172</v>
      </c>
      <c r="C325" s="11">
        <v>340478898</v>
      </c>
      <c r="D325" s="1" t="s">
        <v>191</v>
      </c>
      <c r="E325" s="1" t="s">
        <v>700</v>
      </c>
      <c r="F325" s="1" t="s">
        <v>13</v>
      </c>
      <c r="G325" s="1" t="s">
        <v>14</v>
      </c>
      <c r="H325" s="1">
        <v>94000000</v>
      </c>
      <c r="I325" s="1">
        <v>2002</v>
      </c>
      <c r="J325" s="1">
        <v>8.6999999999999993</v>
      </c>
    </row>
    <row r="326" spans="1:10" x14ac:dyDescent="0.25">
      <c r="A326" s="1" t="s">
        <v>701</v>
      </c>
      <c r="B326" s="1">
        <v>102</v>
      </c>
      <c r="C326" s="11">
        <v>17176900</v>
      </c>
      <c r="D326" s="1" t="s">
        <v>16</v>
      </c>
      <c r="E326" s="1" t="s">
        <v>702</v>
      </c>
      <c r="F326" s="1" t="s">
        <v>13</v>
      </c>
      <c r="G326" s="1" t="s">
        <v>14</v>
      </c>
      <c r="H326" s="1">
        <v>95000000</v>
      </c>
      <c r="I326" s="1">
        <v>2014</v>
      </c>
      <c r="J326" s="1">
        <v>5.5</v>
      </c>
    </row>
    <row r="327" spans="1:10" x14ac:dyDescent="0.25">
      <c r="A327" s="1" t="s">
        <v>610</v>
      </c>
      <c r="B327" s="1">
        <v>100</v>
      </c>
      <c r="C327" s="11">
        <v>131144183</v>
      </c>
      <c r="D327" s="1" t="s">
        <v>667</v>
      </c>
      <c r="E327" s="1" t="s">
        <v>703</v>
      </c>
      <c r="F327" s="1" t="s">
        <v>13</v>
      </c>
      <c r="G327" s="1" t="s">
        <v>14</v>
      </c>
      <c r="H327" s="1">
        <v>115000000</v>
      </c>
      <c r="I327" s="1">
        <v>2001</v>
      </c>
      <c r="J327" s="1">
        <v>5.7</v>
      </c>
    </row>
    <row r="328" spans="1:10" x14ac:dyDescent="0.25">
      <c r="A328" s="1" t="s">
        <v>704</v>
      </c>
      <c r="B328" s="1">
        <v>119</v>
      </c>
      <c r="C328" s="11">
        <v>23014504</v>
      </c>
      <c r="D328" s="1" t="s">
        <v>705</v>
      </c>
      <c r="E328" s="1" t="s">
        <v>706</v>
      </c>
      <c r="F328" s="1" t="s">
        <v>13</v>
      </c>
      <c r="G328" s="1" t="s">
        <v>21</v>
      </c>
      <c r="H328" s="1">
        <v>100000000</v>
      </c>
      <c r="I328" s="1">
        <v>2014</v>
      </c>
      <c r="J328" s="1">
        <v>6.3</v>
      </c>
    </row>
    <row r="329" spans="1:10" x14ac:dyDescent="0.25">
      <c r="A329" s="1" t="s">
        <v>302</v>
      </c>
      <c r="B329" s="1">
        <v>92</v>
      </c>
      <c r="C329" s="11">
        <v>181166115</v>
      </c>
      <c r="D329" s="1" t="s">
        <v>79</v>
      </c>
      <c r="E329" s="1" t="s">
        <v>707</v>
      </c>
      <c r="F329" s="1" t="s">
        <v>13</v>
      </c>
      <c r="G329" s="1" t="s">
        <v>14</v>
      </c>
      <c r="H329" s="1">
        <v>93000000</v>
      </c>
      <c r="I329" s="1">
        <v>2001</v>
      </c>
      <c r="J329" s="1">
        <v>5.9</v>
      </c>
    </row>
    <row r="330" spans="1:10" x14ac:dyDescent="0.25">
      <c r="A330" s="1" t="s">
        <v>708</v>
      </c>
      <c r="B330" s="1">
        <v>105</v>
      </c>
      <c r="C330" s="11">
        <v>176740650</v>
      </c>
      <c r="D330" s="1" t="s">
        <v>472</v>
      </c>
      <c r="E330" s="1" t="s">
        <v>709</v>
      </c>
      <c r="F330" s="1" t="s">
        <v>13</v>
      </c>
      <c r="G330" s="1" t="s">
        <v>14</v>
      </c>
      <c r="H330" s="1">
        <v>93000000</v>
      </c>
      <c r="I330" s="1">
        <v>2011</v>
      </c>
      <c r="J330" s="1">
        <v>7.6</v>
      </c>
    </row>
    <row r="331" spans="1:10" x14ac:dyDescent="0.25">
      <c r="A331" s="1" t="s">
        <v>710</v>
      </c>
      <c r="B331" s="1">
        <v>107</v>
      </c>
      <c r="C331" s="11">
        <v>71148699</v>
      </c>
      <c r="D331" s="1" t="s">
        <v>70</v>
      </c>
      <c r="E331" s="1" t="s">
        <v>711</v>
      </c>
      <c r="F331" s="1" t="s">
        <v>13</v>
      </c>
      <c r="G331" s="1" t="s">
        <v>14</v>
      </c>
      <c r="H331" s="1">
        <v>90000000</v>
      </c>
      <c r="I331" s="1">
        <v>2008</v>
      </c>
      <c r="J331" s="1">
        <v>6.6</v>
      </c>
    </row>
    <row r="332" spans="1:10" x14ac:dyDescent="0.25">
      <c r="A332" s="1" t="s">
        <v>712</v>
      </c>
      <c r="B332" s="1">
        <v>101</v>
      </c>
      <c r="C332" s="11">
        <v>67344392</v>
      </c>
      <c r="D332" s="1" t="s">
        <v>23</v>
      </c>
      <c r="E332" s="1" t="s">
        <v>713</v>
      </c>
      <c r="F332" s="1" t="s">
        <v>13</v>
      </c>
      <c r="G332" s="1" t="s">
        <v>14</v>
      </c>
      <c r="H332" s="1">
        <v>92000000</v>
      </c>
      <c r="I332" s="1">
        <v>2013</v>
      </c>
      <c r="J332" s="1">
        <v>5.3</v>
      </c>
    </row>
    <row r="333" spans="1:10" x14ac:dyDescent="0.25">
      <c r="A333" s="1" t="s">
        <v>714</v>
      </c>
      <c r="B333" s="1">
        <v>137</v>
      </c>
      <c r="C333" s="11">
        <v>22406362</v>
      </c>
      <c r="D333" s="1" t="s">
        <v>715</v>
      </c>
      <c r="E333" s="1" t="s">
        <v>716</v>
      </c>
      <c r="F333" s="1" t="s">
        <v>13</v>
      </c>
      <c r="G333" s="1" t="s">
        <v>14</v>
      </c>
      <c r="H333" s="1">
        <v>107000000</v>
      </c>
      <c r="I333" s="1">
        <v>2004</v>
      </c>
      <c r="J333" s="1">
        <v>6</v>
      </c>
    </row>
    <row r="334" spans="1:10" x14ac:dyDescent="0.25">
      <c r="A334" s="1" t="s">
        <v>205</v>
      </c>
      <c r="B334" s="1">
        <v>115</v>
      </c>
      <c r="C334" s="11">
        <v>261437578</v>
      </c>
      <c r="D334" s="1" t="s">
        <v>717</v>
      </c>
      <c r="E334" s="1" t="s">
        <v>718</v>
      </c>
      <c r="F334" s="1" t="s">
        <v>13</v>
      </c>
      <c r="G334" s="1" t="s">
        <v>14</v>
      </c>
      <c r="H334" s="1">
        <v>92000000</v>
      </c>
      <c r="I334" s="1">
        <v>2004</v>
      </c>
      <c r="J334" s="1">
        <v>8</v>
      </c>
    </row>
    <row r="335" spans="1:10" x14ac:dyDescent="0.25">
      <c r="A335" s="1" t="s">
        <v>719</v>
      </c>
      <c r="B335" s="1">
        <v>124</v>
      </c>
      <c r="C335" s="11">
        <v>11000000</v>
      </c>
      <c r="D335" s="1" t="s">
        <v>551</v>
      </c>
      <c r="E335" s="1" t="s">
        <v>720</v>
      </c>
      <c r="F335" s="1" t="s">
        <v>13</v>
      </c>
      <c r="G335" s="1" t="s">
        <v>14</v>
      </c>
      <c r="H335" s="1">
        <v>98000000</v>
      </c>
      <c r="I335" s="1">
        <v>1995</v>
      </c>
      <c r="J335" s="1">
        <v>5.6</v>
      </c>
    </row>
    <row r="336" spans="1:10" x14ac:dyDescent="0.25">
      <c r="A336" s="1" t="s">
        <v>426</v>
      </c>
      <c r="B336" s="1">
        <v>118</v>
      </c>
      <c r="C336" s="11">
        <v>88761720</v>
      </c>
      <c r="D336" s="1" t="s">
        <v>70</v>
      </c>
      <c r="E336" s="1" t="s">
        <v>721</v>
      </c>
      <c r="F336" s="1" t="s">
        <v>13</v>
      </c>
      <c r="G336" s="1" t="s">
        <v>21</v>
      </c>
      <c r="H336" s="1">
        <v>95000000</v>
      </c>
      <c r="I336" s="1">
        <v>2010</v>
      </c>
      <c r="J336" s="1">
        <v>5.9</v>
      </c>
    </row>
    <row r="337" spans="1:10" x14ac:dyDescent="0.25">
      <c r="A337" s="1" t="s">
        <v>56</v>
      </c>
      <c r="B337" s="1">
        <v>98</v>
      </c>
      <c r="C337" s="11">
        <v>250147615</v>
      </c>
      <c r="D337" s="1" t="s">
        <v>722</v>
      </c>
      <c r="E337" s="1" t="s">
        <v>723</v>
      </c>
      <c r="F337" s="1" t="s">
        <v>13</v>
      </c>
      <c r="G337" s="1" t="s">
        <v>14</v>
      </c>
      <c r="H337" s="1">
        <v>90000000</v>
      </c>
      <c r="I337" s="1">
        <v>1997</v>
      </c>
      <c r="J337" s="1">
        <v>7.3</v>
      </c>
    </row>
    <row r="338" spans="1:10" x14ac:dyDescent="0.25">
      <c r="A338" s="1" t="s">
        <v>106</v>
      </c>
      <c r="B338" s="1">
        <v>82</v>
      </c>
      <c r="C338" s="11">
        <v>245823397</v>
      </c>
      <c r="D338" s="1" t="s">
        <v>96</v>
      </c>
      <c r="E338" s="1" t="s">
        <v>724</v>
      </c>
      <c r="F338" s="1" t="s">
        <v>13</v>
      </c>
      <c r="G338" s="1" t="s">
        <v>14</v>
      </c>
      <c r="H338" s="1">
        <v>90000000</v>
      </c>
      <c r="I338" s="1">
        <v>1999</v>
      </c>
      <c r="J338" s="1">
        <v>7.9</v>
      </c>
    </row>
    <row r="339" spans="1:10" x14ac:dyDescent="0.25">
      <c r="A339" s="1" t="s">
        <v>591</v>
      </c>
      <c r="B339" s="1">
        <v>98</v>
      </c>
      <c r="C339" s="11">
        <v>81557479</v>
      </c>
      <c r="D339" s="1" t="s">
        <v>23</v>
      </c>
      <c r="E339" s="1" t="s">
        <v>725</v>
      </c>
      <c r="F339" s="1" t="s">
        <v>13</v>
      </c>
      <c r="G339" s="1" t="s">
        <v>14</v>
      </c>
      <c r="H339" s="1">
        <v>100000000</v>
      </c>
      <c r="I339" s="1">
        <v>2010</v>
      </c>
      <c r="J339" s="1">
        <v>6.8</v>
      </c>
    </row>
    <row r="340" spans="1:10" x14ac:dyDescent="0.25">
      <c r="A340" s="1" t="s">
        <v>91</v>
      </c>
      <c r="B340" s="1">
        <v>90</v>
      </c>
      <c r="C340" s="11">
        <v>226138454</v>
      </c>
      <c r="D340" s="1" t="s">
        <v>143</v>
      </c>
      <c r="E340" s="1" t="s">
        <v>726</v>
      </c>
      <c r="F340" s="1" t="s">
        <v>13</v>
      </c>
      <c r="G340" s="1" t="s">
        <v>14</v>
      </c>
      <c r="H340" s="1">
        <v>90000000</v>
      </c>
      <c r="I340" s="1">
        <v>2001</v>
      </c>
      <c r="J340" s="1">
        <v>6.6</v>
      </c>
    </row>
    <row r="341" spans="1:10" x14ac:dyDescent="0.25">
      <c r="A341" s="1" t="s">
        <v>148</v>
      </c>
      <c r="B341" s="1">
        <v>130</v>
      </c>
      <c r="C341" s="11">
        <v>155370362</v>
      </c>
      <c r="D341" s="1" t="s">
        <v>727</v>
      </c>
      <c r="E341" s="1" t="s">
        <v>728</v>
      </c>
      <c r="F341" s="1" t="s">
        <v>13</v>
      </c>
      <c r="G341" s="1" t="s">
        <v>14</v>
      </c>
      <c r="H341" s="1">
        <v>100000000</v>
      </c>
      <c r="I341" s="1">
        <v>2000</v>
      </c>
      <c r="J341" s="1">
        <v>6.6</v>
      </c>
    </row>
    <row r="342" spans="1:10" x14ac:dyDescent="0.25">
      <c r="A342" s="1" t="s">
        <v>729</v>
      </c>
      <c r="B342" s="1">
        <v>90</v>
      </c>
      <c r="C342" s="11">
        <v>124870275</v>
      </c>
      <c r="D342" s="1" t="s">
        <v>730</v>
      </c>
      <c r="E342" s="1" t="s">
        <v>731</v>
      </c>
      <c r="F342" s="1" t="s">
        <v>13</v>
      </c>
      <c r="G342" s="1" t="s">
        <v>14</v>
      </c>
      <c r="H342" s="1">
        <v>100000000</v>
      </c>
      <c r="I342" s="1">
        <v>2009</v>
      </c>
      <c r="J342" s="1">
        <v>7</v>
      </c>
    </row>
    <row r="343" spans="1:10" x14ac:dyDescent="0.25">
      <c r="A343" s="1" t="s">
        <v>434</v>
      </c>
      <c r="B343" s="1">
        <v>94</v>
      </c>
      <c r="C343" s="11">
        <v>196573705</v>
      </c>
      <c r="D343" s="1" t="s">
        <v>270</v>
      </c>
      <c r="E343" s="1" t="s">
        <v>732</v>
      </c>
      <c r="F343" s="1" t="s">
        <v>13</v>
      </c>
      <c r="G343" s="1" t="s">
        <v>14</v>
      </c>
      <c r="H343" s="1">
        <v>90000000</v>
      </c>
      <c r="I343" s="1">
        <v>2009</v>
      </c>
      <c r="J343" s="1">
        <v>7</v>
      </c>
    </row>
    <row r="344" spans="1:10" x14ac:dyDescent="0.25">
      <c r="A344" s="1" t="s">
        <v>733</v>
      </c>
      <c r="B344" s="1">
        <v>114</v>
      </c>
      <c r="C344" s="11">
        <v>58229120</v>
      </c>
      <c r="D344" s="1" t="s">
        <v>734</v>
      </c>
      <c r="E344" s="1" t="s">
        <v>735</v>
      </c>
      <c r="F344" s="1" t="s">
        <v>13</v>
      </c>
      <c r="G344" s="1" t="s">
        <v>14</v>
      </c>
      <c r="H344" s="1">
        <v>90000000</v>
      </c>
      <c r="I344" s="1">
        <v>2013</v>
      </c>
      <c r="J344" s="1">
        <v>7.3</v>
      </c>
    </row>
    <row r="345" spans="1:10" x14ac:dyDescent="0.25">
      <c r="A345" s="1" t="s">
        <v>114</v>
      </c>
      <c r="B345" s="1">
        <v>94</v>
      </c>
      <c r="C345" s="11">
        <v>125305545</v>
      </c>
      <c r="D345" s="1" t="s">
        <v>736</v>
      </c>
      <c r="E345" s="1" t="s">
        <v>737</v>
      </c>
      <c r="F345" s="1" t="s">
        <v>13</v>
      </c>
      <c r="G345" s="1" t="s">
        <v>14</v>
      </c>
      <c r="H345" s="1">
        <v>92000000</v>
      </c>
      <c r="I345" s="1">
        <v>2000</v>
      </c>
      <c r="J345" s="1">
        <v>5.5</v>
      </c>
    </row>
    <row r="346" spans="1:10" x14ac:dyDescent="0.25">
      <c r="A346" s="1" t="s">
        <v>165</v>
      </c>
      <c r="B346" s="1">
        <v>151</v>
      </c>
      <c r="C346" s="11">
        <v>132373442</v>
      </c>
      <c r="D346" s="1" t="s">
        <v>738</v>
      </c>
      <c r="E346" s="1" t="s">
        <v>739</v>
      </c>
      <c r="F346" s="1" t="s">
        <v>13</v>
      </c>
      <c r="G346" s="1" t="s">
        <v>14</v>
      </c>
      <c r="H346" s="1">
        <v>90000000</v>
      </c>
      <c r="I346" s="1">
        <v>2006</v>
      </c>
      <c r="J346" s="1">
        <v>8.5</v>
      </c>
    </row>
    <row r="347" spans="1:10" x14ac:dyDescent="0.25">
      <c r="A347" s="1" t="s">
        <v>740</v>
      </c>
      <c r="B347" s="1">
        <v>88</v>
      </c>
      <c r="C347" s="11">
        <v>120618403</v>
      </c>
      <c r="D347" s="1" t="s">
        <v>741</v>
      </c>
      <c r="E347" s="1" t="s">
        <v>742</v>
      </c>
      <c r="F347" s="1" t="s">
        <v>13</v>
      </c>
      <c r="G347" s="1" t="s">
        <v>14</v>
      </c>
      <c r="H347" s="1">
        <v>90000000</v>
      </c>
      <c r="I347" s="1">
        <v>1998</v>
      </c>
      <c r="J347" s="1">
        <v>7.5</v>
      </c>
    </row>
    <row r="348" spans="1:10" x14ac:dyDescent="0.25">
      <c r="A348" s="1" t="s">
        <v>733</v>
      </c>
      <c r="B348" s="1">
        <v>121</v>
      </c>
      <c r="C348" s="11">
        <v>110416702</v>
      </c>
      <c r="D348" s="1" t="s">
        <v>743</v>
      </c>
      <c r="E348" s="1" t="s">
        <v>744</v>
      </c>
      <c r="F348" s="1" t="s">
        <v>13</v>
      </c>
      <c r="G348" s="1" t="s">
        <v>14</v>
      </c>
      <c r="H348" s="1">
        <v>92000000</v>
      </c>
      <c r="I348" s="1">
        <v>2008</v>
      </c>
      <c r="J348" s="1">
        <v>7</v>
      </c>
    </row>
    <row r="349" spans="1:10" x14ac:dyDescent="0.25">
      <c r="A349" s="1" t="s">
        <v>228</v>
      </c>
      <c r="B349" s="1">
        <v>158</v>
      </c>
      <c r="C349" s="11">
        <v>102515793</v>
      </c>
      <c r="D349" s="1" t="s">
        <v>745</v>
      </c>
      <c r="E349" s="1" t="s">
        <v>746</v>
      </c>
      <c r="F349" s="1" t="s">
        <v>13</v>
      </c>
      <c r="G349" s="1" t="s">
        <v>14</v>
      </c>
      <c r="H349" s="1">
        <v>90000000</v>
      </c>
      <c r="I349" s="1">
        <v>2011</v>
      </c>
      <c r="J349" s="1">
        <v>7.8</v>
      </c>
    </row>
    <row r="350" spans="1:10" x14ac:dyDescent="0.25">
      <c r="A350" s="1" t="s">
        <v>445</v>
      </c>
      <c r="B350" s="1">
        <v>128</v>
      </c>
      <c r="C350" s="11">
        <v>100012500</v>
      </c>
      <c r="D350" s="1" t="s">
        <v>19</v>
      </c>
      <c r="E350" s="1" t="s">
        <v>747</v>
      </c>
      <c r="F350" s="1" t="s">
        <v>13</v>
      </c>
      <c r="G350" s="1" t="s">
        <v>14</v>
      </c>
      <c r="H350" s="1">
        <v>90000000</v>
      </c>
      <c r="I350" s="1">
        <v>1995</v>
      </c>
      <c r="J350" s="1">
        <v>7.6</v>
      </c>
    </row>
    <row r="351" spans="1:10" x14ac:dyDescent="0.25">
      <c r="A351" s="1" t="s">
        <v>439</v>
      </c>
      <c r="B351" s="1">
        <v>128</v>
      </c>
      <c r="C351" s="11">
        <v>209019489</v>
      </c>
      <c r="D351" s="1" t="s">
        <v>440</v>
      </c>
      <c r="E351" s="1" t="s">
        <v>748</v>
      </c>
      <c r="F351" s="1" t="s">
        <v>13</v>
      </c>
      <c r="G351" s="1" t="s">
        <v>14</v>
      </c>
      <c r="H351" s="1">
        <v>90000000</v>
      </c>
      <c r="I351" s="1">
        <v>2009</v>
      </c>
      <c r="J351" s="1">
        <v>7.6</v>
      </c>
    </row>
    <row r="352" spans="1:10" x14ac:dyDescent="0.25">
      <c r="A352" s="1" t="s">
        <v>604</v>
      </c>
      <c r="B352" s="1">
        <v>95</v>
      </c>
      <c r="C352" s="11">
        <v>84037039</v>
      </c>
      <c r="D352" s="1" t="s">
        <v>749</v>
      </c>
      <c r="E352" s="1" t="s">
        <v>750</v>
      </c>
      <c r="F352" s="1" t="s">
        <v>13</v>
      </c>
      <c r="G352" s="1" t="s">
        <v>14</v>
      </c>
      <c r="H352" s="1">
        <v>120000000</v>
      </c>
      <c r="I352" s="1">
        <v>2001</v>
      </c>
      <c r="J352" s="1">
        <v>6.8</v>
      </c>
    </row>
    <row r="353" spans="1:10" x14ac:dyDescent="0.25">
      <c r="A353" s="1" t="s">
        <v>751</v>
      </c>
      <c r="B353" s="1">
        <v>92</v>
      </c>
      <c r="C353" s="11">
        <v>85884815</v>
      </c>
      <c r="D353" s="1" t="s">
        <v>752</v>
      </c>
      <c r="E353" s="1" t="s">
        <v>753</v>
      </c>
      <c r="F353" s="1" t="s">
        <v>13</v>
      </c>
      <c r="G353" s="1" t="s">
        <v>14</v>
      </c>
      <c r="H353" s="1">
        <v>90000000</v>
      </c>
      <c r="I353" s="1">
        <v>2015</v>
      </c>
      <c r="J353" s="1">
        <v>5</v>
      </c>
    </row>
    <row r="354" spans="1:10" x14ac:dyDescent="0.25">
      <c r="A354" s="1" t="s">
        <v>40</v>
      </c>
      <c r="B354" s="1">
        <v>121</v>
      </c>
      <c r="C354" s="11">
        <v>83077470</v>
      </c>
      <c r="D354" s="1" t="s">
        <v>754</v>
      </c>
      <c r="E354" s="1" t="s">
        <v>755</v>
      </c>
      <c r="F354" s="1" t="s">
        <v>13</v>
      </c>
      <c r="G354" s="1" t="s">
        <v>14</v>
      </c>
      <c r="H354" s="1">
        <v>75000000</v>
      </c>
      <c r="I354" s="1">
        <v>2008</v>
      </c>
      <c r="J354" s="1">
        <v>7.1</v>
      </c>
    </row>
    <row r="355" spans="1:10" x14ac:dyDescent="0.25">
      <c r="A355" s="1" t="s">
        <v>756</v>
      </c>
      <c r="B355" s="1">
        <v>113</v>
      </c>
      <c r="C355" s="11">
        <v>100018837</v>
      </c>
      <c r="D355" s="1" t="s">
        <v>743</v>
      </c>
      <c r="E355" s="1" t="s">
        <v>757</v>
      </c>
      <c r="F355" s="1" t="s">
        <v>13</v>
      </c>
      <c r="G355" s="1" t="s">
        <v>14</v>
      </c>
      <c r="H355" s="1">
        <v>90000000</v>
      </c>
      <c r="I355" s="1">
        <v>2008</v>
      </c>
      <c r="J355" s="1">
        <v>5.5</v>
      </c>
    </row>
    <row r="356" spans="1:10" x14ac:dyDescent="0.25">
      <c r="A356" s="1" t="s">
        <v>426</v>
      </c>
      <c r="B356" s="1">
        <v>106</v>
      </c>
      <c r="C356" s="11">
        <v>78747585</v>
      </c>
      <c r="D356" s="1" t="s">
        <v>758</v>
      </c>
      <c r="E356" s="1" t="s">
        <v>759</v>
      </c>
      <c r="F356" s="1" t="s">
        <v>13</v>
      </c>
      <c r="G356" s="1" t="s">
        <v>14</v>
      </c>
      <c r="H356" s="1">
        <v>88000000</v>
      </c>
      <c r="I356" s="1">
        <v>2015</v>
      </c>
      <c r="J356" s="1">
        <v>5.6</v>
      </c>
    </row>
    <row r="357" spans="1:10" x14ac:dyDescent="0.25">
      <c r="A357" s="1" t="s">
        <v>133</v>
      </c>
      <c r="B357" s="1">
        <v>146</v>
      </c>
      <c r="C357" s="11">
        <v>78616689</v>
      </c>
      <c r="D357" s="1" t="s">
        <v>224</v>
      </c>
      <c r="E357" s="1" t="s">
        <v>760</v>
      </c>
      <c r="F357" s="1" t="s">
        <v>13</v>
      </c>
      <c r="G357" s="1" t="s">
        <v>14</v>
      </c>
      <c r="H357" s="1">
        <v>100000000</v>
      </c>
      <c r="I357" s="1">
        <v>2001</v>
      </c>
      <c r="J357" s="1">
        <v>7.1</v>
      </c>
    </row>
    <row r="358" spans="1:10" x14ac:dyDescent="0.25">
      <c r="A358" s="1" t="s">
        <v>320</v>
      </c>
      <c r="B358" s="1">
        <v>88</v>
      </c>
      <c r="C358" s="11">
        <v>75817994</v>
      </c>
      <c r="D358" s="1" t="s">
        <v>761</v>
      </c>
      <c r="E358" s="1" t="s">
        <v>762</v>
      </c>
      <c r="F358" s="1" t="s">
        <v>13</v>
      </c>
      <c r="G358" s="1" t="s">
        <v>14</v>
      </c>
      <c r="H358" s="1">
        <v>90000000</v>
      </c>
      <c r="I358" s="1">
        <v>2003</v>
      </c>
      <c r="J358" s="1">
        <v>4.9000000000000004</v>
      </c>
    </row>
    <row r="359" spans="1:10" x14ac:dyDescent="0.25">
      <c r="A359" s="1" t="s">
        <v>148</v>
      </c>
      <c r="B359" s="1">
        <v>150</v>
      </c>
      <c r="C359" s="11">
        <v>100853835</v>
      </c>
      <c r="D359" s="1" t="s">
        <v>763</v>
      </c>
      <c r="E359" s="1" t="s">
        <v>764</v>
      </c>
      <c r="F359" s="1" t="s">
        <v>13</v>
      </c>
      <c r="G359" s="1" t="s">
        <v>14</v>
      </c>
      <c r="H359" s="1">
        <v>90000000</v>
      </c>
      <c r="I359" s="1">
        <v>1997</v>
      </c>
      <c r="J359" s="1">
        <v>7.4</v>
      </c>
    </row>
    <row r="360" spans="1:10" x14ac:dyDescent="0.25">
      <c r="A360" s="1" t="s">
        <v>443</v>
      </c>
      <c r="B360" s="1">
        <v>119</v>
      </c>
      <c r="C360" s="11">
        <v>73209340</v>
      </c>
      <c r="D360" s="1" t="s">
        <v>765</v>
      </c>
      <c r="E360" s="1" t="s">
        <v>766</v>
      </c>
      <c r="F360" s="1" t="s">
        <v>13</v>
      </c>
      <c r="G360" s="1" t="s">
        <v>14</v>
      </c>
      <c r="H360" s="1">
        <v>95000000</v>
      </c>
      <c r="I360" s="1">
        <v>2000</v>
      </c>
      <c r="J360" s="1">
        <v>5.7</v>
      </c>
    </row>
    <row r="361" spans="1:10" x14ac:dyDescent="0.25">
      <c r="A361" s="1" t="s">
        <v>767</v>
      </c>
      <c r="B361" s="1">
        <v>128</v>
      </c>
      <c r="C361" s="11">
        <v>72515360</v>
      </c>
      <c r="D361" s="1" t="s">
        <v>768</v>
      </c>
      <c r="E361" s="1" t="s">
        <v>769</v>
      </c>
      <c r="F361" s="1" t="s">
        <v>770</v>
      </c>
      <c r="G361" s="1" t="s">
        <v>21</v>
      </c>
      <c r="H361" s="1">
        <v>80000000</v>
      </c>
      <c r="I361" s="1">
        <v>2005</v>
      </c>
      <c r="J361" s="1">
        <v>6.4</v>
      </c>
    </row>
    <row r="362" spans="1:10" x14ac:dyDescent="0.25">
      <c r="A362" s="1" t="s">
        <v>771</v>
      </c>
      <c r="B362" s="1">
        <v>106</v>
      </c>
      <c r="C362" s="11">
        <v>68558662</v>
      </c>
      <c r="D362" s="1" t="s">
        <v>70</v>
      </c>
      <c r="E362" s="1" t="s">
        <v>772</v>
      </c>
      <c r="F362" s="1" t="s">
        <v>13</v>
      </c>
      <c r="G362" s="1" t="s">
        <v>14</v>
      </c>
      <c r="H362" s="1">
        <v>90000000</v>
      </c>
      <c r="I362" s="1">
        <v>2013</v>
      </c>
      <c r="J362" s="1">
        <v>5.9</v>
      </c>
    </row>
    <row r="363" spans="1:10" x14ac:dyDescent="0.25">
      <c r="A363" s="1" t="s">
        <v>543</v>
      </c>
      <c r="B363" s="1">
        <v>117</v>
      </c>
      <c r="C363" s="11">
        <v>65653758</v>
      </c>
      <c r="D363" s="1" t="s">
        <v>16</v>
      </c>
      <c r="E363" s="1" t="s">
        <v>773</v>
      </c>
      <c r="F363" s="1" t="s">
        <v>13</v>
      </c>
      <c r="G363" s="1" t="s">
        <v>14</v>
      </c>
      <c r="H363" s="1">
        <v>95000000</v>
      </c>
      <c r="I363" s="1">
        <v>2003</v>
      </c>
      <c r="J363" s="1">
        <v>5.5</v>
      </c>
    </row>
    <row r="364" spans="1:10" x14ac:dyDescent="0.25">
      <c r="A364" s="1" t="s">
        <v>363</v>
      </c>
      <c r="B364" s="1">
        <v>129</v>
      </c>
      <c r="C364" s="11">
        <v>64685359</v>
      </c>
      <c r="D364" s="1" t="s">
        <v>774</v>
      </c>
      <c r="E364" s="1" t="s">
        <v>775</v>
      </c>
      <c r="F364" s="1" t="s">
        <v>13</v>
      </c>
      <c r="G364" s="1" t="s">
        <v>14</v>
      </c>
      <c r="H364" s="1">
        <v>90000000</v>
      </c>
      <c r="I364" s="1">
        <v>2016</v>
      </c>
      <c r="J364" s="1">
        <v>6.9</v>
      </c>
    </row>
    <row r="365" spans="1:10" x14ac:dyDescent="0.25">
      <c r="A365" s="1" t="s">
        <v>407</v>
      </c>
      <c r="B365" s="1">
        <v>116</v>
      </c>
      <c r="C365" s="11">
        <v>61355436</v>
      </c>
      <c r="D365" s="1" t="s">
        <v>566</v>
      </c>
      <c r="E365" s="1" t="s">
        <v>776</v>
      </c>
      <c r="F365" s="1" t="s">
        <v>13</v>
      </c>
      <c r="G365" s="1" t="s">
        <v>14</v>
      </c>
      <c r="H365" s="1">
        <v>68000000</v>
      </c>
      <c r="I365" s="1">
        <v>1997</v>
      </c>
      <c r="J365" s="1">
        <v>6.2</v>
      </c>
    </row>
    <row r="366" spans="1:10" x14ac:dyDescent="0.25">
      <c r="A366" s="1" t="s">
        <v>591</v>
      </c>
      <c r="B366" s="1">
        <v>114</v>
      </c>
      <c r="C366" s="11">
        <v>26871</v>
      </c>
      <c r="D366" s="1" t="s">
        <v>117</v>
      </c>
      <c r="E366" s="1" t="s">
        <v>777</v>
      </c>
      <c r="F366" s="1" t="s">
        <v>13</v>
      </c>
      <c r="G366" s="1" t="s">
        <v>257</v>
      </c>
      <c r="H366" s="1">
        <v>92000000</v>
      </c>
      <c r="I366" s="1">
        <v>2001</v>
      </c>
      <c r="J366" s="1">
        <v>7</v>
      </c>
    </row>
    <row r="367" spans="1:10" x14ac:dyDescent="0.25">
      <c r="A367" s="1" t="s">
        <v>778</v>
      </c>
      <c r="B367" s="1">
        <v>114</v>
      </c>
      <c r="C367" s="11">
        <v>60874615</v>
      </c>
      <c r="D367" s="1" t="s">
        <v>399</v>
      </c>
      <c r="E367" s="1" t="s">
        <v>779</v>
      </c>
      <c r="F367" s="1" t="s">
        <v>13</v>
      </c>
      <c r="G367" s="1" t="s">
        <v>14</v>
      </c>
      <c r="H367" s="1">
        <v>90000000</v>
      </c>
      <c r="I367" s="1">
        <v>2000</v>
      </c>
      <c r="J367" s="1">
        <v>5.6</v>
      </c>
    </row>
    <row r="368" spans="1:10" x14ac:dyDescent="0.25">
      <c r="A368" s="1" t="s">
        <v>434</v>
      </c>
      <c r="B368" s="1">
        <v>96</v>
      </c>
      <c r="C368" s="11">
        <v>143618384</v>
      </c>
      <c r="D368" s="1" t="s">
        <v>435</v>
      </c>
      <c r="E368" s="1" t="s">
        <v>780</v>
      </c>
      <c r="F368" s="1" t="s">
        <v>13</v>
      </c>
      <c r="G368" s="1" t="s">
        <v>14</v>
      </c>
      <c r="H368" s="1">
        <v>90000000</v>
      </c>
      <c r="I368" s="1">
        <v>2011</v>
      </c>
      <c r="J368" s="1">
        <v>7</v>
      </c>
    </row>
    <row r="369" spans="1:10" x14ac:dyDescent="0.25">
      <c r="A369" s="1" t="s">
        <v>426</v>
      </c>
      <c r="B369" s="1">
        <v>132</v>
      </c>
      <c r="C369" s="11">
        <v>58220776</v>
      </c>
      <c r="D369" s="1" t="s">
        <v>781</v>
      </c>
      <c r="E369" s="1" t="s">
        <v>782</v>
      </c>
      <c r="F369" s="1" t="s">
        <v>13</v>
      </c>
      <c r="G369" s="1" t="s">
        <v>14</v>
      </c>
      <c r="H369" s="1">
        <v>100000000</v>
      </c>
      <c r="I369" s="1">
        <v>1999</v>
      </c>
      <c r="J369" s="1">
        <v>6.8</v>
      </c>
    </row>
    <row r="370" spans="1:10" x14ac:dyDescent="0.25">
      <c r="A370" s="1" t="s">
        <v>783</v>
      </c>
      <c r="B370" s="1">
        <v>104</v>
      </c>
      <c r="C370" s="11">
        <v>47474112</v>
      </c>
      <c r="D370" s="1" t="s">
        <v>472</v>
      </c>
      <c r="E370" s="1" t="s">
        <v>784</v>
      </c>
      <c r="F370" s="1" t="s">
        <v>13</v>
      </c>
      <c r="G370" s="1" t="s">
        <v>14</v>
      </c>
      <c r="H370" s="1">
        <v>90000000</v>
      </c>
      <c r="I370" s="1">
        <v>1997</v>
      </c>
      <c r="J370" s="1">
        <v>5.4</v>
      </c>
    </row>
    <row r="371" spans="1:10" x14ac:dyDescent="0.25">
      <c r="A371" s="1" t="s">
        <v>785</v>
      </c>
      <c r="B371" s="1">
        <v>111</v>
      </c>
      <c r="C371" s="11">
        <v>42877165</v>
      </c>
      <c r="D371" s="1" t="s">
        <v>156</v>
      </c>
      <c r="E371" s="1" t="s">
        <v>786</v>
      </c>
      <c r="F371" s="1" t="s">
        <v>13</v>
      </c>
      <c r="G371" s="1" t="s">
        <v>14</v>
      </c>
      <c r="H371" s="1">
        <v>86000000</v>
      </c>
      <c r="I371" s="1">
        <v>1997</v>
      </c>
      <c r="J371" s="1">
        <v>6.1</v>
      </c>
    </row>
    <row r="372" spans="1:10" x14ac:dyDescent="0.25">
      <c r="A372" s="1" t="s">
        <v>787</v>
      </c>
      <c r="B372" s="1">
        <v>138</v>
      </c>
      <c r="C372" s="11">
        <v>35168677</v>
      </c>
      <c r="D372" s="1" t="s">
        <v>754</v>
      </c>
      <c r="E372" s="1" t="s">
        <v>788</v>
      </c>
      <c r="F372" s="1" t="s">
        <v>13</v>
      </c>
      <c r="G372" s="1" t="s">
        <v>21</v>
      </c>
      <c r="H372" s="1">
        <v>100000000</v>
      </c>
      <c r="I372" s="1">
        <v>2002</v>
      </c>
      <c r="J372" s="1">
        <v>6.7</v>
      </c>
    </row>
    <row r="373" spans="1:10" x14ac:dyDescent="0.25">
      <c r="A373" s="1" t="s">
        <v>789</v>
      </c>
      <c r="B373" s="1">
        <v>129</v>
      </c>
      <c r="C373" s="11">
        <v>37567440</v>
      </c>
      <c r="D373" s="1" t="s">
        <v>60</v>
      </c>
      <c r="E373" s="1" t="s">
        <v>790</v>
      </c>
      <c r="F373" s="1" t="s">
        <v>13</v>
      </c>
      <c r="G373" s="1" t="s">
        <v>14</v>
      </c>
      <c r="H373" s="1">
        <v>20000000</v>
      </c>
      <c r="I373" s="1">
        <v>1982</v>
      </c>
      <c r="J373" s="1">
        <v>6.9</v>
      </c>
    </row>
    <row r="374" spans="1:10" x14ac:dyDescent="0.25">
      <c r="A374" s="1" t="s">
        <v>284</v>
      </c>
      <c r="B374" s="1">
        <v>144</v>
      </c>
      <c r="C374" s="11">
        <v>61644321</v>
      </c>
      <c r="D374" s="1" t="s">
        <v>554</v>
      </c>
      <c r="E374" s="1" t="s">
        <v>791</v>
      </c>
      <c r="F374" s="1" t="s">
        <v>13</v>
      </c>
      <c r="G374" s="1" t="s">
        <v>14</v>
      </c>
      <c r="H374" s="1">
        <v>88000000</v>
      </c>
      <c r="I374" s="1">
        <v>2005</v>
      </c>
      <c r="J374" s="1">
        <v>8</v>
      </c>
    </row>
    <row r="375" spans="1:10" x14ac:dyDescent="0.25">
      <c r="A375" s="1" t="s">
        <v>792</v>
      </c>
      <c r="B375" s="1">
        <v>110</v>
      </c>
      <c r="C375" s="11">
        <v>190562</v>
      </c>
      <c r="D375" s="1" t="s">
        <v>793</v>
      </c>
      <c r="E375" s="1" t="s">
        <v>794</v>
      </c>
      <c r="F375" s="1" t="s">
        <v>13</v>
      </c>
      <c r="G375" s="1" t="s">
        <v>21</v>
      </c>
      <c r="H375" s="1">
        <v>90000000</v>
      </c>
      <c r="I375" s="1">
        <v>2010</v>
      </c>
      <c r="J375" s="1">
        <v>4.4000000000000004</v>
      </c>
    </row>
    <row r="376" spans="1:10" x14ac:dyDescent="0.25">
      <c r="A376" s="1" t="s">
        <v>796</v>
      </c>
      <c r="B376" s="1">
        <v>140</v>
      </c>
      <c r="C376" s="11">
        <v>120147445</v>
      </c>
      <c r="D376" s="1" t="s">
        <v>797</v>
      </c>
      <c r="E376" s="1" t="s">
        <v>798</v>
      </c>
      <c r="F376" s="1" t="s">
        <v>13</v>
      </c>
      <c r="G376" s="1" t="s">
        <v>14</v>
      </c>
      <c r="H376" s="1">
        <v>87000000</v>
      </c>
      <c r="I376" s="1">
        <v>2003</v>
      </c>
      <c r="J376" s="1">
        <v>7.3</v>
      </c>
    </row>
    <row r="377" spans="1:10" x14ac:dyDescent="0.25">
      <c r="A377" s="1" t="s">
        <v>543</v>
      </c>
      <c r="B377" s="1">
        <v>113</v>
      </c>
      <c r="C377" s="11">
        <v>241688385</v>
      </c>
      <c r="D377" s="1" t="s">
        <v>239</v>
      </c>
      <c r="E377" s="1" t="s">
        <v>799</v>
      </c>
      <c r="F377" s="1" t="s">
        <v>13</v>
      </c>
      <c r="G377" s="1" t="s">
        <v>14</v>
      </c>
      <c r="H377" s="1">
        <v>92000000</v>
      </c>
      <c r="I377" s="1">
        <v>1996</v>
      </c>
      <c r="J377" s="1">
        <v>6.3</v>
      </c>
    </row>
    <row r="378" spans="1:10" x14ac:dyDescent="0.25">
      <c r="A378" s="1" t="s">
        <v>148</v>
      </c>
      <c r="B378" s="1">
        <v>143</v>
      </c>
      <c r="C378" s="11">
        <v>233630478</v>
      </c>
      <c r="D378" s="1" t="s">
        <v>800</v>
      </c>
      <c r="E378" s="1" t="s">
        <v>801</v>
      </c>
      <c r="F378" s="1" t="s">
        <v>13</v>
      </c>
      <c r="G378" s="1" t="s">
        <v>14</v>
      </c>
      <c r="H378" s="1">
        <v>90000000</v>
      </c>
      <c r="I378" s="1">
        <v>2000</v>
      </c>
      <c r="J378" s="1">
        <v>7.7</v>
      </c>
    </row>
    <row r="379" spans="1:10" x14ac:dyDescent="0.25">
      <c r="A379" s="1" t="s">
        <v>282</v>
      </c>
      <c r="B379" s="1">
        <v>108</v>
      </c>
      <c r="C379" s="11">
        <v>197992827</v>
      </c>
      <c r="D379" s="1" t="s">
        <v>802</v>
      </c>
      <c r="E379" s="1" t="s">
        <v>803</v>
      </c>
      <c r="F379" s="1" t="s">
        <v>13</v>
      </c>
      <c r="G379" s="1" t="s">
        <v>14</v>
      </c>
      <c r="H379" s="1">
        <v>100000000</v>
      </c>
      <c r="I379" s="1">
        <v>2006</v>
      </c>
      <c r="J379" s="1">
        <v>6.5</v>
      </c>
    </row>
    <row r="380" spans="1:10" x14ac:dyDescent="0.25">
      <c r="A380" s="1" t="s">
        <v>392</v>
      </c>
      <c r="B380" s="1">
        <v>108</v>
      </c>
      <c r="C380" s="11">
        <v>176049130</v>
      </c>
      <c r="D380" s="1" t="s">
        <v>393</v>
      </c>
      <c r="E380" s="1" t="s">
        <v>804</v>
      </c>
      <c r="F380" s="1" t="s">
        <v>13</v>
      </c>
      <c r="G380" s="1" t="s">
        <v>14</v>
      </c>
      <c r="H380" s="1">
        <v>75000000</v>
      </c>
      <c r="I380" s="1">
        <v>2004</v>
      </c>
      <c r="J380" s="1">
        <v>7.8</v>
      </c>
    </row>
    <row r="381" spans="1:10" x14ac:dyDescent="0.25">
      <c r="A381" s="1" t="s">
        <v>238</v>
      </c>
      <c r="B381" s="1">
        <v>124</v>
      </c>
      <c r="C381" s="11">
        <v>172620724</v>
      </c>
      <c r="D381" s="1" t="s">
        <v>239</v>
      </c>
      <c r="E381" s="1" t="s">
        <v>805</v>
      </c>
      <c r="F381" s="1" t="s">
        <v>13</v>
      </c>
      <c r="G381" s="1" t="s">
        <v>14</v>
      </c>
      <c r="H381" s="1">
        <v>85000000</v>
      </c>
      <c r="I381" s="1">
        <v>1997</v>
      </c>
      <c r="J381" s="1">
        <v>6.4</v>
      </c>
    </row>
    <row r="382" spans="1:10" x14ac:dyDescent="0.25">
      <c r="A382" s="1" t="s">
        <v>518</v>
      </c>
      <c r="B382" s="1">
        <v>116</v>
      </c>
      <c r="C382" s="11">
        <v>183405771</v>
      </c>
      <c r="D382" s="1" t="s">
        <v>519</v>
      </c>
      <c r="E382" s="1" t="s">
        <v>806</v>
      </c>
      <c r="F382" s="1" t="s">
        <v>13</v>
      </c>
      <c r="G382" s="1" t="s">
        <v>14</v>
      </c>
      <c r="H382" s="1">
        <v>85000000</v>
      </c>
      <c r="I382" s="1">
        <v>2001</v>
      </c>
      <c r="J382" s="1">
        <v>7.8</v>
      </c>
    </row>
    <row r="383" spans="1:10" x14ac:dyDescent="0.25">
      <c r="A383" s="1" t="s">
        <v>807</v>
      </c>
      <c r="B383" s="1">
        <v>110</v>
      </c>
      <c r="C383" s="11">
        <v>20315324</v>
      </c>
      <c r="D383" s="1" t="s">
        <v>27</v>
      </c>
      <c r="E383" s="1" t="s">
        <v>808</v>
      </c>
      <c r="F383" s="1" t="s">
        <v>13</v>
      </c>
      <c r="G383" s="1" t="s">
        <v>257</v>
      </c>
      <c r="H383" s="1">
        <v>75000000</v>
      </c>
      <c r="I383" s="1">
        <v>2011</v>
      </c>
      <c r="J383" s="1">
        <v>5.8</v>
      </c>
    </row>
    <row r="384" spans="1:10" x14ac:dyDescent="0.25">
      <c r="A384" s="1" t="s">
        <v>809</v>
      </c>
      <c r="B384" s="1">
        <v>91</v>
      </c>
      <c r="C384" s="11">
        <v>148313048</v>
      </c>
      <c r="D384" s="1" t="s">
        <v>266</v>
      </c>
      <c r="E384" s="1" t="s">
        <v>810</v>
      </c>
      <c r="F384" s="1" t="s">
        <v>13</v>
      </c>
      <c r="G384" s="1" t="s">
        <v>14</v>
      </c>
      <c r="H384" s="1">
        <v>85000000</v>
      </c>
      <c r="I384" s="1">
        <v>2012</v>
      </c>
      <c r="J384" s="1">
        <v>7.1</v>
      </c>
    </row>
    <row r="385" spans="1:10" x14ac:dyDescent="0.25">
      <c r="A385" s="1" t="s">
        <v>811</v>
      </c>
      <c r="B385" s="1">
        <v>107</v>
      </c>
      <c r="C385" s="11">
        <v>127706877</v>
      </c>
      <c r="D385" s="1" t="s">
        <v>812</v>
      </c>
      <c r="E385" s="1" t="s">
        <v>813</v>
      </c>
      <c r="F385" s="1" t="s">
        <v>13</v>
      </c>
      <c r="G385" s="1" t="s">
        <v>14</v>
      </c>
      <c r="H385" s="1">
        <v>85000000</v>
      </c>
      <c r="I385" s="1">
        <v>2007</v>
      </c>
      <c r="J385" s="1">
        <v>7.1</v>
      </c>
    </row>
    <row r="386" spans="1:10" x14ac:dyDescent="0.25">
      <c r="A386" s="1" t="s">
        <v>814</v>
      </c>
      <c r="B386" s="1">
        <v>115</v>
      </c>
      <c r="C386" s="11">
        <v>126149655</v>
      </c>
      <c r="D386" s="1" t="s">
        <v>408</v>
      </c>
      <c r="E386" s="1" t="s">
        <v>815</v>
      </c>
      <c r="F386" s="1" t="s">
        <v>13</v>
      </c>
      <c r="G386" s="1" t="s">
        <v>14</v>
      </c>
      <c r="H386" s="1">
        <v>85000000</v>
      </c>
      <c r="I386" s="1">
        <v>2012</v>
      </c>
      <c r="J386" s="1">
        <v>6.8</v>
      </c>
    </row>
    <row r="387" spans="1:10" x14ac:dyDescent="0.25">
      <c r="A387" s="1" t="s">
        <v>811</v>
      </c>
      <c r="B387" s="1">
        <v>100</v>
      </c>
      <c r="C387" s="11">
        <v>66941559</v>
      </c>
      <c r="D387" s="1" t="s">
        <v>816</v>
      </c>
      <c r="E387" s="1" t="s">
        <v>817</v>
      </c>
      <c r="F387" s="1" t="s">
        <v>13</v>
      </c>
      <c r="G387" s="1" t="s">
        <v>14</v>
      </c>
      <c r="H387" s="1">
        <v>85000000</v>
      </c>
      <c r="I387" s="1">
        <v>2000</v>
      </c>
      <c r="J387" s="1">
        <v>4.8</v>
      </c>
    </row>
    <row r="388" spans="1:10" x14ac:dyDescent="0.25">
      <c r="A388" s="1" t="s">
        <v>91</v>
      </c>
      <c r="B388" s="1">
        <v>104</v>
      </c>
      <c r="C388" s="11">
        <v>78009155</v>
      </c>
      <c r="D388" s="1" t="s">
        <v>596</v>
      </c>
      <c r="E388" s="1" t="s">
        <v>818</v>
      </c>
      <c r="F388" s="1" t="s">
        <v>13</v>
      </c>
      <c r="G388" s="1" t="s">
        <v>14</v>
      </c>
      <c r="H388" s="1">
        <v>75000000</v>
      </c>
      <c r="I388" s="1">
        <v>2011</v>
      </c>
      <c r="J388" s="1">
        <v>6.2</v>
      </c>
    </row>
    <row r="389" spans="1:10" x14ac:dyDescent="0.25">
      <c r="A389" s="1" t="s">
        <v>819</v>
      </c>
      <c r="B389" s="1">
        <v>138</v>
      </c>
      <c r="C389" s="11">
        <v>63224849</v>
      </c>
      <c r="D389" s="1" t="s">
        <v>570</v>
      </c>
      <c r="E389" s="1" t="s">
        <v>820</v>
      </c>
      <c r="F389" s="1" t="s">
        <v>13</v>
      </c>
      <c r="G389" s="1" t="s">
        <v>14</v>
      </c>
      <c r="H389" s="1">
        <v>85000000</v>
      </c>
      <c r="I389" s="1">
        <v>2006</v>
      </c>
      <c r="J389" s="1">
        <v>6.9</v>
      </c>
    </row>
    <row r="390" spans="1:10" x14ac:dyDescent="0.25">
      <c r="A390" s="1" t="s">
        <v>591</v>
      </c>
      <c r="B390" s="1">
        <v>140</v>
      </c>
      <c r="C390" s="11">
        <v>111544445</v>
      </c>
      <c r="D390" s="1" t="s">
        <v>821</v>
      </c>
      <c r="E390" s="1" t="s">
        <v>822</v>
      </c>
      <c r="F390" s="1" t="s">
        <v>13</v>
      </c>
      <c r="G390" s="1" t="s">
        <v>14</v>
      </c>
      <c r="H390" s="1">
        <v>90000000</v>
      </c>
      <c r="I390" s="1">
        <v>1998</v>
      </c>
      <c r="J390" s="1">
        <v>7.3</v>
      </c>
    </row>
    <row r="391" spans="1:10" x14ac:dyDescent="0.25">
      <c r="A391" s="1" t="s">
        <v>819</v>
      </c>
      <c r="B391" s="1">
        <v>120</v>
      </c>
      <c r="C391" s="11">
        <v>112703470</v>
      </c>
      <c r="D391" s="1" t="s">
        <v>482</v>
      </c>
      <c r="E391" s="1" t="s">
        <v>823</v>
      </c>
      <c r="F391" s="1" t="s">
        <v>13</v>
      </c>
      <c r="G391" s="1" t="s">
        <v>14</v>
      </c>
      <c r="H391" s="1">
        <v>85000000</v>
      </c>
      <c r="I391" s="1">
        <v>2009</v>
      </c>
      <c r="J391" s="1">
        <v>6.6</v>
      </c>
    </row>
    <row r="392" spans="1:10" x14ac:dyDescent="0.25">
      <c r="A392" s="1" t="s">
        <v>518</v>
      </c>
      <c r="B392" s="1">
        <v>122</v>
      </c>
      <c r="C392" s="11">
        <v>117144465</v>
      </c>
      <c r="D392" s="1" t="s">
        <v>519</v>
      </c>
      <c r="E392" s="1" t="s">
        <v>824</v>
      </c>
      <c r="F392" s="1" t="s">
        <v>13</v>
      </c>
      <c r="G392" s="1" t="s">
        <v>14</v>
      </c>
      <c r="H392" s="1">
        <v>85000000</v>
      </c>
      <c r="I392" s="1">
        <v>2007</v>
      </c>
      <c r="J392" s="1">
        <v>6.9</v>
      </c>
    </row>
    <row r="393" spans="1:10" x14ac:dyDescent="0.25">
      <c r="A393" s="1" t="s">
        <v>825</v>
      </c>
      <c r="B393" s="1">
        <v>83</v>
      </c>
      <c r="C393" s="11">
        <v>84303558</v>
      </c>
      <c r="D393" s="1" t="s">
        <v>159</v>
      </c>
      <c r="E393" s="1" t="s">
        <v>826</v>
      </c>
      <c r="F393" s="1" t="s">
        <v>13</v>
      </c>
      <c r="G393" s="1" t="s">
        <v>14</v>
      </c>
      <c r="H393" s="1">
        <v>85000000</v>
      </c>
      <c r="I393" s="1">
        <v>2006</v>
      </c>
      <c r="J393" s="1">
        <v>6.2</v>
      </c>
    </row>
    <row r="394" spans="1:10" x14ac:dyDescent="0.25">
      <c r="A394" s="1" t="s">
        <v>827</v>
      </c>
      <c r="B394" s="1">
        <v>139</v>
      </c>
      <c r="C394" s="11">
        <v>150832203</v>
      </c>
      <c r="D394" s="1" t="s">
        <v>468</v>
      </c>
      <c r="E394" s="1" t="s">
        <v>828</v>
      </c>
      <c r="F394" s="1" t="s">
        <v>13</v>
      </c>
      <c r="G394" s="1" t="s">
        <v>14</v>
      </c>
      <c r="H394" s="1">
        <v>85000000</v>
      </c>
      <c r="I394" s="1">
        <v>2014</v>
      </c>
      <c r="J394" s="1">
        <v>6.7</v>
      </c>
    </row>
    <row r="395" spans="1:10" x14ac:dyDescent="0.25">
      <c r="A395" s="1" t="s">
        <v>829</v>
      </c>
      <c r="B395" s="1">
        <v>131</v>
      </c>
      <c r="C395" s="11">
        <v>51396781</v>
      </c>
      <c r="D395" s="1" t="s">
        <v>681</v>
      </c>
      <c r="E395" s="1" t="s">
        <v>830</v>
      </c>
      <c r="F395" s="1" t="s">
        <v>13</v>
      </c>
      <c r="G395" s="1" t="s">
        <v>14</v>
      </c>
      <c r="H395" s="1">
        <v>68000000</v>
      </c>
      <c r="I395" s="1">
        <v>2001</v>
      </c>
      <c r="J395" s="1">
        <v>7.6</v>
      </c>
    </row>
    <row r="396" spans="1:10" x14ac:dyDescent="0.25">
      <c r="A396" s="1" t="s">
        <v>78</v>
      </c>
      <c r="B396" s="1">
        <v>104</v>
      </c>
      <c r="C396" s="11">
        <v>47592825</v>
      </c>
      <c r="D396" s="1" t="s">
        <v>366</v>
      </c>
      <c r="E396" s="1" t="s">
        <v>831</v>
      </c>
      <c r="F396" s="1" t="s">
        <v>13</v>
      </c>
      <c r="G396" s="1" t="s">
        <v>14</v>
      </c>
      <c r="H396" s="1">
        <v>85000000</v>
      </c>
      <c r="I396" s="1">
        <v>2003</v>
      </c>
      <c r="J396" s="1">
        <v>6.7</v>
      </c>
    </row>
    <row r="397" spans="1:10" x14ac:dyDescent="0.25">
      <c r="A397" s="1" t="s">
        <v>445</v>
      </c>
      <c r="B397" s="1">
        <v>130</v>
      </c>
      <c r="C397" s="11">
        <v>50016394</v>
      </c>
      <c r="D397" s="1" t="s">
        <v>832</v>
      </c>
      <c r="E397" s="1" t="s">
        <v>833</v>
      </c>
      <c r="F397" s="1" t="s">
        <v>13</v>
      </c>
      <c r="G397" s="1" t="s">
        <v>14</v>
      </c>
      <c r="H397" s="1">
        <v>70000000</v>
      </c>
      <c r="I397" s="1">
        <v>1993</v>
      </c>
      <c r="J397" s="1">
        <v>6.2</v>
      </c>
    </row>
    <row r="398" spans="1:10" x14ac:dyDescent="0.25">
      <c r="A398" s="1" t="s">
        <v>54</v>
      </c>
      <c r="B398" s="1">
        <v>145</v>
      </c>
      <c r="C398" s="11">
        <v>57010853</v>
      </c>
      <c r="D398" s="1" t="s">
        <v>74</v>
      </c>
      <c r="E398" s="1" t="s">
        <v>834</v>
      </c>
      <c r="F398" s="1" t="s">
        <v>13</v>
      </c>
      <c r="G398" s="1" t="s">
        <v>14</v>
      </c>
      <c r="H398" s="1">
        <v>85000000</v>
      </c>
      <c r="I398" s="1">
        <v>2005</v>
      </c>
      <c r="J398" s="1">
        <v>7.3</v>
      </c>
    </row>
    <row r="399" spans="1:10" x14ac:dyDescent="0.25">
      <c r="A399" s="1" t="s">
        <v>137</v>
      </c>
      <c r="B399" s="1">
        <v>104</v>
      </c>
      <c r="C399" s="11">
        <v>62494975</v>
      </c>
      <c r="D399" s="1" t="s">
        <v>117</v>
      </c>
      <c r="E399" s="1" t="s">
        <v>835</v>
      </c>
      <c r="F399" s="1" t="s">
        <v>13</v>
      </c>
      <c r="G399" s="1" t="s">
        <v>14</v>
      </c>
      <c r="H399" s="1">
        <v>85000000</v>
      </c>
      <c r="I399" s="1">
        <v>2006</v>
      </c>
      <c r="J399" s="1">
        <v>6</v>
      </c>
    </row>
    <row r="400" spans="1:10" x14ac:dyDescent="0.25">
      <c r="A400" s="1" t="s">
        <v>836</v>
      </c>
      <c r="B400" s="1">
        <v>97</v>
      </c>
      <c r="C400" s="11">
        <v>46440491</v>
      </c>
      <c r="D400" s="1" t="s">
        <v>96</v>
      </c>
      <c r="E400" s="1" t="s">
        <v>837</v>
      </c>
      <c r="F400" s="1" t="s">
        <v>13</v>
      </c>
      <c r="G400" s="1" t="s">
        <v>21</v>
      </c>
      <c r="H400" s="1">
        <v>100000000</v>
      </c>
      <c r="I400" s="1">
        <v>2011</v>
      </c>
      <c r="J400" s="1">
        <v>7.1</v>
      </c>
    </row>
    <row r="401" spans="1:10" x14ac:dyDescent="0.25">
      <c r="A401" s="1" t="s">
        <v>838</v>
      </c>
      <c r="B401" s="1">
        <v>178</v>
      </c>
      <c r="C401" s="11">
        <v>44606335</v>
      </c>
      <c r="D401" s="1" t="s">
        <v>229</v>
      </c>
      <c r="E401" s="1" t="s">
        <v>839</v>
      </c>
      <c r="F401" s="1" t="s">
        <v>13</v>
      </c>
      <c r="G401" s="1" t="s">
        <v>14</v>
      </c>
      <c r="H401" s="1">
        <v>90000000</v>
      </c>
      <c r="I401" s="1">
        <v>1998</v>
      </c>
      <c r="J401" s="1">
        <v>7.1</v>
      </c>
    </row>
    <row r="402" spans="1:10" x14ac:dyDescent="0.25">
      <c r="A402" s="1" t="s">
        <v>840</v>
      </c>
      <c r="B402" s="1">
        <v>108</v>
      </c>
      <c r="C402" s="11">
        <v>40048332</v>
      </c>
      <c r="D402" s="1" t="s">
        <v>312</v>
      </c>
      <c r="E402" s="1" t="s">
        <v>841</v>
      </c>
      <c r="F402" s="1" t="s">
        <v>13</v>
      </c>
      <c r="G402" s="1" t="s">
        <v>14</v>
      </c>
      <c r="H402" s="1">
        <v>85000000</v>
      </c>
      <c r="I402" s="1">
        <v>2002</v>
      </c>
      <c r="J402" s="1">
        <v>5.5</v>
      </c>
    </row>
    <row r="403" spans="1:10" x14ac:dyDescent="0.25">
      <c r="A403" s="1" t="s">
        <v>842</v>
      </c>
      <c r="B403" s="1">
        <v>106</v>
      </c>
      <c r="C403" s="11">
        <v>64933670</v>
      </c>
      <c r="D403" s="1" t="s">
        <v>843</v>
      </c>
      <c r="E403" s="1" t="s">
        <v>844</v>
      </c>
      <c r="F403" s="1" t="s">
        <v>13</v>
      </c>
      <c r="G403" s="1" t="s">
        <v>14</v>
      </c>
      <c r="H403" s="1">
        <v>85000000</v>
      </c>
      <c r="I403" s="1">
        <v>2012</v>
      </c>
      <c r="J403" s="1">
        <v>5.6</v>
      </c>
    </row>
    <row r="404" spans="1:10" x14ac:dyDescent="0.25">
      <c r="A404" s="1" t="s">
        <v>845</v>
      </c>
      <c r="B404" s="1">
        <v>112</v>
      </c>
      <c r="C404" s="11">
        <v>31494270</v>
      </c>
      <c r="D404" s="1" t="s">
        <v>846</v>
      </c>
      <c r="E404" s="1" t="s">
        <v>847</v>
      </c>
      <c r="F404" s="1" t="s">
        <v>13</v>
      </c>
      <c r="G404" s="1" t="s">
        <v>14</v>
      </c>
      <c r="H404" s="1">
        <v>60000000</v>
      </c>
      <c r="I404" s="1">
        <v>2010</v>
      </c>
      <c r="J404" s="1">
        <v>7.5</v>
      </c>
    </row>
    <row r="405" spans="1:10" x14ac:dyDescent="0.25">
      <c r="A405" s="1" t="s">
        <v>848</v>
      </c>
      <c r="B405" s="1">
        <v>135</v>
      </c>
      <c r="C405" s="11">
        <v>31111260</v>
      </c>
      <c r="D405" s="1" t="s">
        <v>79</v>
      </c>
      <c r="E405" s="1" t="s">
        <v>849</v>
      </c>
      <c r="F405" s="1" t="s">
        <v>13</v>
      </c>
      <c r="G405" s="1" t="s">
        <v>14</v>
      </c>
      <c r="H405" s="1">
        <v>60000000</v>
      </c>
      <c r="I405" s="1">
        <v>2003</v>
      </c>
      <c r="J405" s="1">
        <v>5.4</v>
      </c>
    </row>
    <row r="406" spans="1:10" x14ac:dyDescent="0.25">
      <c r="A406" s="1" t="s">
        <v>850</v>
      </c>
      <c r="B406" s="1">
        <v>109</v>
      </c>
      <c r="C406" s="11">
        <v>123307945</v>
      </c>
      <c r="D406" s="1" t="s">
        <v>851</v>
      </c>
      <c r="E406" s="1" t="s">
        <v>852</v>
      </c>
      <c r="F406" s="1" t="s">
        <v>13</v>
      </c>
      <c r="G406" s="1" t="s">
        <v>14</v>
      </c>
      <c r="H406" s="1">
        <v>65000000</v>
      </c>
      <c r="I406" s="1">
        <v>2000</v>
      </c>
      <c r="J406" s="1">
        <v>4.3</v>
      </c>
    </row>
    <row r="407" spans="1:10" x14ac:dyDescent="0.25">
      <c r="A407" s="1" t="s">
        <v>533</v>
      </c>
      <c r="B407" s="1">
        <v>86</v>
      </c>
      <c r="C407" s="11">
        <v>153288182</v>
      </c>
      <c r="D407" s="1" t="s">
        <v>853</v>
      </c>
      <c r="E407" s="1" t="s">
        <v>854</v>
      </c>
      <c r="F407" s="1" t="s">
        <v>13</v>
      </c>
      <c r="G407" s="1" t="s">
        <v>14</v>
      </c>
      <c r="H407" s="1">
        <v>84000000</v>
      </c>
      <c r="I407" s="1">
        <v>2002</v>
      </c>
      <c r="J407" s="1">
        <v>4.9000000000000004</v>
      </c>
    </row>
    <row r="408" spans="1:10" x14ac:dyDescent="0.25">
      <c r="A408" s="1" t="s">
        <v>855</v>
      </c>
      <c r="B408" s="1">
        <v>95</v>
      </c>
      <c r="C408" s="11">
        <v>13401683</v>
      </c>
      <c r="D408" s="1" t="s">
        <v>220</v>
      </c>
      <c r="E408" s="1" t="s">
        <v>856</v>
      </c>
      <c r="F408" s="1" t="s">
        <v>13</v>
      </c>
      <c r="G408" s="1" t="s">
        <v>21</v>
      </c>
      <c r="H408" s="1">
        <v>35000000</v>
      </c>
      <c r="I408" s="1">
        <v>2012</v>
      </c>
      <c r="J408" s="1">
        <v>7.1</v>
      </c>
    </row>
    <row r="409" spans="1:10" x14ac:dyDescent="0.25">
      <c r="A409" s="1" t="s">
        <v>550</v>
      </c>
      <c r="B409" s="1">
        <v>107</v>
      </c>
      <c r="C409" s="11">
        <v>137340146</v>
      </c>
      <c r="D409" s="1" t="s">
        <v>857</v>
      </c>
      <c r="E409" s="1" t="s">
        <v>858</v>
      </c>
      <c r="F409" s="1" t="s">
        <v>13</v>
      </c>
      <c r="G409" s="1" t="s">
        <v>14</v>
      </c>
      <c r="H409" s="1">
        <v>70000000</v>
      </c>
      <c r="I409" s="1">
        <v>2006</v>
      </c>
      <c r="J409" s="1">
        <v>6.4</v>
      </c>
    </row>
    <row r="410" spans="1:10" x14ac:dyDescent="0.25">
      <c r="A410" s="1" t="s">
        <v>513</v>
      </c>
      <c r="B410" s="1">
        <v>82</v>
      </c>
      <c r="C410" s="11">
        <v>43575716</v>
      </c>
      <c r="D410" s="1" t="s">
        <v>859</v>
      </c>
      <c r="E410" s="1" t="s">
        <v>860</v>
      </c>
      <c r="F410" s="1" t="s">
        <v>13</v>
      </c>
      <c r="G410" s="1" t="s">
        <v>14</v>
      </c>
      <c r="H410" s="1">
        <v>85000000</v>
      </c>
      <c r="I410" s="1">
        <v>2010</v>
      </c>
      <c r="J410" s="1">
        <v>4.3</v>
      </c>
    </row>
    <row r="411" spans="1:10" x14ac:dyDescent="0.25">
      <c r="A411" s="1" t="s">
        <v>179</v>
      </c>
      <c r="B411" s="1">
        <v>88</v>
      </c>
      <c r="C411" s="11">
        <v>80170146</v>
      </c>
      <c r="D411" s="1" t="s">
        <v>79</v>
      </c>
      <c r="E411" s="1" t="s">
        <v>861</v>
      </c>
      <c r="F411" s="1" t="s">
        <v>13</v>
      </c>
      <c r="G411" s="1" t="s">
        <v>14</v>
      </c>
      <c r="H411" s="1">
        <v>85000000</v>
      </c>
      <c r="I411" s="1">
        <v>2008</v>
      </c>
      <c r="J411" s="1">
        <v>6.1</v>
      </c>
    </row>
    <row r="412" spans="1:10" x14ac:dyDescent="0.25">
      <c r="A412" s="1" t="s">
        <v>130</v>
      </c>
      <c r="B412" s="1">
        <v>120</v>
      </c>
      <c r="C412" s="11">
        <v>75754670</v>
      </c>
      <c r="D412" s="1" t="s">
        <v>862</v>
      </c>
      <c r="E412" s="1" t="s">
        <v>864</v>
      </c>
      <c r="F412" s="1" t="s">
        <v>13</v>
      </c>
      <c r="G412" s="1" t="s">
        <v>14</v>
      </c>
      <c r="H412" s="1">
        <v>85000000</v>
      </c>
      <c r="I412" s="1">
        <v>2008</v>
      </c>
      <c r="J412" s="1">
        <v>7</v>
      </c>
    </row>
    <row r="413" spans="1:10" x14ac:dyDescent="0.25">
      <c r="A413" s="1" t="s">
        <v>228</v>
      </c>
      <c r="B413" s="1">
        <v>162</v>
      </c>
      <c r="C413" s="11">
        <v>33048353</v>
      </c>
      <c r="D413" s="1" t="s">
        <v>865</v>
      </c>
      <c r="E413" s="1" t="s">
        <v>866</v>
      </c>
      <c r="F413" s="1" t="s">
        <v>13</v>
      </c>
      <c r="G413" s="1" t="s">
        <v>14</v>
      </c>
      <c r="H413" s="1">
        <v>65000000</v>
      </c>
      <c r="I413" s="1">
        <v>2007</v>
      </c>
      <c r="J413" s="1">
        <v>7.7</v>
      </c>
    </row>
    <row r="414" spans="1:10" x14ac:dyDescent="0.25">
      <c r="A414" s="1" t="s">
        <v>515</v>
      </c>
      <c r="B414" s="1">
        <v>123</v>
      </c>
      <c r="C414" s="11">
        <v>34543701</v>
      </c>
      <c r="D414" s="1" t="s">
        <v>558</v>
      </c>
      <c r="E414" s="1" t="s">
        <v>867</v>
      </c>
      <c r="F414" s="1" t="s">
        <v>13</v>
      </c>
      <c r="G414" s="1" t="s">
        <v>14</v>
      </c>
      <c r="H414" s="1">
        <v>82000000</v>
      </c>
      <c r="I414" s="1">
        <v>2000</v>
      </c>
      <c r="J414" s="1">
        <v>5.9</v>
      </c>
    </row>
    <row r="415" spans="1:10" x14ac:dyDescent="0.25">
      <c r="A415" s="1" t="s">
        <v>176</v>
      </c>
      <c r="B415" s="1">
        <v>101</v>
      </c>
      <c r="C415" s="11">
        <v>242589580</v>
      </c>
      <c r="D415" s="1" t="s">
        <v>868</v>
      </c>
      <c r="E415" s="1" t="s">
        <v>869</v>
      </c>
      <c r="F415" s="1" t="s">
        <v>13</v>
      </c>
      <c r="G415" s="1" t="s">
        <v>14</v>
      </c>
      <c r="H415" s="1">
        <v>81000000</v>
      </c>
      <c r="I415" s="1">
        <v>2003</v>
      </c>
      <c r="J415" s="1">
        <v>6.7</v>
      </c>
    </row>
    <row r="416" spans="1:10" x14ac:dyDescent="0.25">
      <c r="A416" s="1" t="s">
        <v>611</v>
      </c>
      <c r="B416" s="1">
        <v>113</v>
      </c>
      <c r="C416" s="11">
        <v>102981571</v>
      </c>
      <c r="D416" s="1" t="s">
        <v>19</v>
      </c>
      <c r="E416" s="1" t="s">
        <v>870</v>
      </c>
      <c r="F416" s="1" t="s">
        <v>13</v>
      </c>
      <c r="G416" s="1" t="s">
        <v>14</v>
      </c>
      <c r="H416" s="1">
        <v>80000000</v>
      </c>
      <c r="I416" s="1">
        <v>2010</v>
      </c>
      <c r="J416" s="1">
        <v>6.5</v>
      </c>
    </row>
    <row r="417" spans="1:10" x14ac:dyDescent="0.25">
      <c r="A417" s="1" t="s">
        <v>778</v>
      </c>
      <c r="B417" s="1">
        <v>110</v>
      </c>
      <c r="C417" s="11">
        <v>180965237</v>
      </c>
      <c r="D417" s="1" t="s">
        <v>19</v>
      </c>
      <c r="E417" s="1" t="s">
        <v>871</v>
      </c>
      <c r="F417" s="1" t="s">
        <v>13</v>
      </c>
      <c r="G417" s="1" t="s">
        <v>14</v>
      </c>
      <c r="H417" s="1">
        <v>80000000</v>
      </c>
      <c r="I417" s="1">
        <v>1996</v>
      </c>
      <c r="J417" s="1">
        <v>7.1</v>
      </c>
    </row>
    <row r="418" spans="1:10" x14ac:dyDescent="0.25">
      <c r="A418" s="1" t="s">
        <v>796</v>
      </c>
      <c r="B418" s="1">
        <v>142</v>
      </c>
      <c r="C418" s="11">
        <v>407999255</v>
      </c>
      <c r="D418" s="1" t="s">
        <v>502</v>
      </c>
      <c r="E418" s="1" t="s">
        <v>872</v>
      </c>
      <c r="F418" s="1" t="s">
        <v>13</v>
      </c>
      <c r="G418" s="1" t="s">
        <v>14</v>
      </c>
      <c r="H418" s="1">
        <v>78000000</v>
      </c>
      <c r="I418" s="1">
        <v>2012</v>
      </c>
      <c r="J418" s="1">
        <v>7.3</v>
      </c>
    </row>
    <row r="419" spans="1:10" x14ac:dyDescent="0.25">
      <c r="A419" s="1" t="s">
        <v>873</v>
      </c>
      <c r="B419" s="1">
        <v>102</v>
      </c>
      <c r="C419" s="11">
        <v>254455986</v>
      </c>
      <c r="D419" s="1" t="s">
        <v>684</v>
      </c>
      <c r="E419" s="1" t="s">
        <v>874</v>
      </c>
      <c r="F419" s="1" t="s">
        <v>13</v>
      </c>
      <c r="G419" s="1" t="s">
        <v>14</v>
      </c>
      <c r="H419" s="1">
        <v>80000000</v>
      </c>
      <c r="I419" s="1">
        <v>2011</v>
      </c>
      <c r="J419" s="1">
        <v>6.5</v>
      </c>
    </row>
    <row r="420" spans="1:10" x14ac:dyDescent="0.25">
      <c r="A420" s="1" t="s">
        <v>89</v>
      </c>
      <c r="B420" s="1">
        <v>126</v>
      </c>
      <c r="C420" s="11">
        <v>162831698</v>
      </c>
      <c r="D420" s="1" t="s">
        <v>451</v>
      </c>
      <c r="E420" s="1" t="s">
        <v>875</v>
      </c>
      <c r="F420" s="1" t="s">
        <v>13</v>
      </c>
      <c r="G420" s="1" t="s">
        <v>14</v>
      </c>
      <c r="H420" s="1">
        <v>80000000</v>
      </c>
      <c r="I420" s="1">
        <v>1992</v>
      </c>
      <c r="J420" s="1">
        <v>7</v>
      </c>
    </row>
    <row r="421" spans="1:10" x14ac:dyDescent="0.25">
      <c r="A421" s="1" t="s">
        <v>401</v>
      </c>
      <c r="B421" s="1">
        <v>83</v>
      </c>
      <c r="C421" s="11">
        <v>155019340</v>
      </c>
      <c r="D421" s="1" t="s">
        <v>159</v>
      </c>
      <c r="E421" s="1" t="s">
        <v>876</v>
      </c>
      <c r="F421" s="1" t="s">
        <v>13</v>
      </c>
      <c r="G421" s="1" t="s">
        <v>14</v>
      </c>
      <c r="H421" s="1">
        <v>80000000</v>
      </c>
      <c r="I421" s="1">
        <v>2006</v>
      </c>
      <c r="J421" s="1">
        <v>6.8</v>
      </c>
    </row>
    <row r="422" spans="1:10" x14ac:dyDescent="0.25">
      <c r="A422" s="1" t="s">
        <v>217</v>
      </c>
      <c r="B422" s="1">
        <v>85</v>
      </c>
      <c r="C422" s="11">
        <v>145771527</v>
      </c>
      <c r="D422" s="1" t="s">
        <v>877</v>
      </c>
      <c r="E422" s="1" t="s">
        <v>878</v>
      </c>
      <c r="F422" s="1" t="s">
        <v>13</v>
      </c>
      <c r="G422" s="1" t="s">
        <v>14</v>
      </c>
      <c r="H422" s="1">
        <v>80000000</v>
      </c>
      <c r="I422" s="1">
        <v>2002</v>
      </c>
      <c r="J422" s="1">
        <v>7.2</v>
      </c>
    </row>
    <row r="423" spans="1:10" x14ac:dyDescent="0.25">
      <c r="A423" s="1" t="s">
        <v>879</v>
      </c>
      <c r="B423" s="1">
        <v>120</v>
      </c>
      <c r="C423" s="11">
        <v>140459099</v>
      </c>
      <c r="D423" s="1" t="s">
        <v>880</v>
      </c>
      <c r="E423" s="1" t="s">
        <v>881</v>
      </c>
      <c r="F423" s="1" t="s">
        <v>13</v>
      </c>
      <c r="G423" s="1" t="s">
        <v>14</v>
      </c>
      <c r="H423" s="1">
        <v>75000000</v>
      </c>
      <c r="I423" s="1">
        <v>1998</v>
      </c>
      <c r="J423" s="1">
        <v>6.1</v>
      </c>
    </row>
    <row r="424" spans="1:10" x14ac:dyDescent="0.25">
      <c r="A424" s="1" t="s">
        <v>340</v>
      </c>
      <c r="B424" s="1">
        <v>116</v>
      </c>
      <c r="C424" s="11">
        <v>53215979</v>
      </c>
      <c r="D424" s="1" t="s">
        <v>143</v>
      </c>
      <c r="E424" s="1" t="s">
        <v>882</v>
      </c>
      <c r="F424" s="1" t="s">
        <v>13</v>
      </c>
      <c r="G424" s="1" t="s">
        <v>14</v>
      </c>
      <c r="H424" s="1">
        <v>84000000</v>
      </c>
      <c r="I424" s="1">
        <v>2013</v>
      </c>
      <c r="J424" s="1">
        <v>6.7</v>
      </c>
    </row>
    <row r="425" spans="1:10" x14ac:dyDescent="0.25">
      <c r="A425" s="1" t="s">
        <v>850</v>
      </c>
      <c r="B425" s="1">
        <v>113</v>
      </c>
      <c r="C425" s="11">
        <v>158115031</v>
      </c>
      <c r="D425" s="1" t="s">
        <v>883</v>
      </c>
      <c r="E425" s="1" t="s">
        <v>884</v>
      </c>
      <c r="F425" s="1" t="s">
        <v>13</v>
      </c>
      <c r="G425" s="1" t="s">
        <v>14</v>
      </c>
      <c r="H425" s="1">
        <v>82000000</v>
      </c>
      <c r="I425" s="1">
        <v>2005</v>
      </c>
      <c r="J425" s="1">
        <v>6.4</v>
      </c>
    </row>
    <row r="426" spans="1:10" x14ac:dyDescent="0.25">
      <c r="A426" s="1" t="s">
        <v>203</v>
      </c>
      <c r="B426" s="1">
        <v>87</v>
      </c>
      <c r="C426" s="11">
        <v>133103929</v>
      </c>
      <c r="D426" s="1" t="s">
        <v>752</v>
      </c>
      <c r="E426" s="1" t="s">
        <v>885</v>
      </c>
      <c r="F426" s="1" t="s">
        <v>13</v>
      </c>
      <c r="G426" s="1" t="s">
        <v>14</v>
      </c>
      <c r="H426" s="1">
        <v>75000000</v>
      </c>
      <c r="I426" s="1">
        <v>2011</v>
      </c>
      <c r="J426" s="1">
        <v>4.4000000000000004</v>
      </c>
    </row>
    <row r="427" spans="1:10" x14ac:dyDescent="0.25">
      <c r="A427" s="1" t="s">
        <v>756</v>
      </c>
      <c r="B427" s="1">
        <v>101</v>
      </c>
      <c r="C427" s="11">
        <v>133668525</v>
      </c>
      <c r="D427" s="1" t="s">
        <v>684</v>
      </c>
      <c r="E427" s="1" t="s">
        <v>886</v>
      </c>
      <c r="F427" s="1" t="s">
        <v>13</v>
      </c>
      <c r="G427" s="1" t="s">
        <v>14</v>
      </c>
      <c r="H427" s="1">
        <v>80000000</v>
      </c>
      <c r="I427" s="1">
        <v>2013</v>
      </c>
      <c r="J427" s="1">
        <v>5.4</v>
      </c>
    </row>
    <row r="428" spans="1:10" x14ac:dyDescent="0.25">
      <c r="A428" s="1" t="s">
        <v>850</v>
      </c>
      <c r="B428" s="1">
        <v>110</v>
      </c>
      <c r="C428" s="11">
        <v>130313314</v>
      </c>
      <c r="D428" s="1" t="s">
        <v>551</v>
      </c>
      <c r="E428" s="1" t="s">
        <v>887</v>
      </c>
      <c r="F428" s="1" t="s">
        <v>13</v>
      </c>
      <c r="G428" s="1" t="s">
        <v>14</v>
      </c>
      <c r="H428" s="1">
        <v>80000000</v>
      </c>
      <c r="I428" s="1">
        <v>2008</v>
      </c>
      <c r="J428" s="1">
        <v>6.5</v>
      </c>
    </row>
    <row r="429" spans="1:10" x14ac:dyDescent="0.25">
      <c r="A429" s="1" t="s">
        <v>819</v>
      </c>
      <c r="B429" s="1">
        <v>128</v>
      </c>
      <c r="C429" s="11">
        <v>124590960</v>
      </c>
      <c r="D429" s="1" t="s">
        <v>482</v>
      </c>
      <c r="E429" s="1" t="s">
        <v>888</v>
      </c>
      <c r="F429" s="1" t="s">
        <v>13</v>
      </c>
      <c r="G429" s="1" t="s">
        <v>14</v>
      </c>
      <c r="H429" s="1">
        <v>80000000</v>
      </c>
      <c r="I429" s="1">
        <v>2003</v>
      </c>
      <c r="J429" s="1">
        <v>6.7</v>
      </c>
    </row>
    <row r="430" spans="1:10" x14ac:dyDescent="0.25">
      <c r="A430" s="1" t="s">
        <v>165</v>
      </c>
      <c r="B430" s="1">
        <v>138</v>
      </c>
      <c r="C430" s="11">
        <v>127968405</v>
      </c>
      <c r="D430" s="1" t="s">
        <v>285</v>
      </c>
      <c r="E430" s="1" t="s">
        <v>890</v>
      </c>
      <c r="F430" s="1" t="s">
        <v>13</v>
      </c>
      <c r="G430" s="1" t="s">
        <v>14</v>
      </c>
      <c r="H430" s="1">
        <v>80000000</v>
      </c>
      <c r="I430" s="1">
        <v>2010</v>
      </c>
      <c r="J430" s="1">
        <v>8.1</v>
      </c>
    </row>
    <row r="431" spans="1:10" x14ac:dyDescent="0.25">
      <c r="A431" s="1" t="s">
        <v>891</v>
      </c>
      <c r="B431" s="1">
        <v>88</v>
      </c>
      <c r="C431" s="11">
        <v>120136047</v>
      </c>
      <c r="D431" s="1" t="s">
        <v>482</v>
      </c>
      <c r="E431" s="1" t="s">
        <v>892</v>
      </c>
      <c r="F431" s="1" t="s">
        <v>13</v>
      </c>
      <c r="G431" s="1" t="s">
        <v>257</v>
      </c>
      <c r="H431" s="1">
        <v>80000000</v>
      </c>
      <c r="I431" s="1">
        <v>2008</v>
      </c>
      <c r="J431" s="1">
        <v>5.6</v>
      </c>
    </row>
    <row r="432" spans="1:10" x14ac:dyDescent="0.25">
      <c r="A432" s="1" t="s">
        <v>619</v>
      </c>
      <c r="B432" s="1">
        <v>91</v>
      </c>
      <c r="C432" s="11">
        <v>128200012</v>
      </c>
      <c r="D432" s="1" t="s">
        <v>212</v>
      </c>
      <c r="E432" s="1" t="s">
        <v>893</v>
      </c>
      <c r="F432" s="1" t="s">
        <v>13</v>
      </c>
      <c r="G432" s="1" t="s">
        <v>14</v>
      </c>
      <c r="H432" s="1">
        <v>75000000</v>
      </c>
      <c r="I432" s="1">
        <v>2005</v>
      </c>
      <c r="J432" s="1">
        <v>6.3</v>
      </c>
    </row>
    <row r="433" spans="1:10" x14ac:dyDescent="0.25">
      <c r="A433" s="1" t="s">
        <v>455</v>
      </c>
      <c r="B433" s="1">
        <v>138</v>
      </c>
      <c r="C433" s="11">
        <v>112225777</v>
      </c>
      <c r="D433" s="1" t="s">
        <v>477</v>
      </c>
      <c r="E433" s="1" t="s">
        <v>894</v>
      </c>
      <c r="F433" s="1" t="s">
        <v>13</v>
      </c>
      <c r="G433" s="1" t="s">
        <v>14</v>
      </c>
      <c r="H433" s="1">
        <v>80000000</v>
      </c>
      <c r="I433" s="1">
        <v>1997</v>
      </c>
      <c r="J433" s="1">
        <v>7.3</v>
      </c>
    </row>
    <row r="434" spans="1:10" x14ac:dyDescent="0.25">
      <c r="A434" s="1" t="s">
        <v>895</v>
      </c>
      <c r="B434" s="1">
        <v>99</v>
      </c>
      <c r="C434" s="11">
        <v>109993847</v>
      </c>
      <c r="D434" s="1" t="s">
        <v>896</v>
      </c>
      <c r="E434" s="1" t="s">
        <v>897</v>
      </c>
      <c r="F434" s="1" t="s">
        <v>13</v>
      </c>
      <c r="G434" s="1" t="s">
        <v>14</v>
      </c>
      <c r="H434" s="1">
        <v>80000000</v>
      </c>
      <c r="I434" s="1">
        <v>2008</v>
      </c>
      <c r="J434" s="1">
        <v>6.1</v>
      </c>
    </row>
    <row r="435" spans="1:10" x14ac:dyDescent="0.25">
      <c r="A435" s="1" t="s">
        <v>18</v>
      </c>
      <c r="B435" s="1">
        <v>117</v>
      </c>
      <c r="C435" s="11">
        <v>104054514</v>
      </c>
      <c r="D435" s="1" t="s">
        <v>738</v>
      </c>
      <c r="E435" s="1" t="s">
        <v>898</v>
      </c>
      <c r="F435" s="1" t="s">
        <v>13</v>
      </c>
      <c r="G435" s="1" t="s">
        <v>14</v>
      </c>
      <c r="H435" s="1">
        <v>80000000</v>
      </c>
      <c r="I435" s="1">
        <v>2002</v>
      </c>
      <c r="J435" s="1">
        <v>7.7</v>
      </c>
    </row>
    <row r="436" spans="1:10" x14ac:dyDescent="0.25">
      <c r="A436" s="1" t="s">
        <v>756</v>
      </c>
      <c r="B436" s="1">
        <v>117</v>
      </c>
      <c r="C436" s="11">
        <v>103028109</v>
      </c>
      <c r="D436" s="1" t="s">
        <v>570</v>
      </c>
      <c r="E436" s="1" t="s">
        <v>899</v>
      </c>
      <c r="F436" s="1" t="s">
        <v>13</v>
      </c>
      <c r="G436" s="1" t="s">
        <v>14</v>
      </c>
      <c r="H436" s="1">
        <v>80000000</v>
      </c>
      <c r="I436" s="1">
        <v>2011</v>
      </c>
      <c r="J436" s="1">
        <v>6.4</v>
      </c>
    </row>
    <row r="437" spans="1:10" x14ac:dyDescent="0.25">
      <c r="A437" s="1" t="s">
        <v>610</v>
      </c>
      <c r="B437" s="1">
        <v>123</v>
      </c>
      <c r="C437" s="11">
        <v>101087161</v>
      </c>
      <c r="D437" s="1" t="s">
        <v>117</v>
      </c>
      <c r="E437" s="1" t="s">
        <v>900</v>
      </c>
      <c r="F437" s="1" t="s">
        <v>13</v>
      </c>
      <c r="G437" s="1" t="s">
        <v>14</v>
      </c>
      <c r="H437" s="1">
        <v>75000000</v>
      </c>
      <c r="I437" s="1">
        <v>1997</v>
      </c>
      <c r="J437" s="1">
        <v>6.8</v>
      </c>
    </row>
    <row r="438" spans="1:10" x14ac:dyDescent="0.25">
      <c r="A438" s="1" t="s">
        <v>901</v>
      </c>
      <c r="B438" s="1">
        <v>118</v>
      </c>
      <c r="C438" s="11">
        <v>101111837</v>
      </c>
      <c r="D438" s="1" t="s">
        <v>393</v>
      </c>
      <c r="E438" s="1" t="s">
        <v>902</v>
      </c>
      <c r="F438" s="1" t="s">
        <v>13</v>
      </c>
      <c r="G438" s="1" t="s">
        <v>14</v>
      </c>
      <c r="H438" s="1">
        <v>80000000</v>
      </c>
      <c r="I438" s="1">
        <v>2008</v>
      </c>
      <c r="J438" s="1">
        <v>6.6</v>
      </c>
    </row>
    <row r="439" spans="1:10" x14ac:dyDescent="0.25">
      <c r="A439" s="1" t="s">
        <v>903</v>
      </c>
      <c r="B439" s="1">
        <v>154</v>
      </c>
      <c r="C439" s="11">
        <v>95632614</v>
      </c>
      <c r="D439" s="1" t="s">
        <v>904</v>
      </c>
      <c r="E439" s="1" t="s">
        <v>905</v>
      </c>
      <c r="F439" s="1" t="s">
        <v>13</v>
      </c>
      <c r="G439" s="1" t="s">
        <v>14</v>
      </c>
      <c r="H439" s="1">
        <v>79000000</v>
      </c>
      <c r="I439" s="1">
        <v>2003</v>
      </c>
      <c r="J439" s="1">
        <v>7.2</v>
      </c>
    </row>
    <row r="440" spans="1:10" x14ac:dyDescent="0.25">
      <c r="A440" s="1" t="s">
        <v>906</v>
      </c>
      <c r="B440" s="1">
        <v>118</v>
      </c>
      <c r="C440" s="11">
        <v>94822707</v>
      </c>
      <c r="D440" s="1" t="s">
        <v>239</v>
      </c>
      <c r="E440" s="1" t="s">
        <v>907</v>
      </c>
      <c r="F440" s="1" t="s">
        <v>13</v>
      </c>
      <c r="G440" s="1" t="s">
        <v>14</v>
      </c>
      <c r="H440" s="1">
        <v>80000000</v>
      </c>
      <c r="I440" s="1">
        <v>2010</v>
      </c>
      <c r="J440" s="1">
        <v>6.9</v>
      </c>
    </row>
    <row r="441" spans="1:10" x14ac:dyDescent="0.25">
      <c r="A441" s="1" t="s">
        <v>908</v>
      </c>
      <c r="B441" s="1">
        <v>90</v>
      </c>
      <c r="C441" s="11">
        <v>92969824</v>
      </c>
      <c r="D441" s="1" t="s">
        <v>909</v>
      </c>
      <c r="E441" s="1" t="s">
        <v>910</v>
      </c>
      <c r="F441" s="1" t="s">
        <v>13</v>
      </c>
      <c r="G441" s="1" t="s">
        <v>14</v>
      </c>
      <c r="H441" s="1">
        <v>80000000</v>
      </c>
      <c r="I441" s="1">
        <v>1997</v>
      </c>
      <c r="J441" s="1">
        <v>5.2</v>
      </c>
    </row>
    <row r="442" spans="1:10" x14ac:dyDescent="0.25">
      <c r="A442" s="1" t="s">
        <v>543</v>
      </c>
      <c r="B442" s="1">
        <v>113</v>
      </c>
      <c r="C442" s="11">
        <v>91188905</v>
      </c>
      <c r="D442" s="1" t="s">
        <v>911</v>
      </c>
      <c r="E442" s="1" t="s">
        <v>912</v>
      </c>
      <c r="F442" s="1" t="s">
        <v>13</v>
      </c>
      <c r="G442" s="1" t="s">
        <v>14</v>
      </c>
      <c r="H442" s="1">
        <v>80000000</v>
      </c>
      <c r="I442" s="1">
        <v>1999</v>
      </c>
      <c r="J442" s="1">
        <v>4.9000000000000004</v>
      </c>
    </row>
    <row r="443" spans="1:10" x14ac:dyDescent="0.25">
      <c r="A443" s="1" t="s">
        <v>913</v>
      </c>
      <c r="B443" s="1">
        <v>88</v>
      </c>
      <c r="C443" s="11">
        <v>90443603</v>
      </c>
      <c r="D443" s="1" t="s">
        <v>914</v>
      </c>
      <c r="E443" s="1" t="s">
        <v>915</v>
      </c>
      <c r="F443" s="1" t="s">
        <v>13</v>
      </c>
      <c r="G443" s="1" t="s">
        <v>14</v>
      </c>
      <c r="H443" s="1">
        <v>80000000</v>
      </c>
      <c r="I443" s="1">
        <v>1996</v>
      </c>
      <c r="J443" s="1">
        <v>6.3</v>
      </c>
    </row>
    <row r="444" spans="1:10" x14ac:dyDescent="0.25">
      <c r="A444" s="1" t="s">
        <v>272</v>
      </c>
      <c r="B444" s="1">
        <v>93</v>
      </c>
      <c r="C444" s="11">
        <v>82226474</v>
      </c>
      <c r="D444" s="1" t="s">
        <v>916</v>
      </c>
      <c r="E444" s="1" t="s">
        <v>917</v>
      </c>
      <c r="F444" s="1" t="s">
        <v>13</v>
      </c>
      <c r="G444" s="1" t="s">
        <v>14</v>
      </c>
      <c r="H444" s="1">
        <v>65000000</v>
      </c>
      <c r="I444" s="1">
        <v>2006</v>
      </c>
      <c r="J444" s="1">
        <v>5.6</v>
      </c>
    </row>
    <row r="445" spans="1:10" x14ac:dyDescent="0.25">
      <c r="A445" s="1" t="s">
        <v>918</v>
      </c>
      <c r="B445" s="1">
        <v>104</v>
      </c>
      <c r="C445" s="11">
        <v>79363785</v>
      </c>
      <c r="D445" s="1" t="s">
        <v>919</v>
      </c>
      <c r="E445" s="1" t="s">
        <v>920</v>
      </c>
      <c r="F445" s="1" t="s">
        <v>13</v>
      </c>
      <c r="G445" s="1" t="s">
        <v>14</v>
      </c>
      <c r="H445" s="1">
        <v>80000000</v>
      </c>
      <c r="I445" s="1">
        <v>2008</v>
      </c>
      <c r="J445" s="1">
        <v>5.5</v>
      </c>
    </row>
    <row r="446" spans="1:10" x14ac:dyDescent="0.25">
      <c r="A446" s="1" t="s">
        <v>359</v>
      </c>
      <c r="B446" s="1">
        <v>135</v>
      </c>
      <c r="C446" s="11">
        <v>76081498</v>
      </c>
      <c r="D446" s="1" t="s">
        <v>921</v>
      </c>
      <c r="E446" s="1" t="s">
        <v>922</v>
      </c>
      <c r="F446" s="1" t="s">
        <v>13</v>
      </c>
      <c r="G446" s="1" t="s">
        <v>14</v>
      </c>
      <c r="H446" s="1">
        <v>75000000</v>
      </c>
      <c r="I446" s="1">
        <v>1997</v>
      </c>
      <c r="J446" s="1">
        <v>6.7</v>
      </c>
    </row>
    <row r="447" spans="1:10" x14ac:dyDescent="0.25">
      <c r="A447" s="1" t="s">
        <v>173</v>
      </c>
      <c r="B447" s="1">
        <v>134</v>
      </c>
      <c r="C447" s="11">
        <v>85707116</v>
      </c>
      <c r="D447" s="1" t="s">
        <v>497</v>
      </c>
      <c r="E447" s="1" t="s">
        <v>923</v>
      </c>
      <c r="F447" s="1" t="s">
        <v>13</v>
      </c>
      <c r="G447" s="1" t="s">
        <v>14</v>
      </c>
      <c r="H447" s="1">
        <v>68000000</v>
      </c>
      <c r="I447" s="1">
        <v>2014</v>
      </c>
      <c r="J447" s="1">
        <v>7.6</v>
      </c>
    </row>
    <row r="448" spans="1:10" x14ac:dyDescent="0.25">
      <c r="A448" s="1" t="s">
        <v>924</v>
      </c>
      <c r="B448" s="1">
        <v>98</v>
      </c>
      <c r="C448" s="11">
        <v>74329966</v>
      </c>
      <c r="D448" s="1" t="s">
        <v>925</v>
      </c>
      <c r="E448" s="1" t="s">
        <v>926</v>
      </c>
      <c r="F448" s="1" t="s">
        <v>13</v>
      </c>
      <c r="G448" s="1" t="s">
        <v>14</v>
      </c>
      <c r="H448" s="1">
        <v>70000000</v>
      </c>
      <c r="I448" s="1">
        <v>1998</v>
      </c>
      <c r="J448" s="1">
        <v>5.7</v>
      </c>
    </row>
    <row r="449" spans="1:10" x14ac:dyDescent="0.25">
      <c r="A449" s="1" t="s">
        <v>927</v>
      </c>
      <c r="B449" s="1">
        <v>80</v>
      </c>
      <c r="C449" s="11">
        <v>100169068</v>
      </c>
      <c r="D449" s="1" t="s">
        <v>159</v>
      </c>
      <c r="E449" s="1" t="s">
        <v>928</v>
      </c>
      <c r="F449" s="1" t="s">
        <v>13</v>
      </c>
      <c r="G449" s="1" t="s">
        <v>14</v>
      </c>
      <c r="H449" s="1">
        <v>80000000</v>
      </c>
      <c r="I449" s="1">
        <v>2010</v>
      </c>
      <c r="J449" s="1">
        <v>4.5999999999999996</v>
      </c>
    </row>
    <row r="450" spans="1:10" x14ac:dyDescent="0.25">
      <c r="A450" s="1" t="s">
        <v>929</v>
      </c>
      <c r="B450" s="1">
        <v>83</v>
      </c>
      <c r="C450" s="11">
        <v>73215310</v>
      </c>
      <c r="D450" s="1" t="s">
        <v>930</v>
      </c>
      <c r="E450" s="1" t="s">
        <v>931</v>
      </c>
      <c r="F450" s="1" t="s">
        <v>13</v>
      </c>
      <c r="G450" s="1" t="s">
        <v>14</v>
      </c>
      <c r="H450" s="1">
        <v>80000000</v>
      </c>
      <c r="I450" s="1">
        <v>2002</v>
      </c>
      <c r="J450" s="1">
        <v>7</v>
      </c>
    </row>
    <row r="451" spans="1:10" x14ac:dyDescent="0.25">
      <c r="A451" s="1" t="s">
        <v>550</v>
      </c>
      <c r="B451" s="1">
        <v>102</v>
      </c>
      <c r="C451" s="11">
        <v>80360866</v>
      </c>
      <c r="D451" s="1" t="s">
        <v>932</v>
      </c>
      <c r="E451" s="1" t="s">
        <v>933</v>
      </c>
      <c r="F451" s="1" t="s">
        <v>13</v>
      </c>
      <c r="G451" s="1" t="s">
        <v>14</v>
      </c>
      <c r="H451" s="1">
        <v>80000000</v>
      </c>
      <c r="I451" s="1">
        <v>2011</v>
      </c>
      <c r="J451" s="1">
        <v>5.2</v>
      </c>
    </row>
    <row r="452" spans="1:10" x14ac:dyDescent="0.25">
      <c r="A452" s="1" t="s">
        <v>934</v>
      </c>
      <c r="B452" s="1">
        <v>130</v>
      </c>
      <c r="C452" s="11">
        <v>69102910</v>
      </c>
      <c r="D452" s="1" t="s">
        <v>935</v>
      </c>
      <c r="E452" s="1" t="s">
        <v>936</v>
      </c>
      <c r="F452" s="1" t="s">
        <v>13</v>
      </c>
      <c r="G452" s="1" t="s">
        <v>14</v>
      </c>
      <c r="H452" s="1">
        <v>80000000</v>
      </c>
      <c r="I452" s="1">
        <v>1998</v>
      </c>
      <c r="J452" s="1">
        <v>5.0999999999999996</v>
      </c>
    </row>
    <row r="453" spans="1:10" x14ac:dyDescent="0.25">
      <c r="A453" s="1" t="s">
        <v>937</v>
      </c>
      <c r="B453" s="1">
        <v>129</v>
      </c>
      <c r="C453" s="11">
        <v>65948711</v>
      </c>
      <c r="D453" s="1" t="s">
        <v>763</v>
      </c>
      <c r="E453" s="1" t="s">
        <v>938</v>
      </c>
      <c r="F453" s="1" t="s">
        <v>13</v>
      </c>
      <c r="G453" s="1" t="s">
        <v>14</v>
      </c>
      <c r="H453" s="1">
        <v>80000000</v>
      </c>
      <c r="I453" s="1">
        <v>2004</v>
      </c>
      <c r="J453" s="1">
        <v>6.6</v>
      </c>
    </row>
    <row r="454" spans="1:10" x14ac:dyDescent="0.25">
      <c r="A454" s="1" t="s">
        <v>809</v>
      </c>
      <c r="B454" s="1">
        <v>89</v>
      </c>
      <c r="C454" s="11">
        <v>169692572</v>
      </c>
      <c r="D454" s="1" t="s">
        <v>266</v>
      </c>
      <c r="E454" s="1" t="s">
        <v>939</v>
      </c>
      <c r="F454" s="1" t="s">
        <v>13</v>
      </c>
      <c r="G454" s="1" t="s">
        <v>14</v>
      </c>
      <c r="H454" s="1">
        <v>80000000</v>
      </c>
      <c r="I454" s="1">
        <v>2015</v>
      </c>
      <c r="J454" s="1">
        <v>6.7</v>
      </c>
    </row>
    <row r="455" spans="1:10" x14ac:dyDescent="0.25">
      <c r="A455" s="1" t="s">
        <v>940</v>
      </c>
      <c r="B455" s="1">
        <v>74</v>
      </c>
      <c r="C455" s="11">
        <v>60507228</v>
      </c>
      <c r="D455" s="1" t="s">
        <v>941</v>
      </c>
      <c r="E455" s="1" t="s">
        <v>942</v>
      </c>
      <c r="F455" s="1" t="s">
        <v>13</v>
      </c>
      <c r="G455" s="1" t="s">
        <v>14</v>
      </c>
      <c r="H455" s="1">
        <v>80000000</v>
      </c>
      <c r="I455" s="1">
        <v>1999</v>
      </c>
      <c r="J455" s="1">
        <v>7.3</v>
      </c>
    </row>
    <row r="456" spans="1:10" x14ac:dyDescent="0.25">
      <c r="A456" s="1" t="s">
        <v>314</v>
      </c>
      <c r="B456" s="1">
        <v>96</v>
      </c>
      <c r="C456" s="11">
        <v>56684819</v>
      </c>
      <c r="D456" s="1" t="s">
        <v>33</v>
      </c>
      <c r="E456" s="1" t="s">
        <v>943</v>
      </c>
      <c r="F456" s="1" t="s">
        <v>13</v>
      </c>
      <c r="G456" s="1" t="s">
        <v>14</v>
      </c>
      <c r="H456" s="1">
        <v>80000000</v>
      </c>
      <c r="I456" s="1">
        <v>2002</v>
      </c>
      <c r="J456" s="1">
        <v>5.9</v>
      </c>
    </row>
    <row r="457" spans="1:10" x14ac:dyDescent="0.25">
      <c r="A457" s="1" t="s">
        <v>656</v>
      </c>
      <c r="B457" s="1">
        <v>114</v>
      </c>
      <c r="C457" s="11">
        <v>50628009</v>
      </c>
      <c r="D457" s="1" t="s">
        <v>944</v>
      </c>
      <c r="E457" s="1" t="s">
        <v>945</v>
      </c>
      <c r="F457" s="1" t="s">
        <v>13</v>
      </c>
      <c r="G457" s="1" t="s">
        <v>14</v>
      </c>
      <c r="H457" s="1">
        <v>90000000</v>
      </c>
      <c r="I457" s="1">
        <v>1998</v>
      </c>
      <c r="J457" s="1">
        <v>5.6</v>
      </c>
    </row>
    <row r="458" spans="1:10" x14ac:dyDescent="0.25">
      <c r="A458" s="1" t="s">
        <v>573</v>
      </c>
      <c r="B458" s="1">
        <v>99</v>
      </c>
      <c r="C458" s="11">
        <v>69772969</v>
      </c>
      <c r="D458" s="1" t="s">
        <v>117</v>
      </c>
      <c r="E458" s="1" t="s">
        <v>946</v>
      </c>
      <c r="F458" s="1" t="s">
        <v>13</v>
      </c>
      <c r="G458" s="1" t="s">
        <v>14</v>
      </c>
      <c r="H458" s="1">
        <v>80000000</v>
      </c>
      <c r="I458" s="1">
        <v>2001</v>
      </c>
      <c r="J458" s="1">
        <v>6.5</v>
      </c>
    </row>
    <row r="459" spans="1:10" x14ac:dyDescent="0.25">
      <c r="A459" s="1" t="s">
        <v>109</v>
      </c>
      <c r="B459" s="1">
        <v>129</v>
      </c>
      <c r="C459" s="11">
        <v>45356386</v>
      </c>
      <c r="D459" s="1" t="s">
        <v>47</v>
      </c>
      <c r="E459" s="1" t="s">
        <v>947</v>
      </c>
      <c r="F459" s="1" t="s">
        <v>948</v>
      </c>
      <c r="G459" s="1" t="s">
        <v>14</v>
      </c>
      <c r="H459" s="1">
        <v>75000000</v>
      </c>
      <c r="I459" s="1">
        <v>2005</v>
      </c>
      <c r="J459" s="1">
        <v>5.9</v>
      </c>
    </row>
    <row r="460" spans="1:10" x14ac:dyDescent="0.25">
      <c r="A460" s="1" t="s">
        <v>949</v>
      </c>
      <c r="B460" s="1">
        <v>113</v>
      </c>
      <c r="C460" s="11">
        <v>55350897</v>
      </c>
      <c r="D460" s="1" t="s">
        <v>229</v>
      </c>
      <c r="E460" s="1" t="s">
        <v>950</v>
      </c>
      <c r="F460" s="1" t="s">
        <v>13</v>
      </c>
      <c r="G460" s="1" t="s">
        <v>14</v>
      </c>
      <c r="H460" s="1">
        <v>85000000</v>
      </c>
      <c r="I460" s="1">
        <v>1998</v>
      </c>
      <c r="J460" s="1">
        <v>7</v>
      </c>
    </row>
    <row r="461" spans="1:10" x14ac:dyDescent="0.25">
      <c r="A461" s="1" t="s">
        <v>951</v>
      </c>
      <c r="B461" s="1">
        <v>90</v>
      </c>
      <c r="C461" s="11">
        <v>39442871</v>
      </c>
      <c r="D461" s="1" t="s">
        <v>952</v>
      </c>
      <c r="E461" s="1" t="s">
        <v>953</v>
      </c>
      <c r="F461" s="1" t="s">
        <v>13</v>
      </c>
      <c r="G461" s="1" t="s">
        <v>14</v>
      </c>
      <c r="H461" s="1">
        <v>80000000</v>
      </c>
      <c r="I461" s="1">
        <v>2000</v>
      </c>
      <c r="J461" s="1">
        <v>5.3</v>
      </c>
    </row>
    <row r="462" spans="1:10" x14ac:dyDescent="0.25">
      <c r="A462" s="1" t="s">
        <v>954</v>
      </c>
      <c r="B462" s="1">
        <v>118</v>
      </c>
      <c r="C462" s="11">
        <v>37899638</v>
      </c>
      <c r="D462" s="1" t="s">
        <v>955</v>
      </c>
      <c r="E462" s="1" t="s">
        <v>956</v>
      </c>
      <c r="F462" s="1" t="s">
        <v>13</v>
      </c>
      <c r="G462" s="1" t="s">
        <v>14</v>
      </c>
      <c r="H462" s="1">
        <v>88000000</v>
      </c>
      <c r="I462" s="1">
        <v>2005</v>
      </c>
      <c r="J462" s="1">
        <v>5.9</v>
      </c>
    </row>
    <row r="463" spans="1:10" x14ac:dyDescent="0.25">
      <c r="A463" s="1" t="s">
        <v>89</v>
      </c>
      <c r="B463" s="1">
        <v>106</v>
      </c>
      <c r="C463" s="11">
        <v>37754208</v>
      </c>
      <c r="D463" s="1" t="s">
        <v>657</v>
      </c>
      <c r="E463" s="1" t="s">
        <v>957</v>
      </c>
      <c r="F463" s="1" t="s">
        <v>13</v>
      </c>
      <c r="G463" s="1" t="s">
        <v>14</v>
      </c>
      <c r="H463" s="1">
        <v>70000000</v>
      </c>
      <c r="I463" s="1">
        <v>1996</v>
      </c>
      <c r="J463" s="1">
        <v>6.3</v>
      </c>
    </row>
    <row r="464" spans="1:10" x14ac:dyDescent="0.25">
      <c r="A464" s="1" t="s">
        <v>219</v>
      </c>
      <c r="B464" s="1">
        <v>89</v>
      </c>
      <c r="C464" s="11">
        <v>38542418</v>
      </c>
      <c r="D464" s="1" t="s">
        <v>958</v>
      </c>
      <c r="E464" s="1" t="s">
        <v>959</v>
      </c>
      <c r="F464" s="1" t="s">
        <v>13</v>
      </c>
      <c r="G464" s="1" t="s">
        <v>14</v>
      </c>
      <c r="H464" s="1">
        <v>80000000</v>
      </c>
      <c r="I464" s="1">
        <v>2009</v>
      </c>
      <c r="J464" s="1">
        <v>6.3</v>
      </c>
    </row>
    <row r="465" spans="1:10" x14ac:dyDescent="0.25">
      <c r="A465" s="1" t="s">
        <v>504</v>
      </c>
      <c r="B465" s="1">
        <v>145</v>
      </c>
      <c r="C465" s="11">
        <v>34566746</v>
      </c>
      <c r="D465" s="1" t="s">
        <v>960</v>
      </c>
      <c r="E465" s="1" t="s">
        <v>961</v>
      </c>
      <c r="F465" s="1" t="s">
        <v>13</v>
      </c>
      <c r="G465" s="1" t="s">
        <v>14</v>
      </c>
      <c r="H465" s="1">
        <v>80000000</v>
      </c>
      <c r="I465" s="1">
        <v>2000</v>
      </c>
      <c r="J465" s="1">
        <v>7.3</v>
      </c>
    </row>
    <row r="466" spans="1:10" x14ac:dyDescent="0.25">
      <c r="A466" s="1" t="s">
        <v>170</v>
      </c>
      <c r="B466" s="1">
        <v>114</v>
      </c>
      <c r="C466" s="11">
        <v>32885565</v>
      </c>
      <c r="D466" s="1" t="s">
        <v>239</v>
      </c>
      <c r="E466" s="1" t="s">
        <v>962</v>
      </c>
      <c r="F466" s="1" t="s">
        <v>13</v>
      </c>
      <c r="G466" s="1" t="s">
        <v>14</v>
      </c>
      <c r="H466" s="1">
        <v>80000000</v>
      </c>
      <c r="I466" s="1">
        <v>1996</v>
      </c>
      <c r="J466" s="1">
        <v>5.8</v>
      </c>
    </row>
    <row r="467" spans="1:10" x14ac:dyDescent="0.25">
      <c r="A467" s="1" t="s">
        <v>963</v>
      </c>
      <c r="B467" s="1">
        <v>87</v>
      </c>
      <c r="C467" s="11">
        <v>36073232</v>
      </c>
      <c r="D467" s="1" t="s">
        <v>964</v>
      </c>
      <c r="E467" s="1" t="s">
        <v>965</v>
      </c>
      <c r="F467" s="1" t="s">
        <v>13</v>
      </c>
      <c r="G467" s="1" t="s">
        <v>14</v>
      </c>
      <c r="H467" s="1">
        <v>80000000</v>
      </c>
      <c r="I467" s="1">
        <v>2013</v>
      </c>
      <c r="J467" s="1">
        <v>5.2</v>
      </c>
    </row>
    <row r="468" spans="1:10" x14ac:dyDescent="0.25">
      <c r="A468" s="1" t="s">
        <v>966</v>
      </c>
      <c r="B468" s="1">
        <v>119</v>
      </c>
      <c r="C468" s="11">
        <v>21471685</v>
      </c>
      <c r="D468" s="1" t="s">
        <v>33</v>
      </c>
      <c r="E468" s="1" t="s">
        <v>967</v>
      </c>
      <c r="F468" s="1" t="s">
        <v>13</v>
      </c>
      <c r="G468" s="1" t="s">
        <v>14</v>
      </c>
      <c r="H468" s="1">
        <v>44000000</v>
      </c>
      <c r="I468" s="1">
        <v>2000</v>
      </c>
      <c r="J468" s="1">
        <v>2.4</v>
      </c>
    </row>
    <row r="469" spans="1:10" x14ac:dyDescent="0.25">
      <c r="A469" s="1" t="s">
        <v>968</v>
      </c>
      <c r="B469" s="1">
        <v>91</v>
      </c>
      <c r="C469" s="11">
        <v>20950820</v>
      </c>
      <c r="D469" s="1" t="s">
        <v>402</v>
      </c>
      <c r="E469" s="1" t="s">
        <v>969</v>
      </c>
      <c r="F469" s="1" t="s">
        <v>13</v>
      </c>
      <c r="G469" s="1" t="s">
        <v>257</v>
      </c>
      <c r="H469" s="1">
        <v>80000000</v>
      </c>
      <c r="I469" s="1">
        <v>2003</v>
      </c>
      <c r="J469" s="1">
        <v>5.7</v>
      </c>
    </row>
    <row r="470" spans="1:10" x14ac:dyDescent="0.25">
      <c r="A470" s="1" t="s">
        <v>54</v>
      </c>
      <c r="B470" s="1">
        <v>118</v>
      </c>
      <c r="C470" s="11">
        <v>19673424</v>
      </c>
      <c r="D470" s="1" t="s">
        <v>970</v>
      </c>
      <c r="E470" s="1" t="s">
        <v>971</v>
      </c>
      <c r="F470" s="1" t="s">
        <v>13</v>
      </c>
      <c r="G470" s="1" t="s">
        <v>14</v>
      </c>
      <c r="H470" s="1">
        <v>80000000</v>
      </c>
      <c r="I470" s="1">
        <v>2009</v>
      </c>
      <c r="J470" s="1">
        <v>5.8</v>
      </c>
    </row>
    <row r="471" spans="1:10" x14ac:dyDescent="0.25">
      <c r="A471" s="1" t="s">
        <v>359</v>
      </c>
      <c r="B471" s="1">
        <v>116</v>
      </c>
      <c r="C471" s="11">
        <v>19480739</v>
      </c>
      <c r="D471" s="1" t="s">
        <v>33</v>
      </c>
      <c r="E471" s="1" t="s">
        <v>972</v>
      </c>
      <c r="F471" s="1" t="s">
        <v>13</v>
      </c>
      <c r="G471" s="1" t="s">
        <v>14</v>
      </c>
      <c r="H471" s="1">
        <v>80000000</v>
      </c>
      <c r="I471" s="1">
        <v>2003</v>
      </c>
      <c r="J471" s="1">
        <v>5.6</v>
      </c>
    </row>
    <row r="472" spans="1:10" x14ac:dyDescent="0.25">
      <c r="A472" s="1" t="s">
        <v>973</v>
      </c>
      <c r="B472" s="1">
        <v>177</v>
      </c>
      <c r="C472" s="11">
        <v>17593391</v>
      </c>
      <c r="D472" s="1" t="s">
        <v>198</v>
      </c>
      <c r="E472" s="1" t="s">
        <v>974</v>
      </c>
      <c r="F472" s="1" t="s">
        <v>13</v>
      </c>
      <c r="G472" s="1" t="s">
        <v>14</v>
      </c>
      <c r="H472" s="1">
        <v>80000000</v>
      </c>
      <c r="I472" s="1">
        <v>1997</v>
      </c>
      <c r="J472" s="1">
        <v>6</v>
      </c>
    </row>
    <row r="473" spans="1:10" x14ac:dyDescent="0.25">
      <c r="A473" s="1" t="s">
        <v>282</v>
      </c>
      <c r="B473" s="1">
        <v>97</v>
      </c>
      <c r="C473" s="11">
        <v>18318000</v>
      </c>
      <c r="D473" s="1" t="s">
        <v>843</v>
      </c>
      <c r="E473" s="1" t="s">
        <v>976</v>
      </c>
      <c r="F473" s="1" t="s">
        <v>13</v>
      </c>
      <c r="G473" s="1" t="s">
        <v>127</v>
      </c>
      <c r="H473" s="1">
        <v>80000000</v>
      </c>
      <c r="I473" s="1">
        <v>1998</v>
      </c>
      <c r="J473" s="1">
        <v>5.8</v>
      </c>
    </row>
    <row r="474" spans="1:10" x14ac:dyDescent="0.25">
      <c r="A474" s="1" t="s">
        <v>365</v>
      </c>
      <c r="B474" s="1">
        <v>106</v>
      </c>
      <c r="C474" s="11">
        <v>27356090</v>
      </c>
      <c r="D474" s="1" t="s">
        <v>16</v>
      </c>
      <c r="E474" s="1" t="s">
        <v>977</v>
      </c>
      <c r="F474" s="1" t="s">
        <v>13</v>
      </c>
      <c r="G474" s="1" t="s">
        <v>14</v>
      </c>
      <c r="H474" s="1">
        <v>90000000</v>
      </c>
      <c r="I474" s="1">
        <v>2015</v>
      </c>
      <c r="J474" s="1">
        <v>6</v>
      </c>
    </row>
    <row r="475" spans="1:10" x14ac:dyDescent="0.25">
      <c r="A475" s="1" t="s">
        <v>978</v>
      </c>
      <c r="B475" s="1">
        <v>106</v>
      </c>
      <c r="C475" s="11">
        <v>17473245</v>
      </c>
      <c r="D475" s="1" t="s">
        <v>958</v>
      </c>
      <c r="E475" s="1" t="s">
        <v>979</v>
      </c>
      <c r="F475" s="1" t="s">
        <v>13</v>
      </c>
      <c r="G475" s="1" t="s">
        <v>14</v>
      </c>
      <c r="H475" s="1">
        <v>70000000</v>
      </c>
      <c r="I475" s="1">
        <v>2000</v>
      </c>
      <c r="J475" s="1">
        <v>5.7</v>
      </c>
    </row>
    <row r="476" spans="1:10" x14ac:dyDescent="0.25">
      <c r="A476" s="1" t="s">
        <v>686</v>
      </c>
      <c r="B476" s="1">
        <v>94</v>
      </c>
      <c r="C476" s="11">
        <v>15131330</v>
      </c>
      <c r="D476" s="1" t="s">
        <v>214</v>
      </c>
      <c r="E476" s="1" t="s">
        <v>980</v>
      </c>
      <c r="F476" s="1" t="s">
        <v>13</v>
      </c>
      <c r="G476" s="1" t="s">
        <v>661</v>
      </c>
      <c r="H476" s="1">
        <v>86000000</v>
      </c>
      <c r="I476" s="1">
        <v>2006</v>
      </c>
      <c r="J476" s="1">
        <v>6</v>
      </c>
    </row>
    <row r="477" spans="1:10" x14ac:dyDescent="0.25">
      <c r="A477" s="1" t="s">
        <v>981</v>
      </c>
      <c r="B477" s="1">
        <v>104</v>
      </c>
      <c r="C477" s="11">
        <v>19406406</v>
      </c>
      <c r="D477" s="1" t="s">
        <v>982</v>
      </c>
      <c r="E477" s="1" t="s">
        <v>983</v>
      </c>
      <c r="F477" s="1" t="s">
        <v>984</v>
      </c>
      <c r="G477" s="1" t="s">
        <v>661</v>
      </c>
      <c r="H477" s="1">
        <v>40000000</v>
      </c>
      <c r="I477" s="1">
        <v>2009</v>
      </c>
      <c r="J477" s="1">
        <v>7.8</v>
      </c>
    </row>
    <row r="478" spans="1:10" x14ac:dyDescent="0.25">
      <c r="A478" s="1" t="s">
        <v>624</v>
      </c>
      <c r="B478" s="1">
        <v>102</v>
      </c>
      <c r="C478" s="11">
        <v>1891821</v>
      </c>
      <c r="D478" s="1" t="s">
        <v>119</v>
      </c>
      <c r="E478" s="1" t="s">
        <v>985</v>
      </c>
      <c r="F478" s="1" t="s">
        <v>13</v>
      </c>
      <c r="G478" s="1" t="s">
        <v>21</v>
      </c>
      <c r="H478" s="1">
        <v>52000000</v>
      </c>
      <c r="I478" s="1">
        <v>2005</v>
      </c>
      <c r="J478" s="1">
        <v>4.2</v>
      </c>
    </row>
    <row r="479" spans="1:10" x14ac:dyDescent="0.25">
      <c r="A479" s="1" t="s">
        <v>807</v>
      </c>
      <c r="B479" s="1">
        <v>105</v>
      </c>
      <c r="C479" s="11">
        <v>23219748</v>
      </c>
      <c r="D479" s="1" t="s">
        <v>986</v>
      </c>
      <c r="E479" s="1" t="s">
        <v>987</v>
      </c>
      <c r="F479" s="1" t="s">
        <v>13</v>
      </c>
      <c r="G479" s="1" t="s">
        <v>94</v>
      </c>
      <c r="H479" s="1">
        <v>80000000</v>
      </c>
      <c r="I479" s="1">
        <v>2014</v>
      </c>
      <c r="J479" s="1">
        <v>5.6</v>
      </c>
    </row>
    <row r="480" spans="1:10" x14ac:dyDescent="0.25">
      <c r="A480" s="1" t="s">
        <v>284</v>
      </c>
      <c r="B480" s="1">
        <v>135</v>
      </c>
      <c r="C480" s="11">
        <v>170708996</v>
      </c>
      <c r="D480" s="1" t="s">
        <v>524</v>
      </c>
      <c r="E480" s="1" t="s">
        <v>988</v>
      </c>
      <c r="F480" s="1" t="s">
        <v>13</v>
      </c>
      <c r="G480" s="1" t="s">
        <v>14</v>
      </c>
      <c r="H480" s="1">
        <v>58000000</v>
      </c>
      <c r="I480" s="1">
        <v>2001</v>
      </c>
      <c r="J480" s="1">
        <v>8.1999999999999993</v>
      </c>
    </row>
    <row r="481" spans="1:10" x14ac:dyDescent="0.25">
      <c r="A481" s="1" t="s">
        <v>825</v>
      </c>
      <c r="B481" s="1">
        <v>73</v>
      </c>
      <c r="C481" s="11">
        <v>422783777</v>
      </c>
      <c r="D481" s="1" t="s">
        <v>989</v>
      </c>
      <c r="E481" s="1" t="s">
        <v>990</v>
      </c>
      <c r="F481" s="1" t="s">
        <v>13</v>
      </c>
      <c r="G481" s="1" t="s">
        <v>14</v>
      </c>
      <c r="H481" s="1">
        <v>45000000</v>
      </c>
      <c r="I481" s="1">
        <v>1994</v>
      </c>
      <c r="J481" s="1">
        <v>8.5</v>
      </c>
    </row>
    <row r="482" spans="1:10" x14ac:dyDescent="0.25">
      <c r="A482" s="1" t="s">
        <v>513</v>
      </c>
      <c r="B482" s="1">
        <v>94</v>
      </c>
      <c r="C482" s="11">
        <v>103812241</v>
      </c>
      <c r="D482" s="1" t="s">
        <v>57</v>
      </c>
      <c r="E482" s="1" t="s">
        <v>991</v>
      </c>
      <c r="F482" s="1" t="s">
        <v>13</v>
      </c>
      <c r="G482" s="1" t="s">
        <v>14</v>
      </c>
      <c r="H482" s="1">
        <v>79000000</v>
      </c>
      <c r="I482" s="1">
        <v>2012</v>
      </c>
      <c r="J482" s="1">
        <v>5.8</v>
      </c>
    </row>
    <row r="483" spans="1:10" x14ac:dyDescent="0.25">
      <c r="A483" s="1" t="s">
        <v>992</v>
      </c>
      <c r="B483" s="1">
        <v>95</v>
      </c>
      <c r="C483" s="11">
        <v>119793567</v>
      </c>
      <c r="D483" s="1" t="s">
        <v>993</v>
      </c>
      <c r="E483" s="1" t="s">
        <v>994</v>
      </c>
      <c r="F483" s="1" t="s">
        <v>13</v>
      </c>
      <c r="G483" s="1" t="s">
        <v>14</v>
      </c>
      <c r="H483" s="1">
        <v>78000000</v>
      </c>
      <c r="I483" s="1">
        <v>2013</v>
      </c>
      <c r="J483" s="1">
        <v>6.5</v>
      </c>
    </row>
    <row r="484" spans="1:10" x14ac:dyDescent="0.25">
      <c r="A484" s="1" t="s">
        <v>91</v>
      </c>
      <c r="B484" s="1">
        <v>124</v>
      </c>
      <c r="C484" s="11">
        <v>92930005</v>
      </c>
      <c r="D484" s="1" t="s">
        <v>738</v>
      </c>
      <c r="E484" s="1" t="s">
        <v>995</v>
      </c>
      <c r="F484" s="1" t="s">
        <v>13</v>
      </c>
      <c r="G484" s="1" t="s">
        <v>257</v>
      </c>
      <c r="H484" s="1">
        <v>78000000</v>
      </c>
      <c r="I484" s="1">
        <v>2002</v>
      </c>
      <c r="J484" s="1">
        <v>7.2</v>
      </c>
    </row>
    <row r="485" spans="1:10" x14ac:dyDescent="0.25">
      <c r="A485" s="1" t="s">
        <v>302</v>
      </c>
      <c r="B485" s="1">
        <v>136</v>
      </c>
      <c r="C485" s="11">
        <v>67286731</v>
      </c>
      <c r="D485" s="1" t="s">
        <v>47</v>
      </c>
      <c r="E485" s="1" t="s">
        <v>996</v>
      </c>
      <c r="F485" s="1" t="s">
        <v>13</v>
      </c>
      <c r="G485" s="1" t="s">
        <v>14</v>
      </c>
      <c r="H485" s="1">
        <v>100000000</v>
      </c>
      <c r="I485" s="1">
        <v>2004</v>
      </c>
      <c r="J485" s="1">
        <v>6.7</v>
      </c>
    </row>
    <row r="486" spans="1:10" x14ac:dyDescent="0.25">
      <c r="A486" s="1" t="s">
        <v>756</v>
      </c>
      <c r="B486" s="1">
        <v>91</v>
      </c>
      <c r="C486" s="11">
        <v>74158157</v>
      </c>
      <c r="D486" s="1" t="s">
        <v>684</v>
      </c>
      <c r="E486" s="1" t="s">
        <v>997</v>
      </c>
      <c r="F486" s="1" t="s">
        <v>13</v>
      </c>
      <c r="G486" s="1" t="s">
        <v>14</v>
      </c>
      <c r="H486" s="1">
        <v>79000000</v>
      </c>
      <c r="I486" s="1">
        <v>2011</v>
      </c>
      <c r="J486" s="1">
        <v>3.4</v>
      </c>
    </row>
    <row r="487" spans="1:10" x14ac:dyDescent="0.25">
      <c r="A487" s="1" t="s">
        <v>998</v>
      </c>
      <c r="B487" s="1">
        <v>107</v>
      </c>
      <c r="C487" s="11">
        <v>127083765</v>
      </c>
      <c r="D487" s="1" t="s">
        <v>117</v>
      </c>
      <c r="E487" s="1" t="s">
        <v>999</v>
      </c>
      <c r="F487" s="1" t="s">
        <v>13</v>
      </c>
      <c r="G487" s="1" t="s">
        <v>14</v>
      </c>
      <c r="H487" s="1">
        <v>76000000</v>
      </c>
      <c r="I487" s="1">
        <v>2003</v>
      </c>
      <c r="J487" s="1">
        <v>5.9</v>
      </c>
    </row>
    <row r="488" spans="1:10" x14ac:dyDescent="0.25">
      <c r="A488" s="1" t="s">
        <v>395</v>
      </c>
      <c r="B488" s="1">
        <v>108</v>
      </c>
      <c r="C488" s="11">
        <v>1339152</v>
      </c>
      <c r="D488" s="1" t="s">
        <v>1000</v>
      </c>
      <c r="E488" s="1" t="s">
        <v>1001</v>
      </c>
      <c r="F488" s="1" t="s">
        <v>13</v>
      </c>
      <c r="G488" s="1" t="s">
        <v>661</v>
      </c>
      <c r="H488" s="1">
        <v>81200000</v>
      </c>
      <c r="I488" s="1">
        <v>2015</v>
      </c>
      <c r="J488" s="1">
        <v>7.8</v>
      </c>
    </row>
    <row r="489" spans="1:10" x14ac:dyDescent="0.25">
      <c r="A489" s="1" t="s">
        <v>1002</v>
      </c>
      <c r="B489" s="1">
        <v>99</v>
      </c>
      <c r="C489" s="11">
        <v>15071514</v>
      </c>
      <c r="D489" s="1" t="s">
        <v>1003</v>
      </c>
      <c r="E489" s="1" t="s">
        <v>1004</v>
      </c>
      <c r="F489" s="1" t="s">
        <v>13</v>
      </c>
      <c r="G489" s="1" t="s">
        <v>14</v>
      </c>
      <c r="H489" s="1">
        <v>80000000</v>
      </c>
      <c r="I489" s="1">
        <v>2007</v>
      </c>
      <c r="J489" s="1">
        <v>5.9</v>
      </c>
    </row>
    <row r="490" spans="1:10" x14ac:dyDescent="0.25">
      <c r="A490" s="1" t="s">
        <v>1005</v>
      </c>
      <c r="B490" s="1">
        <v>92</v>
      </c>
      <c r="C490" s="11">
        <v>26000610</v>
      </c>
      <c r="D490" s="1" t="s">
        <v>96</v>
      </c>
      <c r="E490" s="1" t="s">
        <v>1006</v>
      </c>
      <c r="F490" s="1" t="s">
        <v>13</v>
      </c>
      <c r="G490" s="1" t="s">
        <v>14</v>
      </c>
      <c r="H490" s="1">
        <v>76000000</v>
      </c>
      <c r="I490" s="1">
        <v>2000</v>
      </c>
      <c r="J490" s="1">
        <v>4.0999999999999996</v>
      </c>
    </row>
    <row r="491" spans="1:10" x14ac:dyDescent="0.25">
      <c r="A491" s="1" t="s">
        <v>1007</v>
      </c>
      <c r="B491" s="1">
        <v>87</v>
      </c>
      <c r="C491" s="11">
        <v>323505540</v>
      </c>
      <c r="D491" s="1" t="s">
        <v>1008</v>
      </c>
      <c r="E491" s="1" t="s">
        <v>1009</v>
      </c>
      <c r="F491" s="1" t="s">
        <v>13</v>
      </c>
      <c r="G491" s="1" t="s">
        <v>1011</v>
      </c>
      <c r="H491" s="1">
        <v>75000000</v>
      </c>
      <c r="I491" s="1">
        <v>2016</v>
      </c>
      <c r="J491" s="1">
        <v>6.8</v>
      </c>
    </row>
    <row r="492" spans="1:10" x14ac:dyDescent="0.25">
      <c r="A492" s="1" t="s">
        <v>1012</v>
      </c>
      <c r="B492" s="1">
        <v>110</v>
      </c>
      <c r="C492" s="11">
        <v>66462600</v>
      </c>
      <c r="D492" s="1" t="s">
        <v>11</v>
      </c>
      <c r="E492" s="1" t="s">
        <v>1013</v>
      </c>
      <c r="F492" s="1" t="s">
        <v>13</v>
      </c>
      <c r="G492" s="1" t="s">
        <v>14</v>
      </c>
      <c r="H492" s="1">
        <v>78000000</v>
      </c>
      <c r="I492" s="1">
        <v>2003</v>
      </c>
      <c r="J492" s="1">
        <v>5.8</v>
      </c>
    </row>
    <row r="493" spans="1:10" x14ac:dyDescent="0.25">
      <c r="A493" s="1" t="s">
        <v>1014</v>
      </c>
      <c r="B493" s="1">
        <v>98</v>
      </c>
      <c r="C493" s="11">
        <v>368049635</v>
      </c>
      <c r="D493" s="1" t="s">
        <v>730</v>
      </c>
      <c r="E493" s="1" t="s">
        <v>1015</v>
      </c>
      <c r="F493" s="1" t="s">
        <v>13</v>
      </c>
      <c r="G493" s="1" t="s">
        <v>14</v>
      </c>
      <c r="H493" s="1">
        <v>76000000</v>
      </c>
      <c r="I493" s="1">
        <v>2013</v>
      </c>
      <c r="J493" s="1">
        <v>7.5</v>
      </c>
    </row>
    <row r="494" spans="1:10" x14ac:dyDescent="0.25">
      <c r="A494" s="1" t="s">
        <v>145</v>
      </c>
      <c r="B494" s="1">
        <v>154</v>
      </c>
      <c r="C494" s="11">
        <v>306124059</v>
      </c>
      <c r="D494" s="1" t="s">
        <v>33</v>
      </c>
      <c r="E494" s="1" t="s">
        <v>1016</v>
      </c>
      <c r="F494" s="1" t="s">
        <v>13</v>
      </c>
      <c r="G494" s="1" t="s">
        <v>14</v>
      </c>
      <c r="H494" s="1">
        <v>75000000</v>
      </c>
      <c r="I494" s="1">
        <v>1996</v>
      </c>
      <c r="J494" s="1">
        <v>6.9</v>
      </c>
    </row>
    <row r="495" spans="1:10" x14ac:dyDescent="0.25">
      <c r="A495" s="1" t="s">
        <v>133</v>
      </c>
      <c r="B495" s="1">
        <v>129</v>
      </c>
      <c r="C495" s="11">
        <v>229074524</v>
      </c>
      <c r="D495" s="1" t="s">
        <v>33</v>
      </c>
      <c r="E495" s="1" t="s">
        <v>1017</v>
      </c>
      <c r="F495" s="1" t="s">
        <v>13</v>
      </c>
      <c r="G495" s="1" t="s">
        <v>14</v>
      </c>
      <c r="H495" s="1">
        <v>73000000</v>
      </c>
      <c r="I495" s="1">
        <v>1997</v>
      </c>
      <c r="J495" s="1">
        <v>6.5</v>
      </c>
    </row>
    <row r="496" spans="1:10" x14ac:dyDescent="0.25">
      <c r="A496" s="1" t="s">
        <v>269</v>
      </c>
      <c r="B496" s="1">
        <v>86</v>
      </c>
      <c r="C496" s="11">
        <v>193136719</v>
      </c>
      <c r="D496" s="1" t="s">
        <v>159</v>
      </c>
      <c r="E496" s="1" t="s">
        <v>1018</v>
      </c>
      <c r="F496" s="1" t="s">
        <v>13</v>
      </c>
      <c r="G496" s="1" t="s">
        <v>14</v>
      </c>
      <c r="H496" s="1">
        <v>75000000</v>
      </c>
      <c r="I496" s="1">
        <v>2005</v>
      </c>
      <c r="J496" s="1">
        <v>6.9</v>
      </c>
    </row>
    <row r="497" spans="1:10" x14ac:dyDescent="0.25">
      <c r="A497" s="1" t="s">
        <v>414</v>
      </c>
      <c r="B497" s="1">
        <v>109</v>
      </c>
      <c r="C497" s="11">
        <v>35286428</v>
      </c>
      <c r="D497" s="1" t="s">
        <v>919</v>
      </c>
      <c r="E497" s="1" t="s">
        <v>1019</v>
      </c>
      <c r="F497" s="1" t="s">
        <v>13</v>
      </c>
      <c r="G497" s="1" t="s">
        <v>14</v>
      </c>
      <c r="H497" s="1">
        <v>76000000</v>
      </c>
      <c r="I497" s="1">
        <v>2006</v>
      </c>
      <c r="J497" s="1">
        <v>7.9</v>
      </c>
    </row>
    <row r="498" spans="1:10" x14ac:dyDescent="0.25">
      <c r="A498" s="1" t="s">
        <v>40</v>
      </c>
      <c r="B498" s="1">
        <v>104</v>
      </c>
      <c r="C498" s="11">
        <v>157299717</v>
      </c>
      <c r="D498" s="1" t="s">
        <v>33</v>
      </c>
      <c r="E498" s="1" t="s">
        <v>1020</v>
      </c>
      <c r="F498" s="1" t="s">
        <v>13</v>
      </c>
      <c r="G498" s="1" t="s">
        <v>14</v>
      </c>
      <c r="H498" s="1">
        <v>75000000</v>
      </c>
      <c r="I498" s="1">
        <v>2000</v>
      </c>
      <c r="J498" s="1">
        <v>7.4</v>
      </c>
    </row>
    <row r="499" spans="1:10" x14ac:dyDescent="0.25">
      <c r="A499" s="1" t="s">
        <v>1021</v>
      </c>
      <c r="B499" s="1">
        <v>110</v>
      </c>
      <c r="C499" s="11">
        <v>134568845</v>
      </c>
      <c r="D499" s="1" t="s">
        <v>1022</v>
      </c>
      <c r="E499" s="1" t="s">
        <v>1023</v>
      </c>
      <c r="F499" s="1" t="s">
        <v>13</v>
      </c>
      <c r="G499" s="1" t="s">
        <v>14</v>
      </c>
      <c r="H499" s="1">
        <v>75000000</v>
      </c>
      <c r="I499" s="1">
        <v>2008</v>
      </c>
      <c r="J499" s="1">
        <v>6.7</v>
      </c>
    </row>
    <row r="500" spans="1:10" x14ac:dyDescent="0.25">
      <c r="A500" s="1" t="s">
        <v>99</v>
      </c>
      <c r="B500" s="1">
        <v>136</v>
      </c>
      <c r="C500" s="11">
        <v>134006721</v>
      </c>
      <c r="D500" s="1" t="s">
        <v>19</v>
      </c>
      <c r="E500" s="1" t="s">
        <v>1024</v>
      </c>
      <c r="F500" s="1" t="s">
        <v>13</v>
      </c>
      <c r="G500" s="1" t="s">
        <v>14</v>
      </c>
      <c r="H500" s="1">
        <v>75000000</v>
      </c>
      <c r="I500" s="1">
        <v>1996</v>
      </c>
      <c r="J500" s="1">
        <v>7.4</v>
      </c>
    </row>
    <row r="501" spans="1:10" x14ac:dyDescent="0.25">
      <c r="A501" s="1" t="s">
        <v>434</v>
      </c>
      <c r="B501" s="1">
        <v>115</v>
      </c>
      <c r="C501" s="11">
        <v>195329763</v>
      </c>
      <c r="D501" s="1" t="s">
        <v>352</v>
      </c>
      <c r="E501" s="1" t="s">
        <v>1025</v>
      </c>
      <c r="F501" s="1" t="s">
        <v>13</v>
      </c>
      <c r="G501" s="1" t="s">
        <v>14</v>
      </c>
      <c r="H501" s="1">
        <v>80000000</v>
      </c>
      <c r="I501" s="1">
        <v>2006</v>
      </c>
      <c r="J501" s="1">
        <v>6.9</v>
      </c>
    </row>
    <row r="502" spans="1:10" x14ac:dyDescent="0.25">
      <c r="A502" s="1" t="s">
        <v>850</v>
      </c>
      <c r="B502" s="1">
        <v>99</v>
      </c>
      <c r="C502" s="11">
        <v>120776832</v>
      </c>
      <c r="D502" s="1" t="s">
        <v>570</v>
      </c>
      <c r="E502" s="1" t="s">
        <v>1026</v>
      </c>
      <c r="F502" s="1" t="s">
        <v>13</v>
      </c>
      <c r="G502" s="1" t="s">
        <v>14</v>
      </c>
      <c r="H502" s="1">
        <v>75000000</v>
      </c>
      <c r="I502" s="1">
        <v>2004</v>
      </c>
      <c r="J502" s="1">
        <v>6.8</v>
      </c>
    </row>
    <row r="503" spans="1:10" x14ac:dyDescent="0.25">
      <c r="A503" s="1" t="s">
        <v>895</v>
      </c>
      <c r="B503" s="1">
        <v>117</v>
      </c>
      <c r="C503" s="11">
        <v>118823091</v>
      </c>
      <c r="D503" s="1" t="s">
        <v>1027</v>
      </c>
      <c r="E503" s="1" t="s">
        <v>1028</v>
      </c>
      <c r="F503" s="1" t="s">
        <v>13</v>
      </c>
      <c r="G503" s="1" t="s">
        <v>14</v>
      </c>
      <c r="H503" s="1">
        <v>75000000</v>
      </c>
      <c r="I503" s="1">
        <v>2007</v>
      </c>
      <c r="J503" s="1">
        <v>6.7</v>
      </c>
    </row>
    <row r="504" spans="1:10" x14ac:dyDescent="0.25">
      <c r="A504" s="1" t="s">
        <v>719</v>
      </c>
      <c r="B504" s="1">
        <v>125</v>
      </c>
      <c r="C504" s="11">
        <v>41814863</v>
      </c>
      <c r="D504" s="1" t="s">
        <v>1029</v>
      </c>
      <c r="E504" s="1" t="s">
        <v>1030</v>
      </c>
      <c r="F504" s="1" t="s">
        <v>13</v>
      </c>
      <c r="G504" s="1" t="s">
        <v>14</v>
      </c>
      <c r="H504" s="1">
        <v>50000000</v>
      </c>
      <c r="I504" s="1">
        <v>2004</v>
      </c>
      <c r="J504" s="1">
        <v>5.0999999999999996</v>
      </c>
    </row>
    <row r="505" spans="1:10" x14ac:dyDescent="0.25">
      <c r="A505" s="1" t="s">
        <v>1031</v>
      </c>
      <c r="B505" s="1">
        <v>110</v>
      </c>
      <c r="C505" s="11">
        <v>97360069</v>
      </c>
      <c r="D505" s="1" t="s">
        <v>1032</v>
      </c>
      <c r="E505" s="1" t="s">
        <v>1033</v>
      </c>
      <c r="F505" s="1" t="s">
        <v>13</v>
      </c>
      <c r="G505" s="1" t="s">
        <v>14</v>
      </c>
      <c r="H505" s="1">
        <v>75000000</v>
      </c>
      <c r="I505" s="1">
        <v>1999</v>
      </c>
      <c r="J505" s="1">
        <v>4.0999999999999996</v>
      </c>
    </row>
    <row r="506" spans="1:10" x14ac:dyDescent="0.25">
      <c r="A506" s="1" t="s">
        <v>381</v>
      </c>
      <c r="B506" s="1">
        <v>125</v>
      </c>
      <c r="C506" s="11">
        <v>117698894</v>
      </c>
      <c r="D506" s="1" t="s">
        <v>768</v>
      </c>
      <c r="E506" s="1" t="s">
        <v>1034</v>
      </c>
      <c r="F506" s="1" t="s">
        <v>13</v>
      </c>
      <c r="G506" s="1" t="s">
        <v>14</v>
      </c>
      <c r="H506" s="1">
        <v>75000000</v>
      </c>
      <c r="I506" s="1">
        <v>2013</v>
      </c>
      <c r="J506" s="1">
        <v>7.3</v>
      </c>
    </row>
    <row r="507" spans="1:10" x14ac:dyDescent="0.25">
      <c r="A507" s="1" t="s">
        <v>756</v>
      </c>
      <c r="B507" s="1">
        <v>102</v>
      </c>
      <c r="C507" s="11">
        <v>162001186</v>
      </c>
      <c r="D507" s="1" t="s">
        <v>684</v>
      </c>
      <c r="E507" s="1" t="s">
        <v>1035</v>
      </c>
      <c r="F507" s="1" t="s">
        <v>13</v>
      </c>
      <c r="G507" s="1" t="s">
        <v>14</v>
      </c>
      <c r="H507" s="1">
        <v>80000000</v>
      </c>
      <c r="I507" s="1">
        <v>2010</v>
      </c>
      <c r="J507" s="1">
        <v>6</v>
      </c>
    </row>
    <row r="508" spans="1:10" x14ac:dyDescent="0.25">
      <c r="A508" s="1" t="s">
        <v>133</v>
      </c>
      <c r="B508" s="1">
        <v>128</v>
      </c>
      <c r="C508" s="11">
        <v>77032279</v>
      </c>
      <c r="D508" s="1" t="s">
        <v>868</v>
      </c>
      <c r="E508" s="1" t="s">
        <v>1036</v>
      </c>
      <c r="F508" s="1" t="s">
        <v>13</v>
      </c>
      <c r="G508" s="1" t="s">
        <v>14</v>
      </c>
      <c r="H508" s="1">
        <v>60000000</v>
      </c>
      <c r="I508" s="1">
        <v>2004</v>
      </c>
      <c r="J508" s="1">
        <v>7.3</v>
      </c>
    </row>
    <row r="509" spans="1:10" x14ac:dyDescent="0.25">
      <c r="A509" s="1" t="s">
        <v>771</v>
      </c>
      <c r="B509" s="1">
        <v>100</v>
      </c>
      <c r="C509" s="11">
        <v>73023275</v>
      </c>
      <c r="D509" s="1" t="s">
        <v>1037</v>
      </c>
      <c r="E509" s="1" t="s">
        <v>1038</v>
      </c>
      <c r="F509" s="1" t="s">
        <v>13</v>
      </c>
      <c r="G509" s="1" t="s">
        <v>14</v>
      </c>
      <c r="H509" s="1">
        <v>35000000</v>
      </c>
      <c r="I509" s="1">
        <v>2009</v>
      </c>
      <c r="J509" s="1">
        <v>5.4</v>
      </c>
    </row>
    <row r="510" spans="1:10" x14ac:dyDescent="0.25">
      <c r="A510" s="1" t="s">
        <v>109</v>
      </c>
      <c r="B510" s="1">
        <v>124</v>
      </c>
      <c r="C510" s="11">
        <v>68473360</v>
      </c>
      <c r="D510" s="1" t="s">
        <v>239</v>
      </c>
      <c r="E510" s="1" t="s">
        <v>1039</v>
      </c>
      <c r="F510" s="1" t="s">
        <v>13</v>
      </c>
      <c r="G510" s="1" t="s">
        <v>14</v>
      </c>
      <c r="H510" s="1">
        <v>75000000</v>
      </c>
      <c r="I510" s="1">
        <v>2000</v>
      </c>
      <c r="J510" s="1">
        <v>5.9</v>
      </c>
    </row>
    <row r="511" spans="1:10" x14ac:dyDescent="0.25">
      <c r="A511" s="1" t="s">
        <v>1040</v>
      </c>
      <c r="B511" s="1">
        <v>102</v>
      </c>
      <c r="C511" s="11">
        <v>66636385</v>
      </c>
      <c r="D511" s="1" t="s">
        <v>1041</v>
      </c>
      <c r="E511" s="1" t="s">
        <v>1042</v>
      </c>
      <c r="F511" s="1" t="s">
        <v>13</v>
      </c>
      <c r="G511" s="1" t="s">
        <v>14</v>
      </c>
      <c r="H511" s="1">
        <v>75000000</v>
      </c>
      <c r="I511" s="1">
        <v>2007</v>
      </c>
      <c r="J511" s="1">
        <v>7.1</v>
      </c>
    </row>
    <row r="512" spans="1:10" x14ac:dyDescent="0.25">
      <c r="A512" s="1" t="s">
        <v>690</v>
      </c>
      <c r="B512" s="1">
        <v>90</v>
      </c>
      <c r="C512" s="11">
        <v>160762022</v>
      </c>
      <c r="D512" s="1" t="s">
        <v>159</v>
      </c>
      <c r="E512" s="1" t="s">
        <v>1043</v>
      </c>
      <c r="F512" s="1" t="s">
        <v>13</v>
      </c>
      <c r="G512" s="1" t="s">
        <v>14</v>
      </c>
      <c r="H512" s="1">
        <v>75000000</v>
      </c>
      <c r="I512" s="1">
        <v>2004</v>
      </c>
      <c r="J512" s="1">
        <v>6</v>
      </c>
    </row>
    <row r="513" spans="1:10" x14ac:dyDescent="0.25">
      <c r="A513" s="1" t="s">
        <v>376</v>
      </c>
      <c r="B513" s="1">
        <v>130</v>
      </c>
      <c r="C513" s="11">
        <v>103338338</v>
      </c>
      <c r="D513" s="1" t="s">
        <v>1044</v>
      </c>
      <c r="E513" s="1" t="s">
        <v>1045</v>
      </c>
      <c r="F513" s="1" t="s">
        <v>13</v>
      </c>
      <c r="G513" s="1" t="s">
        <v>14</v>
      </c>
      <c r="H513" s="1">
        <v>70000000</v>
      </c>
      <c r="I513" s="1">
        <v>2006</v>
      </c>
      <c r="J513" s="1">
        <v>6.5</v>
      </c>
    </row>
    <row r="514" spans="1:10" x14ac:dyDescent="0.25">
      <c r="A514" s="1" t="s">
        <v>1046</v>
      </c>
      <c r="B514" s="1">
        <v>118</v>
      </c>
      <c r="C514" s="11">
        <v>55808744</v>
      </c>
      <c r="D514" s="1" t="s">
        <v>1047</v>
      </c>
      <c r="E514" s="1" t="s">
        <v>1048</v>
      </c>
      <c r="F514" s="1" t="s">
        <v>13</v>
      </c>
      <c r="G514" s="1" t="s">
        <v>14</v>
      </c>
      <c r="H514" s="1">
        <v>53000000</v>
      </c>
      <c r="I514" s="1">
        <v>2005</v>
      </c>
      <c r="J514" s="1">
        <v>5.7</v>
      </c>
    </row>
    <row r="515" spans="1:10" x14ac:dyDescent="0.25">
      <c r="A515" s="1" t="s">
        <v>133</v>
      </c>
      <c r="B515" s="1">
        <v>163</v>
      </c>
      <c r="C515" s="11">
        <v>47379090</v>
      </c>
      <c r="D515" s="1" t="s">
        <v>960</v>
      </c>
      <c r="E515" s="1" t="s">
        <v>1049</v>
      </c>
      <c r="F515" s="1" t="s">
        <v>13</v>
      </c>
      <c r="G515" s="1" t="s">
        <v>661</v>
      </c>
      <c r="H515" s="1">
        <v>70000000</v>
      </c>
      <c r="I515" s="1">
        <v>2005</v>
      </c>
      <c r="J515" s="1">
        <v>7.6</v>
      </c>
    </row>
    <row r="516" spans="1:10" x14ac:dyDescent="0.25">
      <c r="A516" s="1" t="s">
        <v>1050</v>
      </c>
      <c r="B516" s="1">
        <v>142</v>
      </c>
      <c r="C516" s="11">
        <v>43426961</v>
      </c>
      <c r="D516" s="1" t="s">
        <v>659</v>
      </c>
      <c r="E516" s="1" t="s">
        <v>1051</v>
      </c>
      <c r="F516" s="1" t="s">
        <v>13</v>
      </c>
      <c r="G516" s="1" t="s">
        <v>14</v>
      </c>
      <c r="H516" s="1">
        <v>70000000</v>
      </c>
      <c r="I516" s="1">
        <v>2003</v>
      </c>
      <c r="J516" s="1">
        <v>6.6</v>
      </c>
    </row>
    <row r="517" spans="1:10" x14ac:dyDescent="0.25">
      <c r="A517" s="1" t="s">
        <v>1052</v>
      </c>
      <c r="B517" s="1">
        <v>100</v>
      </c>
      <c r="C517" s="11">
        <v>47000485</v>
      </c>
      <c r="D517" s="1" t="s">
        <v>1053</v>
      </c>
      <c r="E517" s="1" t="s">
        <v>1054</v>
      </c>
      <c r="F517" s="1" t="s">
        <v>13</v>
      </c>
      <c r="G517" s="1" t="s">
        <v>14</v>
      </c>
      <c r="H517" s="1">
        <v>75000000</v>
      </c>
      <c r="I517" s="1">
        <v>2010</v>
      </c>
      <c r="J517" s="1">
        <v>5.4</v>
      </c>
    </row>
    <row r="518" spans="1:10" x14ac:dyDescent="0.25">
      <c r="A518" s="1" t="s">
        <v>439</v>
      </c>
      <c r="B518" s="1">
        <v>116</v>
      </c>
      <c r="C518" s="11">
        <v>45434443</v>
      </c>
      <c r="D518" s="1" t="s">
        <v>551</v>
      </c>
      <c r="E518" s="1" t="s">
        <v>1055</v>
      </c>
      <c r="F518" s="1" t="s">
        <v>13</v>
      </c>
      <c r="G518" s="1" t="s">
        <v>14</v>
      </c>
      <c r="H518" s="1">
        <v>75000000</v>
      </c>
      <c r="I518" s="1">
        <v>2015</v>
      </c>
      <c r="J518" s="1">
        <v>7.3</v>
      </c>
    </row>
    <row r="519" spans="1:10" x14ac:dyDescent="0.25">
      <c r="A519" s="1" t="s">
        <v>481</v>
      </c>
      <c r="B519" s="1">
        <v>131</v>
      </c>
      <c r="C519" s="11">
        <v>42044321</v>
      </c>
      <c r="D519" s="1" t="s">
        <v>482</v>
      </c>
      <c r="E519" s="1" t="s">
        <v>1056</v>
      </c>
      <c r="F519" s="1" t="s">
        <v>13</v>
      </c>
      <c r="G519" s="1" t="s">
        <v>14</v>
      </c>
      <c r="H519" s="1">
        <v>80000000</v>
      </c>
      <c r="I519" s="1">
        <v>2004</v>
      </c>
      <c r="J519" s="1">
        <v>6.5</v>
      </c>
    </row>
    <row r="520" spans="1:10" x14ac:dyDescent="0.25">
      <c r="A520" s="1" t="s">
        <v>1057</v>
      </c>
      <c r="B520" s="1">
        <v>91</v>
      </c>
      <c r="C520" s="11">
        <v>73661010</v>
      </c>
      <c r="D520" s="1" t="s">
        <v>1058</v>
      </c>
      <c r="E520" s="1" t="s">
        <v>1059</v>
      </c>
      <c r="F520" s="1" t="s">
        <v>13</v>
      </c>
      <c r="G520" s="1" t="s">
        <v>14</v>
      </c>
      <c r="H520" s="1">
        <v>75000000</v>
      </c>
      <c r="I520" s="1">
        <v>2006</v>
      </c>
      <c r="J520" s="1">
        <v>6.6</v>
      </c>
    </row>
    <row r="521" spans="1:10" x14ac:dyDescent="0.25">
      <c r="A521" s="1" t="s">
        <v>1060</v>
      </c>
      <c r="B521" s="1">
        <v>123</v>
      </c>
      <c r="C521" s="11">
        <v>41523271</v>
      </c>
      <c r="D521" s="1" t="s">
        <v>1061</v>
      </c>
      <c r="E521" s="1" t="s">
        <v>1062</v>
      </c>
      <c r="F521" s="1" t="s">
        <v>13</v>
      </c>
      <c r="G521" s="1" t="s">
        <v>14</v>
      </c>
      <c r="H521" s="1">
        <v>80000000</v>
      </c>
      <c r="I521" s="1">
        <v>2001</v>
      </c>
      <c r="J521" s="1">
        <v>6.6</v>
      </c>
    </row>
    <row r="522" spans="1:10" x14ac:dyDescent="0.25">
      <c r="A522" s="1" t="s">
        <v>1063</v>
      </c>
      <c r="B522" s="1">
        <v>134</v>
      </c>
      <c r="C522" s="11">
        <v>37600435</v>
      </c>
      <c r="D522" s="1" t="s">
        <v>1064</v>
      </c>
      <c r="E522" s="1" t="s">
        <v>1065</v>
      </c>
      <c r="F522" s="1" t="s">
        <v>13</v>
      </c>
      <c r="G522" s="1" t="s">
        <v>14</v>
      </c>
      <c r="H522" s="1">
        <v>55000000</v>
      </c>
      <c r="I522" s="1">
        <v>1995</v>
      </c>
      <c r="J522" s="1">
        <v>5.9</v>
      </c>
    </row>
    <row r="523" spans="1:10" x14ac:dyDescent="0.25">
      <c r="A523" s="1" t="s">
        <v>1066</v>
      </c>
      <c r="B523" s="1">
        <v>148</v>
      </c>
      <c r="C523" s="11">
        <v>39251128</v>
      </c>
      <c r="D523" s="1" t="s">
        <v>1067</v>
      </c>
      <c r="E523" s="1" t="s">
        <v>1068</v>
      </c>
      <c r="F523" s="1" t="s">
        <v>13</v>
      </c>
      <c r="G523" s="1" t="s">
        <v>14</v>
      </c>
      <c r="H523" s="1">
        <v>75000000</v>
      </c>
      <c r="I523" s="1">
        <v>1999</v>
      </c>
      <c r="J523" s="1">
        <v>6.7</v>
      </c>
    </row>
    <row r="524" spans="1:10" x14ac:dyDescent="0.25">
      <c r="A524" s="1" t="s">
        <v>842</v>
      </c>
      <c r="B524" s="1">
        <v>110</v>
      </c>
      <c r="C524" s="11">
        <v>83503161</v>
      </c>
      <c r="D524" s="1" t="s">
        <v>1069</v>
      </c>
      <c r="E524" s="1" t="s">
        <v>1070</v>
      </c>
      <c r="F524" s="1" t="s">
        <v>13</v>
      </c>
      <c r="G524" s="1" t="s">
        <v>14</v>
      </c>
      <c r="H524" s="1">
        <v>75000000</v>
      </c>
      <c r="I524" s="1">
        <v>2011</v>
      </c>
      <c r="J524" s="1">
        <v>6.1</v>
      </c>
    </row>
    <row r="525" spans="1:10" x14ac:dyDescent="0.25">
      <c r="A525" s="1" t="s">
        <v>1071</v>
      </c>
      <c r="B525" s="1">
        <v>113</v>
      </c>
      <c r="C525" s="11">
        <v>34636443</v>
      </c>
      <c r="D525" s="1" t="s">
        <v>821</v>
      </c>
      <c r="E525" s="1" t="s">
        <v>1072</v>
      </c>
      <c r="F525" s="1" t="s">
        <v>13</v>
      </c>
      <c r="G525" s="1" t="s">
        <v>14</v>
      </c>
      <c r="H525" s="1">
        <v>52000000</v>
      </c>
      <c r="I525" s="1">
        <v>2005</v>
      </c>
      <c r="J525" s="1">
        <v>6.6</v>
      </c>
    </row>
    <row r="526" spans="1:10" x14ac:dyDescent="0.25">
      <c r="A526" s="1" t="s">
        <v>1073</v>
      </c>
      <c r="B526" s="1">
        <v>94</v>
      </c>
      <c r="C526" s="11">
        <v>22751979</v>
      </c>
      <c r="D526" s="1" t="s">
        <v>1074</v>
      </c>
      <c r="E526" s="1" t="s">
        <v>1075</v>
      </c>
      <c r="F526" s="1" t="s">
        <v>13</v>
      </c>
      <c r="G526" s="1" t="s">
        <v>14</v>
      </c>
      <c r="H526" s="1">
        <v>75000000</v>
      </c>
      <c r="I526" s="1">
        <v>2000</v>
      </c>
      <c r="J526" s="1">
        <v>6.6</v>
      </c>
    </row>
    <row r="527" spans="1:10" x14ac:dyDescent="0.25">
      <c r="A527" s="1" t="s">
        <v>1076</v>
      </c>
      <c r="B527" s="1">
        <v>116</v>
      </c>
      <c r="C527" s="11">
        <v>30013346</v>
      </c>
      <c r="D527" s="1" t="s">
        <v>143</v>
      </c>
      <c r="E527" s="1" t="s">
        <v>1077</v>
      </c>
      <c r="F527" s="1" t="s">
        <v>13</v>
      </c>
      <c r="G527" s="1" t="s">
        <v>14</v>
      </c>
      <c r="H527" s="1">
        <v>75000000</v>
      </c>
      <c r="I527" s="1">
        <v>2003</v>
      </c>
      <c r="J527" s="1">
        <v>5.3</v>
      </c>
    </row>
    <row r="528" spans="1:10" x14ac:dyDescent="0.25">
      <c r="A528" s="1" t="s">
        <v>807</v>
      </c>
      <c r="B528" s="1">
        <v>99</v>
      </c>
      <c r="C528" s="11">
        <v>14567883</v>
      </c>
      <c r="D528" s="1" t="s">
        <v>1078</v>
      </c>
      <c r="E528" s="1" t="s">
        <v>1079</v>
      </c>
      <c r="F528" s="1" t="s">
        <v>13</v>
      </c>
      <c r="G528" s="1" t="s">
        <v>21</v>
      </c>
      <c r="H528" s="1">
        <v>75000000</v>
      </c>
      <c r="I528" s="1">
        <v>1998</v>
      </c>
      <c r="J528" s="1">
        <v>6</v>
      </c>
    </row>
    <row r="529" spans="1:10" x14ac:dyDescent="0.25">
      <c r="A529" s="1" t="s">
        <v>1080</v>
      </c>
      <c r="B529" s="1">
        <v>93</v>
      </c>
      <c r="C529" s="11">
        <v>5409517</v>
      </c>
      <c r="D529" s="1" t="s">
        <v>1081</v>
      </c>
      <c r="E529" s="1" t="s">
        <v>1082</v>
      </c>
      <c r="F529" s="1" t="s">
        <v>13</v>
      </c>
      <c r="G529" s="1" t="s">
        <v>14</v>
      </c>
      <c r="H529" s="1">
        <v>75000000</v>
      </c>
      <c r="I529" s="1">
        <v>2001</v>
      </c>
      <c r="J529" s="1">
        <v>4.7</v>
      </c>
    </row>
    <row r="530" spans="1:10" x14ac:dyDescent="0.25">
      <c r="A530" s="1" t="s">
        <v>712</v>
      </c>
      <c r="B530" s="1">
        <v>113</v>
      </c>
      <c r="C530" s="11">
        <v>21009180</v>
      </c>
      <c r="D530" s="1" t="s">
        <v>239</v>
      </c>
      <c r="E530" s="1" t="s">
        <v>1083</v>
      </c>
      <c r="F530" s="1" t="s">
        <v>13</v>
      </c>
      <c r="G530" s="1" t="s">
        <v>14</v>
      </c>
      <c r="H530" s="1">
        <v>45000000</v>
      </c>
      <c r="I530" s="1">
        <v>2004</v>
      </c>
      <c r="J530" s="1">
        <v>6.1</v>
      </c>
    </row>
    <row r="531" spans="1:10" x14ac:dyDescent="0.25">
      <c r="A531" s="1" t="s">
        <v>309</v>
      </c>
      <c r="B531" s="1">
        <v>106</v>
      </c>
      <c r="C531" s="11">
        <v>94999143</v>
      </c>
      <c r="D531" s="1" t="s">
        <v>763</v>
      </c>
      <c r="E531" s="1" t="s">
        <v>1084</v>
      </c>
      <c r="F531" s="1" t="s">
        <v>13</v>
      </c>
      <c r="G531" s="1" t="s">
        <v>14</v>
      </c>
      <c r="H531" s="1">
        <v>75000000</v>
      </c>
      <c r="I531" s="1">
        <v>2000</v>
      </c>
      <c r="J531" s="1">
        <v>7.2</v>
      </c>
    </row>
    <row r="532" spans="1:10" x14ac:dyDescent="0.25">
      <c r="A532" s="1" t="s">
        <v>1085</v>
      </c>
      <c r="B532" s="1">
        <v>91</v>
      </c>
      <c r="C532" s="11">
        <v>336029560</v>
      </c>
      <c r="D532" s="1" t="s">
        <v>424</v>
      </c>
      <c r="E532" s="1" t="s">
        <v>1086</v>
      </c>
      <c r="F532" s="1" t="s">
        <v>13</v>
      </c>
      <c r="G532" s="1" t="s">
        <v>14</v>
      </c>
      <c r="H532" s="1">
        <v>74000000</v>
      </c>
      <c r="I532" s="1">
        <v>2015</v>
      </c>
      <c r="J532" s="1">
        <v>6.4</v>
      </c>
    </row>
    <row r="533" spans="1:10" x14ac:dyDescent="0.25">
      <c r="A533" s="1" t="s">
        <v>38</v>
      </c>
      <c r="B533" s="1">
        <v>128</v>
      </c>
      <c r="C533" s="11">
        <v>36381716</v>
      </c>
      <c r="D533" s="1" t="s">
        <v>1087</v>
      </c>
      <c r="E533" s="1" t="s">
        <v>1088</v>
      </c>
      <c r="F533" s="1" t="s">
        <v>13</v>
      </c>
      <c r="G533" s="1" t="s">
        <v>14</v>
      </c>
      <c r="H533" s="1">
        <v>82000000</v>
      </c>
      <c r="I533" s="1">
        <v>2011</v>
      </c>
      <c r="J533" s="1">
        <v>6.1</v>
      </c>
    </row>
    <row r="534" spans="1:10" x14ac:dyDescent="0.25">
      <c r="A534" s="1" t="s">
        <v>778</v>
      </c>
      <c r="B534" s="1">
        <v>98</v>
      </c>
      <c r="C534" s="11">
        <v>55585389</v>
      </c>
      <c r="D534" s="1" t="s">
        <v>768</v>
      </c>
      <c r="E534" s="1" t="s">
        <v>1089</v>
      </c>
      <c r="F534" s="1" t="s">
        <v>13</v>
      </c>
      <c r="G534" s="1" t="s">
        <v>14</v>
      </c>
      <c r="H534" s="1">
        <v>69000000</v>
      </c>
      <c r="I534" s="1">
        <v>1998</v>
      </c>
      <c r="J534" s="1">
        <v>5.9</v>
      </c>
    </row>
    <row r="535" spans="1:10" x14ac:dyDescent="0.25">
      <c r="A535" s="1" t="s">
        <v>1060</v>
      </c>
      <c r="B535" s="1">
        <v>134</v>
      </c>
      <c r="C535" s="11">
        <v>36976367</v>
      </c>
      <c r="D535" s="1" t="s">
        <v>763</v>
      </c>
      <c r="E535" s="1" t="s">
        <v>1090</v>
      </c>
      <c r="F535" s="1" t="s">
        <v>13</v>
      </c>
      <c r="G535" s="1" t="s">
        <v>14</v>
      </c>
      <c r="H535" s="1">
        <v>75000000</v>
      </c>
      <c r="I535" s="1">
        <v>1998</v>
      </c>
      <c r="J535" s="1">
        <v>6</v>
      </c>
    </row>
    <row r="536" spans="1:10" x14ac:dyDescent="0.25">
      <c r="A536" s="1" t="s">
        <v>1091</v>
      </c>
      <c r="B536" s="1">
        <v>97</v>
      </c>
      <c r="C536" s="11">
        <v>107225164</v>
      </c>
      <c r="D536" s="1" t="s">
        <v>1092</v>
      </c>
      <c r="E536" s="1" t="s">
        <v>1093</v>
      </c>
      <c r="F536" s="1" t="s">
        <v>13</v>
      </c>
      <c r="G536" s="1" t="s">
        <v>14</v>
      </c>
      <c r="H536" s="1">
        <v>73000000</v>
      </c>
      <c r="I536" s="1">
        <v>2016</v>
      </c>
      <c r="J536" s="1">
        <v>6.3</v>
      </c>
    </row>
    <row r="537" spans="1:10" x14ac:dyDescent="0.25">
      <c r="A537" s="1" t="s">
        <v>1066</v>
      </c>
      <c r="B537" s="1">
        <v>112</v>
      </c>
      <c r="C537" s="11">
        <v>70224196</v>
      </c>
      <c r="D537" s="1" t="s">
        <v>1094</v>
      </c>
      <c r="E537" s="1" t="s">
        <v>1095</v>
      </c>
      <c r="F537" s="1" t="s">
        <v>13</v>
      </c>
      <c r="G537" s="1" t="s">
        <v>14</v>
      </c>
      <c r="H537" s="1">
        <v>70000000</v>
      </c>
      <c r="I537" s="1">
        <v>2008</v>
      </c>
      <c r="J537" s="1">
        <v>5.6</v>
      </c>
    </row>
    <row r="538" spans="1:10" x14ac:dyDescent="0.25">
      <c r="A538" s="1" t="s">
        <v>1096</v>
      </c>
      <c r="B538" s="1">
        <v>153</v>
      </c>
      <c r="C538" s="11">
        <v>51814190</v>
      </c>
      <c r="D538" s="1" t="s">
        <v>868</v>
      </c>
      <c r="E538" s="1" t="s">
        <v>1097</v>
      </c>
      <c r="F538" s="1" t="s">
        <v>13</v>
      </c>
      <c r="G538" s="1" t="s">
        <v>14</v>
      </c>
      <c r="H538" s="1">
        <v>75000000</v>
      </c>
      <c r="I538" s="1">
        <v>2009</v>
      </c>
      <c r="J538" s="1">
        <v>6.4</v>
      </c>
    </row>
    <row r="539" spans="1:10" x14ac:dyDescent="0.25">
      <c r="A539" s="1" t="s">
        <v>78</v>
      </c>
      <c r="B539" s="1">
        <v>110</v>
      </c>
      <c r="C539" s="11">
        <v>47456450</v>
      </c>
      <c r="D539" s="1" t="s">
        <v>312</v>
      </c>
      <c r="E539" s="1" t="s">
        <v>1098</v>
      </c>
      <c r="F539" s="1" t="s">
        <v>13</v>
      </c>
      <c r="G539" s="1" t="s">
        <v>14</v>
      </c>
      <c r="H539" s="1">
        <v>70000000</v>
      </c>
      <c r="I539" s="1">
        <v>2007</v>
      </c>
      <c r="J539" s="1">
        <v>7.1</v>
      </c>
    </row>
    <row r="540" spans="1:10" x14ac:dyDescent="0.25">
      <c r="A540" s="1" t="s">
        <v>595</v>
      </c>
      <c r="B540" s="1">
        <v>122</v>
      </c>
      <c r="C540" s="11">
        <v>148213377</v>
      </c>
      <c r="D540" s="1" t="s">
        <v>1099</v>
      </c>
      <c r="E540" s="1" t="s">
        <v>1100</v>
      </c>
      <c r="F540" s="1" t="s">
        <v>13</v>
      </c>
      <c r="G540" s="1" t="s">
        <v>14</v>
      </c>
      <c r="H540" s="1">
        <v>73000000</v>
      </c>
      <c r="I540" s="1">
        <v>2006</v>
      </c>
      <c r="J540" s="1">
        <v>6.6</v>
      </c>
    </row>
    <row r="541" spans="1:10" x14ac:dyDescent="0.25">
      <c r="A541" s="1" t="s">
        <v>1101</v>
      </c>
      <c r="B541" s="1">
        <v>87</v>
      </c>
      <c r="C541" s="11">
        <v>112950721</v>
      </c>
      <c r="D541" s="1" t="s">
        <v>177</v>
      </c>
      <c r="E541" s="1" t="s">
        <v>1102</v>
      </c>
      <c r="F541" s="1" t="s">
        <v>13</v>
      </c>
      <c r="G541" s="1" t="s">
        <v>14</v>
      </c>
      <c r="H541" s="1">
        <v>72000000</v>
      </c>
      <c r="I541" s="1">
        <v>2001</v>
      </c>
      <c r="J541" s="1">
        <v>4.5999999999999996</v>
      </c>
    </row>
    <row r="542" spans="1:10" x14ac:dyDescent="0.25">
      <c r="A542" s="1" t="s">
        <v>1103</v>
      </c>
      <c r="B542" s="1">
        <v>178</v>
      </c>
      <c r="C542" s="11">
        <v>75600000</v>
      </c>
      <c r="D542" s="1" t="s">
        <v>1104</v>
      </c>
      <c r="E542" s="1" t="s">
        <v>1105</v>
      </c>
      <c r="F542" s="1" t="s">
        <v>13</v>
      </c>
      <c r="G542" s="1" t="s">
        <v>14</v>
      </c>
      <c r="H542" s="1">
        <v>72000000</v>
      </c>
      <c r="I542" s="1">
        <v>1995</v>
      </c>
      <c r="J542" s="1">
        <v>8.4</v>
      </c>
    </row>
    <row r="543" spans="1:10" x14ac:dyDescent="0.25">
      <c r="A543" s="1" t="s">
        <v>18</v>
      </c>
      <c r="B543" s="1">
        <v>125</v>
      </c>
      <c r="C543" s="11">
        <v>62647540</v>
      </c>
      <c r="D543" s="1" t="s">
        <v>497</v>
      </c>
      <c r="E543" s="1" t="s">
        <v>1106</v>
      </c>
      <c r="F543" s="1" t="s">
        <v>13</v>
      </c>
      <c r="G543" s="1" t="s">
        <v>257</v>
      </c>
      <c r="H543" s="1">
        <v>70000000</v>
      </c>
      <c r="I543" s="1">
        <v>2005</v>
      </c>
      <c r="J543" s="1">
        <v>7.1</v>
      </c>
    </row>
    <row r="544" spans="1:10" x14ac:dyDescent="0.25">
      <c r="A544" s="1" t="s">
        <v>1107</v>
      </c>
      <c r="B544" s="1">
        <v>87</v>
      </c>
      <c r="C544" s="11">
        <v>183132370</v>
      </c>
      <c r="D544" s="1" t="s">
        <v>1108</v>
      </c>
      <c r="E544" s="1" t="s">
        <v>1109</v>
      </c>
      <c r="F544" s="1" t="s">
        <v>13</v>
      </c>
      <c r="G544" s="1" t="s">
        <v>14</v>
      </c>
      <c r="H544" s="1">
        <v>75000000</v>
      </c>
      <c r="I544" s="1">
        <v>2007</v>
      </c>
      <c r="J544" s="1">
        <v>7.4</v>
      </c>
    </row>
    <row r="545" spans="1:10" x14ac:dyDescent="0.25">
      <c r="A545" s="1" t="s">
        <v>1110</v>
      </c>
      <c r="B545" s="1">
        <v>152</v>
      </c>
      <c r="C545" s="11">
        <v>27796042</v>
      </c>
      <c r="D545" s="1" t="s">
        <v>74</v>
      </c>
      <c r="E545" s="1" t="s">
        <v>1111</v>
      </c>
      <c r="F545" s="1" t="s">
        <v>13</v>
      </c>
      <c r="G545" s="1" t="s">
        <v>14</v>
      </c>
      <c r="H545" s="1">
        <v>72000000</v>
      </c>
      <c r="I545" s="1">
        <v>2001</v>
      </c>
      <c r="J545" s="1">
        <v>6.9</v>
      </c>
    </row>
    <row r="546" spans="1:10" x14ac:dyDescent="0.25">
      <c r="A546" s="1" t="s">
        <v>719</v>
      </c>
      <c r="B546" s="1">
        <v>116</v>
      </c>
      <c r="C546" s="11">
        <v>32616869</v>
      </c>
      <c r="D546" s="1" t="s">
        <v>1112</v>
      </c>
      <c r="E546" s="1" t="s">
        <v>1113</v>
      </c>
      <c r="F546" s="1" t="s">
        <v>13</v>
      </c>
      <c r="G546" s="1" t="s">
        <v>14</v>
      </c>
      <c r="H546" s="1">
        <v>72000000</v>
      </c>
      <c r="I546" s="1">
        <v>2001</v>
      </c>
      <c r="J546" s="1">
        <v>4.5</v>
      </c>
    </row>
    <row r="547" spans="1:10" x14ac:dyDescent="0.25">
      <c r="A547" s="1" t="s">
        <v>829</v>
      </c>
      <c r="B547" s="1">
        <v>109</v>
      </c>
      <c r="C547" s="11">
        <v>18947630</v>
      </c>
      <c r="D547" s="1" t="s">
        <v>1114</v>
      </c>
      <c r="E547" s="1" t="s">
        <v>1115</v>
      </c>
      <c r="F547" s="1" t="s">
        <v>13</v>
      </c>
      <c r="G547" s="1" t="s">
        <v>661</v>
      </c>
      <c r="H547" s="1">
        <v>59660000</v>
      </c>
      <c r="I547" s="1">
        <v>2004</v>
      </c>
      <c r="J547" s="1">
        <v>7.1</v>
      </c>
    </row>
    <row r="548" spans="1:10" x14ac:dyDescent="0.25">
      <c r="A548" s="1" t="s">
        <v>309</v>
      </c>
      <c r="B548" s="1">
        <v>108</v>
      </c>
      <c r="C548" s="11">
        <v>114195633</v>
      </c>
      <c r="D548" s="1" t="s">
        <v>1116</v>
      </c>
      <c r="E548" s="1" t="s">
        <v>1117</v>
      </c>
      <c r="F548" s="1" t="s">
        <v>13</v>
      </c>
      <c r="G548" s="1" t="s">
        <v>14</v>
      </c>
      <c r="H548" s="1">
        <v>60000000</v>
      </c>
      <c r="I548" s="1">
        <v>2004</v>
      </c>
      <c r="J548" s="1">
        <v>6.5</v>
      </c>
    </row>
    <row r="549" spans="1:10" x14ac:dyDescent="0.25">
      <c r="A549" s="1" t="s">
        <v>1118</v>
      </c>
      <c r="B549" s="1">
        <v>85</v>
      </c>
      <c r="C549" s="11">
        <v>144156464</v>
      </c>
      <c r="D549" s="1" t="s">
        <v>177</v>
      </c>
      <c r="E549" s="1" t="s">
        <v>1119</v>
      </c>
      <c r="F549" s="1" t="s">
        <v>13</v>
      </c>
      <c r="G549" s="1" t="s">
        <v>14</v>
      </c>
      <c r="H549" s="1">
        <v>71500000</v>
      </c>
      <c r="I549" s="1">
        <v>1998</v>
      </c>
      <c r="J549" s="1">
        <v>5.3</v>
      </c>
    </row>
    <row r="550" spans="1:10" x14ac:dyDescent="0.25">
      <c r="A550" s="1" t="s">
        <v>309</v>
      </c>
      <c r="B550" s="1">
        <v>106</v>
      </c>
      <c r="C550" s="11">
        <v>227965690</v>
      </c>
      <c r="D550" s="1" t="s">
        <v>919</v>
      </c>
      <c r="E550" s="1" t="s">
        <v>1120</v>
      </c>
      <c r="F550" s="1" t="s">
        <v>13</v>
      </c>
      <c r="G550" s="1" t="s">
        <v>14</v>
      </c>
      <c r="H550" s="1">
        <v>72000000</v>
      </c>
      <c r="I550" s="1">
        <v>2002</v>
      </c>
      <c r="J550" s="1">
        <v>6.7</v>
      </c>
    </row>
    <row r="551" spans="1:10" x14ac:dyDescent="0.25">
      <c r="A551" s="1" t="s">
        <v>50</v>
      </c>
      <c r="B551" s="1">
        <v>93</v>
      </c>
      <c r="C551" s="11">
        <v>436471036</v>
      </c>
      <c r="D551" s="1" t="s">
        <v>1121</v>
      </c>
      <c r="E551" s="1" t="s">
        <v>1122</v>
      </c>
      <c r="F551" s="1" t="s">
        <v>13</v>
      </c>
      <c r="G551" s="1" t="s">
        <v>14</v>
      </c>
      <c r="H551" s="1">
        <v>150000000</v>
      </c>
      <c r="I551" s="1">
        <v>2004</v>
      </c>
      <c r="J551" s="1">
        <v>7.2</v>
      </c>
    </row>
    <row r="552" spans="1:10" x14ac:dyDescent="0.25">
      <c r="A552" s="1" t="s">
        <v>106</v>
      </c>
      <c r="B552" s="1">
        <v>117</v>
      </c>
      <c r="C552" s="11">
        <v>244052771</v>
      </c>
      <c r="D552" s="1" t="s">
        <v>107</v>
      </c>
      <c r="E552" s="1" t="s">
        <v>1123</v>
      </c>
      <c r="F552" s="1" t="s">
        <v>13</v>
      </c>
      <c r="G552" s="1" t="s">
        <v>14</v>
      </c>
      <c r="H552" s="1">
        <v>120000000</v>
      </c>
      <c r="I552" s="1">
        <v>2006</v>
      </c>
      <c r="J552" s="1">
        <v>7.2</v>
      </c>
    </row>
    <row r="553" spans="1:10" x14ac:dyDescent="0.25">
      <c r="A553" s="1" t="s">
        <v>1124</v>
      </c>
      <c r="B553" s="1">
        <v>116</v>
      </c>
      <c r="C553" s="11">
        <v>152149590</v>
      </c>
      <c r="D553" s="1" t="s">
        <v>570</v>
      </c>
      <c r="E553" s="1" t="s">
        <v>1125</v>
      </c>
      <c r="F553" s="1" t="s">
        <v>13</v>
      </c>
      <c r="G553" s="1" t="s">
        <v>14</v>
      </c>
      <c r="H553" s="1">
        <v>70000000</v>
      </c>
      <c r="I553" s="1">
        <v>1999</v>
      </c>
      <c r="J553" s="1">
        <v>5.5</v>
      </c>
    </row>
    <row r="554" spans="1:10" x14ac:dyDescent="0.25">
      <c r="A554" s="1" t="s">
        <v>170</v>
      </c>
      <c r="B554" s="1">
        <v>132</v>
      </c>
      <c r="C554" s="11">
        <v>141204016</v>
      </c>
      <c r="D554" s="1" t="s">
        <v>19</v>
      </c>
      <c r="E554" s="1" t="s">
        <v>1126</v>
      </c>
      <c r="F554" s="1" t="s">
        <v>13</v>
      </c>
      <c r="G554" s="1" t="s">
        <v>14</v>
      </c>
      <c r="H554" s="1">
        <v>70000000</v>
      </c>
      <c r="I554" s="1">
        <v>2002</v>
      </c>
      <c r="J554" s="1">
        <v>5.8</v>
      </c>
    </row>
    <row r="555" spans="1:10" x14ac:dyDescent="0.25">
      <c r="A555" s="1" t="s">
        <v>1127</v>
      </c>
      <c r="B555" s="1">
        <v>92</v>
      </c>
      <c r="C555" s="11">
        <v>162495848</v>
      </c>
      <c r="D555" s="1" t="s">
        <v>96</v>
      </c>
      <c r="E555" s="1" t="s">
        <v>1128</v>
      </c>
      <c r="F555" s="1" t="s">
        <v>13</v>
      </c>
      <c r="G555" s="1" t="s">
        <v>14</v>
      </c>
      <c r="H555" s="1">
        <v>74000000</v>
      </c>
      <c r="I555" s="1">
        <v>2015</v>
      </c>
      <c r="J555" s="1">
        <v>6</v>
      </c>
    </row>
    <row r="556" spans="1:10" x14ac:dyDescent="0.25">
      <c r="A556" s="1" t="s">
        <v>284</v>
      </c>
      <c r="B556" s="1">
        <v>139</v>
      </c>
      <c r="C556" s="11">
        <v>136448821</v>
      </c>
      <c r="D556" s="1" t="s">
        <v>519</v>
      </c>
      <c r="E556" s="1" t="s">
        <v>1129</v>
      </c>
      <c r="F556" s="1" t="s">
        <v>13</v>
      </c>
      <c r="G556" s="1" t="s">
        <v>14</v>
      </c>
      <c r="H556" s="1">
        <v>80000000</v>
      </c>
      <c r="I556" s="1">
        <v>1996</v>
      </c>
      <c r="J556" s="1">
        <v>6.6</v>
      </c>
    </row>
    <row r="557" spans="1:10" x14ac:dyDescent="0.25">
      <c r="A557" s="1" t="s">
        <v>601</v>
      </c>
      <c r="B557" s="1">
        <v>153</v>
      </c>
      <c r="C557" s="11">
        <v>120523073</v>
      </c>
      <c r="D557" s="1" t="s">
        <v>1130</v>
      </c>
      <c r="E557" s="1" t="s">
        <v>1131</v>
      </c>
      <c r="F557" s="1" t="s">
        <v>13</v>
      </c>
      <c r="G557" s="1" t="s">
        <v>14</v>
      </c>
      <c r="H557" s="1">
        <v>75000000</v>
      </c>
      <c r="I557" s="1">
        <v>2009</v>
      </c>
      <c r="J557" s="1">
        <v>8.3000000000000007</v>
      </c>
    </row>
    <row r="558" spans="1:10" x14ac:dyDescent="0.25">
      <c r="A558" s="1" t="s">
        <v>133</v>
      </c>
      <c r="B558" s="1">
        <v>142</v>
      </c>
      <c r="C558" s="11">
        <v>119654900</v>
      </c>
      <c r="D558" s="1" t="s">
        <v>264</v>
      </c>
      <c r="E558" s="1" t="s">
        <v>1132</v>
      </c>
      <c r="F558" s="1" t="s">
        <v>13</v>
      </c>
      <c r="G558" s="1" t="s">
        <v>14</v>
      </c>
      <c r="H558" s="1">
        <v>70000000</v>
      </c>
      <c r="I558" s="1">
        <v>1991</v>
      </c>
      <c r="J558" s="1">
        <v>6.7</v>
      </c>
    </row>
    <row r="559" spans="1:10" x14ac:dyDescent="0.25">
      <c r="A559" s="1" t="s">
        <v>719</v>
      </c>
      <c r="B559" s="1">
        <v>124</v>
      </c>
      <c r="C559" s="11">
        <v>117541000</v>
      </c>
      <c r="D559" s="1" t="s">
        <v>23</v>
      </c>
      <c r="E559" s="1" t="s">
        <v>1133</v>
      </c>
      <c r="F559" s="1" t="s">
        <v>13</v>
      </c>
      <c r="G559" s="1" t="s">
        <v>14</v>
      </c>
      <c r="H559" s="1">
        <v>70000000</v>
      </c>
      <c r="I559" s="1">
        <v>1990</v>
      </c>
      <c r="J559" s="1">
        <v>7.1</v>
      </c>
    </row>
    <row r="560" spans="1:10" x14ac:dyDescent="0.25">
      <c r="A560" s="1" t="s">
        <v>1134</v>
      </c>
      <c r="B560" s="1">
        <v>117</v>
      </c>
      <c r="C560" s="11">
        <v>116643346</v>
      </c>
      <c r="D560" s="1" t="s">
        <v>1135</v>
      </c>
      <c r="E560" s="1" t="s">
        <v>1136</v>
      </c>
      <c r="F560" s="1" t="s">
        <v>13</v>
      </c>
      <c r="G560" s="1" t="s">
        <v>14</v>
      </c>
      <c r="H560" s="1">
        <v>80000000</v>
      </c>
      <c r="I560" s="1">
        <v>2003</v>
      </c>
      <c r="J560" s="1">
        <v>6</v>
      </c>
    </row>
    <row r="561" spans="1:10" x14ac:dyDescent="0.25">
      <c r="A561" s="1" t="s">
        <v>1137</v>
      </c>
      <c r="B561" s="1">
        <v>141</v>
      </c>
      <c r="C561" s="11">
        <v>100614858</v>
      </c>
      <c r="D561" s="1" t="s">
        <v>1138</v>
      </c>
      <c r="E561" s="1" t="s">
        <v>1139</v>
      </c>
      <c r="F561" s="1" t="s">
        <v>13</v>
      </c>
      <c r="G561" s="1" t="s">
        <v>14</v>
      </c>
      <c r="H561" s="1">
        <v>68000000</v>
      </c>
      <c r="I561" s="1">
        <v>2001</v>
      </c>
      <c r="J561" s="1">
        <v>6.9</v>
      </c>
    </row>
    <row r="562" spans="1:10" x14ac:dyDescent="0.25">
      <c r="A562" s="1" t="s">
        <v>309</v>
      </c>
      <c r="B562" s="1">
        <v>110</v>
      </c>
      <c r="C562" s="11">
        <v>42272747</v>
      </c>
      <c r="D562" s="1" t="s">
        <v>1140</v>
      </c>
      <c r="E562" s="1" t="s">
        <v>1141</v>
      </c>
      <c r="F562" s="1" t="s">
        <v>13</v>
      </c>
      <c r="G562" s="1" t="s">
        <v>14</v>
      </c>
      <c r="H562" s="1">
        <v>70000000</v>
      </c>
      <c r="I562" s="1">
        <v>2006</v>
      </c>
      <c r="J562" s="1">
        <v>5.6</v>
      </c>
    </row>
    <row r="563" spans="1:10" x14ac:dyDescent="0.25">
      <c r="A563" s="1" t="s">
        <v>807</v>
      </c>
      <c r="B563" s="1">
        <v>109</v>
      </c>
      <c r="C563" s="11">
        <v>80281096</v>
      </c>
      <c r="D563" s="1" t="s">
        <v>765</v>
      </c>
      <c r="E563" s="1" t="s">
        <v>1142</v>
      </c>
      <c r="F563" s="1" t="s">
        <v>13</v>
      </c>
      <c r="G563" s="1" t="s">
        <v>14</v>
      </c>
      <c r="H563" s="1">
        <v>60000000</v>
      </c>
      <c r="I563" s="1">
        <v>2004</v>
      </c>
      <c r="J563" s="1">
        <v>5.6</v>
      </c>
    </row>
    <row r="564" spans="1:10" x14ac:dyDescent="0.25">
      <c r="A564" s="1" t="s">
        <v>1118</v>
      </c>
      <c r="B564" s="1">
        <v>88</v>
      </c>
      <c r="C564" s="11">
        <v>219613391</v>
      </c>
      <c r="D564" s="1" t="s">
        <v>1143</v>
      </c>
      <c r="E564" s="1" t="s">
        <v>1144</v>
      </c>
      <c r="F564" s="1" t="s">
        <v>13</v>
      </c>
      <c r="G564" s="1" t="s">
        <v>14</v>
      </c>
      <c r="H564" s="1">
        <v>75000000</v>
      </c>
      <c r="I564" s="1">
        <v>2009</v>
      </c>
      <c r="J564" s="1">
        <v>4.5</v>
      </c>
    </row>
    <row r="565" spans="1:10" x14ac:dyDescent="0.25">
      <c r="A565" s="1" t="s">
        <v>1145</v>
      </c>
      <c r="B565" s="1">
        <v>124</v>
      </c>
      <c r="C565" s="11">
        <v>78120196</v>
      </c>
      <c r="D565" s="1" t="s">
        <v>345</v>
      </c>
      <c r="E565" s="1" t="s">
        <v>1146</v>
      </c>
      <c r="F565" s="1" t="s">
        <v>13</v>
      </c>
      <c r="G565" s="1" t="s">
        <v>14</v>
      </c>
      <c r="H565" s="1">
        <v>75000000</v>
      </c>
      <c r="I565" s="1">
        <v>2002</v>
      </c>
      <c r="J565" s="1">
        <v>7.1</v>
      </c>
    </row>
    <row r="566" spans="1:10" x14ac:dyDescent="0.25">
      <c r="A566" s="1" t="s">
        <v>1050</v>
      </c>
      <c r="B566" s="1">
        <v>119</v>
      </c>
      <c r="C566" s="11">
        <v>98895417</v>
      </c>
      <c r="D566" s="1" t="s">
        <v>23</v>
      </c>
      <c r="E566" s="1" t="s">
        <v>1147</v>
      </c>
      <c r="F566" s="1" t="s">
        <v>13</v>
      </c>
      <c r="G566" s="1" t="s">
        <v>14</v>
      </c>
      <c r="H566" s="1">
        <v>70000000</v>
      </c>
      <c r="I566" s="1">
        <v>2013</v>
      </c>
      <c r="J566" s="1">
        <v>6.5</v>
      </c>
    </row>
    <row r="567" spans="1:10" x14ac:dyDescent="0.25">
      <c r="A567" s="1" t="s">
        <v>1148</v>
      </c>
      <c r="B567" s="1">
        <v>103</v>
      </c>
      <c r="C567" s="11">
        <v>70117571</v>
      </c>
      <c r="D567" s="1" t="s">
        <v>79</v>
      </c>
      <c r="E567" s="1" t="s">
        <v>1149</v>
      </c>
      <c r="F567" s="1" t="s">
        <v>13</v>
      </c>
      <c r="G567" s="1" t="s">
        <v>14</v>
      </c>
      <c r="H567" s="1">
        <v>58000000</v>
      </c>
      <c r="I567" s="1">
        <v>1998</v>
      </c>
      <c r="J567" s="1">
        <v>6.4</v>
      </c>
    </row>
    <row r="568" spans="1:10" x14ac:dyDescent="0.25">
      <c r="A568" s="1" t="s">
        <v>295</v>
      </c>
      <c r="B568" s="1">
        <v>116</v>
      </c>
      <c r="C568" s="11">
        <v>83552429</v>
      </c>
      <c r="D568" s="1" t="s">
        <v>220</v>
      </c>
      <c r="E568" s="1" t="s">
        <v>1150</v>
      </c>
      <c r="F568" s="1" t="s">
        <v>13</v>
      </c>
      <c r="G568" s="1" t="s">
        <v>14</v>
      </c>
      <c r="H568" s="1">
        <v>70000000</v>
      </c>
      <c r="I568" s="1">
        <v>2011</v>
      </c>
      <c r="J568" s="1">
        <v>5.8</v>
      </c>
    </row>
    <row r="569" spans="1:10" x14ac:dyDescent="0.25">
      <c r="A569" s="1" t="s">
        <v>89</v>
      </c>
      <c r="B569" s="1">
        <v>125</v>
      </c>
      <c r="C569" s="11">
        <v>66257002</v>
      </c>
      <c r="D569" s="1" t="s">
        <v>460</v>
      </c>
      <c r="E569" s="1" t="s">
        <v>1151</v>
      </c>
      <c r="F569" s="1" t="s">
        <v>13</v>
      </c>
      <c r="G569" s="1" t="s">
        <v>14</v>
      </c>
      <c r="H569" s="1">
        <v>70000000</v>
      </c>
      <c r="I569" s="1">
        <v>2003</v>
      </c>
      <c r="J569" s="1">
        <v>8</v>
      </c>
    </row>
    <row r="570" spans="1:10" x14ac:dyDescent="0.25">
      <c r="A570" s="1" t="s">
        <v>1040</v>
      </c>
      <c r="B570" s="1">
        <v>125</v>
      </c>
      <c r="C570" s="11">
        <v>65012000</v>
      </c>
      <c r="D570" s="1" t="s">
        <v>1152</v>
      </c>
      <c r="E570" s="1" t="s">
        <v>1153</v>
      </c>
      <c r="F570" s="1" t="s">
        <v>13</v>
      </c>
      <c r="G570" s="1" t="s">
        <v>14</v>
      </c>
      <c r="H570" s="1">
        <v>70000000</v>
      </c>
      <c r="I570" s="1">
        <v>1994</v>
      </c>
      <c r="J570" s="1">
        <v>6.2</v>
      </c>
    </row>
    <row r="571" spans="1:10" x14ac:dyDescent="0.25">
      <c r="A571" s="1" t="s">
        <v>133</v>
      </c>
      <c r="B571" s="1">
        <v>146</v>
      </c>
      <c r="C571" s="11">
        <v>79883359</v>
      </c>
      <c r="D571" s="1" t="s">
        <v>1154</v>
      </c>
      <c r="E571" s="1" t="s">
        <v>1155</v>
      </c>
      <c r="F571" s="1" t="s">
        <v>13</v>
      </c>
      <c r="G571" s="1" t="s">
        <v>14</v>
      </c>
      <c r="H571" s="1">
        <v>66000000</v>
      </c>
      <c r="I571" s="1">
        <v>2011</v>
      </c>
      <c r="J571" s="1">
        <v>7.2</v>
      </c>
    </row>
    <row r="572" spans="1:10" x14ac:dyDescent="0.25">
      <c r="A572" s="1" t="s">
        <v>1156</v>
      </c>
      <c r="B572" s="1">
        <v>118</v>
      </c>
      <c r="C572" s="11">
        <v>78031620</v>
      </c>
      <c r="D572" s="1" t="s">
        <v>1154</v>
      </c>
      <c r="E572" s="1" t="s">
        <v>1157</v>
      </c>
      <c r="F572" s="1" t="s">
        <v>13</v>
      </c>
      <c r="G572" s="1" t="s">
        <v>14</v>
      </c>
      <c r="H572" s="1">
        <v>70000000</v>
      </c>
      <c r="I572" s="1">
        <v>2014</v>
      </c>
      <c r="J572" s="1">
        <v>6.1</v>
      </c>
    </row>
    <row r="573" spans="1:10" x14ac:dyDescent="0.25">
      <c r="A573" s="1" t="s">
        <v>10</v>
      </c>
      <c r="B573" s="1">
        <v>171</v>
      </c>
      <c r="C573" s="11">
        <v>54222000</v>
      </c>
      <c r="D573" s="1" t="s">
        <v>502</v>
      </c>
      <c r="E573" s="1" t="s">
        <v>1159</v>
      </c>
      <c r="F573" s="1" t="s">
        <v>13</v>
      </c>
      <c r="G573" s="1" t="s">
        <v>14</v>
      </c>
      <c r="H573" s="1">
        <v>69500000</v>
      </c>
      <c r="I573" s="1">
        <v>1989</v>
      </c>
      <c r="J573" s="1">
        <v>7.6</v>
      </c>
    </row>
    <row r="574" spans="1:10" x14ac:dyDescent="0.25">
      <c r="A574" s="1" t="s">
        <v>254</v>
      </c>
      <c r="B574" s="1">
        <v>136</v>
      </c>
      <c r="C574" s="11">
        <v>52474616</v>
      </c>
      <c r="D574" s="1" t="s">
        <v>1160</v>
      </c>
      <c r="E574" s="1" t="s">
        <v>1161</v>
      </c>
      <c r="F574" s="1" t="s">
        <v>13</v>
      </c>
      <c r="G574" s="1" t="s">
        <v>14</v>
      </c>
      <c r="H574" s="1">
        <v>70000000</v>
      </c>
      <c r="I574" s="1">
        <v>2010</v>
      </c>
      <c r="J574" s="1">
        <v>6.3</v>
      </c>
    </row>
    <row r="575" spans="1:10" x14ac:dyDescent="0.25">
      <c r="A575" s="1" t="s">
        <v>1162</v>
      </c>
      <c r="B575" s="1">
        <v>92</v>
      </c>
      <c r="C575" s="11">
        <v>55942830</v>
      </c>
      <c r="D575" s="1" t="s">
        <v>1163</v>
      </c>
      <c r="E575" s="1" t="s">
        <v>1164</v>
      </c>
      <c r="F575" s="1" t="s">
        <v>13</v>
      </c>
      <c r="G575" s="1" t="s">
        <v>14</v>
      </c>
      <c r="H575" s="1">
        <v>70000000</v>
      </c>
      <c r="I575" s="1">
        <v>2014</v>
      </c>
      <c r="J575" s="1">
        <v>6.3</v>
      </c>
    </row>
    <row r="576" spans="1:10" x14ac:dyDescent="0.25">
      <c r="A576" s="1" t="s">
        <v>343</v>
      </c>
      <c r="B576" s="1">
        <v>116</v>
      </c>
      <c r="C576" s="11">
        <v>40932372</v>
      </c>
      <c r="D576" s="1" t="s">
        <v>23</v>
      </c>
      <c r="E576" s="1" t="s">
        <v>1165</v>
      </c>
      <c r="F576" s="1" t="s">
        <v>13</v>
      </c>
      <c r="G576" s="1" t="s">
        <v>14</v>
      </c>
      <c r="H576" s="1">
        <v>70000000</v>
      </c>
      <c r="I576" s="1">
        <v>1998</v>
      </c>
      <c r="J576" s="1">
        <v>6.3</v>
      </c>
    </row>
    <row r="577" spans="1:10" x14ac:dyDescent="0.25">
      <c r="A577" s="1" t="s">
        <v>231</v>
      </c>
      <c r="B577" s="1">
        <v>127</v>
      </c>
      <c r="C577" s="11">
        <v>38345403</v>
      </c>
      <c r="D577" s="1" t="s">
        <v>1166</v>
      </c>
      <c r="E577" s="1" t="s">
        <v>1167</v>
      </c>
      <c r="F577" s="1" t="s">
        <v>13</v>
      </c>
      <c r="G577" s="1" t="s">
        <v>21</v>
      </c>
      <c r="H577" s="1">
        <v>70000000</v>
      </c>
      <c r="I577" s="1">
        <v>2007</v>
      </c>
      <c r="J577" s="1">
        <v>7.7</v>
      </c>
    </row>
    <row r="578" spans="1:10" x14ac:dyDescent="0.25">
      <c r="A578" s="1" t="s">
        <v>829</v>
      </c>
      <c r="B578" s="1">
        <v>136</v>
      </c>
      <c r="C578" s="11">
        <v>37901509</v>
      </c>
      <c r="D578" s="1" t="s">
        <v>1168</v>
      </c>
      <c r="E578" s="1" t="s">
        <v>1169</v>
      </c>
      <c r="F578" s="1" t="s">
        <v>13</v>
      </c>
      <c r="G578" s="1" t="s">
        <v>14</v>
      </c>
      <c r="H578" s="1">
        <v>70000000</v>
      </c>
      <c r="I578" s="1">
        <v>1997</v>
      </c>
      <c r="J578" s="1">
        <v>7</v>
      </c>
    </row>
    <row r="579" spans="1:10" x14ac:dyDescent="0.25">
      <c r="A579" s="1" t="s">
        <v>284</v>
      </c>
      <c r="B579" s="1">
        <v>111</v>
      </c>
      <c r="C579" s="11">
        <v>48430355</v>
      </c>
      <c r="D579" s="1" t="s">
        <v>868</v>
      </c>
      <c r="E579" s="1" t="s">
        <v>1170</v>
      </c>
      <c r="F579" s="1" t="s">
        <v>13</v>
      </c>
      <c r="G579" s="1" t="s">
        <v>14</v>
      </c>
      <c r="H579" s="1">
        <v>70000000</v>
      </c>
      <c r="I579" s="1">
        <v>2011</v>
      </c>
      <c r="J579" s="1">
        <v>5.3</v>
      </c>
    </row>
    <row r="580" spans="1:10" x14ac:dyDescent="0.25">
      <c r="A580" s="1" t="s">
        <v>450</v>
      </c>
      <c r="B580" s="1">
        <v>116</v>
      </c>
      <c r="C580" s="11">
        <v>30157016</v>
      </c>
      <c r="D580" s="1" t="s">
        <v>366</v>
      </c>
      <c r="E580" s="1" t="s">
        <v>1171</v>
      </c>
      <c r="F580" s="1" t="s">
        <v>13</v>
      </c>
      <c r="G580" s="1" t="s">
        <v>14</v>
      </c>
      <c r="H580" s="1">
        <v>70000000</v>
      </c>
      <c r="I580" s="1">
        <v>2002</v>
      </c>
      <c r="J580" s="1">
        <v>5.6</v>
      </c>
    </row>
    <row r="581" spans="1:10" x14ac:dyDescent="0.25">
      <c r="A581" s="1" t="s">
        <v>1172</v>
      </c>
      <c r="B581" s="1">
        <v>113</v>
      </c>
      <c r="C581" s="11">
        <v>28031250</v>
      </c>
      <c r="D581" s="1" t="s">
        <v>1173</v>
      </c>
      <c r="E581" s="1" t="s">
        <v>1174</v>
      </c>
      <c r="F581" s="1" t="s">
        <v>13</v>
      </c>
      <c r="G581" s="1" t="s">
        <v>21</v>
      </c>
      <c r="H581" s="1">
        <v>60000000</v>
      </c>
      <c r="I581" s="1">
        <v>2005</v>
      </c>
      <c r="J581" s="1">
        <v>5.2</v>
      </c>
    </row>
    <row r="582" spans="1:10" x14ac:dyDescent="0.25">
      <c r="A582" s="1" t="s">
        <v>1118</v>
      </c>
      <c r="B582" s="1">
        <v>97</v>
      </c>
      <c r="C582" s="11">
        <v>33105600</v>
      </c>
      <c r="D582" s="1" t="s">
        <v>366</v>
      </c>
      <c r="E582" s="1" t="s">
        <v>1176</v>
      </c>
      <c r="F582" s="1" t="s">
        <v>13</v>
      </c>
      <c r="G582" s="1" t="s">
        <v>14</v>
      </c>
      <c r="H582" s="1">
        <v>70000000</v>
      </c>
      <c r="I582" s="1">
        <v>2002</v>
      </c>
      <c r="J582" s="1">
        <v>5.4</v>
      </c>
    </row>
    <row r="583" spans="1:10" x14ac:dyDescent="0.25">
      <c r="A583" s="1" t="s">
        <v>1178</v>
      </c>
      <c r="B583" s="1">
        <v>88</v>
      </c>
      <c r="C583" s="11">
        <v>62321039</v>
      </c>
      <c r="D583" s="1" t="s">
        <v>1179</v>
      </c>
      <c r="E583" s="1" t="s">
        <v>1180</v>
      </c>
      <c r="F583" s="1" t="s">
        <v>13</v>
      </c>
      <c r="G583" s="1" t="s">
        <v>14</v>
      </c>
      <c r="H583" s="1">
        <v>70000000</v>
      </c>
      <c r="I583" s="1">
        <v>2012</v>
      </c>
      <c r="J583" s="1">
        <v>6.4</v>
      </c>
    </row>
    <row r="584" spans="1:10" x14ac:dyDescent="0.25">
      <c r="A584" s="1" t="s">
        <v>895</v>
      </c>
      <c r="B584" s="1">
        <v>136</v>
      </c>
      <c r="C584" s="11">
        <v>38509342</v>
      </c>
      <c r="D584" s="1" t="s">
        <v>1181</v>
      </c>
      <c r="E584" s="1" t="s">
        <v>1182</v>
      </c>
      <c r="F584" s="1" t="s">
        <v>13</v>
      </c>
      <c r="G584" s="1" t="s">
        <v>14</v>
      </c>
      <c r="H584" s="1">
        <v>75000000</v>
      </c>
      <c r="I584" s="1">
        <v>2012</v>
      </c>
      <c r="J584" s="1">
        <v>5.9</v>
      </c>
    </row>
    <row r="585" spans="1:10" x14ac:dyDescent="0.25">
      <c r="A585" s="1" t="s">
        <v>1183</v>
      </c>
      <c r="B585" s="1">
        <v>125</v>
      </c>
      <c r="C585" s="11">
        <v>19076815</v>
      </c>
      <c r="D585" s="1" t="s">
        <v>1154</v>
      </c>
      <c r="E585" s="1" t="s">
        <v>1184</v>
      </c>
      <c r="F585" s="1" t="s">
        <v>13</v>
      </c>
      <c r="G585" s="1" t="s">
        <v>14</v>
      </c>
      <c r="H585" s="1">
        <v>60000000</v>
      </c>
      <c r="I585" s="1">
        <v>2002</v>
      </c>
      <c r="J585" s="1">
        <v>6.3</v>
      </c>
    </row>
    <row r="586" spans="1:10" x14ac:dyDescent="0.25">
      <c r="A586" s="1" t="s">
        <v>1185</v>
      </c>
      <c r="B586" s="1">
        <v>116</v>
      </c>
      <c r="C586" s="11">
        <v>25093607</v>
      </c>
      <c r="D586" s="1" t="s">
        <v>117</v>
      </c>
      <c r="E586" s="1" t="s">
        <v>1186</v>
      </c>
      <c r="F586" s="1" t="s">
        <v>13</v>
      </c>
      <c r="G586" s="1" t="s">
        <v>21</v>
      </c>
      <c r="H586" s="1">
        <v>35000000</v>
      </c>
      <c r="I586" s="1">
        <v>2011</v>
      </c>
      <c r="J586" s="1">
        <v>6.5</v>
      </c>
    </row>
    <row r="587" spans="1:10" x14ac:dyDescent="0.25">
      <c r="A587" s="1" t="s">
        <v>445</v>
      </c>
      <c r="B587" s="1">
        <v>98</v>
      </c>
      <c r="C587" s="11">
        <v>18990542</v>
      </c>
      <c r="D587" s="1" t="s">
        <v>1187</v>
      </c>
      <c r="E587" s="1" t="s">
        <v>1188</v>
      </c>
      <c r="F587" s="1" t="s">
        <v>13</v>
      </c>
      <c r="G587" s="1" t="s">
        <v>14</v>
      </c>
      <c r="H587" s="1">
        <v>70000000</v>
      </c>
      <c r="I587" s="1">
        <v>2002</v>
      </c>
      <c r="J587" s="1">
        <v>3</v>
      </c>
    </row>
    <row r="588" spans="1:10" x14ac:dyDescent="0.25">
      <c r="A588" s="1" t="s">
        <v>1189</v>
      </c>
      <c r="B588" s="1">
        <v>91</v>
      </c>
      <c r="C588" s="11">
        <v>14294842</v>
      </c>
      <c r="D588" s="1" t="s">
        <v>477</v>
      </c>
      <c r="E588" s="1" t="s">
        <v>1190</v>
      </c>
      <c r="F588" s="1" t="s">
        <v>13</v>
      </c>
      <c r="G588" s="1" t="s">
        <v>14</v>
      </c>
      <c r="H588" s="1">
        <v>70000000</v>
      </c>
      <c r="I588" s="1">
        <v>2002</v>
      </c>
      <c r="J588" s="1">
        <v>3.6</v>
      </c>
    </row>
    <row r="589" spans="1:10" x14ac:dyDescent="0.25">
      <c r="A589" s="1" t="s">
        <v>1191</v>
      </c>
      <c r="B589" s="1">
        <v>97</v>
      </c>
      <c r="C589" s="11">
        <v>19819494</v>
      </c>
      <c r="D589" s="1" t="s">
        <v>156</v>
      </c>
      <c r="E589" s="1" t="s">
        <v>1192</v>
      </c>
      <c r="F589" s="1" t="s">
        <v>13</v>
      </c>
      <c r="G589" s="1" t="s">
        <v>14</v>
      </c>
      <c r="H589" s="1">
        <v>70000000</v>
      </c>
      <c r="I589" s="1">
        <v>1998</v>
      </c>
      <c r="J589" s="1">
        <v>5.8</v>
      </c>
    </row>
    <row r="590" spans="1:10" x14ac:dyDescent="0.25">
      <c r="A590" s="1" t="s">
        <v>1193</v>
      </c>
      <c r="B590" s="1">
        <v>95</v>
      </c>
      <c r="C590" s="11">
        <v>13596911</v>
      </c>
      <c r="D590" s="1" t="s">
        <v>1194</v>
      </c>
      <c r="E590" s="1" t="s">
        <v>1195</v>
      </c>
      <c r="F590" s="1" t="s">
        <v>13</v>
      </c>
      <c r="G590" s="1" t="s">
        <v>14</v>
      </c>
      <c r="H590" s="1">
        <v>70000000</v>
      </c>
      <c r="I590" s="1">
        <v>2001</v>
      </c>
      <c r="J590" s="1">
        <v>6.2</v>
      </c>
    </row>
    <row r="591" spans="1:10" x14ac:dyDescent="0.25">
      <c r="A591" s="1" t="s">
        <v>553</v>
      </c>
      <c r="B591" s="1">
        <v>133</v>
      </c>
      <c r="C591" s="11">
        <v>7097125</v>
      </c>
      <c r="D591" s="1" t="s">
        <v>821</v>
      </c>
      <c r="E591" s="1" t="s">
        <v>1196</v>
      </c>
      <c r="F591" s="1" t="s">
        <v>13</v>
      </c>
      <c r="G591" s="1" t="s">
        <v>14</v>
      </c>
      <c r="H591" s="1">
        <v>70000000</v>
      </c>
      <c r="I591" s="1">
        <v>2015</v>
      </c>
      <c r="J591" s="1">
        <v>5.4</v>
      </c>
    </row>
    <row r="592" spans="1:10" x14ac:dyDescent="0.25">
      <c r="A592" s="1" t="s">
        <v>1197</v>
      </c>
      <c r="B592" s="1">
        <v>106</v>
      </c>
      <c r="C592" s="11">
        <v>37760080</v>
      </c>
      <c r="D592" s="1" t="s">
        <v>538</v>
      </c>
      <c r="E592" s="1" t="s">
        <v>1198</v>
      </c>
      <c r="F592" s="1" t="s">
        <v>13</v>
      </c>
      <c r="G592" s="1" t="s">
        <v>14</v>
      </c>
      <c r="H592" s="1">
        <v>70000000</v>
      </c>
      <c r="I592" s="1">
        <v>2004</v>
      </c>
      <c r="J592" s="1">
        <v>6.1</v>
      </c>
    </row>
    <row r="593" spans="1:10" x14ac:dyDescent="0.25">
      <c r="A593" s="1" t="s">
        <v>1199</v>
      </c>
      <c r="B593" s="1">
        <v>116</v>
      </c>
      <c r="C593" s="11">
        <v>5851188</v>
      </c>
      <c r="D593" s="1" t="s">
        <v>768</v>
      </c>
      <c r="E593" s="1" t="s">
        <v>1200</v>
      </c>
      <c r="F593" s="1" t="s">
        <v>13</v>
      </c>
      <c r="G593" s="1" t="s">
        <v>21</v>
      </c>
      <c r="H593" s="1">
        <v>70000000</v>
      </c>
      <c r="I593" s="1">
        <v>2006</v>
      </c>
      <c r="J593" s="1">
        <v>4.2</v>
      </c>
    </row>
    <row r="594" spans="1:10" x14ac:dyDescent="0.25">
      <c r="A594" s="1" t="s">
        <v>1201</v>
      </c>
      <c r="B594" s="1">
        <v>115</v>
      </c>
      <c r="C594" s="11">
        <v>25121291</v>
      </c>
      <c r="D594" s="1" t="s">
        <v>1202</v>
      </c>
      <c r="E594" s="1" t="s">
        <v>1203</v>
      </c>
      <c r="F594" s="1" t="s">
        <v>13</v>
      </c>
      <c r="G594" s="1" t="s">
        <v>14</v>
      </c>
      <c r="H594" s="1">
        <v>50000000</v>
      </c>
      <c r="I594" s="1">
        <v>2013</v>
      </c>
      <c r="J594" s="1">
        <v>6.7</v>
      </c>
    </row>
    <row r="595" spans="1:10" x14ac:dyDescent="0.25">
      <c r="A595" s="1" t="s">
        <v>719</v>
      </c>
      <c r="B595" s="1">
        <v>99</v>
      </c>
      <c r="C595" s="11">
        <v>18821279</v>
      </c>
      <c r="D595" s="1" t="s">
        <v>16</v>
      </c>
      <c r="E595" s="1" t="s">
        <v>1204</v>
      </c>
      <c r="F595" s="1" t="s">
        <v>13</v>
      </c>
      <c r="G595" s="1" t="s">
        <v>14</v>
      </c>
      <c r="H595" s="1">
        <v>70000000</v>
      </c>
      <c r="I595" s="1">
        <v>2014</v>
      </c>
      <c r="J595" s="1">
        <v>4.2</v>
      </c>
    </row>
    <row r="596" spans="1:10" x14ac:dyDescent="0.25">
      <c r="A596" s="1" t="s">
        <v>1205</v>
      </c>
      <c r="B596" s="1">
        <v>124</v>
      </c>
      <c r="C596" s="11">
        <v>118471320</v>
      </c>
      <c r="D596" s="1" t="s">
        <v>312</v>
      </c>
      <c r="E596" s="1" t="s">
        <v>1206</v>
      </c>
      <c r="F596" s="1" t="s">
        <v>13</v>
      </c>
      <c r="G596" s="1" t="s">
        <v>14</v>
      </c>
      <c r="H596" s="1">
        <v>68000000</v>
      </c>
      <c r="I596" s="1">
        <v>2002</v>
      </c>
      <c r="J596" s="1">
        <v>6.4</v>
      </c>
    </row>
    <row r="597" spans="1:10" x14ac:dyDescent="0.25">
      <c r="A597" s="1" t="s">
        <v>1207</v>
      </c>
      <c r="B597" s="1">
        <v>124</v>
      </c>
      <c r="C597" s="11">
        <v>300523113</v>
      </c>
      <c r="D597" s="1" t="s">
        <v>377</v>
      </c>
      <c r="E597" s="1" t="s">
        <v>1208</v>
      </c>
      <c r="F597" s="1" t="s">
        <v>13</v>
      </c>
      <c r="G597" s="1" t="s">
        <v>14</v>
      </c>
      <c r="H597" s="1">
        <v>68000000</v>
      </c>
      <c r="I597" s="1">
        <v>2010</v>
      </c>
      <c r="J597" s="1">
        <v>4.9000000000000004</v>
      </c>
    </row>
    <row r="598" spans="1:10" x14ac:dyDescent="0.25">
      <c r="A598" s="1" t="s">
        <v>678</v>
      </c>
      <c r="B598" s="1">
        <v>124</v>
      </c>
      <c r="C598" s="11">
        <v>71069884</v>
      </c>
      <c r="D598" s="1" t="s">
        <v>738</v>
      </c>
      <c r="E598" s="1" t="s">
        <v>1209</v>
      </c>
      <c r="F598" s="1" t="s">
        <v>13</v>
      </c>
      <c r="G598" s="1" t="s">
        <v>14</v>
      </c>
      <c r="H598" s="1">
        <v>68000000</v>
      </c>
      <c r="I598" s="1">
        <v>2001</v>
      </c>
      <c r="J598" s="1">
        <v>6.8</v>
      </c>
    </row>
    <row r="599" spans="1:10" x14ac:dyDescent="0.25">
      <c r="A599" s="1" t="s">
        <v>1014</v>
      </c>
      <c r="B599" s="1">
        <v>87</v>
      </c>
      <c r="C599" s="11">
        <v>251501645</v>
      </c>
      <c r="D599" s="1" t="s">
        <v>1008</v>
      </c>
      <c r="E599" s="1" t="s">
        <v>1210</v>
      </c>
      <c r="F599" s="1" t="s">
        <v>13</v>
      </c>
      <c r="G599" s="1" t="s">
        <v>14</v>
      </c>
      <c r="H599" s="1">
        <v>69000000</v>
      </c>
      <c r="I599" s="1">
        <v>2010</v>
      </c>
      <c r="J599" s="1">
        <v>7.7</v>
      </c>
    </row>
    <row r="600" spans="1:10" x14ac:dyDescent="0.25">
      <c r="A600" s="1" t="s">
        <v>1211</v>
      </c>
      <c r="B600" s="1">
        <v>105</v>
      </c>
      <c r="C600" s="11">
        <v>35324232</v>
      </c>
      <c r="D600" s="1" t="s">
        <v>1212</v>
      </c>
      <c r="E600" s="1" t="s">
        <v>1213</v>
      </c>
      <c r="F600" s="1" t="s">
        <v>13</v>
      </c>
      <c r="G600" s="1" t="s">
        <v>14</v>
      </c>
      <c r="H600" s="1">
        <v>68000000</v>
      </c>
      <c r="I600" s="1">
        <v>1995</v>
      </c>
      <c r="J600" s="1">
        <v>5.6</v>
      </c>
    </row>
    <row r="601" spans="1:10" x14ac:dyDescent="0.25">
      <c r="A601" s="1" t="s">
        <v>863</v>
      </c>
      <c r="B601" s="1">
        <v>125</v>
      </c>
      <c r="C601" s="11">
        <v>81257500</v>
      </c>
      <c r="D601" s="1" t="s">
        <v>684</v>
      </c>
      <c r="E601" s="1" t="s">
        <v>1214</v>
      </c>
      <c r="F601" s="1" t="s">
        <v>13</v>
      </c>
      <c r="G601" s="1" t="s">
        <v>14</v>
      </c>
      <c r="H601" s="1">
        <v>68000000</v>
      </c>
      <c r="I601" s="1">
        <v>2015</v>
      </c>
      <c r="J601" s="1">
        <v>6.4</v>
      </c>
    </row>
    <row r="602" spans="1:10" x14ac:dyDescent="0.25">
      <c r="A602" s="1" t="s">
        <v>1215</v>
      </c>
      <c r="B602" s="1">
        <v>141</v>
      </c>
      <c r="C602" s="11">
        <v>617840</v>
      </c>
      <c r="D602" s="1" t="s">
        <v>1216</v>
      </c>
      <c r="E602" s="1" t="s">
        <v>1217</v>
      </c>
      <c r="F602" s="1" t="s">
        <v>13</v>
      </c>
      <c r="G602" s="1" t="s">
        <v>1218</v>
      </c>
      <c r="H602" s="1">
        <v>70000000</v>
      </c>
      <c r="I602" s="1">
        <v>2009</v>
      </c>
      <c r="J602" s="1">
        <v>7.2</v>
      </c>
    </row>
    <row r="603" spans="1:10" x14ac:dyDescent="0.25">
      <c r="A603" s="1" t="s">
        <v>1219</v>
      </c>
      <c r="B603" s="1">
        <v>121</v>
      </c>
      <c r="C603" s="11">
        <v>29655590</v>
      </c>
      <c r="D603" s="1" t="s">
        <v>328</v>
      </c>
      <c r="E603" s="1" t="s">
        <v>1220</v>
      </c>
      <c r="F603" s="1" t="s">
        <v>13</v>
      </c>
      <c r="G603" s="1" t="s">
        <v>14</v>
      </c>
      <c r="H603" s="1">
        <v>65000000</v>
      </c>
      <c r="I603" s="1">
        <v>1999</v>
      </c>
      <c r="J603" s="1">
        <v>6</v>
      </c>
    </row>
    <row r="604" spans="1:10" x14ac:dyDescent="0.25">
      <c r="A604" s="1" t="s">
        <v>1193</v>
      </c>
      <c r="B604" s="1">
        <v>111</v>
      </c>
      <c r="C604" s="11">
        <v>45045037</v>
      </c>
      <c r="D604" s="1" t="s">
        <v>570</v>
      </c>
      <c r="E604" s="1" t="s">
        <v>1221</v>
      </c>
      <c r="F604" s="1" t="s">
        <v>13</v>
      </c>
      <c r="G604" s="1" t="s">
        <v>14</v>
      </c>
      <c r="H604" s="1">
        <v>36000000</v>
      </c>
      <c r="I604" s="1">
        <v>2011</v>
      </c>
      <c r="J604" s="1">
        <v>5.9</v>
      </c>
    </row>
    <row r="605" spans="1:10" x14ac:dyDescent="0.25">
      <c r="A605" s="1" t="s">
        <v>553</v>
      </c>
      <c r="B605" s="1">
        <v>157</v>
      </c>
      <c r="C605" s="11">
        <v>28965197</v>
      </c>
      <c r="D605" s="1" t="s">
        <v>1222</v>
      </c>
      <c r="E605" s="1" t="s">
        <v>1223</v>
      </c>
      <c r="F605" s="1" t="s">
        <v>13</v>
      </c>
      <c r="G605" s="1" t="s">
        <v>14</v>
      </c>
      <c r="H605" s="1">
        <v>68000000</v>
      </c>
      <c r="I605" s="1">
        <v>1999</v>
      </c>
      <c r="J605" s="1">
        <v>7.9</v>
      </c>
    </row>
    <row r="606" spans="1:10" x14ac:dyDescent="0.25">
      <c r="A606" s="1" t="s">
        <v>65</v>
      </c>
      <c r="B606" s="1">
        <v>128</v>
      </c>
      <c r="C606" s="11">
        <v>39380442</v>
      </c>
      <c r="D606" s="1" t="s">
        <v>312</v>
      </c>
      <c r="E606" s="1" t="s">
        <v>1224</v>
      </c>
      <c r="F606" s="1" t="s">
        <v>13</v>
      </c>
      <c r="G606" s="1" t="s">
        <v>14</v>
      </c>
      <c r="H606" s="1">
        <v>70000000</v>
      </c>
      <c r="I606" s="1">
        <v>2008</v>
      </c>
      <c r="J606" s="1">
        <v>7.1</v>
      </c>
    </row>
    <row r="607" spans="1:10" x14ac:dyDescent="0.25">
      <c r="A607" s="1" t="s">
        <v>1021</v>
      </c>
      <c r="B607" s="1">
        <v>105</v>
      </c>
      <c r="C607" s="11">
        <v>37516013</v>
      </c>
      <c r="D607" s="1" t="s">
        <v>1179</v>
      </c>
      <c r="E607" s="1" t="s">
        <v>1225</v>
      </c>
      <c r="F607" s="1" t="s">
        <v>13</v>
      </c>
      <c r="G607" s="1" t="s">
        <v>14</v>
      </c>
      <c r="H607" s="1">
        <v>69000000</v>
      </c>
      <c r="I607" s="1">
        <v>2012</v>
      </c>
      <c r="J607" s="1">
        <v>5.9</v>
      </c>
    </row>
    <row r="608" spans="1:10" x14ac:dyDescent="0.25">
      <c r="A608" s="1" t="s">
        <v>848</v>
      </c>
      <c r="B608" s="1">
        <v>113</v>
      </c>
      <c r="C608" s="11">
        <v>87704396</v>
      </c>
      <c r="D608" s="1" t="s">
        <v>544</v>
      </c>
      <c r="E608" s="1" t="s">
        <v>1226</v>
      </c>
      <c r="F608" s="1" t="s">
        <v>13</v>
      </c>
      <c r="G608" s="1" t="s">
        <v>14</v>
      </c>
      <c r="H608" s="1">
        <v>66000000</v>
      </c>
      <c r="I608" s="1">
        <v>1999</v>
      </c>
      <c r="J608" s="1">
        <v>6.2</v>
      </c>
    </row>
    <row r="609" spans="1:10" x14ac:dyDescent="0.25">
      <c r="A609" s="1" t="s">
        <v>1227</v>
      </c>
      <c r="B609" s="1">
        <v>121</v>
      </c>
      <c r="C609" s="11">
        <v>83892374</v>
      </c>
      <c r="D609" s="1" t="s">
        <v>763</v>
      </c>
      <c r="E609" s="1" t="s">
        <v>1228</v>
      </c>
      <c r="F609" s="1" t="s">
        <v>13</v>
      </c>
      <c r="G609" s="1" t="s">
        <v>14</v>
      </c>
      <c r="H609" s="1">
        <v>66000000</v>
      </c>
      <c r="I609" s="1">
        <v>1998</v>
      </c>
      <c r="J609" s="1">
        <v>7</v>
      </c>
    </row>
    <row r="610" spans="1:10" x14ac:dyDescent="0.25">
      <c r="A610" s="1" t="s">
        <v>1229</v>
      </c>
      <c r="B610" s="1">
        <v>102</v>
      </c>
      <c r="C610" s="11">
        <v>5932060</v>
      </c>
      <c r="D610" s="1" t="s">
        <v>1230</v>
      </c>
      <c r="E610" s="1" t="s">
        <v>1231</v>
      </c>
      <c r="F610" s="1" t="s">
        <v>13</v>
      </c>
      <c r="G610" s="1" t="s">
        <v>21</v>
      </c>
      <c r="H610" s="1">
        <v>35000000</v>
      </c>
      <c r="I610" s="1">
        <v>2007</v>
      </c>
      <c r="J610" s="1">
        <v>5.4</v>
      </c>
    </row>
    <row r="611" spans="1:10" x14ac:dyDescent="0.25">
      <c r="A611" s="1" t="s">
        <v>133</v>
      </c>
      <c r="B611" s="1">
        <v>169</v>
      </c>
      <c r="C611" s="11">
        <v>216119491</v>
      </c>
      <c r="D611" s="1" t="s">
        <v>497</v>
      </c>
      <c r="E611" s="1" t="s">
        <v>1232</v>
      </c>
      <c r="F611" s="1" t="s">
        <v>13</v>
      </c>
      <c r="G611" s="1" t="s">
        <v>14</v>
      </c>
      <c r="H611" s="1">
        <v>70000000</v>
      </c>
      <c r="I611" s="1">
        <v>1998</v>
      </c>
      <c r="J611" s="1">
        <v>8.6</v>
      </c>
    </row>
    <row r="612" spans="1:10" x14ac:dyDescent="0.25">
      <c r="A612" s="1" t="s">
        <v>1233</v>
      </c>
      <c r="B612" s="1">
        <v>132</v>
      </c>
      <c r="C612" s="11">
        <v>43568507</v>
      </c>
      <c r="D612" s="1" t="s">
        <v>156</v>
      </c>
      <c r="E612" s="1" t="s">
        <v>1234</v>
      </c>
      <c r="F612" s="1" t="s">
        <v>13</v>
      </c>
      <c r="G612" s="1" t="s">
        <v>14</v>
      </c>
      <c r="H612" s="1">
        <v>66000000</v>
      </c>
      <c r="I612" s="1">
        <v>2014</v>
      </c>
      <c r="J612" s="1">
        <v>6.5</v>
      </c>
    </row>
    <row r="613" spans="1:10" x14ac:dyDescent="0.25">
      <c r="A613" s="1" t="s">
        <v>819</v>
      </c>
      <c r="B613" s="1">
        <v>127</v>
      </c>
      <c r="C613" s="11">
        <v>182805123</v>
      </c>
      <c r="D613" s="1" t="s">
        <v>1235</v>
      </c>
      <c r="E613" s="1" t="s">
        <v>1236</v>
      </c>
      <c r="F613" s="1" t="s">
        <v>13</v>
      </c>
      <c r="G613" s="1" t="s">
        <v>14</v>
      </c>
      <c r="H613" s="1">
        <v>70000000</v>
      </c>
      <c r="I613" s="1">
        <v>2000</v>
      </c>
      <c r="J613" s="1">
        <v>6.4</v>
      </c>
    </row>
    <row r="614" spans="1:10" x14ac:dyDescent="0.25">
      <c r="A614" s="1" t="s">
        <v>619</v>
      </c>
      <c r="B614" s="1">
        <v>103</v>
      </c>
      <c r="C614" s="11">
        <v>176387405</v>
      </c>
      <c r="D614" s="1" t="s">
        <v>159</v>
      </c>
      <c r="E614" s="1" t="s">
        <v>1237</v>
      </c>
      <c r="F614" s="1" t="s">
        <v>13</v>
      </c>
      <c r="G614" s="1" t="s">
        <v>14</v>
      </c>
      <c r="H614" s="1">
        <v>59000000</v>
      </c>
      <c r="I614" s="1">
        <v>2002</v>
      </c>
      <c r="J614" s="1">
        <v>7.6</v>
      </c>
    </row>
    <row r="615" spans="1:10" x14ac:dyDescent="0.25">
      <c r="A615" s="1" t="s">
        <v>1238</v>
      </c>
      <c r="B615" s="1">
        <v>136</v>
      </c>
      <c r="C615" s="11">
        <v>33685268</v>
      </c>
      <c r="D615" s="1" t="s">
        <v>1239</v>
      </c>
      <c r="E615" s="1" t="s">
        <v>1240</v>
      </c>
      <c r="F615" s="1" t="s">
        <v>13</v>
      </c>
      <c r="G615" s="1" t="s">
        <v>14</v>
      </c>
      <c r="H615" s="1">
        <v>68000000</v>
      </c>
      <c r="I615" s="1">
        <v>2003</v>
      </c>
      <c r="J615" s="1">
        <v>5.5</v>
      </c>
    </row>
    <row r="616" spans="1:10" x14ac:dyDescent="0.25">
      <c r="A616" s="1" t="s">
        <v>133</v>
      </c>
      <c r="B616" s="1">
        <v>150</v>
      </c>
      <c r="C616" s="11">
        <v>182204440</v>
      </c>
      <c r="D616" s="1" t="s">
        <v>1104</v>
      </c>
      <c r="E616" s="1" t="s">
        <v>1241</v>
      </c>
      <c r="F616" s="1" t="s">
        <v>13</v>
      </c>
      <c r="G616" s="1" t="s">
        <v>14</v>
      </c>
      <c r="H616" s="1">
        <v>65000000</v>
      </c>
      <c r="I616" s="1">
        <v>2012</v>
      </c>
      <c r="J616" s="1">
        <v>7.4</v>
      </c>
    </row>
    <row r="617" spans="1:10" x14ac:dyDescent="0.25">
      <c r="A617" s="1" t="s">
        <v>151</v>
      </c>
      <c r="B617" s="1">
        <v>136</v>
      </c>
      <c r="C617" s="11">
        <v>171383253</v>
      </c>
      <c r="D617" s="1" t="s">
        <v>220</v>
      </c>
      <c r="E617" s="1" t="s">
        <v>1242</v>
      </c>
      <c r="F617" s="1" t="s">
        <v>13</v>
      </c>
      <c r="G617" s="1" t="s">
        <v>14</v>
      </c>
      <c r="H617" s="1">
        <v>63000000</v>
      </c>
      <c r="I617" s="1">
        <v>1999</v>
      </c>
      <c r="J617" s="1">
        <v>8.6999999999999993</v>
      </c>
    </row>
    <row r="618" spans="1:10" x14ac:dyDescent="0.25">
      <c r="A618" s="1" t="s">
        <v>284</v>
      </c>
      <c r="B618" s="1">
        <v>140</v>
      </c>
      <c r="C618" s="11">
        <v>172071312</v>
      </c>
      <c r="D618" s="1" t="s">
        <v>1243</v>
      </c>
      <c r="E618" s="1" t="s">
        <v>1244</v>
      </c>
      <c r="F618" s="1" t="s">
        <v>13</v>
      </c>
      <c r="G618" s="1" t="s">
        <v>14</v>
      </c>
      <c r="H618" s="1">
        <v>62000000</v>
      </c>
      <c r="I618" s="1">
        <v>1995</v>
      </c>
      <c r="J618" s="1">
        <v>7.6</v>
      </c>
    </row>
    <row r="619" spans="1:10" x14ac:dyDescent="0.25">
      <c r="A619" s="1" t="s">
        <v>1245</v>
      </c>
      <c r="B619" s="1">
        <v>104</v>
      </c>
      <c r="C619" s="11">
        <v>139225854</v>
      </c>
      <c r="D619" s="1" t="s">
        <v>177</v>
      </c>
      <c r="E619" s="1" t="s">
        <v>1246</v>
      </c>
      <c r="F619" s="1" t="s">
        <v>13</v>
      </c>
      <c r="G619" s="1" t="s">
        <v>14</v>
      </c>
      <c r="H619" s="1">
        <v>60000000</v>
      </c>
      <c r="I619" s="1">
        <v>2002</v>
      </c>
      <c r="J619" s="1">
        <v>5.5</v>
      </c>
    </row>
    <row r="620" spans="1:10" x14ac:dyDescent="0.25">
      <c r="A620" s="1" t="s">
        <v>1247</v>
      </c>
      <c r="B620" s="1">
        <v>158</v>
      </c>
      <c r="C620" s="11">
        <v>148775460</v>
      </c>
      <c r="D620" s="1" t="s">
        <v>970</v>
      </c>
      <c r="E620" s="1" t="s">
        <v>1248</v>
      </c>
      <c r="F620" s="1" t="s">
        <v>13</v>
      </c>
      <c r="G620" s="1" t="s">
        <v>14</v>
      </c>
      <c r="H620" s="1">
        <v>61000000</v>
      </c>
      <c r="I620" s="1">
        <v>2012</v>
      </c>
      <c r="J620" s="1">
        <v>7.6</v>
      </c>
    </row>
    <row r="621" spans="1:10" x14ac:dyDescent="0.25">
      <c r="A621" s="1" t="s">
        <v>1249</v>
      </c>
      <c r="B621" s="1">
        <v>119</v>
      </c>
      <c r="C621" s="11">
        <v>115731542</v>
      </c>
      <c r="D621" s="1" t="s">
        <v>482</v>
      </c>
      <c r="E621" s="1" t="s">
        <v>1250</v>
      </c>
      <c r="F621" s="1" t="s">
        <v>13</v>
      </c>
      <c r="G621" s="1" t="s">
        <v>14</v>
      </c>
      <c r="H621" s="1">
        <v>65000000</v>
      </c>
      <c r="I621" s="1">
        <v>1998</v>
      </c>
      <c r="J621" s="1">
        <v>6.5</v>
      </c>
    </row>
    <row r="622" spans="1:10" x14ac:dyDescent="0.25">
      <c r="A622" s="1" t="s">
        <v>595</v>
      </c>
      <c r="B622" s="1">
        <v>106</v>
      </c>
      <c r="C622" s="11">
        <v>100468793</v>
      </c>
      <c r="D622" s="1" t="s">
        <v>684</v>
      </c>
      <c r="E622" s="1" t="s">
        <v>1251</v>
      </c>
      <c r="F622" s="1" t="s">
        <v>13</v>
      </c>
      <c r="G622" s="1" t="s">
        <v>14</v>
      </c>
      <c r="H622" s="1">
        <v>65000000</v>
      </c>
      <c r="I622" s="1">
        <v>2008</v>
      </c>
      <c r="J622" s="1">
        <v>6.9</v>
      </c>
    </row>
    <row r="623" spans="1:10" x14ac:dyDescent="0.25">
      <c r="A623" s="1" t="s">
        <v>109</v>
      </c>
      <c r="B623" s="1">
        <v>136</v>
      </c>
      <c r="C623" s="11">
        <v>93771072</v>
      </c>
      <c r="D623" s="1" t="s">
        <v>1252</v>
      </c>
      <c r="E623" s="1" t="s">
        <v>1253</v>
      </c>
      <c r="F623" s="1" t="s">
        <v>13</v>
      </c>
      <c r="G623" s="1" t="s">
        <v>14</v>
      </c>
      <c r="H623" s="1">
        <v>65000000</v>
      </c>
      <c r="I623" s="1">
        <v>1998</v>
      </c>
      <c r="J623" s="1">
        <v>6.7</v>
      </c>
    </row>
    <row r="624" spans="1:10" x14ac:dyDescent="0.25">
      <c r="A624" s="1" t="s">
        <v>873</v>
      </c>
      <c r="B624" s="1">
        <v>95</v>
      </c>
      <c r="C624" s="11">
        <v>100448498</v>
      </c>
      <c r="D624" s="1" t="s">
        <v>868</v>
      </c>
      <c r="E624" s="1" t="s">
        <v>1254</v>
      </c>
      <c r="F624" s="1" t="s">
        <v>13</v>
      </c>
      <c r="G624" s="1" t="s">
        <v>14</v>
      </c>
      <c r="H624" s="1">
        <v>65000000</v>
      </c>
      <c r="I624" s="1">
        <v>2010</v>
      </c>
      <c r="J624" s="1">
        <v>6.6</v>
      </c>
    </row>
    <row r="625" spans="1:10" x14ac:dyDescent="0.25">
      <c r="A625" s="1" t="s">
        <v>195</v>
      </c>
      <c r="B625" s="1">
        <v>137</v>
      </c>
      <c r="C625" s="11">
        <v>115603980</v>
      </c>
      <c r="D625" s="1" t="s">
        <v>1255</v>
      </c>
      <c r="E625" s="1" t="s">
        <v>1256</v>
      </c>
      <c r="F625" s="1" t="s">
        <v>13</v>
      </c>
      <c r="G625" s="1" t="s">
        <v>14</v>
      </c>
      <c r="H625" s="1">
        <v>65000000</v>
      </c>
      <c r="I625" s="1">
        <v>2014</v>
      </c>
      <c r="J625" s="1">
        <v>7.2</v>
      </c>
    </row>
    <row r="626" spans="1:10" x14ac:dyDescent="0.25">
      <c r="A626" s="1" t="s">
        <v>1257</v>
      </c>
      <c r="B626" s="1">
        <v>130</v>
      </c>
      <c r="C626" s="11">
        <v>90454043</v>
      </c>
      <c r="D626" s="1" t="s">
        <v>19</v>
      </c>
      <c r="E626" s="1" t="s">
        <v>1258</v>
      </c>
      <c r="F626" s="1" t="s">
        <v>13</v>
      </c>
      <c r="G626" s="1" t="s">
        <v>14</v>
      </c>
      <c r="H626" s="1">
        <v>65000000</v>
      </c>
      <c r="I626" s="1">
        <v>2000</v>
      </c>
      <c r="J626" s="1">
        <v>6.4</v>
      </c>
    </row>
    <row r="627" spans="1:10" x14ac:dyDescent="0.25">
      <c r="A627" s="1" t="s">
        <v>719</v>
      </c>
      <c r="B627" s="1">
        <v>124</v>
      </c>
      <c r="C627" s="11">
        <v>84049211</v>
      </c>
      <c r="D627" s="1" t="s">
        <v>19</v>
      </c>
      <c r="E627" s="1" t="s">
        <v>1259</v>
      </c>
      <c r="F627" s="1" t="s">
        <v>13</v>
      </c>
      <c r="G627" s="1" t="s">
        <v>14</v>
      </c>
      <c r="H627" s="1">
        <v>70000000</v>
      </c>
      <c r="I627" s="1">
        <v>1993</v>
      </c>
      <c r="J627" s="1">
        <v>6.4</v>
      </c>
    </row>
    <row r="628" spans="1:10" x14ac:dyDescent="0.25">
      <c r="A628" s="1" t="s">
        <v>455</v>
      </c>
      <c r="B628" s="1">
        <v>108</v>
      </c>
      <c r="C628" s="11">
        <v>70450000</v>
      </c>
      <c r="D628" s="1" t="s">
        <v>117</v>
      </c>
      <c r="E628" s="1" t="s">
        <v>1260</v>
      </c>
      <c r="F628" s="1" t="s">
        <v>13</v>
      </c>
      <c r="G628" s="1" t="s">
        <v>14</v>
      </c>
      <c r="H628" s="1">
        <v>50000000</v>
      </c>
      <c r="I628" s="1">
        <v>1996</v>
      </c>
      <c r="J628" s="1">
        <v>6</v>
      </c>
    </row>
    <row r="629" spans="1:10" x14ac:dyDescent="0.25">
      <c r="A629" s="1" t="s">
        <v>236</v>
      </c>
      <c r="B629" s="1">
        <v>104</v>
      </c>
      <c r="C629" s="11">
        <v>69688384</v>
      </c>
      <c r="D629" s="1" t="s">
        <v>177</v>
      </c>
      <c r="E629" s="1" t="s">
        <v>1261</v>
      </c>
      <c r="F629" s="1" t="s">
        <v>13</v>
      </c>
      <c r="G629" s="1" t="s">
        <v>14</v>
      </c>
      <c r="H629" s="1">
        <v>60000000</v>
      </c>
      <c r="I629" s="1">
        <v>2000</v>
      </c>
      <c r="J629" s="1">
        <v>6.1</v>
      </c>
    </row>
    <row r="630" spans="1:10" x14ac:dyDescent="0.25">
      <c r="A630" s="1" t="s">
        <v>254</v>
      </c>
      <c r="B630" s="1">
        <v>129</v>
      </c>
      <c r="C630" s="11">
        <v>70236496</v>
      </c>
      <c r="D630" s="1" t="s">
        <v>960</v>
      </c>
      <c r="E630" s="1" t="s">
        <v>1262</v>
      </c>
      <c r="F630" s="1" t="s">
        <v>13</v>
      </c>
      <c r="G630" s="1" t="s">
        <v>14</v>
      </c>
      <c r="H630" s="1">
        <v>63000000</v>
      </c>
      <c r="I630" s="1">
        <v>2006</v>
      </c>
      <c r="J630" s="1">
        <v>6</v>
      </c>
    </row>
    <row r="631" spans="1:10" x14ac:dyDescent="0.25">
      <c r="A631" s="1" t="s">
        <v>128</v>
      </c>
      <c r="B631" s="1">
        <v>117</v>
      </c>
      <c r="C631" s="11">
        <v>63695760</v>
      </c>
      <c r="D631" s="1" t="s">
        <v>1160</v>
      </c>
      <c r="E631" s="1" t="s">
        <v>1263</v>
      </c>
      <c r="F631" s="1" t="s">
        <v>13</v>
      </c>
      <c r="G631" s="1" t="s">
        <v>14</v>
      </c>
      <c r="H631" s="1">
        <v>65000000</v>
      </c>
      <c r="I631" s="1">
        <v>2003</v>
      </c>
      <c r="J631" s="1">
        <v>6.4</v>
      </c>
    </row>
    <row r="632" spans="1:10" x14ac:dyDescent="0.25">
      <c r="A632" s="1" t="s">
        <v>1264</v>
      </c>
      <c r="B632" s="1">
        <v>99</v>
      </c>
      <c r="C632" s="11">
        <v>59617068</v>
      </c>
      <c r="D632" s="1" t="s">
        <v>570</v>
      </c>
      <c r="E632" s="1" t="s">
        <v>1265</v>
      </c>
      <c r="F632" s="1" t="s">
        <v>13</v>
      </c>
      <c r="G632" s="1" t="s">
        <v>14</v>
      </c>
      <c r="H632" s="1">
        <v>65000000</v>
      </c>
      <c r="I632" s="1">
        <v>2012</v>
      </c>
      <c r="J632" s="1">
        <v>6.4</v>
      </c>
    </row>
    <row r="633" spans="1:10" x14ac:dyDescent="0.25">
      <c r="A633" s="1" t="s">
        <v>1266</v>
      </c>
      <c r="B633" s="1">
        <v>159</v>
      </c>
      <c r="C633" s="11">
        <v>55637680</v>
      </c>
      <c r="D633" s="1" t="s">
        <v>665</v>
      </c>
      <c r="E633" s="1" t="s">
        <v>1267</v>
      </c>
      <c r="F633" s="1" t="s">
        <v>13</v>
      </c>
      <c r="G633" s="1" t="s">
        <v>21</v>
      </c>
      <c r="H633" s="1">
        <v>65000000</v>
      </c>
      <c r="I633" s="1">
        <v>1999</v>
      </c>
      <c r="J633" s="1">
        <v>7.3</v>
      </c>
    </row>
    <row r="634" spans="1:10" x14ac:dyDescent="0.25">
      <c r="A634" s="1" t="s">
        <v>1268</v>
      </c>
      <c r="B634" s="1">
        <v>118</v>
      </c>
      <c r="C634" s="11">
        <v>85911262</v>
      </c>
      <c r="D634" s="1" t="s">
        <v>1269</v>
      </c>
      <c r="E634" s="1" t="s">
        <v>1270</v>
      </c>
      <c r="F634" s="1" t="s">
        <v>13</v>
      </c>
      <c r="G634" s="1" t="s">
        <v>14</v>
      </c>
      <c r="H634" s="1">
        <v>65000000</v>
      </c>
      <c r="I634" s="1">
        <v>2014</v>
      </c>
      <c r="J634" s="1">
        <v>5.2</v>
      </c>
    </row>
    <row r="635" spans="1:10" x14ac:dyDescent="0.25">
      <c r="A635" s="1" t="s">
        <v>1271</v>
      </c>
      <c r="B635" s="1">
        <v>105</v>
      </c>
      <c r="C635" s="11">
        <v>53846915</v>
      </c>
      <c r="D635" s="1" t="s">
        <v>1061</v>
      </c>
      <c r="E635" s="1" t="s">
        <v>1272</v>
      </c>
      <c r="F635" s="1" t="s">
        <v>13</v>
      </c>
      <c r="G635" s="1" t="s">
        <v>14</v>
      </c>
      <c r="H635" s="1">
        <v>50100000</v>
      </c>
      <c r="I635" s="1">
        <v>2015</v>
      </c>
      <c r="J635" s="1">
        <v>6.6</v>
      </c>
    </row>
    <row r="636" spans="1:10" x14ac:dyDescent="0.25">
      <c r="A636" s="1" t="s">
        <v>114</v>
      </c>
      <c r="B636" s="1">
        <v>103</v>
      </c>
      <c r="C636" s="11">
        <v>54758461</v>
      </c>
      <c r="D636" s="1" t="s">
        <v>485</v>
      </c>
      <c r="E636" s="1" t="s">
        <v>1273</v>
      </c>
      <c r="F636" s="1" t="s">
        <v>13</v>
      </c>
      <c r="G636" s="1" t="s">
        <v>14</v>
      </c>
      <c r="H636" s="1">
        <v>65000000</v>
      </c>
      <c r="I636" s="1">
        <v>2012</v>
      </c>
      <c r="J636" s="1">
        <v>6.3</v>
      </c>
    </row>
    <row r="637" spans="1:10" x14ac:dyDescent="0.25">
      <c r="A637" s="1" t="s">
        <v>1274</v>
      </c>
      <c r="B637" s="1">
        <v>122</v>
      </c>
      <c r="C637" s="11">
        <v>52397389</v>
      </c>
      <c r="D637" s="1" t="s">
        <v>1275</v>
      </c>
      <c r="E637" s="1" t="s">
        <v>1276</v>
      </c>
      <c r="F637" s="1" t="s">
        <v>13</v>
      </c>
      <c r="G637" s="1" t="s">
        <v>14</v>
      </c>
      <c r="H637" s="1">
        <v>65000000</v>
      </c>
      <c r="I637" s="1">
        <v>2004</v>
      </c>
      <c r="J637" s="1">
        <v>5.9</v>
      </c>
    </row>
    <row r="638" spans="1:10" x14ac:dyDescent="0.25">
      <c r="A638" s="1" t="s">
        <v>1040</v>
      </c>
      <c r="B638" s="1">
        <v>143</v>
      </c>
      <c r="C638" s="11">
        <v>38966057</v>
      </c>
      <c r="D638" s="1" t="s">
        <v>868</v>
      </c>
      <c r="E638" s="1" t="s">
        <v>1277</v>
      </c>
      <c r="F638" s="1" t="s">
        <v>13</v>
      </c>
      <c r="G638" s="1" t="s">
        <v>661</v>
      </c>
      <c r="H638" s="1">
        <v>65000000</v>
      </c>
      <c r="I638" s="1">
        <v>1998</v>
      </c>
      <c r="J638" s="1">
        <v>6.7</v>
      </c>
    </row>
    <row r="639" spans="1:10" x14ac:dyDescent="0.25">
      <c r="A639" s="1" t="s">
        <v>807</v>
      </c>
      <c r="B639" s="1">
        <v>96</v>
      </c>
      <c r="C639" s="11">
        <v>42345531</v>
      </c>
      <c r="D639" s="1" t="s">
        <v>765</v>
      </c>
      <c r="E639" s="1" t="s">
        <v>1278</v>
      </c>
      <c r="F639" s="1" t="s">
        <v>13</v>
      </c>
      <c r="G639" s="1" t="s">
        <v>257</v>
      </c>
      <c r="H639" s="1">
        <v>65000000</v>
      </c>
      <c r="I639" s="1">
        <v>2012</v>
      </c>
      <c r="J639" s="1">
        <v>5.4</v>
      </c>
    </row>
    <row r="640" spans="1:10" x14ac:dyDescent="0.25">
      <c r="A640" s="1" t="s">
        <v>807</v>
      </c>
      <c r="B640" s="1">
        <v>111</v>
      </c>
      <c r="C640" s="11">
        <v>36064910</v>
      </c>
      <c r="D640" s="1" t="s">
        <v>958</v>
      </c>
      <c r="E640" s="1" t="s">
        <v>1279</v>
      </c>
      <c r="F640" s="1" t="s">
        <v>13</v>
      </c>
      <c r="G640" s="1" t="s">
        <v>14</v>
      </c>
      <c r="H640" s="1">
        <v>45000000</v>
      </c>
      <c r="I640" s="1">
        <v>2008</v>
      </c>
      <c r="J640" s="1">
        <v>6.4</v>
      </c>
    </row>
    <row r="641" spans="1:10" x14ac:dyDescent="0.25">
      <c r="A641" s="1" t="s">
        <v>719</v>
      </c>
      <c r="B641" s="1">
        <v>121</v>
      </c>
      <c r="C641" s="11">
        <v>33328051</v>
      </c>
      <c r="D641" s="1" t="s">
        <v>821</v>
      </c>
      <c r="E641" s="1" t="s">
        <v>1280</v>
      </c>
      <c r="F641" s="1" t="s">
        <v>13</v>
      </c>
      <c r="G641" s="1" t="s">
        <v>14</v>
      </c>
      <c r="H641" s="1">
        <v>65000000</v>
      </c>
      <c r="I641" s="1">
        <v>1996</v>
      </c>
      <c r="J641" s="1">
        <v>6.7</v>
      </c>
    </row>
    <row r="642" spans="1:10" x14ac:dyDescent="0.25">
      <c r="A642" s="1" t="s">
        <v>1281</v>
      </c>
      <c r="B642" s="1">
        <v>135</v>
      </c>
      <c r="C642" s="11">
        <v>32598931</v>
      </c>
      <c r="D642" s="1" t="s">
        <v>312</v>
      </c>
      <c r="E642" s="1" t="s">
        <v>1282</v>
      </c>
      <c r="F642" s="1" t="s">
        <v>13</v>
      </c>
      <c r="G642" s="1" t="s">
        <v>14</v>
      </c>
      <c r="H642" s="1">
        <v>65000000</v>
      </c>
      <c r="I642" s="1">
        <v>2000</v>
      </c>
      <c r="J642" s="1">
        <v>6.2</v>
      </c>
    </row>
    <row r="643" spans="1:10" x14ac:dyDescent="0.25">
      <c r="A643" s="1" t="s">
        <v>87</v>
      </c>
      <c r="B643" s="1">
        <v>101</v>
      </c>
      <c r="C643" s="11">
        <v>28045540</v>
      </c>
      <c r="D643" s="1" t="s">
        <v>57</v>
      </c>
      <c r="E643" s="1" t="s">
        <v>1283</v>
      </c>
      <c r="F643" s="1" t="s">
        <v>13</v>
      </c>
      <c r="G643" s="1" t="s">
        <v>14</v>
      </c>
      <c r="H643" s="1">
        <v>65000000</v>
      </c>
      <c r="I643" s="1">
        <v>2005</v>
      </c>
      <c r="J643" s="1">
        <v>6.1</v>
      </c>
    </row>
    <row r="644" spans="1:10" x14ac:dyDescent="0.25">
      <c r="A644" s="1" t="s">
        <v>228</v>
      </c>
      <c r="B644" s="1">
        <v>151</v>
      </c>
      <c r="C644" s="11">
        <v>37023395</v>
      </c>
      <c r="D644" s="1" t="s">
        <v>1160</v>
      </c>
      <c r="E644" s="1" t="s">
        <v>1284</v>
      </c>
      <c r="F644" s="1" t="s">
        <v>13</v>
      </c>
      <c r="G644" s="1" t="s">
        <v>14</v>
      </c>
      <c r="H644" s="1">
        <v>63000000</v>
      </c>
      <c r="I644" s="1">
        <v>1999</v>
      </c>
      <c r="J644" s="1">
        <v>8.8000000000000007</v>
      </c>
    </row>
    <row r="645" spans="1:10" x14ac:dyDescent="0.25">
      <c r="A645" s="1" t="s">
        <v>114</v>
      </c>
      <c r="B645" s="1">
        <v>131</v>
      </c>
      <c r="C645" s="11">
        <v>43532294</v>
      </c>
      <c r="D645" s="1" t="s">
        <v>1285</v>
      </c>
      <c r="E645" s="1" t="s">
        <v>1286</v>
      </c>
      <c r="F645" s="1" t="s">
        <v>13</v>
      </c>
      <c r="G645" s="1" t="s">
        <v>14</v>
      </c>
      <c r="H645" s="1">
        <v>65000000</v>
      </c>
      <c r="I645" s="1">
        <v>2006</v>
      </c>
      <c r="J645" s="1">
        <v>7.1</v>
      </c>
    </row>
    <row r="646" spans="1:10" x14ac:dyDescent="0.25">
      <c r="A646" s="1" t="s">
        <v>1287</v>
      </c>
      <c r="B646" s="1">
        <v>100</v>
      </c>
      <c r="C646" s="11">
        <v>17218080</v>
      </c>
      <c r="D646" s="1" t="s">
        <v>551</v>
      </c>
      <c r="E646" s="1" t="s">
        <v>1288</v>
      </c>
      <c r="F646" s="1" t="s">
        <v>13</v>
      </c>
      <c r="G646" s="1" t="s">
        <v>14</v>
      </c>
      <c r="H646" s="1">
        <v>70000000</v>
      </c>
      <c r="I646" s="1">
        <v>1991</v>
      </c>
      <c r="J646" s="1">
        <v>5.7</v>
      </c>
    </row>
    <row r="647" spans="1:10" x14ac:dyDescent="0.25">
      <c r="A647" s="1" t="s">
        <v>1249</v>
      </c>
      <c r="B647" s="1">
        <v>105</v>
      </c>
      <c r="C647" s="11">
        <v>10014234</v>
      </c>
      <c r="D647" s="1" t="s">
        <v>341</v>
      </c>
      <c r="E647" s="1" t="s">
        <v>1290</v>
      </c>
      <c r="F647" s="1" t="s">
        <v>13</v>
      </c>
      <c r="G647" s="1" t="s">
        <v>661</v>
      </c>
      <c r="H647" s="1">
        <v>65000000</v>
      </c>
      <c r="I647" s="1">
        <v>2000</v>
      </c>
      <c r="J647" s="1">
        <v>5</v>
      </c>
    </row>
    <row r="648" spans="1:10" x14ac:dyDescent="0.25">
      <c r="A648" s="1" t="s">
        <v>1291</v>
      </c>
      <c r="B648" s="1">
        <v>92</v>
      </c>
      <c r="C648" s="11">
        <v>19059018</v>
      </c>
      <c r="D648" s="1" t="s">
        <v>1292</v>
      </c>
      <c r="E648" s="1" t="s">
        <v>1293</v>
      </c>
      <c r="F648" s="1" t="s">
        <v>13</v>
      </c>
      <c r="G648" s="1" t="s">
        <v>127</v>
      </c>
      <c r="H648" s="1">
        <v>65000000</v>
      </c>
      <c r="I648" s="1">
        <v>2014</v>
      </c>
      <c r="J648" s="1">
        <v>5.0999999999999996</v>
      </c>
    </row>
    <row r="649" spans="1:10" x14ac:dyDescent="0.25">
      <c r="A649" s="1" t="s">
        <v>1294</v>
      </c>
      <c r="B649" s="1">
        <v>130</v>
      </c>
      <c r="C649" s="11">
        <v>1987287</v>
      </c>
      <c r="D649" s="1" t="s">
        <v>669</v>
      </c>
      <c r="E649" s="1" t="s">
        <v>1295</v>
      </c>
      <c r="F649" s="1" t="s">
        <v>13</v>
      </c>
      <c r="G649" s="1" t="s">
        <v>21</v>
      </c>
      <c r="H649" s="1">
        <v>50000000</v>
      </c>
      <c r="I649" s="1">
        <v>2005</v>
      </c>
      <c r="J649" s="1">
        <v>6.9</v>
      </c>
    </row>
    <row r="650" spans="1:10" x14ac:dyDescent="0.25">
      <c r="A650" s="1" t="s">
        <v>1227</v>
      </c>
      <c r="B650" s="1">
        <v>100</v>
      </c>
      <c r="C650" s="11">
        <v>24407944</v>
      </c>
      <c r="D650" s="1" t="s">
        <v>1022</v>
      </c>
      <c r="E650" s="1" t="s">
        <v>1296</v>
      </c>
      <c r="F650" s="1" t="s">
        <v>13</v>
      </c>
      <c r="G650" s="1" t="s">
        <v>94</v>
      </c>
      <c r="H650" s="1">
        <v>43000000</v>
      </c>
      <c r="I650" s="1">
        <v>2005</v>
      </c>
      <c r="J650" s="1">
        <v>4.8</v>
      </c>
    </row>
    <row r="651" spans="1:10" x14ac:dyDescent="0.25">
      <c r="A651" s="1" t="s">
        <v>1297</v>
      </c>
      <c r="B651" s="1">
        <v>102</v>
      </c>
      <c r="C651" s="11">
        <v>13750556</v>
      </c>
      <c r="D651" s="1" t="s">
        <v>117</v>
      </c>
      <c r="E651" s="1" t="s">
        <v>1298</v>
      </c>
      <c r="F651" s="1" t="s">
        <v>13</v>
      </c>
      <c r="G651" s="1" t="s">
        <v>14</v>
      </c>
      <c r="H651" s="1">
        <v>65000000</v>
      </c>
      <c r="I651" s="1">
        <v>2014</v>
      </c>
      <c r="J651" s="1">
        <v>6.5</v>
      </c>
    </row>
    <row r="652" spans="1:10" x14ac:dyDescent="0.25">
      <c r="A652" s="1" t="s">
        <v>767</v>
      </c>
      <c r="B652" s="1">
        <v>133</v>
      </c>
      <c r="C652" s="11">
        <v>31054924</v>
      </c>
      <c r="D652" s="1" t="s">
        <v>1299</v>
      </c>
      <c r="E652" s="1" t="s">
        <v>1300</v>
      </c>
      <c r="F652" s="1" t="s">
        <v>13</v>
      </c>
      <c r="G652" s="1" t="s">
        <v>14</v>
      </c>
      <c r="H652" s="1">
        <v>64000000</v>
      </c>
      <c r="I652" s="1">
        <v>1999</v>
      </c>
      <c r="J652" s="1">
        <v>5.0999999999999996</v>
      </c>
    </row>
    <row r="653" spans="1:10" x14ac:dyDescent="0.25">
      <c r="A653" s="1" t="s">
        <v>1301</v>
      </c>
      <c r="B653" s="1">
        <v>121</v>
      </c>
      <c r="C653" s="11">
        <v>43247140</v>
      </c>
      <c r="D653" s="1" t="s">
        <v>1302</v>
      </c>
      <c r="E653" s="1" t="s">
        <v>1303</v>
      </c>
      <c r="F653" s="1" t="s">
        <v>13</v>
      </c>
      <c r="G653" s="1" t="s">
        <v>21</v>
      </c>
      <c r="H653" s="1">
        <v>55000000</v>
      </c>
      <c r="I653" s="1">
        <v>2015</v>
      </c>
      <c r="J653" s="1">
        <v>7.1</v>
      </c>
    </row>
    <row r="654" spans="1:10" x14ac:dyDescent="0.25">
      <c r="A654" s="1" t="s">
        <v>634</v>
      </c>
      <c r="B654" s="1">
        <v>147</v>
      </c>
      <c r="C654" s="11">
        <v>2208939</v>
      </c>
      <c r="D654" s="1" t="s">
        <v>1304</v>
      </c>
      <c r="E654" s="1" t="s">
        <v>1305</v>
      </c>
      <c r="F654" s="1" t="s">
        <v>13</v>
      </c>
      <c r="G654" s="1" t="s">
        <v>257</v>
      </c>
      <c r="H654" s="1">
        <v>50000000</v>
      </c>
      <c r="I654" s="1">
        <v>2006</v>
      </c>
      <c r="J654" s="1">
        <v>7.5</v>
      </c>
    </row>
    <row r="655" spans="1:10" x14ac:dyDescent="0.25">
      <c r="A655" s="1" t="s">
        <v>683</v>
      </c>
      <c r="B655" s="1">
        <v>94</v>
      </c>
      <c r="C655" s="11">
        <v>213079163</v>
      </c>
      <c r="D655" s="1" t="s">
        <v>596</v>
      </c>
      <c r="E655" s="1" t="s">
        <v>1306</v>
      </c>
      <c r="F655" s="1" t="s">
        <v>13</v>
      </c>
      <c r="G655" s="1" t="s">
        <v>14</v>
      </c>
      <c r="H655" s="1">
        <v>63000000</v>
      </c>
      <c r="I655" s="1">
        <v>2002</v>
      </c>
      <c r="J655" s="1">
        <v>6.2</v>
      </c>
    </row>
    <row r="656" spans="1:10" x14ac:dyDescent="0.25">
      <c r="A656" s="1" t="s">
        <v>316</v>
      </c>
      <c r="B656" s="1">
        <v>94</v>
      </c>
      <c r="C656" s="11">
        <v>19548064</v>
      </c>
      <c r="D656" s="1" t="s">
        <v>424</v>
      </c>
      <c r="E656" s="1" t="s">
        <v>1307</v>
      </c>
      <c r="F656" s="1" t="s">
        <v>13</v>
      </c>
      <c r="G656" s="1" t="s">
        <v>1308</v>
      </c>
      <c r="H656" s="1">
        <v>65000000</v>
      </c>
      <c r="I656" s="1">
        <v>2009</v>
      </c>
      <c r="J656" s="1">
        <v>6.3</v>
      </c>
    </row>
    <row r="657" spans="1:10" x14ac:dyDescent="0.25">
      <c r="A657" s="1" t="s">
        <v>133</v>
      </c>
      <c r="B657" s="1">
        <v>127</v>
      </c>
      <c r="C657" s="11">
        <v>356784000</v>
      </c>
      <c r="D657" s="1" t="s">
        <v>399</v>
      </c>
      <c r="E657" s="1" t="s">
        <v>1309</v>
      </c>
      <c r="F657" s="1" t="s">
        <v>13</v>
      </c>
      <c r="G657" s="1" t="s">
        <v>14</v>
      </c>
      <c r="H657" s="1">
        <v>63000000</v>
      </c>
      <c r="I657" s="1">
        <v>1993</v>
      </c>
      <c r="J657" s="1">
        <v>8.1</v>
      </c>
    </row>
    <row r="658" spans="1:10" x14ac:dyDescent="0.25">
      <c r="A658" s="1" t="s">
        <v>1238</v>
      </c>
      <c r="B658" s="1">
        <v>212</v>
      </c>
      <c r="C658" s="11">
        <v>25052000</v>
      </c>
      <c r="D658" s="1" t="s">
        <v>1310</v>
      </c>
      <c r="E658" s="1" t="s">
        <v>1311</v>
      </c>
      <c r="F658" s="1" t="s">
        <v>13</v>
      </c>
      <c r="G658" s="1" t="s">
        <v>14</v>
      </c>
      <c r="H658" s="1">
        <v>63000000</v>
      </c>
      <c r="I658" s="1">
        <v>1994</v>
      </c>
      <c r="J658" s="1">
        <v>6.6</v>
      </c>
    </row>
    <row r="659" spans="1:10" x14ac:dyDescent="0.25">
      <c r="A659" s="1" t="s">
        <v>407</v>
      </c>
      <c r="B659" s="1">
        <v>141</v>
      </c>
      <c r="C659" s="11">
        <v>122012710</v>
      </c>
      <c r="D659" s="1" t="s">
        <v>156</v>
      </c>
      <c r="E659" s="1" t="s">
        <v>1312</v>
      </c>
      <c r="F659" s="1" t="s">
        <v>13</v>
      </c>
      <c r="G659" s="1" t="s">
        <v>14</v>
      </c>
      <c r="H659" s="1">
        <v>62000000</v>
      </c>
      <c r="I659" s="1">
        <v>1994</v>
      </c>
      <c r="J659" s="1">
        <v>6.9</v>
      </c>
    </row>
    <row r="660" spans="1:10" x14ac:dyDescent="0.25">
      <c r="A660" s="1" t="s">
        <v>1313</v>
      </c>
      <c r="B660" s="1">
        <v>103</v>
      </c>
      <c r="C660" s="11">
        <v>72413</v>
      </c>
      <c r="D660" s="1" t="s">
        <v>66</v>
      </c>
      <c r="E660" s="1" t="s">
        <v>1314</v>
      </c>
      <c r="F660" s="1" t="s">
        <v>674</v>
      </c>
      <c r="G660" s="1" t="s">
        <v>301</v>
      </c>
      <c r="H660" s="1">
        <v>65000000</v>
      </c>
      <c r="I660" s="1">
        <v>2015</v>
      </c>
      <c r="J660" s="1">
        <v>6.1</v>
      </c>
    </row>
    <row r="661" spans="1:10" x14ac:dyDescent="0.25">
      <c r="A661" s="1" t="s">
        <v>1315</v>
      </c>
      <c r="B661" s="1">
        <v>98</v>
      </c>
      <c r="C661" s="11">
        <v>58255287</v>
      </c>
      <c r="D661" s="1" t="s">
        <v>341</v>
      </c>
      <c r="E661" s="1" t="s">
        <v>1316</v>
      </c>
      <c r="F661" s="1" t="s">
        <v>13</v>
      </c>
      <c r="G661" s="1" t="s">
        <v>14</v>
      </c>
      <c r="H661" s="1">
        <v>64000000</v>
      </c>
      <c r="I661" s="1">
        <v>2006</v>
      </c>
      <c r="J661" s="1">
        <v>4.3</v>
      </c>
    </row>
    <row r="662" spans="1:10" x14ac:dyDescent="0.25">
      <c r="A662" s="1" t="s">
        <v>219</v>
      </c>
      <c r="B662" s="1">
        <v>116</v>
      </c>
      <c r="C662" s="11">
        <v>77086030</v>
      </c>
      <c r="D662" s="1" t="s">
        <v>1317</v>
      </c>
      <c r="E662" s="1" t="s">
        <v>1318</v>
      </c>
      <c r="F662" s="1" t="s">
        <v>13</v>
      </c>
      <c r="G662" s="1" t="s">
        <v>661</v>
      </c>
      <c r="H662" s="1">
        <v>62000000</v>
      </c>
      <c r="I662" s="1">
        <v>2000</v>
      </c>
      <c r="J662" s="1">
        <v>6.6</v>
      </c>
    </row>
    <row r="663" spans="1:10" x14ac:dyDescent="0.25">
      <c r="A663" s="1" t="s">
        <v>1319</v>
      </c>
      <c r="B663" s="1">
        <v>114</v>
      </c>
      <c r="C663" s="11">
        <v>65000000</v>
      </c>
      <c r="D663" s="1" t="s">
        <v>482</v>
      </c>
      <c r="E663" s="1" t="s">
        <v>1320</v>
      </c>
      <c r="F663" s="1" t="s">
        <v>13</v>
      </c>
      <c r="G663" s="1" t="s">
        <v>14</v>
      </c>
      <c r="H663" s="1">
        <v>62000000</v>
      </c>
      <c r="I663" s="1">
        <v>1995</v>
      </c>
      <c r="J663" s="1">
        <v>6.8</v>
      </c>
    </row>
    <row r="664" spans="1:10" x14ac:dyDescent="0.25">
      <c r="A664" s="1" t="s">
        <v>1321</v>
      </c>
      <c r="B664" s="1">
        <v>87</v>
      </c>
      <c r="C664" s="11">
        <v>32178777</v>
      </c>
      <c r="D664" s="1" t="s">
        <v>1322</v>
      </c>
      <c r="E664" s="1" t="s">
        <v>1323</v>
      </c>
      <c r="F664" s="1" t="s">
        <v>13</v>
      </c>
      <c r="G664" s="1" t="s">
        <v>14</v>
      </c>
      <c r="H664" s="1">
        <v>62000000</v>
      </c>
      <c r="I664" s="1">
        <v>2008</v>
      </c>
      <c r="J664" s="1">
        <v>3.8</v>
      </c>
    </row>
    <row r="665" spans="1:10" x14ac:dyDescent="0.25">
      <c r="A665" s="1" t="s">
        <v>1324</v>
      </c>
      <c r="B665" s="1">
        <v>125</v>
      </c>
      <c r="C665" s="11">
        <v>15738632</v>
      </c>
      <c r="D665" s="1" t="s">
        <v>143</v>
      </c>
      <c r="E665" s="1" t="s">
        <v>1325</v>
      </c>
      <c r="F665" s="1" t="s">
        <v>13</v>
      </c>
      <c r="G665" s="1" t="s">
        <v>14</v>
      </c>
      <c r="H665" s="1">
        <v>42000000</v>
      </c>
      <c r="I665" s="1">
        <v>2001</v>
      </c>
      <c r="J665" s="1">
        <v>5.9</v>
      </c>
    </row>
    <row r="666" spans="1:10" x14ac:dyDescent="0.25">
      <c r="A666" s="1" t="s">
        <v>601</v>
      </c>
      <c r="B666" s="1">
        <v>187</v>
      </c>
      <c r="C666" s="11">
        <v>54116191</v>
      </c>
      <c r="D666" s="1" t="s">
        <v>1326</v>
      </c>
      <c r="E666" s="1" t="s">
        <v>1327</v>
      </c>
      <c r="F666" s="1" t="s">
        <v>13</v>
      </c>
      <c r="G666" s="1" t="s">
        <v>14</v>
      </c>
      <c r="H666" s="1">
        <v>44000000</v>
      </c>
      <c r="I666" s="1">
        <v>2015</v>
      </c>
      <c r="J666" s="1">
        <v>7.9</v>
      </c>
    </row>
    <row r="667" spans="1:10" x14ac:dyDescent="0.25">
      <c r="A667" s="1" t="s">
        <v>1328</v>
      </c>
      <c r="B667" s="1">
        <v>93</v>
      </c>
      <c r="C667" s="11">
        <v>118153533</v>
      </c>
      <c r="D667" s="1" t="s">
        <v>1329</v>
      </c>
      <c r="E667" s="1" t="s">
        <v>1330</v>
      </c>
      <c r="F667" s="1" t="s">
        <v>13</v>
      </c>
      <c r="G667" s="1" t="s">
        <v>14</v>
      </c>
      <c r="H667" s="1">
        <v>61000000</v>
      </c>
      <c r="I667" s="1">
        <v>2007</v>
      </c>
      <c r="J667" s="1">
        <v>6.3</v>
      </c>
    </row>
    <row r="668" spans="1:10" x14ac:dyDescent="0.25">
      <c r="A668" s="1" t="s">
        <v>1331</v>
      </c>
      <c r="B668" s="1">
        <v>95</v>
      </c>
      <c r="C668" s="11">
        <v>108012170</v>
      </c>
      <c r="D668" s="1" t="s">
        <v>96</v>
      </c>
      <c r="E668" s="1" t="s">
        <v>1332</v>
      </c>
      <c r="F668" s="1" t="s">
        <v>13</v>
      </c>
      <c r="G668" s="1" t="s">
        <v>14</v>
      </c>
      <c r="H668" s="1">
        <v>63000000</v>
      </c>
      <c r="I668" s="1">
        <v>2011</v>
      </c>
      <c r="J668" s="1">
        <v>5.5</v>
      </c>
    </row>
    <row r="669" spans="1:10" x14ac:dyDescent="0.25">
      <c r="A669" s="1" t="s">
        <v>38</v>
      </c>
      <c r="B669" s="1">
        <v>117</v>
      </c>
      <c r="C669" s="11">
        <v>210592590</v>
      </c>
      <c r="D669" s="1" t="s">
        <v>531</v>
      </c>
      <c r="E669" s="1" t="s">
        <v>1333</v>
      </c>
      <c r="F669" s="1" t="s">
        <v>13</v>
      </c>
      <c r="G669" s="1" t="s">
        <v>14</v>
      </c>
      <c r="H669" s="1">
        <v>65000000</v>
      </c>
      <c r="I669" s="1">
        <v>2006</v>
      </c>
      <c r="J669" s="1">
        <v>7.7</v>
      </c>
    </row>
    <row r="670" spans="1:10" x14ac:dyDescent="0.25">
      <c r="A670" s="1" t="s">
        <v>683</v>
      </c>
      <c r="B670" s="1">
        <v>106</v>
      </c>
      <c r="C670" s="11">
        <v>279167575</v>
      </c>
      <c r="D670" s="1" t="s">
        <v>570</v>
      </c>
      <c r="E670" s="1" t="s">
        <v>1334</v>
      </c>
      <c r="F670" s="1" t="s">
        <v>13</v>
      </c>
      <c r="G670" s="1" t="s">
        <v>14</v>
      </c>
      <c r="H670" s="1">
        <v>80000000</v>
      </c>
      <c r="I670" s="1">
        <v>2004</v>
      </c>
      <c r="J670" s="1">
        <v>6.3</v>
      </c>
    </row>
    <row r="671" spans="1:10" x14ac:dyDescent="0.25">
      <c r="A671" s="1" t="s">
        <v>1335</v>
      </c>
      <c r="B671" s="1">
        <v>115</v>
      </c>
      <c r="C671" s="11">
        <v>143151473</v>
      </c>
      <c r="D671" s="1" t="s">
        <v>1336</v>
      </c>
      <c r="E671" s="1" t="s">
        <v>1337</v>
      </c>
      <c r="F671" s="1" t="s">
        <v>13</v>
      </c>
      <c r="G671" s="1" t="s">
        <v>14</v>
      </c>
      <c r="H671" s="1">
        <v>60000000</v>
      </c>
      <c r="I671" s="1">
        <v>2008</v>
      </c>
      <c r="J671" s="1">
        <v>7.1</v>
      </c>
    </row>
    <row r="672" spans="1:10" x14ac:dyDescent="0.25">
      <c r="A672" s="1" t="s">
        <v>1110</v>
      </c>
      <c r="B672" s="1">
        <v>189</v>
      </c>
      <c r="C672" s="11">
        <v>136801374</v>
      </c>
      <c r="D672" s="1" t="s">
        <v>1338</v>
      </c>
      <c r="E672" s="1" t="s">
        <v>1339</v>
      </c>
      <c r="F672" s="1" t="s">
        <v>13</v>
      </c>
      <c r="G672" s="1" t="s">
        <v>14</v>
      </c>
      <c r="H672" s="1">
        <v>60000000</v>
      </c>
      <c r="I672" s="1">
        <v>1999</v>
      </c>
      <c r="J672" s="1">
        <v>8.5</v>
      </c>
    </row>
    <row r="673" spans="1:10" x14ac:dyDescent="0.25">
      <c r="A673" s="1" t="s">
        <v>608</v>
      </c>
      <c r="B673" s="1">
        <v>81</v>
      </c>
      <c r="C673" s="11">
        <v>135381507</v>
      </c>
      <c r="D673" s="1" t="s">
        <v>212</v>
      </c>
      <c r="E673" s="1" t="s">
        <v>1340</v>
      </c>
      <c r="F673" s="1" t="s">
        <v>13</v>
      </c>
      <c r="G673" s="1" t="s">
        <v>14</v>
      </c>
      <c r="H673" s="1">
        <v>150000000</v>
      </c>
      <c r="I673" s="1">
        <v>2005</v>
      </c>
      <c r="J673" s="1">
        <v>5.8</v>
      </c>
    </row>
    <row r="674" spans="1:10" x14ac:dyDescent="0.25">
      <c r="A674" s="1" t="s">
        <v>228</v>
      </c>
      <c r="B674" s="1">
        <v>149</v>
      </c>
      <c r="C674" s="11">
        <v>167735396</v>
      </c>
      <c r="D674" s="1" t="s">
        <v>745</v>
      </c>
      <c r="E674" s="1" t="s">
        <v>1341</v>
      </c>
      <c r="F674" s="1" t="s">
        <v>13</v>
      </c>
      <c r="G674" s="1" t="s">
        <v>14</v>
      </c>
      <c r="H674" s="1">
        <v>61000000</v>
      </c>
      <c r="I674" s="1">
        <v>2014</v>
      </c>
      <c r="J674" s="1">
        <v>8.1</v>
      </c>
    </row>
    <row r="675" spans="1:10" x14ac:dyDescent="0.25">
      <c r="A675" s="1" t="s">
        <v>179</v>
      </c>
      <c r="B675" s="1">
        <v>119</v>
      </c>
      <c r="C675" s="11">
        <v>121468960</v>
      </c>
      <c r="D675" s="1" t="s">
        <v>393</v>
      </c>
      <c r="E675" s="1" t="s">
        <v>1342</v>
      </c>
      <c r="F675" s="1" t="s">
        <v>13</v>
      </c>
      <c r="G675" s="1" t="s">
        <v>14</v>
      </c>
      <c r="H675" s="1">
        <v>60000000</v>
      </c>
      <c r="I675" s="1">
        <v>2002</v>
      </c>
      <c r="J675" s="1">
        <v>7.9</v>
      </c>
    </row>
    <row r="676" spans="1:10" x14ac:dyDescent="0.25">
      <c r="A676" s="1" t="s">
        <v>109</v>
      </c>
      <c r="B676" s="1">
        <v>130</v>
      </c>
      <c r="C676" s="11">
        <v>106635996</v>
      </c>
      <c r="D676" s="1" t="s">
        <v>19</v>
      </c>
      <c r="E676" s="1" t="s">
        <v>1343</v>
      </c>
      <c r="F676" s="1" t="s">
        <v>13</v>
      </c>
      <c r="G676" s="1" t="s">
        <v>21</v>
      </c>
      <c r="H676" s="1">
        <v>58000000</v>
      </c>
      <c r="I676" s="1">
        <v>1995</v>
      </c>
      <c r="J676" s="1">
        <v>7.2</v>
      </c>
    </row>
    <row r="677" spans="1:10" x14ac:dyDescent="0.25">
      <c r="A677" s="1" t="s">
        <v>610</v>
      </c>
      <c r="B677" s="1">
        <v>116</v>
      </c>
      <c r="C677" s="11">
        <v>102678089</v>
      </c>
      <c r="D677" s="1" t="s">
        <v>665</v>
      </c>
      <c r="E677" s="1" t="s">
        <v>1344</v>
      </c>
      <c r="F677" s="1" t="s">
        <v>13</v>
      </c>
      <c r="G677" s="1" t="s">
        <v>14</v>
      </c>
      <c r="H677" s="1">
        <v>95000000</v>
      </c>
      <c r="I677" s="1">
        <v>1999</v>
      </c>
      <c r="J677" s="1">
        <v>6.3</v>
      </c>
    </row>
    <row r="678" spans="1:10" x14ac:dyDescent="0.25">
      <c r="A678" s="1" t="s">
        <v>373</v>
      </c>
      <c r="B678" s="1">
        <v>103</v>
      </c>
      <c r="C678" s="11">
        <v>125603360</v>
      </c>
      <c r="D678" s="1" t="s">
        <v>781</v>
      </c>
      <c r="E678" s="1" t="s">
        <v>1345</v>
      </c>
      <c r="F678" s="1" t="s">
        <v>13</v>
      </c>
      <c r="G678" s="1" t="s">
        <v>14</v>
      </c>
      <c r="H678" s="1">
        <v>60000000</v>
      </c>
      <c r="I678" s="1">
        <v>1998</v>
      </c>
      <c r="J678" s="1">
        <v>8.1</v>
      </c>
    </row>
    <row r="679" spans="1:10" x14ac:dyDescent="0.25">
      <c r="A679" s="1" t="s">
        <v>1346</v>
      </c>
      <c r="B679" s="1">
        <v>99</v>
      </c>
      <c r="C679" s="11">
        <v>101217900</v>
      </c>
      <c r="D679" s="1" t="s">
        <v>1347</v>
      </c>
      <c r="E679" s="1" t="s">
        <v>1348</v>
      </c>
      <c r="F679" s="1" t="s">
        <v>13</v>
      </c>
      <c r="G679" s="1" t="s">
        <v>14</v>
      </c>
      <c r="H679" s="1">
        <v>70000000</v>
      </c>
      <c r="I679" s="1">
        <v>1998</v>
      </c>
      <c r="J679" s="1">
        <v>7</v>
      </c>
    </row>
    <row r="680" spans="1:10" x14ac:dyDescent="0.25">
      <c r="A680" s="1" t="s">
        <v>1101</v>
      </c>
      <c r="B680" s="1">
        <v>92</v>
      </c>
      <c r="C680" s="11">
        <v>104148781</v>
      </c>
      <c r="D680" s="1" t="s">
        <v>1037</v>
      </c>
      <c r="E680" s="1" t="s">
        <v>1349</v>
      </c>
      <c r="F680" s="1" t="s">
        <v>13</v>
      </c>
      <c r="G680" s="1" t="s">
        <v>14</v>
      </c>
      <c r="H680" s="1">
        <v>60000000</v>
      </c>
      <c r="I680" s="1">
        <v>2003</v>
      </c>
      <c r="J680" s="1">
        <v>5.5</v>
      </c>
    </row>
    <row r="681" spans="1:10" x14ac:dyDescent="0.25">
      <c r="A681" s="1" t="s">
        <v>1301</v>
      </c>
      <c r="B681" s="1">
        <v>109</v>
      </c>
      <c r="C681" s="11">
        <v>75573300</v>
      </c>
      <c r="D681" s="1" t="s">
        <v>1212</v>
      </c>
      <c r="E681" s="1" t="s">
        <v>1350</v>
      </c>
      <c r="F681" s="1" t="s">
        <v>13</v>
      </c>
      <c r="G681" s="1" t="s">
        <v>14</v>
      </c>
      <c r="H681" s="1">
        <v>61000000</v>
      </c>
      <c r="I681" s="1">
        <v>2013</v>
      </c>
      <c r="J681" s="1">
        <v>6.7</v>
      </c>
    </row>
    <row r="682" spans="1:10" x14ac:dyDescent="0.25">
      <c r="A682" s="1" t="s">
        <v>652</v>
      </c>
      <c r="B682" s="1">
        <v>87</v>
      </c>
      <c r="C682" s="11">
        <v>93375151</v>
      </c>
      <c r="D682" s="1" t="s">
        <v>859</v>
      </c>
      <c r="E682" s="1" t="s">
        <v>1351</v>
      </c>
      <c r="F682" s="1" t="s">
        <v>13</v>
      </c>
      <c r="G682" s="1" t="s">
        <v>14</v>
      </c>
      <c r="H682" s="1">
        <v>60000000</v>
      </c>
      <c r="I682" s="1">
        <v>2001</v>
      </c>
      <c r="J682" s="1">
        <v>5.2</v>
      </c>
    </row>
    <row r="683" spans="1:10" x14ac:dyDescent="0.25">
      <c r="A683" s="1" t="s">
        <v>1046</v>
      </c>
      <c r="B683" s="1">
        <v>111</v>
      </c>
      <c r="C683" s="11">
        <v>106126012</v>
      </c>
      <c r="D683" s="1" t="s">
        <v>117</v>
      </c>
      <c r="E683" s="1" t="s">
        <v>1352</v>
      </c>
      <c r="F683" s="1" t="s">
        <v>13</v>
      </c>
      <c r="G683" s="1" t="s">
        <v>14</v>
      </c>
      <c r="H683" s="1">
        <v>60000000</v>
      </c>
      <c r="I683" s="1">
        <v>2003</v>
      </c>
      <c r="J683" s="1">
        <v>7</v>
      </c>
    </row>
    <row r="684" spans="1:10" x14ac:dyDescent="0.25">
      <c r="A684" s="1" t="s">
        <v>1353</v>
      </c>
      <c r="B684" s="1">
        <v>101</v>
      </c>
      <c r="C684" s="11">
        <v>93307796</v>
      </c>
      <c r="D684" s="1" t="s">
        <v>570</v>
      </c>
      <c r="E684" s="1" t="s">
        <v>1354</v>
      </c>
      <c r="F684" s="1" t="s">
        <v>13</v>
      </c>
      <c r="G684" s="1" t="s">
        <v>14</v>
      </c>
      <c r="H684" s="1">
        <v>60000000</v>
      </c>
      <c r="I684" s="1">
        <v>2002</v>
      </c>
      <c r="J684" s="1">
        <v>6.1</v>
      </c>
    </row>
    <row r="685" spans="1:10" x14ac:dyDescent="0.25">
      <c r="A685" s="1" t="s">
        <v>269</v>
      </c>
      <c r="B685" s="1">
        <v>83</v>
      </c>
      <c r="C685" s="11">
        <v>90646554</v>
      </c>
      <c r="D685" s="1" t="s">
        <v>159</v>
      </c>
      <c r="E685" s="1" t="s">
        <v>1356</v>
      </c>
      <c r="F685" s="1" t="s">
        <v>13</v>
      </c>
      <c r="G685" s="1" t="s">
        <v>14</v>
      </c>
      <c r="H685" s="1">
        <v>105000000</v>
      </c>
      <c r="I685" s="1">
        <v>1998</v>
      </c>
      <c r="J685" s="1">
        <v>6.6</v>
      </c>
    </row>
    <row r="686" spans="1:10" x14ac:dyDescent="0.25">
      <c r="A686" s="1" t="s">
        <v>1357</v>
      </c>
      <c r="B686" s="1">
        <v>113</v>
      </c>
      <c r="C686" s="11">
        <v>109176215</v>
      </c>
      <c r="D686" s="1" t="s">
        <v>684</v>
      </c>
      <c r="E686" s="1" t="s">
        <v>1358</v>
      </c>
      <c r="F686" s="1" t="s">
        <v>13</v>
      </c>
      <c r="G686" s="1" t="s">
        <v>14</v>
      </c>
      <c r="H686" s="1">
        <v>60000000</v>
      </c>
      <c r="I686" s="1">
        <v>2009</v>
      </c>
      <c r="J686" s="1">
        <v>5.5</v>
      </c>
    </row>
    <row r="687" spans="1:10" x14ac:dyDescent="0.25">
      <c r="A687" s="1" t="s">
        <v>591</v>
      </c>
      <c r="B687" s="1">
        <v>107</v>
      </c>
      <c r="C687" s="11">
        <v>82670733</v>
      </c>
      <c r="D687" s="1" t="s">
        <v>1112</v>
      </c>
      <c r="E687" s="1" t="s">
        <v>1359</v>
      </c>
      <c r="F687" s="1" t="s">
        <v>13</v>
      </c>
      <c r="G687" s="1" t="s">
        <v>14</v>
      </c>
      <c r="H687" s="1">
        <v>60000000</v>
      </c>
      <c r="I687" s="1">
        <v>1990</v>
      </c>
      <c r="J687" s="1">
        <v>5.9</v>
      </c>
    </row>
    <row r="688" spans="1:10" x14ac:dyDescent="0.25">
      <c r="A688" s="1" t="s">
        <v>895</v>
      </c>
      <c r="B688" s="1">
        <v>94</v>
      </c>
      <c r="C688" s="11">
        <v>82569532</v>
      </c>
      <c r="D688" s="1" t="s">
        <v>816</v>
      </c>
      <c r="E688" s="1" t="s">
        <v>1360</v>
      </c>
      <c r="F688" s="1" t="s">
        <v>13</v>
      </c>
      <c r="G688" s="1" t="s">
        <v>14</v>
      </c>
      <c r="H688" s="1">
        <v>60000000</v>
      </c>
      <c r="I688" s="1">
        <v>2005</v>
      </c>
      <c r="J688" s="1">
        <v>5.4</v>
      </c>
    </row>
    <row r="689" spans="1:10" x14ac:dyDescent="0.25">
      <c r="A689" s="1" t="s">
        <v>1361</v>
      </c>
      <c r="B689" s="1">
        <v>132</v>
      </c>
      <c r="C689" s="11">
        <v>81687587</v>
      </c>
      <c r="D689" s="1" t="s">
        <v>958</v>
      </c>
      <c r="E689" s="1" t="s">
        <v>1362</v>
      </c>
      <c r="F689" s="1" t="s">
        <v>13</v>
      </c>
      <c r="G689" s="1" t="s">
        <v>14</v>
      </c>
      <c r="H689" s="1">
        <v>61000000</v>
      </c>
      <c r="I689" s="1">
        <v>2015</v>
      </c>
      <c r="J689" s="1">
        <v>6.4</v>
      </c>
    </row>
    <row r="690" spans="1:10" x14ac:dyDescent="0.25">
      <c r="A690" s="1" t="s">
        <v>1363</v>
      </c>
      <c r="B690" s="1">
        <v>140</v>
      </c>
      <c r="C690" s="11">
        <v>80574010</v>
      </c>
      <c r="D690" s="1" t="s">
        <v>74</v>
      </c>
      <c r="E690" s="1" t="s">
        <v>1364</v>
      </c>
      <c r="F690" s="1" t="s">
        <v>13</v>
      </c>
      <c r="G690" s="1" t="s">
        <v>14</v>
      </c>
      <c r="H690" s="1">
        <v>60000000</v>
      </c>
      <c r="I690" s="1">
        <v>2010</v>
      </c>
      <c r="J690" s="1">
        <v>5.7</v>
      </c>
    </row>
    <row r="691" spans="1:10" x14ac:dyDescent="0.25">
      <c r="A691" s="1" t="s">
        <v>91</v>
      </c>
      <c r="B691" s="1">
        <v>125</v>
      </c>
      <c r="C691" s="11">
        <v>75764085</v>
      </c>
      <c r="D691" s="1" t="s">
        <v>857</v>
      </c>
      <c r="E691" s="1" t="s">
        <v>1365</v>
      </c>
      <c r="F691" s="1" t="s">
        <v>13</v>
      </c>
      <c r="G691" s="1" t="s">
        <v>14</v>
      </c>
      <c r="H691" s="1">
        <v>60000000</v>
      </c>
      <c r="I691" s="1">
        <v>2000</v>
      </c>
      <c r="J691" s="1">
        <v>6.7</v>
      </c>
    </row>
    <row r="692" spans="1:10" x14ac:dyDescent="0.25">
      <c r="A692" s="1" t="s">
        <v>428</v>
      </c>
      <c r="B692" s="1">
        <v>111</v>
      </c>
      <c r="C692" s="11">
        <v>90356857</v>
      </c>
      <c r="D692" s="1" t="s">
        <v>143</v>
      </c>
      <c r="E692" s="1" t="s">
        <v>1366</v>
      </c>
      <c r="F692" s="1" t="s">
        <v>13</v>
      </c>
      <c r="G692" s="1" t="s">
        <v>14</v>
      </c>
      <c r="H692" s="1">
        <v>58000000</v>
      </c>
      <c r="I692" s="1">
        <v>2010</v>
      </c>
      <c r="J692" s="1">
        <v>7.1</v>
      </c>
    </row>
    <row r="693" spans="1:10" x14ac:dyDescent="0.25">
      <c r="A693" s="1" t="s">
        <v>254</v>
      </c>
      <c r="B693" s="1">
        <v>156</v>
      </c>
      <c r="C693" s="11">
        <v>75530832</v>
      </c>
      <c r="D693" s="1" t="s">
        <v>1285</v>
      </c>
      <c r="E693" s="1" t="s">
        <v>1367</v>
      </c>
      <c r="F693" s="1" t="s">
        <v>13</v>
      </c>
      <c r="G693" s="1" t="s">
        <v>14</v>
      </c>
      <c r="H693" s="1">
        <v>55000000</v>
      </c>
      <c r="I693" s="1">
        <v>1999</v>
      </c>
      <c r="J693" s="1">
        <v>6.8</v>
      </c>
    </row>
    <row r="694" spans="1:10" x14ac:dyDescent="0.25">
      <c r="A694" s="1" t="s">
        <v>1368</v>
      </c>
      <c r="B694" s="1">
        <v>170</v>
      </c>
      <c r="C694" s="11">
        <v>75370763</v>
      </c>
      <c r="D694" s="1" t="s">
        <v>1369</v>
      </c>
      <c r="E694" s="1" t="s">
        <v>1370</v>
      </c>
      <c r="F694" s="1" t="s">
        <v>13</v>
      </c>
      <c r="G694" s="1" t="s">
        <v>14</v>
      </c>
      <c r="H694" s="1">
        <v>60000000</v>
      </c>
      <c r="I694" s="1">
        <v>1998</v>
      </c>
      <c r="J694" s="1">
        <v>6.5</v>
      </c>
    </row>
    <row r="695" spans="1:10" x14ac:dyDescent="0.25">
      <c r="A695" s="1" t="s">
        <v>553</v>
      </c>
      <c r="B695" s="1">
        <v>120</v>
      </c>
      <c r="C695" s="11">
        <v>100003492</v>
      </c>
      <c r="D695" s="1" t="s">
        <v>738</v>
      </c>
      <c r="E695" s="1" t="s">
        <v>1371</v>
      </c>
      <c r="F695" s="1" t="s">
        <v>13</v>
      </c>
      <c r="G695" s="1" t="s">
        <v>14</v>
      </c>
      <c r="H695" s="1">
        <v>65000000</v>
      </c>
      <c r="I695" s="1">
        <v>2004</v>
      </c>
      <c r="J695" s="1">
        <v>7.6</v>
      </c>
    </row>
    <row r="696" spans="1:10" x14ac:dyDescent="0.25">
      <c r="A696" s="1" t="s">
        <v>598</v>
      </c>
      <c r="B696" s="1">
        <v>100</v>
      </c>
      <c r="C696" s="11">
        <v>90341670</v>
      </c>
      <c r="D696" s="1" t="s">
        <v>667</v>
      </c>
      <c r="E696" s="1" t="s">
        <v>1372</v>
      </c>
      <c r="F696" s="1" t="s">
        <v>13</v>
      </c>
      <c r="G696" s="1" t="s">
        <v>14</v>
      </c>
      <c r="H696" s="1">
        <v>60000000</v>
      </c>
      <c r="I696" s="1">
        <v>2002</v>
      </c>
      <c r="J696" s="1">
        <v>5.5</v>
      </c>
    </row>
    <row r="697" spans="1:10" x14ac:dyDescent="0.25">
      <c r="A697" s="1" t="s">
        <v>1373</v>
      </c>
      <c r="B697" s="1">
        <v>115</v>
      </c>
      <c r="C697" s="11">
        <v>74540762</v>
      </c>
      <c r="D697" s="1" t="s">
        <v>312</v>
      </c>
      <c r="E697" s="1" t="s">
        <v>1374</v>
      </c>
      <c r="F697" s="1" t="s">
        <v>13</v>
      </c>
      <c r="G697" s="1" t="s">
        <v>14</v>
      </c>
      <c r="H697" s="1">
        <v>55000000</v>
      </c>
      <c r="I697" s="1">
        <v>2004</v>
      </c>
      <c r="J697" s="1">
        <v>6.5</v>
      </c>
    </row>
    <row r="698" spans="1:10" x14ac:dyDescent="0.25">
      <c r="A698" s="1" t="s">
        <v>299</v>
      </c>
      <c r="B698" s="1">
        <v>130</v>
      </c>
      <c r="C698" s="11">
        <v>80033643</v>
      </c>
      <c r="D698" s="1" t="s">
        <v>408</v>
      </c>
      <c r="E698" s="1" t="s">
        <v>1375</v>
      </c>
      <c r="F698" s="1" t="s">
        <v>13</v>
      </c>
      <c r="G698" s="1" t="s">
        <v>14</v>
      </c>
      <c r="H698" s="1">
        <v>60000000</v>
      </c>
      <c r="I698" s="1">
        <v>2012</v>
      </c>
      <c r="J698" s="1">
        <v>7</v>
      </c>
    </row>
    <row r="699" spans="1:10" x14ac:dyDescent="0.25">
      <c r="A699" s="1" t="s">
        <v>719</v>
      </c>
      <c r="B699" s="1">
        <v>105</v>
      </c>
      <c r="C699" s="11">
        <v>73648142</v>
      </c>
      <c r="D699" s="1" t="s">
        <v>958</v>
      </c>
      <c r="E699" s="1" t="s">
        <v>1376</v>
      </c>
      <c r="F699" s="1" t="s">
        <v>13</v>
      </c>
      <c r="G699" s="1" t="s">
        <v>14</v>
      </c>
      <c r="H699" s="1">
        <v>60000000</v>
      </c>
      <c r="I699" s="1">
        <v>1999</v>
      </c>
      <c r="J699" s="1">
        <v>5.8</v>
      </c>
    </row>
    <row r="700" spans="1:10" x14ac:dyDescent="0.25">
      <c r="A700" s="1" t="s">
        <v>1377</v>
      </c>
      <c r="B700" s="1">
        <v>111</v>
      </c>
      <c r="C700" s="11">
        <v>71844424</v>
      </c>
      <c r="D700" s="1" t="s">
        <v>1378</v>
      </c>
      <c r="E700" s="1" t="s">
        <v>1379</v>
      </c>
      <c r="F700" s="1" t="s">
        <v>13</v>
      </c>
      <c r="G700" s="1" t="s">
        <v>14</v>
      </c>
      <c r="H700" s="1">
        <v>60000000</v>
      </c>
      <c r="I700" s="1">
        <v>2009</v>
      </c>
      <c r="J700" s="1">
        <v>7.3</v>
      </c>
    </row>
    <row r="701" spans="1:10" x14ac:dyDescent="0.25">
      <c r="A701" s="1" t="s">
        <v>518</v>
      </c>
      <c r="B701" s="1">
        <v>106</v>
      </c>
      <c r="C701" s="11">
        <v>75638743</v>
      </c>
      <c r="D701" s="1" t="s">
        <v>1380</v>
      </c>
      <c r="E701" s="1" t="s">
        <v>1381</v>
      </c>
      <c r="F701" s="1" t="s">
        <v>13</v>
      </c>
      <c r="G701" s="1" t="s">
        <v>14</v>
      </c>
      <c r="H701" s="1">
        <v>60000000</v>
      </c>
      <c r="I701" s="1">
        <v>2011</v>
      </c>
      <c r="J701" s="1">
        <v>6.6</v>
      </c>
    </row>
    <row r="702" spans="1:10" x14ac:dyDescent="0.25">
      <c r="A702" s="1" t="s">
        <v>1382</v>
      </c>
      <c r="B702" s="1">
        <v>89</v>
      </c>
      <c r="C702" s="11">
        <v>66734992</v>
      </c>
      <c r="D702" s="1" t="s">
        <v>466</v>
      </c>
      <c r="E702" s="1" t="s">
        <v>1383</v>
      </c>
      <c r="F702" s="1" t="s">
        <v>13</v>
      </c>
      <c r="G702" s="1" t="s">
        <v>14</v>
      </c>
      <c r="H702" s="1">
        <v>60000000</v>
      </c>
      <c r="I702" s="1">
        <v>2003</v>
      </c>
      <c r="J702" s="1">
        <v>4.4000000000000004</v>
      </c>
    </row>
    <row r="703" spans="1:10" x14ac:dyDescent="0.25">
      <c r="A703" s="1" t="s">
        <v>1080</v>
      </c>
      <c r="B703" s="1">
        <v>100</v>
      </c>
      <c r="C703" s="11">
        <v>75280058</v>
      </c>
      <c r="D703" s="1" t="s">
        <v>1384</v>
      </c>
      <c r="E703" s="1" t="s">
        <v>1385</v>
      </c>
      <c r="F703" s="1" t="s">
        <v>13</v>
      </c>
      <c r="G703" s="1" t="s">
        <v>14</v>
      </c>
      <c r="H703" s="1">
        <v>60000000</v>
      </c>
      <c r="I703" s="1">
        <v>2009</v>
      </c>
      <c r="J703" s="1">
        <v>7.7</v>
      </c>
    </row>
    <row r="704" spans="1:10" x14ac:dyDescent="0.25">
      <c r="A704" s="1" t="s">
        <v>309</v>
      </c>
      <c r="B704" s="1">
        <v>91</v>
      </c>
      <c r="C704" s="11">
        <v>64505912</v>
      </c>
      <c r="D704" s="1" t="s">
        <v>1003</v>
      </c>
      <c r="E704" s="1" t="s">
        <v>1386</v>
      </c>
      <c r="F704" s="1" t="s">
        <v>13</v>
      </c>
      <c r="G704" s="1" t="s">
        <v>14</v>
      </c>
      <c r="H704" s="1">
        <v>48000000</v>
      </c>
      <c r="I704" s="1">
        <v>2008</v>
      </c>
      <c r="J704" s="1">
        <v>5</v>
      </c>
    </row>
    <row r="705" spans="1:10" x14ac:dyDescent="0.25">
      <c r="A705" s="1" t="s">
        <v>591</v>
      </c>
      <c r="B705" s="1">
        <v>146</v>
      </c>
      <c r="C705" s="11">
        <v>77862546</v>
      </c>
      <c r="D705" s="1" t="s">
        <v>156</v>
      </c>
      <c r="E705" s="1" t="s">
        <v>1387</v>
      </c>
      <c r="F705" s="1" t="s">
        <v>13</v>
      </c>
      <c r="G705" s="1" t="s">
        <v>14</v>
      </c>
      <c r="H705" s="1">
        <v>70000000</v>
      </c>
      <c r="I705" s="1">
        <v>2004</v>
      </c>
      <c r="J705" s="1">
        <v>7.7</v>
      </c>
    </row>
    <row r="706" spans="1:10" x14ac:dyDescent="0.25">
      <c r="A706" s="1" t="s">
        <v>1388</v>
      </c>
      <c r="B706" s="1">
        <v>98</v>
      </c>
      <c r="C706" s="11">
        <v>61112916</v>
      </c>
      <c r="D706" s="1" t="s">
        <v>177</v>
      </c>
      <c r="E706" s="1" t="s">
        <v>1389</v>
      </c>
      <c r="F706" s="1" t="s">
        <v>13</v>
      </c>
      <c r="G706" s="1" t="s">
        <v>14</v>
      </c>
      <c r="H706" s="1">
        <v>50000000</v>
      </c>
      <c r="I706" s="1">
        <v>2006</v>
      </c>
      <c r="J706" s="1">
        <v>4.4000000000000004</v>
      </c>
    </row>
    <row r="707" spans="1:10" x14ac:dyDescent="0.25">
      <c r="A707" s="1" t="s">
        <v>873</v>
      </c>
      <c r="B707" s="1">
        <v>101</v>
      </c>
      <c r="C707" s="11">
        <v>88200225</v>
      </c>
      <c r="D707" s="1" t="s">
        <v>341</v>
      </c>
      <c r="E707" s="1" t="s">
        <v>1390</v>
      </c>
      <c r="F707" s="1" t="s">
        <v>13</v>
      </c>
      <c r="G707" s="1" t="s">
        <v>14</v>
      </c>
      <c r="H707" s="1">
        <v>60000000</v>
      </c>
      <c r="I707" s="1">
        <v>2004</v>
      </c>
      <c r="J707" s="1">
        <v>6.1</v>
      </c>
    </row>
    <row r="708" spans="1:10" x14ac:dyDescent="0.25">
      <c r="A708" s="1" t="s">
        <v>1391</v>
      </c>
      <c r="B708" s="1">
        <v>94</v>
      </c>
      <c r="C708" s="11">
        <v>60573641</v>
      </c>
      <c r="D708" s="1" t="s">
        <v>1037</v>
      </c>
      <c r="E708" s="1" t="s">
        <v>1392</v>
      </c>
      <c r="F708" s="1" t="s">
        <v>13</v>
      </c>
      <c r="G708" s="1" t="s">
        <v>14</v>
      </c>
      <c r="H708" s="1">
        <v>60000000</v>
      </c>
      <c r="I708" s="1">
        <v>1996</v>
      </c>
      <c r="J708" s="1">
        <v>5.4</v>
      </c>
    </row>
    <row r="709" spans="1:10" x14ac:dyDescent="0.25">
      <c r="A709" s="1" t="s">
        <v>130</v>
      </c>
      <c r="B709" s="1">
        <v>132</v>
      </c>
      <c r="C709" s="11">
        <v>59035104</v>
      </c>
      <c r="D709" s="1" t="s">
        <v>1393</v>
      </c>
      <c r="E709" s="1" t="s">
        <v>1394</v>
      </c>
      <c r="F709" s="1" t="s">
        <v>13</v>
      </c>
      <c r="G709" s="1" t="s">
        <v>14</v>
      </c>
      <c r="H709" s="1">
        <v>66000000</v>
      </c>
      <c r="I709" s="1">
        <v>2004</v>
      </c>
      <c r="J709" s="1">
        <v>6.8</v>
      </c>
    </row>
    <row r="710" spans="1:10" x14ac:dyDescent="0.25">
      <c r="A710" s="1" t="s">
        <v>1395</v>
      </c>
      <c r="B710" s="1">
        <v>115</v>
      </c>
      <c r="C710" s="11">
        <v>56702901</v>
      </c>
      <c r="D710" s="1" t="s">
        <v>1160</v>
      </c>
      <c r="E710" s="1" t="s">
        <v>1396</v>
      </c>
      <c r="F710" s="1" t="s">
        <v>13</v>
      </c>
      <c r="G710" s="1" t="s">
        <v>14</v>
      </c>
      <c r="H710" s="1">
        <v>60000000</v>
      </c>
      <c r="I710" s="1">
        <v>1998</v>
      </c>
      <c r="J710" s="1">
        <v>6.5</v>
      </c>
    </row>
    <row r="711" spans="1:10" x14ac:dyDescent="0.25">
      <c r="A711" s="1" t="s">
        <v>1397</v>
      </c>
      <c r="B711" s="1">
        <v>92</v>
      </c>
      <c r="C711" s="11">
        <v>55994557</v>
      </c>
      <c r="D711" s="1" t="s">
        <v>96</v>
      </c>
      <c r="E711" s="1" t="s">
        <v>1398</v>
      </c>
      <c r="F711" s="1" t="s">
        <v>13</v>
      </c>
      <c r="G711" s="1" t="s">
        <v>14</v>
      </c>
      <c r="H711" s="1">
        <v>60000000</v>
      </c>
      <c r="I711" s="1">
        <v>2012</v>
      </c>
      <c r="J711" s="1">
        <v>7</v>
      </c>
    </row>
    <row r="712" spans="1:10" x14ac:dyDescent="0.25">
      <c r="A712" s="1" t="s">
        <v>1199</v>
      </c>
      <c r="B712" s="1">
        <v>124</v>
      </c>
      <c r="C712" s="11">
        <v>54910560</v>
      </c>
      <c r="D712" s="1" t="s">
        <v>1135</v>
      </c>
      <c r="E712" s="1" t="s">
        <v>1399</v>
      </c>
      <c r="F712" s="1" t="s">
        <v>13</v>
      </c>
      <c r="G712" s="1" t="s">
        <v>14</v>
      </c>
      <c r="H712" s="1">
        <v>60000000</v>
      </c>
      <c r="I712" s="1">
        <v>1997</v>
      </c>
      <c r="J712" s="1">
        <v>6.3</v>
      </c>
    </row>
    <row r="713" spans="1:10" x14ac:dyDescent="0.25">
      <c r="A713" s="1" t="s">
        <v>455</v>
      </c>
      <c r="B713" s="1">
        <v>119</v>
      </c>
      <c r="C713" s="11">
        <v>53789313</v>
      </c>
      <c r="D713" s="1" t="s">
        <v>558</v>
      </c>
      <c r="E713" s="1" t="s">
        <v>1400</v>
      </c>
      <c r="F713" s="1" t="s">
        <v>13</v>
      </c>
      <c r="G713" s="1" t="s">
        <v>14</v>
      </c>
      <c r="H713" s="1">
        <v>60000000</v>
      </c>
      <c r="I713" s="1">
        <v>2003</v>
      </c>
      <c r="J713" s="1">
        <v>6.3</v>
      </c>
    </row>
    <row r="714" spans="1:10" x14ac:dyDescent="0.25">
      <c r="A714" s="1" t="s">
        <v>1401</v>
      </c>
      <c r="B714" s="1">
        <v>124</v>
      </c>
      <c r="C714" s="11">
        <v>51045801</v>
      </c>
      <c r="D714" s="1" t="s">
        <v>74</v>
      </c>
      <c r="E714" s="1" t="s">
        <v>1402</v>
      </c>
      <c r="F714" s="1" t="s">
        <v>13</v>
      </c>
      <c r="G714" s="1" t="s">
        <v>14</v>
      </c>
      <c r="H714" s="1">
        <v>60000000</v>
      </c>
      <c r="I714" s="1">
        <v>1996</v>
      </c>
      <c r="J714" s="1">
        <v>6.1</v>
      </c>
    </row>
    <row r="715" spans="1:10" x14ac:dyDescent="0.25">
      <c r="A715" s="1" t="s">
        <v>1403</v>
      </c>
      <c r="B715" s="1">
        <v>93</v>
      </c>
      <c r="C715" s="11">
        <v>50818750</v>
      </c>
      <c r="D715" s="1" t="s">
        <v>96</v>
      </c>
      <c r="E715" s="1" t="s">
        <v>1404</v>
      </c>
      <c r="F715" s="1" t="s">
        <v>13</v>
      </c>
      <c r="G715" s="1" t="s">
        <v>21</v>
      </c>
      <c r="H715" s="1">
        <v>60000000</v>
      </c>
      <c r="I715" s="1">
        <v>2008</v>
      </c>
      <c r="J715" s="1">
        <v>6.1</v>
      </c>
    </row>
    <row r="716" spans="1:10" x14ac:dyDescent="0.25">
      <c r="A716" s="1" t="s">
        <v>1405</v>
      </c>
      <c r="B716" s="1">
        <v>98</v>
      </c>
      <c r="C716" s="11">
        <v>50189179</v>
      </c>
      <c r="D716" s="1" t="s">
        <v>657</v>
      </c>
      <c r="E716" s="1" t="s">
        <v>1406</v>
      </c>
      <c r="F716" s="1" t="s">
        <v>13</v>
      </c>
      <c r="G716" s="1" t="s">
        <v>14</v>
      </c>
      <c r="H716" s="1">
        <v>60000000</v>
      </c>
      <c r="I716" s="1">
        <v>2002</v>
      </c>
      <c r="J716" s="1">
        <v>5.3</v>
      </c>
    </row>
    <row r="717" spans="1:10" x14ac:dyDescent="0.25">
      <c r="A717" s="1" t="s">
        <v>1407</v>
      </c>
      <c r="B717" s="1">
        <v>92</v>
      </c>
      <c r="C717" s="11">
        <v>50024083</v>
      </c>
      <c r="D717" s="1" t="s">
        <v>23</v>
      </c>
      <c r="E717" s="1" t="s">
        <v>1408</v>
      </c>
      <c r="F717" s="1" t="s">
        <v>13</v>
      </c>
      <c r="G717" s="1" t="s">
        <v>14</v>
      </c>
      <c r="H717" s="1">
        <v>60000000</v>
      </c>
      <c r="I717" s="1">
        <v>1995</v>
      </c>
      <c r="J717" s="1">
        <v>5.4</v>
      </c>
    </row>
    <row r="718" spans="1:10" x14ac:dyDescent="0.25">
      <c r="A718" s="1" t="s">
        <v>287</v>
      </c>
      <c r="B718" s="1">
        <v>105</v>
      </c>
      <c r="C718" s="11">
        <v>50549107</v>
      </c>
      <c r="D718" s="1" t="s">
        <v>312</v>
      </c>
      <c r="E718" s="1" t="s">
        <v>1409</v>
      </c>
      <c r="F718" s="1" t="s">
        <v>13</v>
      </c>
      <c r="G718" s="1" t="s">
        <v>14</v>
      </c>
      <c r="H718" s="1">
        <v>60000000</v>
      </c>
      <c r="I718" s="1">
        <v>2014</v>
      </c>
      <c r="J718" s="1">
        <v>6.2</v>
      </c>
    </row>
    <row r="719" spans="1:10" x14ac:dyDescent="0.25">
      <c r="A719" s="1" t="s">
        <v>1410</v>
      </c>
      <c r="B719" s="1">
        <v>124</v>
      </c>
      <c r="C719" s="11">
        <v>56443482</v>
      </c>
      <c r="D719" s="1" t="s">
        <v>1411</v>
      </c>
      <c r="E719" s="1" t="s">
        <v>1412</v>
      </c>
      <c r="F719" s="1" t="s">
        <v>13</v>
      </c>
      <c r="G719" s="1" t="s">
        <v>14</v>
      </c>
      <c r="H719" s="1">
        <v>60000000</v>
      </c>
      <c r="I719" s="1">
        <v>2015</v>
      </c>
      <c r="J719" s="1">
        <v>6.6</v>
      </c>
    </row>
    <row r="720" spans="1:10" x14ac:dyDescent="0.25">
      <c r="A720" s="1" t="s">
        <v>1413</v>
      </c>
      <c r="B720" s="1">
        <v>99</v>
      </c>
      <c r="C720" s="11">
        <v>62401264</v>
      </c>
      <c r="D720" s="1" t="s">
        <v>156</v>
      </c>
      <c r="E720" s="1" t="s">
        <v>1414</v>
      </c>
      <c r="F720" s="1" t="s">
        <v>13</v>
      </c>
      <c r="G720" s="1" t="s">
        <v>21</v>
      </c>
      <c r="H720" s="1">
        <v>60000000</v>
      </c>
      <c r="I720" s="1">
        <v>2016</v>
      </c>
      <c r="J720" s="1">
        <v>5.9</v>
      </c>
    </row>
    <row r="721" spans="1:10" x14ac:dyDescent="0.25">
      <c r="A721" s="1" t="s">
        <v>1415</v>
      </c>
      <c r="B721" s="1">
        <v>116</v>
      </c>
      <c r="C721" s="11">
        <v>47748610</v>
      </c>
      <c r="D721" s="1" t="s">
        <v>1416</v>
      </c>
      <c r="E721" s="1" t="s">
        <v>1417</v>
      </c>
      <c r="F721" s="1" t="s">
        <v>13</v>
      </c>
      <c r="G721" s="1" t="s">
        <v>14</v>
      </c>
      <c r="H721" s="1">
        <v>75000000</v>
      </c>
      <c r="I721" s="1">
        <v>1997</v>
      </c>
      <c r="J721" s="1">
        <v>6.3</v>
      </c>
    </row>
    <row r="722" spans="1:10" x14ac:dyDescent="0.25">
      <c r="A722" s="1" t="s">
        <v>1050</v>
      </c>
      <c r="B722" s="1">
        <v>124</v>
      </c>
      <c r="C722" s="11">
        <v>46975183</v>
      </c>
      <c r="D722" s="1" t="s">
        <v>821</v>
      </c>
      <c r="E722" s="1" t="s">
        <v>1418</v>
      </c>
      <c r="F722" s="1" t="s">
        <v>13</v>
      </c>
      <c r="G722" s="1" t="s">
        <v>14</v>
      </c>
      <c r="H722" s="1">
        <v>61000000</v>
      </c>
      <c r="I722" s="1">
        <v>2007</v>
      </c>
      <c r="J722" s="1">
        <v>7.2</v>
      </c>
    </row>
    <row r="723" spans="1:10" x14ac:dyDescent="0.25">
      <c r="A723" s="1" t="s">
        <v>1419</v>
      </c>
      <c r="B723" s="1">
        <v>96</v>
      </c>
      <c r="C723" s="11">
        <v>50807639</v>
      </c>
      <c r="D723" s="1" t="s">
        <v>96</v>
      </c>
      <c r="E723" s="1" t="s">
        <v>1420</v>
      </c>
      <c r="F723" s="1" t="s">
        <v>13</v>
      </c>
      <c r="G723" s="1" t="s">
        <v>14</v>
      </c>
      <c r="H723" s="1">
        <v>60000000</v>
      </c>
      <c r="I723" s="1">
        <v>2014</v>
      </c>
      <c r="J723" s="1">
        <v>6.8</v>
      </c>
    </row>
    <row r="724" spans="1:10" x14ac:dyDescent="0.25">
      <c r="A724" s="1" t="s">
        <v>1421</v>
      </c>
      <c r="B724" s="1">
        <v>104</v>
      </c>
      <c r="C724" s="11">
        <v>46611204</v>
      </c>
      <c r="D724" s="1" t="s">
        <v>857</v>
      </c>
      <c r="E724" s="1" t="s">
        <v>1422</v>
      </c>
      <c r="F724" s="1" t="s">
        <v>13</v>
      </c>
      <c r="G724" s="1" t="s">
        <v>14</v>
      </c>
      <c r="H724" s="1">
        <v>48000000</v>
      </c>
      <c r="I724" s="1">
        <v>1998</v>
      </c>
      <c r="J724" s="1">
        <v>6.1</v>
      </c>
    </row>
    <row r="725" spans="1:10" x14ac:dyDescent="0.25">
      <c r="A725" s="1" t="s">
        <v>729</v>
      </c>
      <c r="B725" s="1">
        <v>100</v>
      </c>
      <c r="C725" s="11">
        <v>257756197</v>
      </c>
      <c r="D725" s="1" t="s">
        <v>352</v>
      </c>
      <c r="E725" s="1" t="s">
        <v>1423</v>
      </c>
      <c r="F725" s="1" t="s">
        <v>13</v>
      </c>
      <c r="G725" s="1" t="s">
        <v>127</v>
      </c>
      <c r="H725" s="1">
        <v>60000000</v>
      </c>
      <c r="I725" s="1">
        <v>2014</v>
      </c>
      <c r="J725" s="1">
        <v>7.8</v>
      </c>
    </row>
    <row r="726" spans="1:10" x14ac:dyDescent="0.25">
      <c r="A726" s="1" t="s">
        <v>1424</v>
      </c>
      <c r="B726" s="1">
        <v>115</v>
      </c>
      <c r="C726" s="11">
        <v>48472213</v>
      </c>
      <c r="D726" s="1" t="s">
        <v>596</v>
      </c>
      <c r="E726" s="1" t="s">
        <v>1425</v>
      </c>
      <c r="F726" s="1" t="s">
        <v>13</v>
      </c>
      <c r="G726" s="1" t="s">
        <v>14</v>
      </c>
      <c r="H726" s="1">
        <v>45000000</v>
      </c>
      <c r="I726" s="1">
        <v>2005</v>
      </c>
      <c r="J726" s="1">
        <v>5</v>
      </c>
    </row>
    <row r="727" spans="1:10" x14ac:dyDescent="0.25">
      <c r="A727" s="1" t="s">
        <v>1227</v>
      </c>
      <c r="B727" s="1">
        <v>101</v>
      </c>
      <c r="C727" s="11">
        <v>43060566</v>
      </c>
      <c r="D727" s="1" t="s">
        <v>92</v>
      </c>
      <c r="E727" s="1" t="s">
        <v>1426</v>
      </c>
      <c r="F727" s="1" t="s">
        <v>13</v>
      </c>
      <c r="G727" s="1" t="s">
        <v>14</v>
      </c>
      <c r="H727" s="1">
        <v>60000000</v>
      </c>
      <c r="I727" s="1">
        <v>2002</v>
      </c>
      <c r="J727" s="1">
        <v>6.2</v>
      </c>
    </row>
    <row r="728" spans="1:10" x14ac:dyDescent="0.25">
      <c r="A728" s="1" t="s">
        <v>1427</v>
      </c>
      <c r="B728" s="1">
        <v>113</v>
      </c>
      <c r="C728" s="11">
        <v>45996718</v>
      </c>
      <c r="D728" s="1" t="s">
        <v>156</v>
      </c>
      <c r="E728" s="1" t="s">
        <v>1428</v>
      </c>
      <c r="F728" s="1" t="s">
        <v>13</v>
      </c>
      <c r="G728" s="1" t="s">
        <v>14</v>
      </c>
      <c r="H728" s="1">
        <v>60000000</v>
      </c>
      <c r="I728" s="1">
        <v>2013</v>
      </c>
      <c r="J728" s="1">
        <v>6.7</v>
      </c>
    </row>
    <row r="729" spans="1:10" x14ac:dyDescent="0.25">
      <c r="A729" s="1" t="s">
        <v>1429</v>
      </c>
      <c r="B729" s="1">
        <v>100</v>
      </c>
      <c r="C729" s="11">
        <v>43337279</v>
      </c>
      <c r="D729" s="1" t="s">
        <v>1430</v>
      </c>
      <c r="E729" s="1" t="s">
        <v>1431</v>
      </c>
      <c r="F729" s="1" t="s">
        <v>13</v>
      </c>
      <c r="G729" s="1" t="s">
        <v>14</v>
      </c>
      <c r="H729" s="1">
        <v>60000000</v>
      </c>
      <c r="I729" s="1">
        <v>2009</v>
      </c>
      <c r="J729" s="1">
        <v>4.9000000000000004</v>
      </c>
    </row>
    <row r="730" spans="1:10" x14ac:dyDescent="0.25">
      <c r="A730" s="1" t="s">
        <v>1257</v>
      </c>
      <c r="B730" s="1">
        <v>134</v>
      </c>
      <c r="C730" s="11">
        <v>37479778</v>
      </c>
      <c r="D730" s="1" t="s">
        <v>1432</v>
      </c>
      <c r="E730" s="1" t="s">
        <v>1433</v>
      </c>
      <c r="F730" s="1" t="s">
        <v>13</v>
      </c>
      <c r="G730" s="1" t="s">
        <v>14</v>
      </c>
      <c r="H730" s="1">
        <v>60000000</v>
      </c>
      <c r="I730" s="1">
        <v>2009</v>
      </c>
      <c r="J730" s="1">
        <v>7.4</v>
      </c>
    </row>
    <row r="731" spans="1:10" x14ac:dyDescent="0.25">
      <c r="A731" s="1" t="s">
        <v>448</v>
      </c>
      <c r="B731" s="1">
        <v>125</v>
      </c>
      <c r="C731" s="11">
        <v>40559930</v>
      </c>
      <c r="D731" s="1" t="s">
        <v>1434</v>
      </c>
      <c r="E731" s="1" t="s">
        <v>1435</v>
      </c>
      <c r="F731" s="1" t="s">
        <v>13</v>
      </c>
      <c r="G731" s="1" t="s">
        <v>14</v>
      </c>
      <c r="H731" s="1">
        <v>60000000</v>
      </c>
      <c r="I731" s="1">
        <v>2009</v>
      </c>
      <c r="J731" s="1">
        <v>6.2</v>
      </c>
    </row>
    <row r="732" spans="1:10" x14ac:dyDescent="0.25">
      <c r="A732" s="1" t="s">
        <v>1436</v>
      </c>
      <c r="B732" s="1">
        <v>94</v>
      </c>
      <c r="C732" s="11">
        <v>36830057</v>
      </c>
      <c r="D732" s="1" t="s">
        <v>909</v>
      </c>
      <c r="E732" s="1" t="s">
        <v>1437</v>
      </c>
      <c r="F732" s="1" t="s">
        <v>13</v>
      </c>
      <c r="G732" s="1" t="s">
        <v>14</v>
      </c>
      <c r="H732" s="1">
        <v>65000000</v>
      </c>
      <c r="I732" s="1">
        <v>1999</v>
      </c>
      <c r="J732" s="1">
        <v>4.9000000000000004</v>
      </c>
    </row>
    <row r="733" spans="1:10" x14ac:dyDescent="0.25">
      <c r="A733" s="1" t="s">
        <v>1134</v>
      </c>
      <c r="B733" s="1">
        <v>107</v>
      </c>
      <c r="C733" s="11">
        <v>36279230</v>
      </c>
      <c r="D733" s="1" t="s">
        <v>117</v>
      </c>
      <c r="E733" s="1" t="s">
        <v>1438</v>
      </c>
      <c r="F733" s="1" t="s">
        <v>13</v>
      </c>
      <c r="G733" s="1" t="s">
        <v>14</v>
      </c>
      <c r="H733" s="1">
        <v>60000000</v>
      </c>
      <c r="I733" s="1">
        <v>2006</v>
      </c>
      <c r="J733" s="1">
        <v>6.1</v>
      </c>
    </row>
    <row r="734" spans="1:10" x14ac:dyDescent="0.25">
      <c r="A734" s="1" t="s">
        <v>1439</v>
      </c>
      <c r="B734" s="1">
        <v>91</v>
      </c>
      <c r="C734" s="11">
        <v>42194060</v>
      </c>
      <c r="D734" s="1" t="s">
        <v>212</v>
      </c>
      <c r="E734" s="1" t="s">
        <v>1440</v>
      </c>
      <c r="F734" s="1" t="s">
        <v>13</v>
      </c>
      <c r="G734" s="1" t="s">
        <v>1218</v>
      </c>
      <c r="H734" s="1">
        <v>70000000</v>
      </c>
      <c r="I734" s="1">
        <v>2009</v>
      </c>
      <c r="J734" s="1">
        <v>6.1</v>
      </c>
    </row>
    <row r="735" spans="1:10" x14ac:dyDescent="0.25">
      <c r="A735" s="1" t="s">
        <v>1441</v>
      </c>
      <c r="B735" s="1">
        <v>116</v>
      </c>
      <c r="C735" s="11">
        <v>43119879</v>
      </c>
      <c r="D735" s="1" t="s">
        <v>79</v>
      </c>
      <c r="E735" s="1" t="s">
        <v>1442</v>
      </c>
      <c r="F735" s="1" t="s">
        <v>13</v>
      </c>
      <c r="G735" s="1" t="s">
        <v>14</v>
      </c>
      <c r="H735" s="1">
        <v>60000000</v>
      </c>
      <c r="I735" s="1">
        <v>2002</v>
      </c>
      <c r="J735" s="1">
        <v>6.4</v>
      </c>
    </row>
    <row r="736" spans="1:10" x14ac:dyDescent="0.25">
      <c r="A736" s="1" t="s">
        <v>1443</v>
      </c>
      <c r="B736" s="1">
        <v>100</v>
      </c>
      <c r="C736" s="11">
        <v>35096190</v>
      </c>
      <c r="D736" s="1" t="s">
        <v>1444</v>
      </c>
      <c r="E736" s="1" t="s">
        <v>1445</v>
      </c>
      <c r="F736" s="1" t="s">
        <v>13</v>
      </c>
      <c r="G736" s="1" t="s">
        <v>14</v>
      </c>
      <c r="H736" s="1">
        <v>60000000</v>
      </c>
      <c r="I736" s="1">
        <v>2003</v>
      </c>
      <c r="J736" s="1">
        <v>6.3</v>
      </c>
    </row>
    <row r="737" spans="1:10" x14ac:dyDescent="0.25">
      <c r="A737" s="1" t="s">
        <v>109</v>
      </c>
      <c r="B737" s="1">
        <v>117</v>
      </c>
      <c r="C737" s="11">
        <v>43290977</v>
      </c>
      <c r="D737" s="1" t="s">
        <v>745</v>
      </c>
      <c r="E737" s="1" t="s">
        <v>1446</v>
      </c>
      <c r="F737" s="1" t="s">
        <v>13</v>
      </c>
      <c r="G737" s="1" t="s">
        <v>21</v>
      </c>
      <c r="H737" s="1">
        <v>80000000</v>
      </c>
      <c r="I737" s="1">
        <v>2010</v>
      </c>
      <c r="J737" s="1">
        <v>6.6</v>
      </c>
    </row>
    <row r="738" spans="1:10" x14ac:dyDescent="0.25">
      <c r="A738" s="1" t="s">
        <v>624</v>
      </c>
      <c r="B738" s="1">
        <v>110</v>
      </c>
      <c r="C738" s="11">
        <v>33927476</v>
      </c>
      <c r="D738" s="1" t="s">
        <v>1447</v>
      </c>
      <c r="E738" s="1" t="s">
        <v>1448</v>
      </c>
      <c r="F738" s="1" t="s">
        <v>13</v>
      </c>
      <c r="G738" s="1" t="s">
        <v>21</v>
      </c>
      <c r="H738" s="1">
        <v>40000000</v>
      </c>
      <c r="I738" s="1">
        <v>1997</v>
      </c>
      <c r="J738" s="1">
        <v>5.7</v>
      </c>
    </row>
    <row r="739" spans="1:10" x14ac:dyDescent="0.25">
      <c r="A739" s="1" t="s">
        <v>1429</v>
      </c>
      <c r="B739" s="1">
        <v>96</v>
      </c>
      <c r="C739" s="11">
        <v>32122249</v>
      </c>
      <c r="D739" s="1" t="s">
        <v>341</v>
      </c>
      <c r="E739" s="1" t="s">
        <v>1449</v>
      </c>
      <c r="F739" s="1" t="s">
        <v>13</v>
      </c>
      <c r="G739" s="1" t="s">
        <v>14</v>
      </c>
      <c r="H739" s="1">
        <v>60000000</v>
      </c>
      <c r="I739" s="1">
        <v>2002</v>
      </c>
      <c r="J739" s="1">
        <v>5.9</v>
      </c>
    </row>
    <row r="740" spans="1:10" x14ac:dyDescent="0.25">
      <c r="A740" s="1" t="s">
        <v>1401</v>
      </c>
      <c r="B740" s="1">
        <v>101</v>
      </c>
      <c r="C740" s="11">
        <v>40076438</v>
      </c>
      <c r="D740" s="1" t="s">
        <v>821</v>
      </c>
      <c r="E740" s="1" t="s">
        <v>1450</v>
      </c>
      <c r="F740" s="1" t="s">
        <v>13</v>
      </c>
      <c r="G740" s="1" t="s">
        <v>14</v>
      </c>
      <c r="H740" s="1">
        <v>60000000</v>
      </c>
      <c r="I740" s="1">
        <v>2008</v>
      </c>
      <c r="J740" s="1">
        <v>6</v>
      </c>
    </row>
    <row r="741" spans="1:10" x14ac:dyDescent="0.25">
      <c r="A741" s="1" t="s">
        <v>1451</v>
      </c>
      <c r="B741" s="1">
        <v>111</v>
      </c>
      <c r="C741" s="11">
        <v>32940507</v>
      </c>
      <c r="D741" s="1" t="s">
        <v>156</v>
      </c>
      <c r="E741" s="1" t="s">
        <v>1452</v>
      </c>
      <c r="F741" s="1" t="s">
        <v>13</v>
      </c>
      <c r="G741" s="1" t="s">
        <v>14</v>
      </c>
      <c r="H741" s="1">
        <v>60000000</v>
      </c>
      <c r="I741" s="1">
        <v>1998</v>
      </c>
      <c r="J741" s="1">
        <v>6.1</v>
      </c>
    </row>
    <row r="742" spans="1:10" x14ac:dyDescent="0.25">
      <c r="A742" s="1" t="s">
        <v>318</v>
      </c>
      <c r="B742" s="1">
        <v>117</v>
      </c>
      <c r="C742" s="11">
        <v>31670931</v>
      </c>
      <c r="D742" s="1" t="s">
        <v>1453</v>
      </c>
      <c r="E742" s="1" t="s">
        <v>1454</v>
      </c>
      <c r="F742" s="1" t="s">
        <v>13</v>
      </c>
      <c r="G742" s="1" t="s">
        <v>21</v>
      </c>
      <c r="H742" s="1">
        <v>60000000</v>
      </c>
      <c r="I742" s="1">
        <v>2009</v>
      </c>
      <c r="J742" s="1">
        <v>6.7</v>
      </c>
    </row>
    <row r="743" spans="1:10" x14ac:dyDescent="0.25">
      <c r="A743" s="1" t="s">
        <v>1368</v>
      </c>
      <c r="B743" s="1">
        <v>126</v>
      </c>
      <c r="C743" s="11">
        <v>30695227</v>
      </c>
      <c r="D743" s="1" t="s">
        <v>1455</v>
      </c>
      <c r="E743" s="1" t="s">
        <v>1456</v>
      </c>
      <c r="F743" s="1" t="s">
        <v>13</v>
      </c>
      <c r="G743" s="1" t="s">
        <v>14</v>
      </c>
      <c r="H743" s="1">
        <v>60000000</v>
      </c>
      <c r="I743" s="1">
        <v>2000</v>
      </c>
      <c r="J743" s="1">
        <v>6.7</v>
      </c>
    </row>
    <row r="744" spans="1:10" x14ac:dyDescent="0.25">
      <c r="A744" s="1" t="s">
        <v>1137</v>
      </c>
      <c r="B744" s="1">
        <v>152</v>
      </c>
      <c r="C744" s="11">
        <v>32522352</v>
      </c>
      <c r="D744" s="1" t="s">
        <v>1457</v>
      </c>
      <c r="E744" s="1" t="s">
        <v>1458</v>
      </c>
      <c r="F744" s="1" t="s">
        <v>13</v>
      </c>
      <c r="G744" s="1" t="s">
        <v>14</v>
      </c>
      <c r="H744" s="1">
        <v>60000000</v>
      </c>
      <c r="I744" s="1">
        <v>2000</v>
      </c>
      <c r="J744" s="1">
        <v>7.9</v>
      </c>
    </row>
    <row r="745" spans="1:10" x14ac:dyDescent="0.25">
      <c r="A745" s="1" t="s">
        <v>325</v>
      </c>
      <c r="B745" s="1">
        <v>101</v>
      </c>
      <c r="C745" s="11">
        <v>26082914</v>
      </c>
      <c r="D745" s="1" t="s">
        <v>1135</v>
      </c>
      <c r="E745" s="1" t="s">
        <v>1459</v>
      </c>
      <c r="F745" s="1" t="s">
        <v>13</v>
      </c>
      <c r="G745" s="1" t="s">
        <v>14</v>
      </c>
      <c r="H745" s="1">
        <v>87000000</v>
      </c>
      <c r="I745" s="1">
        <v>2005</v>
      </c>
      <c r="J745" s="1">
        <v>4.3</v>
      </c>
    </row>
    <row r="746" spans="1:10" x14ac:dyDescent="0.25">
      <c r="A746" s="1" t="s">
        <v>1460</v>
      </c>
      <c r="B746" s="1">
        <v>87</v>
      </c>
      <c r="C746" s="11">
        <v>29136626</v>
      </c>
      <c r="D746" s="1" t="s">
        <v>1461</v>
      </c>
      <c r="E746" s="1" t="s">
        <v>1462</v>
      </c>
      <c r="F746" s="1" t="s">
        <v>13</v>
      </c>
      <c r="G746" s="1" t="s">
        <v>14</v>
      </c>
      <c r="H746" s="1">
        <v>60000000</v>
      </c>
      <c r="I746" s="1">
        <v>2011</v>
      </c>
      <c r="J746" s="1">
        <v>5.7</v>
      </c>
    </row>
    <row r="747" spans="1:10" x14ac:dyDescent="0.25">
      <c r="A747" s="1" t="s">
        <v>1463</v>
      </c>
      <c r="B747" s="1">
        <v>85</v>
      </c>
      <c r="C747" s="11">
        <v>26288320</v>
      </c>
      <c r="D747" s="1" t="s">
        <v>1464</v>
      </c>
      <c r="E747" s="1" t="s">
        <v>1465</v>
      </c>
      <c r="F747" s="1" t="s">
        <v>13</v>
      </c>
      <c r="G747" s="1" t="s">
        <v>14</v>
      </c>
      <c r="H747" s="1">
        <v>60000000</v>
      </c>
      <c r="I747" s="1">
        <v>2003</v>
      </c>
      <c r="J747" s="1">
        <v>6.7</v>
      </c>
    </row>
    <row r="748" spans="1:10" x14ac:dyDescent="0.25">
      <c r="A748" s="1" t="s">
        <v>807</v>
      </c>
      <c r="B748" s="1">
        <v>130</v>
      </c>
      <c r="C748" s="11">
        <v>26616590</v>
      </c>
      <c r="D748" s="1" t="s">
        <v>1466</v>
      </c>
      <c r="E748" s="1" t="s">
        <v>1467</v>
      </c>
      <c r="F748" s="1" t="s">
        <v>13</v>
      </c>
      <c r="G748" s="1" t="s">
        <v>21</v>
      </c>
      <c r="H748" s="1">
        <v>60000000</v>
      </c>
      <c r="I748" s="1">
        <v>1997</v>
      </c>
      <c r="J748" s="1">
        <v>6.7</v>
      </c>
    </row>
    <row r="749" spans="1:10" x14ac:dyDescent="0.25">
      <c r="A749" s="1" t="s">
        <v>176</v>
      </c>
      <c r="B749" s="1">
        <v>104</v>
      </c>
      <c r="C749" s="11">
        <v>30063805</v>
      </c>
      <c r="D749" s="1" t="s">
        <v>1468</v>
      </c>
      <c r="E749" s="1" t="s">
        <v>1469</v>
      </c>
      <c r="F749" s="1" t="s">
        <v>13</v>
      </c>
      <c r="G749" s="1" t="s">
        <v>14</v>
      </c>
      <c r="H749" s="1">
        <v>60000000</v>
      </c>
      <c r="I749" s="1">
        <v>2002</v>
      </c>
      <c r="J749" s="1">
        <v>6.1</v>
      </c>
    </row>
    <row r="750" spans="1:10" x14ac:dyDescent="0.25">
      <c r="A750" s="1" t="s">
        <v>778</v>
      </c>
      <c r="B750" s="1">
        <v>121</v>
      </c>
      <c r="C750" s="11">
        <v>22518325</v>
      </c>
      <c r="D750" s="1" t="s">
        <v>745</v>
      </c>
      <c r="E750" s="1" t="s">
        <v>1470</v>
      </c>
      <c r="F750" s="1" t="s">
        <v>13</v>
      </c>
      <c r="G750" s="1" t="s">
        <v>257</v>
      </c>
      <c r="H750" s="1">
        <v>50000000</v>
      </c>
      <c r="I750" s="1">
        <v>2006</v>
      </c>
      <c r="J750" s="1">
        <v>5.6</v>
      </c>
    </row>
    <row r="751" spans="1:10" x14ac:dyDescent="0.25">
      <c r="A751" s="1" t="s">
        <v>1471</v>
      </c>
      <c r="B751" s="1">
        <v>140</v>
      </c>
      <c r="C751" s="11">
        <v>13082288</v>
      </c>
      <c r="D751" s="1" t="s">
        <v>1472</v>
      </c>
      <c r="E751" s="1" t="s">
        <v>1473</v>
      </c>
      <c r="F751" s="1" t="s">
        <v>13</v>
      </c>
      <c r="G751" s="1" t="s">
        <v>21</v>
      </c>
      <c r="H751" s="1">
        <v>60000000</v>
      </c>
      <c r="I751" s="1">
        <v>2006</v>
      </c>
      <c r="J751" s="1">
        <v>6.6</v>
      </c>
    </row>
    <row r="752" spans="1:10" x14ac:dyDescent="0.25">
      <c r="A752" s="1" t="s">
        <v>1474</v>
      </c>
      <c r="B752" s="1">
        <v>131</v>
      </c>
      <c r="C752" s="11">
        <v>18208078</v>
      </c>
      <c r="D752" s="1" t="s">
        <v>312</v>
      </c>
      <c r="E752" s="1" t="s">
        <v>1475</v>
      </c>
      <c r="F752" s="1" t="s">
        <v>13</v>
      </c>
      <c r="G752" s="1" t="s">
        <v>14</v>
      </c>
      <c r="H752" s="1">
        <v>60000000</v>
      </c>
      <c r="I752" s="1">
        <v>2001</v>
      </c>
      <c r="J752" s="1">
        <v>6.9</v>
      </c>
    </row>
    <row r="753" spans="1:10" x14ac:dyDescent="0.25">
      <c r="A753" s="1" t="s">
        <v>1476</v>
      </c>
      <c r="B753" s="1">
        <v>91</v>
      </c>
      <c r="C753" s="11">
        <v>14218868</v>
      </c>
      <c r="D753" s="1" t="s">
        <v>1466</v>
      </c>
      <c r="E753" s="1" t="s">
        <v>1477</v>
      </c>
      <c r="F753" s="1" t="s">
        <v>13</v>
      </c>
      <c r="G753" s="1" t="s">
        <v>14</v>
      </c>
      <c r="H753" s="1">
        <v>65000000</v>
      </c>
      <c r="I753" s="1">
        <v>2000</v>
      </c>
      <c r="J753" s="1">
        <v>4.8</v>
      </c>
    </row>
    <row r="754" spans="1:10" x14ac:dyDescent="0.25">
      <c r="A754" s="1" t="s">
        <v>1478</v>
      </c>
      <c r="B754" s="1">
        <v>118</v>
      </c>
      <c r="C754" s="11">
        <v>22451</v>
      </c>
      <c r="D754" s="1" t="s">
        <v>1479</v>
      </c>
      <c r="E754" s="1" t="s">
        <v>1480</v>
      </c>
      <c r="F754" s="1" t="s">
        <v>13</v>
      </c>
      <c r="G754" s="1" t="s">
        <v>14</v>
      </c>
      <c r="H754" s="1">
        <v>60000000</v>
      </c>
      <c r="I754" s="1">
        <v>2014</v>
      </c>
      <c r="J754" s="1">
        <v>6.2</v>
      </c>
    </row>
    <row r="755" spans="1:10" x14ac:dyDescent="0.25">
      <c r="A755" s="1" t="s">
        <v>1481</v>
      </c>
      <c r="B755" s="1">
        <v>130</v>
      </c>
      <c r="C755" s="11">
        <v>31165421</v>
      </c>
      <c r="D755" s="1" t="s">
        <v>1482</v>
      </c>
      <c r="E755" s="1" t="s">
        <v>1483</v>
      </c>
      <c r="F755" s="1" t="s">
        <v>13</v>
      </c>
      <c r="G755" s="1" t="s">
        <v>14</v>
      </c>
      <c r="H755" s="1">
        <v>60000000</v>
      </c>
      <c r="I755" s="1">
        <v>2013</v>
      </c>
      <c r="J755" s="1">
        <v>6</v>
      </c>
    </row>
    <row r="756" spans="1:10" x14ac:dyDescent="0.25">
      <c r="A756" s="1" t="s">
        <v>1388</v>
      </c>
      <c r="B756" s="1">
        <v>90</v>
      </c>
      <c r="C756" s="11">
        <v>11802056</v>
      </c>
      <c r="D756" s="1" t="s">
        <v>1484</v>
      </c>
      <c r="E756" s="1" t="s">
        <v>1485</v>
      </c>
      <c r="F756" s="1" t="s">
        <v>13</v>
      </c>
      <c r="G756" s="1" t="s">
        <v>14</v>
      </c>
      <c r="H756" s="1">
        <v>60000000</v>
      </c>
      <c r="I756" s="1">
        <v>2008</v>
      </c>
      <c r="J756" s="1">
        <v>4.9000000000000004</v>
      </c>
    </row>
    <row r="757" spans="1:10" x14ac:dyDescent="0.25">
      <c r="A757" s="1" t="s">
        <v>1486</v>
      </c>
      <c r="B757" s="1">
        <v>103</v>
      </c>
      <c r="C757" s="11">
        <v>25472967</v>
      </c>
      <c r="D757" s="1" t="s">
        <v>1487</v>
      </c>
      <c r="E757" s="1" t="s">
        <v>1488</v>
      </c>
      <c r="F757" s="1" t="s">
        <v>13</v>
      </c>
      <c r="G757" s="1" t="s">
        <v>14</v>
      </c>
      <c r="H757" s="1">
        <v>30000000</v>
      </c>
      <c r="I757" s="1">
        <v>2005</v>
      </c>
      <c r="J757" s="1">
        <v>5.6</v>
      </c>
    </row>
    <row r="758" spans="1:10" x14ac:dyDescent="0.25">
      <c r="A758" s="1" t="s">
        <v>284</v>
      </c>
      <c r="B758" s="1">
        <v>122</v>
      </c>
      <c r="C758" s="11">
        <v>22362500</v>
      </c>
      <c r="D758" s="1" t="s">
        <v>868</v>
      </c>
      <c r="E758" s="1" t="s">
        <v>1489</v>
      </c>
      <c r="F758" s="1" t="s">
        <v>13</v>
      </c>
      <c r="G758" s="1" t="s">
        <v>14</v>
      </c>
      <c r="H758" s="1">
        <v>55000000</v>
      </c>
      <c r="I758" s="1">
        <v>1999</v>
      </c>
      <c r="J758" s="1">
        <v>6.1</v>
      </c>
    </row>
    <row r="759" spans="1:10" x14ac:dyDescent="0.25">
      <c r="A759" s="1" t="s">
        <v>1490</v>
      </c>
      <c r="B759" s="1">
        <v>106</v>
      </c>
      <c r="C759" s="11">
        <v>17281832</v>
      </c>
      <c r="D759" s="1" t="s">
        <v>70</v>
      </c>
      <c r="E759" s="1" t="s">
        <v>1491</v>
      </c>
      <c r="F759" s="1" t="s">
        <v>13</v>
      </c>
      <c r="G759" s="1" t="s">
        <v>257</v>
      </c>
      <c r="H759" s="1">
        <v>60000000</v>
      </c>
      <c r="I759" s="1">
        <v>2008</v>
      </c>
      <c r="J759" s="1">
        <v>6.1</v>
      </c>
    </row>
    <row r="760" spans="1:10" x14ac:dyDescent="0.25">
      <c r="A760" s="1" t="s">
        <v>1297</v>
      </c>
      <c r="B760" s="1">
        <v>103</v>
      </c>
      <c r="C760" s="11">
        <v>19781879</v>
      </c>
      <c r="D760" s="1" t="s">
        <v>1022</v>
      </c>
      <c r="E760" s="1" t="s">
        <v>1492</v>
      </c>
      <c r="F760" s="1" t="s">
        <v>13</v>
      </c>
      <c r="G760" s="1" t="s">
        <v>14</v>
      </c>
      <c r="H760" s="1">
        <v>60000000</v>
      </c>
      <c r="I760" s="1">
        <v>2008</v>
      </c>
      <c r="J760" s="1">
        <v>4.8</v>
      </c>
    </row>
    <row r="761" spans="1:10" x14ac:dyDescent="0.25">
      <c r="A761" s="1" t="s">
        <v>1493</v>
      </c>
      <c r="B761" s="1">
        <v>107</v>
      </c>
      <c r="C761" s="11">
        <v>7605668</v>
      </c>
      <c r="D761" s="1" t="s">
        <v>1494</v>
      </c>
      <c r="E761" s="1" t="s">
        <v>1495</v>
      </c>
      <c r="F761" s="1" t="s">
        <v>13</v>
      </c>
      <c r="G761" s="1" t="s">
        <v>21</v>
      </c>
      <c r="H761" s="1">
        <v>60000000</v>
      </c>
      <c r="I761" s="1">
        <v>2015</v>
      </c>
      <c r="J761" s="1">
        <v>5.5</v>
      </c>
    </row>
    <row r="762" spans="1:10" x14ac:dyDescent="0.25">
      <c r="A762" s="1" t="s">
        <v>1496</v>
      </c>
      <c r="B762" s="1">
        <v>156</v>
      </c>
      <c r="C762" s="11">
        <v>4535117</v>
      </c>
      <c r="D762" s="1" t="s">
        <v>667</v>
      </c>
      <c r="E762" s="1" t="s">
        <v>1497</v>
      </c>
      <c r="F762" s="1" t="s">
        <v>13</v>
      </c>
      <c r="G762" s="1" t="s">
        <v>257</v>
      </c>
      <c r="H762" s="1">
        <v>60000000</v>
      </c>
      <c r="I762" s="1">
        <v>2007</v>
      </c>
      <c r="J762" s="1">
        <v>3.8</v>
      </c>
    </row>
    <row r="763" spans="1:10" x14ac:dyDescent="0.25">
      <c r="A763" s="1" t="s">
        <v>109</v>
      </c>
      <c r="B763" s="1">
        <v>127</v>
      </c>
      <c r="C763" s="11">
        <v>4426297</v>
      </c>
      <c r="D763" s="1" t="s">
        <v>416</v>
      </c>
      <c r="E763" s="1" t="s">
        <v>1498</v>
      </c>
      <c r="F763" s="1" t="s">
        <v>13</v>
      </c>
      <c r="G763" s="1" t="s">
        <v>14</v>
      </c>
      <c r="H763" s="1">
        <v>35000000</v>
      </c>
      <c r="I763" s="1">
        <v>2003</v>
      </c>
      <c r="J763" s="1">
        <v>6.5</v>
      </c>
    </row>
    <row r="764" spans="1:10" x14ac:dyDescent="0.25">
      <c r="A764" s="1" t="s">
        <v>1499</v>
      </c>
      <c r="B764" s="1">
        <v>132</v>
      </c>
      <c r="C764" s="11">
        <v>10166502</v>
      </c>
      <c r="D764" s="1" t="s">
        <v>497</v>
      </c>
      <c r="E764" s="1" t="s">
        <v>1500</v>
      </c>
      <c r="F764" s="1" t="s">
        <v>1501</v>
      </c>
      <c r="G764" s="1" t="s">
        <v>14</v>
      </c>
      <c r="H764" s="1">
        <v>80000000</v>
      </c>
      <c r="I764" s="1">
        <v>2005</v>
      </c>
      <c r="J764" s="1">
        <v>6.7</v>
      </c>
    </row>
    <row r="765" spans="1:10" x14ac:dyDescent="0.25">
      <c r="A765" s="1" t="s">
        <v>1502</v>
      </c>
      <c r="B765" s="1">
        <v>108</v>
      </c>
      <c r="C765" s="11">
        <v>363024263</v>
      </c>
      <c r="D765" s="1" t="s">
        <v>1503</v>
      </c>
      <c r="E765" s="1" t="s">
        <v>1504</v>
      </c>
      <c r="F765" s="1" t="s">
        <v>13</v>
      </c>
      <c r="G765" s="1" t="s">
        <v>14</v>
      </c>
      <c r="H765" s="1">
        <v>58000000</v>
      </c>
      <c r="I765" s="1">
        <v>2016</v>
      </c>
      <c r="J765" s="1">
        <v>8.1</v>
      </c>
    </row>
    <row r="766" spans="1:10" x14ac:dyDescent="0.25">
      <c r="A766" s="1" t="s">
        <v>1505</v>
      </c>
      <c r="B766" s="1">
        <v>114</v>
      </c>
      <c r="C766" s="11">
        <v>12065985</v>
      </c>
      <c r="D766" s="1" t="s">
        <v>868</v>
      </c>
      <c r="E766" s="1" t="s">
        <v>1506</v>
      </c>
      <c r="F766" s="1" t="s">
        <v>13</v>
      </c>
      <c r="G766" s="1" t="s">
        <v>14</v>
      </c>
      <c r="H766" s="1">
        <v>60000000</v>
      </c>
      <c r="I766" s="1">
        <v>1998</v>
      </c>
      <c r="J766" s="1">
        <v>4.9000000000000004</v>
      </c>
    </row>
    <row r="767" spans="1:10" x14ac:dyDescent="0.25">
      <c r="A767" s="1" t="s">
        <v>1257</v>
      </c>
      <c r="B767" s="1">
        <v>133</v>
      </c>
      <c r="C767" s="11">
        <v>350123553</v>
      </c>
      <c r="D767" s="1" t="s">
        <v>1507</v>
      </c>
      <c r="E767" s="1" t="s">
        <v>1508</v>
      </c>
      <c r="F767" s="1" t="s">
        <v>13</v>
      </c>
      <c r="G767" s="1" t="s">
        <v>14</v>
      </c>
      <c r="H767" s="1">
        <v>58800000</v>
      </c>
      <c r="I767" s="1">
        <v>2014</v>
      </c>
      <c r="J767" s="1">
        <v>7.3</v>
      </c>
    </row>
    <row r="768" spans="1:10" x14ac:dyDescent="0.25">
      <c r="A768" s="1" t="s">
        <v>161</v>
      </c>
      <c r="B768" s="1">
        <v>103</v>
      </c>
      <c r="C768" s="11">
        <v>80021740</v>
      </c>
      <c r="D768" s="1" t="s">
        <v>1509</v>
      </c>
      <c r="E768" s="1" t="s">
        <v>1510</v>
      </c>
      <c r="F768" s="1" t="s">
        <v>13</v>
      </c>
      <c r="G768" s="1" t="s">
        <v>14</v>
      </c>
      <c r="H768" s="1">
        <v>58000000</v>
      </c>
      <c r="I768" s="1">
        <v>2015</v>
      </c>
      <c r="J768" s="1">
        <v>6.4</v>
      </c>
    </row>
    <row r="769" spans="1:10" x14ac:dyDescent="0.25">
      <c r="A769" s="1" t="s">
        <v>710</v>
      </c>
      <c r="B769" s="1">
        <v>95</v>
      </c>
      <c r="C769" s="11">
        <v>48291624</v>
      </c>
      <c r="D769" s="1" t="s">
        <v>1235</v>
      </c>
      <c r="E769" s="1" t="s">
        <v>1511</v>
      </c>
      <c r="F769" s="1" t="s">
        <v>13</v>
      </c>
      <c r="G769" s="1" t="s">
        <v>14</v>
      </c>
      <c r="H769" s="1">
        <v>58000000</v>
      </c>
      <c r="I769" s="1">
        <v>2005</v>
      </c>
      <c r="J769" s="1">
        <v>6.7</v>
      </c>
    </row>
    <row r="770" spans="1:10" x14ac:dyDescent="0.25">
      <c r="A770" s="1" t="s">
        <v>1391</v>
      </c>
      <c r="B770" s="1">
        <v>90</v>
      </c>
      <c r="C770" s="11">
        <v>35231365</v>
      </c>
      <c r="D770" s="1" t="s">
        <v>1512</v>
      </c>
      <c r="E770" s="1" t="s">
        <v>1513</v>
      </c>
      <c r="F770" s="1" t="s">
        <v>13</v>
      </c>
      <c r="G770" s="1" t="s">
        <v>14</v>
      </c>
      <c r="H770" s="1">
        <v>60000000</v>
      </c>
      <c r="I770" s="1">
        <v>2000</v>
      </c>
      <c r="J770" s="1">
        <v>3.6</v>
      </c>
    </row>
    <row r="771" spans="1:10" x14ac:dyDescent="0.25">
      <c r="A771" s="1" t="s">
        <v>1514</v>
      </c>
      <c r="B771" s="1">
        <v>87</v>
      </c>
      <c r="C771" s="11">
        <v>53715611</v>
      </c>
      <c r="D771" s="1" t="s">
        <v>1515</v>
      </c>
      <c r="E771" s="1" t="s">
        <v>1516</v>
      </c>
      <c r="F771" s="1" t="s">
        <v>13</v>
      </c>
      <c r="G771" s="1" t="s">
        <v>14</v>
      </c>
      <c r="H771" s="1">
        <v>63000000</v>
      </c>
      <c r="I771" s="1">
        <v>1988</v>
      </c>
      <c r="J771" s="1">
        <v>5.7</v>
      </c>
    </row>
    <row r="772" spans="1:10" x14ac:dyDescent="0.25">
      <c r="A772" s="1" t="s">
        <v>1156</v>
      </c>
      <c r="B772" s="1">
        <v>114</v>
      </c>
      <c r="C772" s="11">
        <v>31199215</v>
      </c>
      <c r="D772" s="1" t="s">
        <v>1517</v>
      </c>
      <c r="E772" s="1" t="s">
        <v>1518</v>
      </c>
      <c r="F772" s="1" t="s">
        <v>13</v>
      </c>
      <c r="G772" s="1" t="s">
        <v>14</v>
      </c>
      <c r="H772" s="1">
        <v>58000000</v>
      </c>
      <c r="I772" s="1">
        <v>2008</v>
      </c>
      <c r="J772" s="1">
        <v>6</v>
      </c>
    </row>
    <row r="773" spans="1:10" x14ac:dyDescent="0.25">
      <c r="A773" s="1" t="s">
        <v>1353</v>
      </c>
      <c r="B773" s="1">
        <v>103</v>
      </c>
      <c r="C773" s="11">
        <v>29580087</v>
      </c>
      <c r="D773" s="1" t="s">
        <v>482</v>
      </c>
      <c r="E773" s="1" t="s">
        <v>1519</v>
      </c>
      <c r="F773" s="1" t="s">
        <v>13</v>
      </c>
      <c r="G773" s="1" t="s">
        <v>14</v>
      </c>
      <c r="H773" s="1">
        <v>58000000</v>
      </c>
      <c r="I773" s="1">
        <v>2009</v>
      </c>
      <c r="J773" s="1">
        <v>4.7</v>
      </c>
    </row>
    <row r="774" spans="1:10" x14ac:dyDescent="0.25">
      <c r="A774" s="1" t="s">
        <v>272</v>
      </c>
      <c r="B774" s="1">
        <v>125</v>
      </c>
      <c r="C774" s="11">
        <v>44665963</v>
      </c>
      <c r="D774" s="1" t="s">
        <v>684</v>
      </c>
      <c r="E774" s="1" t="s">
        <v>1520</v>
      </c>
      <c r="F774" s="1" t="s">
        <v>13</v>
      </c>
      <c r="G774" s="1" t="s">
        <v>14</v>
      </c>
      <c r="H774" s="1">
        <v>58000000</v>
      </c>
      <c r="I774" s="1">
        <v>2013</v>
      </c>
      <c r="J774" s="1">
        <v>6.3</v>
      </c>
    </row>
    <row r="775" spans="1:10" x14ac:dyDescent="0.25">
      <c r="A775" s="1" t="s">
        <v>807</v>
      </c>
      <c r="B775" s="1">
        <v>97</v>
      </c>
      <c r="C775" s="11">
        <v>60128566</v>
      </c>
      <c r="D775" s="1" t="s">
        <v>1173</v>
      </c>
      <c r="E775" s="1" t="s">
        <v>1521</v>
      </c>
      <c r="F775" s="1" t="s">
        <v>13</v>
      </c>
      <c r="G775" s="1" t="s">
        <v>257</v>
      </c>
      <c r="H775" s="1">
        <v>60000000</v>
      </c>
      <c r="I775" s="1">
        <v>2010</v>
      </c>
      <c r="J775" s="1">
        <v>5.9</v>
      </c>
    </row>
    <row r="776" spans="1:10" x14ac:dyDescent="0.25">
      <c r="A776" s="1" t="s">
        <v>1522</v>
      </c>
      <c r="B776" s="1">
        <v>125</v>
      </c>
      <c r="C776" s="11">
        <v>49875589</v>
      </c>
      <c r="D776" s="1" t="s">
        <v>374</v>
      </c>
      <c r="E776" s="1" t="s">
        <v>1523</v>
      </c>
      <c r="F776" s="1" t="s">
        <v>13</v>
      </c>
      <c r="G776" s="1" t="s">
        <v>14</v>
      </c>
      <c r="H776" s="1">
        <v>58000000</v>
      </c>
      <c r="I776" s="1">
        <v>2012</v>
      </c>
      <c r="J776" s="1">
        <v>5.9</v>
      </c>
    </row>
    <row r="777" spans="1:10" x14ac:dyDescent="0.25">
      <c r="A777" s="1" t="s">
        <v>1281</v>
      </c>
      <c r="B777" s="1">
        <v>136</v>
      </c>
      <c r="C777" s="11">
        <v>60984028</v>
      </c>
      <c r="D777" s="1" t="s">
        <v>665</v>
      </c>
      <c r="E777" s="1" t="s">
        <v>1524</v>
      </c>
      <c r="F777" s="1" t="s">
        <v>13</v>
      </c>
      <c r="G777" s="1" t="s">
        <v>14</v>
      </c>
      <c r="H777" s="1">
        <v>57000000</v>
      </c>
      <c r="I777" s="1">
        <v>1997</v>
      </c>
      <c r="J777" s="1">
        <v>7.5</v>
      </c>
    </row>
    <row r="778" spans="1:10" x14ac:dyDescent="0.25">
      <c r="A778" s="1" t="s">
        <v>1525</v>
      </c>
      <c r="B778" s="1">
        <v>116</v>
      </c>
      <c r="C778" s="11">
        <v>36931089</v>
      </c>
      <c r="D778" s="1" t="s">
        <v>684</v>
      </c>
      <c r="E778" s="1" t="s">
        <v>1526</v>
      </c>
      <c r="F778" s="1" t="s">
        <v>13</v>
      </c>
      <c r="G778" s="1" t="s">
        <v>14</v>
      </c>
      <c r="H778" s="1">
        <v>70000000</v>
      </c>
      <c r="I778" s="1">
        <v>2012</v>
      </c>
      <c r="J778" s="1">
        <v>5.6</v>
      </c>
    </row>
    <row r="779" spans="1:10" x14ac:dyDescent="0.25">
      <c r="A779" s="1" t="s">
        <v>170</v>
      </c>
      <c r="B779" s="1">
        <v>103</v>
      </c>
      <c r="C779" s="11">
        <v>51317350</v>
      </c>
      <c r="D779" s="1" t="s">
        <v>16</v>
      </c>
      <c r="E779" s="1" t="s">
        <v>1527</v>
      </c>
      <c r="F779" s="1" t="s">
        <v>13</v>
      </c>
      <c r="G779" s="1" t="s">
        <v>14</v>
      </c>
      <c r="H779" s="1">
        <v>57000000</v>
      </c>
      <c r="I779" s="1">
        <v>1996</v>
      </c>
      <c r="J779" s="1">
        <v>6.4</v>
      </c>
    </row>
    <row r="780" spans="1:10" x14ac:dyDescent="0.25">
      <c r="A780" s="1" t="s">
        <v>91</v>
      </c>
      <c r="B780" s="1">
        <v>97</v>
      </c>
      <c r="C780" s="11">
        <v>28328132</v>
      </c>
      <c r="D780" s="1" t="s">
        <v>1528</v>
      </c>
      <c r="E780" s="1" t="s">
        <v>1529</v>
      </c>
      <c r="F780" s="1" t="s">
        <v>13</v>
      </c>
      <c r="G780" s="1" t="s">
        <v>14</v>
      </c>
      <c r="H780" s="1">
        <v>58000000</v>
      </c>
      <c r="I780" s="1">
        <v>2004</v>
      </c>
      <c r="J780" s="1">
        <v>6.3</v>
      </c>
    </row>
    <row r="781" spans="1:10" x14ac:dyDescent="0.25">
      <c r="A781" s="1" t="s">
        <v>1530</v>
      </c>
      <c r="B781" s="1">
        <v>96</v>
      </c>
      <c r="C781" s="11">
        <v>51774002</v>
      </c>
      <c r="D781" s="1" t="s">
        <v>463</v>
      </c>
      <c r="E781" s="1" t="s">
        <v>1531</v>
      </c>
      <c r="F781" s="1" t="s">
        <v>13</v>
      </c>
      <c r="G781" s="1" t="s">
        <v>14</v>
      </c>
      <c r="H781" s="1">
        <v>57000000</v>
      </c>
      <c r="I781" s="1">
        <v>2011</v>
      </c>
      <c r="J781" s="1">
        <v>4.3</v>
      </c>
    </row>
    <row r="782" spans="1:10" x14ac:dyDescent="0.25">
      <c r="A782" s="1" t="s">
        <v>1532</v>
      </c>
      <c r="B782" s="1">
        <v>131</v>
      </c>
      <c r="C782" s="11">
        <v>25528495</v>
      </c>
      <c r="D782" s="1" t="s">
        <v>1533</v>
      </c>
      <c r="E782" s="1" t="s">
        <v>1534</v>
      </c>
      <c r="F782" s="1" t="s">
        <v>13</v>
      </c>
      <c r="G782" s="1" t="s">
        <v>21</v>
      </c>
      <c r="H782" s="1">
        <v>57000000</v>
      </c>
      <c r="I782" s="1">
        <v>2001</v>
      </c>
      <c r="J782" s="1">
        <v>5.9</v>
      </c>
    </row>
    <row r="783" spans="1:10" x14ac:dyDescent="0.25">
      <c r="A783" s="1" t="s">
        <v>895</v>
      </c>
      <c r="B783" s="1">
        <v>95</v>
      </c>
      <c r="C783" s="11">
        <v>113006880</v>
      </c>
      <c r="D783" s="1" t="s">
        <v>1535</v>
      </c>
      <c r="E783" s="1" t="s">
        <v>1536</v>
      </c>
      <c r="F783" s="1" t="s">
        <v>13</v>
      </c>
      <c r="G783" s="1" t="s">
        <v>94</v>
      </c>
      <c r="H783" s="1">
        <v>56000000</v>
      </c>
      <c r="I783" s="1">
        <v>2005</v>
      </c>
      <c r="J783" s="1">
        <v>5.5</v>
      </c>
    </row>
    <row r="784" spans="1:10" x14ac:dyDescent="0.25">
      <c r="A784" s="1" t="s">
        <v>1537</v>
      </c>
      <c r="B784" s="1">
        <v>86</v>
      </c>
      <c r="C784" s="11">
        <v>45860039</v>
      </c>
      <c r="D784" s="1" t="s">
        <v>1538</v>
      </c>
      <c r="E784" s="1" t="s">
        <v>1539</v>
      </c>
      <c r="F784" s="1" t="s">
        <v>13</v>
      </c>
      <c r="G784" s="1" t="s">
        <v>14</v>
      </c>
      <c r="H784" s="1">
        <v>56000000</v>
      </c>
      <c r="I784" s="1">
        <v>2004</v>
      </c>
      <c r="J784" s="1">
        <v>6.2</v>
      </c>
    </row>
    <row r="785" spans="1:10" x14ac:dyDescent="0.25">
      <c r="A785" s="1" t="s">
        <v>148</v>
      </c>
      <c r="B785" s="1">
        <v>142</v>
      </c>
      <c r="C785" s="11">
        <v>329691196</v>
      </c>
      <c r="D785" s="1" t="s">
        <v>868</v>
      </c>
      <c r="E785" s="1" t="s">
        <v>1540</v>
      </c>
      <c r="F785" s="1" t="s">
        <v>13</v>
      </c>
      <c r="G785" s="1" t="s">
        <v>14</v>
      </c>
      <c r="H785" s="1">
        <v>55000000</v>
      </c>
      <c r="I785" s="1">
        <v>1994</v>
      </c>
      <c r="J785" s="1">
        <v>8.8000000000000007</v>
      </c>
    </row>
    <row r="786" spans="1:10" x14ac:dyDescent="0.25">
      <c r="A786" s="1" t="s">
        <v>1331</v>
      </c>
      <c r="B786" s="1">
        <v>92</v>
      </c>
      <c r="C786" s="11">
        <v>217326336</v>
      </c>
      <c r="D786" s="1" t="s">
        <v>1143</v>
      </c>
      <c r="E786" s="1" t="s">
        <v>1541</v>
      </c>
      <c r="F786" s="1" t="s">
        <v>13</v>
      </c>
      <c r="G786" s="1" t="s">
        <v>14</v>
      </c>
      <c r="H786" s="1">
        <v>60000000</v>
      </c>
      <c r="I786" s="1">
        <v>2007</v>
      </c>
      <c r="J786" s="1">
        <v>5.2</v>
      </c>
    </row>
    <row r="787" spans="1:10" x14ac:dyDescent="0.25">
      <c r="A787" s="1" t="s">
        <v>683</v>
      </c>
      <c r="B787" s="1">
        <v>108</v>
      </c>
      <c r="C787" s="11">
        <v>166225040</v>
      </c>
      <c r="D787" s="1" t="s">
        <v>684</v>
      </c>
      <c r="E787" s="1" t="s">
        <v>1542</v>
      </c>
      <c r="F787" s="1" t="s">
        <v>13</v>
      </c>
      <c r="G787" s="1" t="s">
        <v>14</v>
      </c>
      <c r="H787" s="1">
        <v>55000000</v>
      </c>
      <c r="I787" s="1">
        <v>2000</v>
      </c>
      <c r="J787" s="1">
        <v>7</v>
      </c>
    </row>
    <row r="788" spans="1:10" x14ac:dyDescent="0.25">
      <c r="A788" s="1" t="s">
        <v>1543</v>
      </c>
      <c r="B788" s="1">
        <v>84</v>
      </c>
      <c r="C788" s="11">
        <v>141600000</v>
      </c>
      <c r="D788" s="1" t="s">
        <v>1544</v>
      </c>
      <c r="E788" s="1" t="s">
        <v>1545</v>
      </c>
      <c r="F788" s="1" t="s">
        <v>13</v>
      </c>
      <c r="G788" s="1" t="s">
        <v>14</v>
      </c>
      <c r="H788" s="1">
        <v>55000000</v>
      </c>
      <c r="I788" s="1">
        <v>1995</v>
      </c>
      <c r="J788" s="1">
        <v>6.6</v>
      </c>
    </row>
    <row r="789" spans="1:10" x14ac:dyDescent="0.25">
      <c r="A789" s="1" t="s">
        <v>359</v>
      </c>
      <c r="B789" s="1">
        <v>188</v>
      </c>
      <c r="C789" s="11">
        <v>134218018</v>
      </c>
      <c r="D789" s="1" t="s">
        <v>1546</v>
      </c>
      <c r="E789" s="1" t="s">
        <v>1547</v>
      </c>
      <c r="F789" s="1" t="s">
        <v>13</v>
      </c>
      <c r="G789" s="1" t="s">
        <v>14</v>
      </c>
      <c r="H789" s="1">
        <v>55000000</v>
      </c>
      <c r="I789" s="1">
        <v>1978</v>
      </c>
      <c r="J789" s="1">
        <v>7.3</v>
      </c>
    </row>
    <row r="790" spans="1:10" x14ac:dyDescent="0.25">
      <c r="A790" s="1" t="s">
        <v>176</v>
      </c>
      <c r="B790" s="1">
        <v>95</v>
      </c>
      <c r="C790" s="11">
        <v>128769345</v>
      </c>
      <c r="D790" s="1" t="s">
        <v>851</v>
      </c>
      <c r="E790" s="1" t="s">
        <v>1548</v>
      </c>
      <c r="F790" s="1" t="s">
        <v>13</v>
      </c>
      <c r="G790" s="1" t="s">
        <v>14</v>
      </c>
      <c r="H790" s="1">
        <v>54000000</v>
      </c>
      <c r="I790" s="1">
        <v>1996</v>
      </c>
      <c r="J790" s="1">
        <v>5.6</v>
      </c>
    </row>
    <row r="791" spans="1:10" x14ac:dyDescent="0.25">
      <c r="A791" s="1" t="s">
        <v>1066</v>
      </c>
      <c r="B791" s="1">
        <v>118</v>
      </c>
      <c r="C791" s="11">
        <v>177575142</v>
      </c>
      <c r="D791" s="1" t="s">
        <v>570</v>
      </c>
      <c r="E791" s="1" t="s">
        <v>1549</v>
      </c>
      <c r="F791" s="1" t="s">
        <v>13</v>
      </c>
      <c r="G791" s="1" t="s">
        <v>14</v>
      </c>
      <c r="H791" s="1">
        <v>70000000</v>
      </c>
      <c r="I791" s="1">
        <v>2005</v>
      </c>
      <c r="J791" s="1">
        <v>6.6</v>
      </c>
    </row>
    <row r="792" spans="1:10" x14ac:dyDescent="0.25">
      <c r="A792" s="1" t="s">
        <v>1550</v>
      </c>
      <c r="B792" s="1">
        <v>92</v>
      </c>
      <c r="C792" s="11">
        <v>105263257</v>
      </c>
      <c r="D792" s="1" t="s">
        <v>1551</v>
      </c>
      <c r="E792" s="1" t="s">
        <v>1552</v>
      </c>
      <c r="F792" s="1" t="s">
        <v>13</v>
      </c>
      <c r="G792" s="1" t="s">
        <v>14</v>
      </c>
      <c r="H792" s="1">
        <v>55000000</v>
      </c>
      <c r="I792" s="1">
        <v>1997</v>
      </c>
      <c r="J792" s="1">
        <v>5.4</v>
      </c>
    </row>
    <row r="793" spans="1:10" x14ac:dyDescent="0.25">
      <c r="A793" s="1" t="s">
        <v>1553</v>
      </c>
      <c r="B793" s="1">
        <v>74</v>
      </c>
      <c r="C793" s="11">
        <v>104354205</v>
      </c>
      <c r="D793" s="1" t="s">
        <v>570</v>
      </c>
      <c r="E793" s="1" t="s">
        <v>1554</v>
      </c>
      <c r="F793" s="1" t="s">
        <v>13</v>
      </c>
      <c r="G793" s="1" t="s">
        <v>14</v>
      </c>
      <c r="H793" s="1">
        <v>55000000</v>
      </c>
      <c r="I793" s="1">
        <v>2003</v>
      </c>
      <c r="J793" s="1">
        <v>6.3</v>
      </c>
    </row>
    <row r="794" spans="1:10" x14ac:dyDescent="0.25">
      <c r="A794" s="1" t="s">
        <v>392</v>
      </c>
      <c r="B794" s="1">
        <v>134</v>
      </c>
      <c r="C794" s="11">
        <v>107100855</v>
      </c>
      <c r="D794" s="1" t="s">
        <v>1222</v>
      </c>
      <c r="E794" s="1" t="s">
        <v>1555</v>
      </c>
      <c r="F794" s="1" t="s">
        <v>13</v>
      </c>
      <c r="G794" s="1" t="s">
        <v>14</v>
      </c>
      <c r="H794" s="1">
        <v>55000000</v>
      </c>
      <c r="I794" s="1">
        <v>2013</v>
      </c>
      <c r="J794" s="1">
        <v>7.9</v>
      </c>
    </row>
    <row r="795" spans="1:10" x14ac:dyDescent="0.25">
      <c r="A795" s="1" t="s">
        <v>272</v>
      </c>
      <c r="B795" s="1">
        <v>101</v>
      </c>
      <c r="C795" s="11">
        <v>98711404</v>
      </c>
      <c r="D795" s="1" t="s">
        <v>1434</v>
      </c>
      <c r="E795" s="1" t="s">
        <v>1556</v>
      </c>
      <c r="F795" s="1" t="s">
        <v>13</v>
      </c>
      <c r="G795" s="1" t="s">
        <v>14</v>
      </c>
      <c r="H795" s="1">
        <v>55000000</v>
      </c>
      <c r="I795" s="1">
        <v>2010</v>
      </c>
      <c r="J795" s="1">
        <v>6.3</v>
      </c>
    </row>
    <row r="796" spans="1:10" x14ac:dyDescent="0.25">
      <c r="A796" s="1" t="s">
        <v>644</v>
      </c>
      <c r="B796" s="1">
        <v>100</v>
      </c>
      <c r="C796" s="11">
        <v>100328194</v>
      </c>
      <c r="D796" s="1" t="s">
        <v>177</v>
      </c>
      <c r="E796" s="1" t="s">
        <v>1557</v>
      </c>
      <c r="F796" s="1" t="s">
        <v>13</v>
      </c>
      <c r="G796" s="1" t="s">
        <v>14</v>
      </c>
      <c r="H796" s="1">
        <v>50000000</v>
      </c>
      <c r="I796" s="1">
        <v>1995</v>
      </c>
      <c r="J796" s="1">
        <v>6</v>
      </c>
    </row>
    <row r="797" spans="1:10" x14ac:dyDescent="0.25">
      <c r="A797" s="1" t="s">
        <v>1050</v>
      </c>
      <c r="B797" s="1">
        <v>132</v>
      </c>
      <c r="C797" s="11">
        <v>101530738</v>
      </c>
      <c r="D797" s="1" t="s">
        <v>117</v>
      </c>
      <c r="E797" s="1" t="s">
        <v>1558</v>
      </c>
      <c r="F797" s="1" t="s">
        <v>13</v>
      </c>
      <c r="G797" s="1" t="s">
        <v>14</v>
      </c>
      <c r="H797" s="1">
        <v>55000000</v>
      </c>
      <c r="I797" s="1">
        <v>2014</v>
      </c>
      <c r="J797" s="1">
        <v>7.2</v>
      </c>
    </row>
    <row r="798" spans="1:10" x14ac:dyDescent="0.25">
      <c r="A798" s="1" t="s">
        <v>1559</v>
      </c>
      <c r="B798" s="1">
        <v>105</v>
      </c>
      <c r="C798" s="11">
        <v>93815117</v>
      </c>
      <c r="D798" s="1" t="s">
        <v>482</v>
      </c>
      <c r="E798" s="1" t="s">
        <v>1560</v>
      </c>
      <c r="F798" s="1" t="s">
        <v>13</v>
      </c>
      <c r="G798" s="1" t="s">
        <v>14</v>
      </c>
      <c r="H798" s="1">
        <v>55000000</v>
      </c>
      <c r="I798" s="1">
        <v>2002</v>
      </c>
      <c r="J798" s="1">
        <v>5.0999999999999996</v>
      </c>
    </row>
    <row r="799" spans="1:10" x14ac:dyDescent="0.25">
      <c r="A799" s="1" t="s">
        <v>591</v>
      </c>
      <c r="B799" s="1">
        <v>123</v>
      </c>
      <c r="C799" s="11">
        <v>91400000</v>
      </c>
      <c r="D799" s="1" t="s">
        <v>659</v>
      </c>
      <c r="E799" s="1" t="s">
        <v>1561</v>
      </c>
      <c r="F799" s="1" t="s">
        <v>13</v>
      </c>
      <c r="G799" s="1" t="s">
        <v>14</v>
      </c>
      <c r="H799" s="1">
        <v>53000000</v>
      </c>
      <c r="I799" s="1">
        <v>1995</v>
      </c>
      <c r="J799" s="1">
        <v>7.3</v>
      </c>
    </row>
    <row r="800" spans="1:10" x14ac:dyDescent="0.25">
      <c r="A800" s="1" t="s">
        <v>1562</v>
      </c>
      <c r="B800" s="1">
        <v>117</v>
      </c>
      <c r="C800" s="11">
        <v>162586036</v>
      </c>
      <c r="D800" s="1" t="s">
        <v>524</v>
      </c>
      <c r="E800" s="1" t="s">
        <v>1563</v>
      </c>
      <c r="F800" s="1" t="s">
        <v>13</v>
      </c>
      <c r="G800" s="1" t="s">
        <v>14</v>
      </c>
      <c r="H800" s="1">
        <v>55000000</v>
      </c>
      <c r="I800" s="1">
        <v>2006</v>
      </c>
      <c r="J800" s="1">
        <v>8</v>
      </c>
    </row>
    <row r="801" spans="1:10" x14ac:dyDescent="0.25">
      <c r="A801" s="1" t="s">
        <v>428</v>
      </c>
      <c r="B801" s="1">
        <v>98</v>
      </c>
      <c r="C801" s="11">
        <v>89706988</v>
      </c>
      <c r="D801" s="1" t="s">
        <v>665</v>
      </c>
      <c r="E801" s="1" t="s">
        <v>1564</v>
      </c>
      <c r="F801" s="1" t="s">
        <v>13</v>
      </c>
      <c r="G801" s="1" t="s">
        <v>14</v>
      </c>
      <c r="H801" s="1">
        <v>55000000</v>
      </c>
      <c r="I801" s="1">
        <v>2005</v>
      </c>
      <c r="J801" s="1">
        <v>6.2</v>
      </c>
    </row>
    <row r="802" spans="1:10" x14ac:dyDescent="0.25">
      <c r="A802" s="1" t="s">
        <v>1060</v>
      </c>
      <c r="B802" s="1">
        <v>128</v>
      </c>
      <c r="C802" s="11">
        <v>83000000</v>
      </c>
      <c r="D802" s="1" t="s">
        <v>1380</v>
      </c>
      <c r="E802" s="1" t="s">
        <v>1565</v>
      </c>
      <c r="F802" s="1" t="s">
        <v>13</v>
      </c>
      <c r="G802" s="1" t="s">
        <v>14</v>
      </c>
      <c r="H802" s="1">
        <v>55000000</v>
      </c>
      <c r="I802" s="1">
        <v>1994</v>
      </c>
      <c r="J802" s="1">
        <v>6</v>
      </c>
    </row>
    <row r="803" spans="1:10" x14ac:dyDescent="0.25">
      <c r="A803" s="1" t="s">
        <v>644</v>
      </c>
      <c r="B803" s="1">
        <v>114</v>
      </c>
      <c r="C803" s="11">
        <v>78745923</v>
      </c>
      <c r="D803" s="1" t="s">
        <v>229</v>
      </c>
      <c r="E803" s="1" t="s">
        <v>1566</v>
      </c>
      <c r="F803" s="1" t="s">
        <v>13</v>
      </c>
      <c r="G803" s="1" t="s">
        <v>257</v>
      </c>
      <c r="H803" s="1">
        <v>55000000</v>
      </c>
      <c r="I803" s="1">
        <v>1998</v>
      </c>
      <c r="J803" s="1">
        <v>6.7</v>
      </c>
    </row>
    <row r="804" spans="1:10" x14ac:dyDescent="0.25">
      <c r="A804" s="1" t="s">
        <v>601</v>
      </c>
      <c r="B804" s="1">
        <v>111</v>
      </c>
      <c r="C804" s="11">
        <v>70098138</v>
      </c>
      <c r="D804" s="1" t="s">
        <v>451</v>
      </c>
      <c r="E804" s="1" t="s">
        <v>1567</v>
      </c>
      <c r="F804" s="1" t="s">
        <v>13</v>
      </c>
      <c r="G804" s="1" t="s">
        <v>14</v>
      </c>
      <c r="H804" s="1">
        <v>30000000</v>
      </c>
      <c r="I804" s="1">
        <v>2003</v>
      </c>
      <c r="J804" s="1">
        <v>8.1</v>
      </c>
    </row>
    <row r="805" spans="1:10" x14ac:dyDescent="0.25">
      <c r="A805" s="1" t="s">
        <v>678</v>
      </c>
      <c r="B805" s="1">
        <v>85</v>
      </c>
      <c r="C805" s="11">
        <v>66365290</v>
      </c>
      <c r="D805" s="1" t="s">
        <v>684</v>
      </c>
      <c r="E805" s="1" t="s">
        <v>1568</v>
      </c>
      <c r="F805" s="1" t="s">
        <v>13</v>
      </c>
      <c r="G805" s="1" t="s">
        <v>14</v>
      </c>
      <c r="H805" s="1">
        <v>55000000</v>
      </c>
      <c r="I805" s="1">
        <v>1999</v>
      </c>
      <c r="J805" s="1">
        <v>6.4</v>
      </c>
    </row>
    <row r="806" spans="1:10" x14ac:dyDescent="0.25">
      <c r="A806" s="1" t="s">
        <v>601</v>
      </c>
      <c r="B806" s="1">
        <v>137</v>
      </c>
      <c r="C806" s="11">
        <v>66207920</v>
      </c>
      <c r="D806" s="1" t="s">
        <v>156</v>
      </c>
      <c r="E806" s="1" t="s">
        <v>1569</v>
      </c>
      <c r="F806" s="1" t="s">
        <v>13</v>
      </c>
      <c r="G806" s="1" t="s">
        <v>14</v>
      </c>
      <c r="H806" s="1">
        <v>30000000</v>
      </c>
      <c r="I806" s="1">
        <v>2004</v>
      </c>
      <c r="J806" s="1">
        <v>8</v>
      </c>
    </row>
    <row r="807" spans="1:10" x14ac:dyDescent="0.25">
      <c r="A807" s="1" t="s">
        <v>792</v>
      </c>
      <c r="B807" s="1">
        <v>97</v>
      </c>
      <c r="C807" s="11">
        <v>63408614</v>
      </c>
      <c r="D807" s="1" t="s">
        <v>143</v>
      </c>
      <c r="E807" s="1" t="s">
        <v>1570</v>
      </c>
      <c r="F807" s="1" t="s">
        <v>13</v>
      </c>
      <c r="G807" s="1" t="s">
        <v>14</v>
      </c>
      <c r="H807" s="1">
        <v>55000000</v>
      </c>
      <c r="I807" s="1">
        <v>1989</v>
      </c>
      <c r="J807" s="1">
        <v>6.3</v>
      </c>
    </row>
    <row r="808" spans="1:10" x14ac:dyDescent="0.25">
      <c r="A808" s="1" t="s">
        <v>148</v>
      </c>
      <c r="B808" s="1">
        <v>104</v>
      </c>
      <c r="C808" s="11">
        <v>58422650</v>
      </c>
      <c r="D808" s="1" t="s">
        <v>297</v>
      </c>
      <c r="E808" s="1" t="s">
        <v>1571</v>
      </c>
      <c r="F808" s="1" t="s">
        <v>13</v>
      </c>
      <c r="G808" s="1" t="s">
        <v>14</v>
      </c>
      <c r="H808" s="1">
        <v>55000000</v>
      </c>
      <c r="I808" s="1">
        <v>1992</v>
      </c>
      <c r="J808" s="1">
        <v>6.4</v>
      </c>
    </row>
    <row r="809" spans="1:10" x14ac:dyDescent="0.25">
      <c r="A809" s="1" t="s">
        <v>1572</v>
      </c>
      <c r="B809" s="1">
        <v>110</v>
      </c>
      <c r="C809" s="11">
        <v>56932305</v>
      </c>
      <c r="D809" s="1" t="s">
        <v>1573</v>
      </c>
      <c r="E809" s="1" t="s">
        <v>1574</v>
      </c>
      <c r="F809" s="1" t="s">
        <v>13</v>
      </c>
      <c r="G809" s="1" t="s">
        <v>14</v>
      </c>
      <c r="H809" s="1">
        <v>55000000</v>
      </c>
      <c r="I809" s="1">
        <v>2000</v>
      </c>
      <c r="J809" s="1">
        <v>6.6</v>
      </c>
    </row>
    <row r="810" spans="1:10" x14ac:dyDescent="0.25">
      <c r="A810" s="1" t="s">
        <v>1441</v>
      </c>
      <c r="B810" s="1">
        <v>133</v>
      </c>
      <c r="C810" s="11">
        <v>68750000</v>
      </c>
      <c r="D810" s="1" t="s">
        <v>19</v>
      </c>
      <c r="E810" s="1" t="s">
        <v>1575</v>
      </c>
      <c r="F810" s="1" t="s">
        <v>13</v>
      </c>
      <c r="G810" s="1" t="s">
        <v>14</v>
      </c>
      <c r="H810" s="1">
        <v>55000000</v>
      </c>
      <c r="I810" s="1">
        <v>1996</v>
      </c>
      <c r="J810" s="1">
        <v>6.4</v>
      </c>
    </row>
    <row r="811" spans="1:10" x14ac:dyDescent="0.25">
      <c r="A811" s="1" t="s">
        <v>710</v>
      </c>
      <c r="B811" s="1">
        <v>94</v>
      </c>
      <c r="C811" s="11">
        <v>68218041</v>
      </c>
      <c r="D811" s="1" t="s">
        <v>177</v>
      </c>
      <c r="E811" s="1" t="s">
        <v>1576</v>
      </c>
      <c r="F811" s="1" t="s">
        <v>13</v>
      </c>
      <c r="G811" s="1" t="s">
        <v>14</v>
      </c>
      <c r="H811" s="1">
        <v>55000000</v>
      </c>
      <c r="I811" s="1">
        <v>2011</v>
      </c>
      <c r="J811" s="1">
        <v>6</v>
      </c>
    </row>
    <row r="812" spans="1:10" x14ac:dyDescent="0.25">
      <c r="A812" s="1" t="s">
        <v>320</v>
      </c>
      <c r="B812" s="1">
        <v>104</v>
      </c>
      <c r="C812" s="11">
        <v>25040293</v>
      </c>
      <c r="D812" s="1" t="s">
        <v>16</v>
      </c>
      <c r="E812" s="1" t="s">
        <v>1577</v>
      </c>
      <c r="F812" s="1" t="s">
        <v>13</v>
      </c>
      <c r="G812" s="1" t="s">
        <v>14</v>
      </c>
      <c r="H812" s="1">
        <v>55000000</v>
      </c>
      <c r="I812" s="1">
        <v>2008</v>
      </c>
      <c r="J812" s="1">
        <v>6.6</v>
      </c>
    </row>
    <row r="813" spans="1:10" x14ac:dyDescent="0.25">
      <c r="A813" s="1" t="s">
        <v>1578</v>
      </c>
      <c r="B813" s="1">
        <v>91</v>
      </c>
      <c r="C813" s="11">
        <v>55747724</v>
      </c>
      <c r="D813" s="1" t="s">
        <v>159</v>
      </c>
      <c r="E813" s="1" t="s">
        <v>1579</v>
      </c>
      <c r="F813" s="1" t="s">
        <v>13</v>
      </c>
      <c r="G813" s="1" t="s">
        <v>14</v>
      </c>
      <c r="H813" s="1">
        <v>55000000</v>
      </c>
      <c r="I813" s="1">
        <v>2013</v>
      </c>
      <c r="J813" s="1">
        <v>5.9</v>
      </c>
    </row>
    <row r="814" spans="1:10" x14ac:dyDescent="0.25">
      <c r="A814" s="1" t="s">
        <v>228</v>
      </c>
      <c r="B814" s="1">
        <v>145</v>
      </c>
      <c r="C814" s="11">
        <v>55473600</v>
      </c>
      <c r="D814" s="1" t="s">
        <v>1416</v>
      </c>
      <c r="E814" s="1" t="s">
        <v>1581</v>
      </c>
      <c r="F814" s="1" t="s">
        <v>13</v>
      </c>
      <c r="G814" s="1" t="s">
        <v>14</v>
      </c>
      <c r="H814" s="1">
        <v>50000000</v>
      </c>
      <c r="I814" s="1">
        <v>1992</v>
      </c>
      <c r="J814" s="1">
        <v>6.4</v>
      </c>
    </row>
    <row r="815" spans="1:10" x14ac:dyDescent="0.25">
      <c r="A815" s="1" t="s">
        <v>1582</v>
      </c>
      <c r="B815" s="1">
        <v>135</v>
      </c>
      <c r="C815" s="11">
        <v>49994804</v>
      </c>
      <c r="D815" s="1" t="s">
        <v>1583</v>
      </c>
      <c r="E815" s="1" t="s">
        <v>1584</v>
      </c>
      <c r="F815" s="1" t="s">
        <v>13</v>
      </c>
      <c r="G815" s="1" t="s">
        <v>14</v>
      </c>
      <c r="H815" s="1">
        <v>55000000</v>
      </c>
      <c r="I815" s="1">
        <v>1996</v>
      </c>
      <c r="J815" s="1">
        <v>6.3</v>
      </c>
    </row>
    <row r="816" spans="1:10" x14ac:dyDescent="0.25">
      <c r="A816" s="1" t="s">
        <v>1585</v>
      </c>
      <c r="B816" s="1">
        <v>122</v>
      </c>
      <c r="C816" s="11">
        <v>41609593</v>
      </c>
      <c r="D816" s="1" t="s">
        <v>1135</v>
      </c>
      <c r="E816" s="1" t="s">
        <v>1586</v>
      </c>
      <c r="F816" s="1" t="s">
        <v>13</v>
      </c>
      <c r="G816" s="1" t="s">
        <v>21</v>
      </c>
      <c r="H816" s="1">
        <v>55000000</v>
      </c>
      <c r="I816" s="1">
        <v>1998</v>
      </c>
      <c r="J816" s="1">
        <v>7.3</v>
      </c>
    </row>
    <row r="817" spans="1:10" x14ac:dyDescent="0.25">
      <c r="A817" s="1" t="s">
        <v>934</v>
      </c>
      <c r="B817" s="1">
        <v>110</v>
      </c>
      <c r="C817" s="11">
        <v>38553833</v>
      </c>
      <c r="D817" s="1" t="s">
        <v>1587</v>
      </c>
      <c r="E817" s="1" t="s">
        <v>1588</v>
      </c>
      <c r="F817" s="1" t="s">
        <v>13</v>
      </c>
      <c r="G817" s="1" t="s">
        <v>14</v>
      </c>
      <c r="H817" s="1">
        <v>55000000</v>
      </c>
      <c r="I817" s="1">
        <v>1996</v>
      </c>
      <c r="J817" s="1">
        <v>6.8</v>
      </c>
    </row>
    <row r="818" spans="1:10" x14ac:dyDescent="0.25">
      <c r="A818" s="1" t="s">
        <v>1589</v>
      </c>
      <c r="B818" s="1">
        <v>95</v>
      </c>
      <c r="C818" s="11">
        <v>76137505</v>
      </c>
      <c r="D818" s="1" t="s">
        <v>266</v>
      </c>
      <c r="E818" s="1" t="s">
        <v>1590</v>
      </c>
      <c r="F818" s="1" t="s">
        <v>13</v>
      </c>
      <c r="G818" s="1" t="s">
        <v>21</v>
      </c>
      <c r="H818" s="1">
        <v>55000000</v>
      </c>
      <c r="I818" s="1">
        <v>2014</v>
      </c>
      <c r="J818" s="1">
        <v>7.2</v>
      </c>
    </row>
    <row r="819" spans="1:10" x14ac:dyDescent="0.25">
      <c r="A819" s="1" t="s">
        <v>1591</v>
      </c>
      <c r="B819" s="1">
        <v>102</v>
      </c>
      <c r="C819" s="11">
        <v>34350553</v>
      </c>
      <c r="D819" s="1" t="s">
        <v>657</v>
      </c>
      <c r="E819" s="1" t="s">
        <v>1592</v>
      </c>
      <c r="F819" s="1" t="s">
        <v>13</v>
      </c>
      <c r="G819" s="1" t="s">
        <v>14</v>
      </c>
      <c r="H819" s="1">
        <v>68000000</v>
      </c>
      <c r="I819" s="1">
        <v>2012</v>
      </c>
      <c r="J819" s="1">
        <v>5.7</v>
      </c>
    </row>
    <row r="820" spans="1:10" x14ac:dyDescent="0.25">
      <c r="A820" s="1" t="s">
        <v>1593</v>
      </c>
      <c r="B820" s="1">
        <v>94</v>
      </c>
      <c r="C820" s="11">
        <v>34238611</v>
      </c>
      <c r="D820" s="1" t="s">
        <v>156</v>
      </c>
      <c r="E820" s="1" t="s">
        <v>1594</v>
      </c>
      <c r="F820" s="1" t="s">
        <v>13</v>
      </c>
      <c r="G820" s="1" t="s">
        <v>14</v>
      </c>
      <c r="H820" s="1">
        <v>55000000</v>
      </c>
      <c r="I820" s="1">
        <v>2003</v>
      </c>
      <c r="J820" s="1">
        <v>6</v>
      </c>
    </row>
    <row r="821" spans="1:10" x14ac:dyDescent="0.25">
      <c r="A821" s="1" t="s">
        <v>236</v>
      </c>
      <c r="B821" s="1">
        <v>126</v>
      </c>
      <c r="C821" s="11">
        <v>34098563</v>
      </c>
      <c r="D821" s="1" t="s">
        <v>1380</v>
      </c>
      <c r="E821" s="1" t="s">
        <v>1595</v>
      </c>
      <c r="F821" s="1" t="s">
        <v>13</v>
      </c>
      <c r="G821" s="1" t="s">
        <v>14</v>
      </c>
      <c r="H821" s="1">
        <v>55000000</v>
      </c>
      <c r="I821" s="1">
        <v>1999</v>
      </c>
      <c r="J821" s="1">
        <v>6.5</v>
      </c>
    </row>
    <row r="822" spans="1:10" x14ac:dyDescent="0.25">
      <c r="A822" s="1" t="s">
        <v>1193</v>
      </c>
      <c r="B822" s="1">
        <v>118</v>
      </c>
      <c r="C822" s="11">
        <v>33828318</v>
      </c>
      <c r="D822" s="1" t="s">
        <v>684</v>
      </c>
      <c r="E822" s="1" t="s">
        <v>1596</v>
      </c>
      <c r="F822" s="1" t="s">
        <v>13</v>
      </c>
      <c r="G822" s="1" t="s">
        <v>14</v>
      </c>
      <c r="H822" s="1">
        <v>55000000</v>
      </c>
      <c r="I822" s="1">
        <v>2003</v>
      </c>
      <c r="J822" s="1">
        <v>5.8</v>
      </c>
    </row>
    <row r="823" spans="1:10" x14ac:dyDescent="0.25">
      <c r="A823" s="1" t="s">
        <v>1597</v>
      </c>
      <c r="B823" s="1">
        <v>99</v>
      </c>
      <c r="C823" s="11">
        <v>33472850</v>
      </c>
      <c r="D823" s="1" t="s">
        <v>1329</v>
      </c>
      <c r="E823" s="1" t="s">
        <v>1598</v>
      </c>
      <c r="F823" s="1" t="s">
        <v>13</v>
      </c>
      <c r="G823" s="1" t="s">
        <v>14</v>
      </c>
      <c r="H823" s="1">
        <v>55000000</v>
      </c>
      <c r="I823" s="1">
        <v>2008</v>
      </c>
      <c r="J823" s="1">
        <v>5.8</v>
      </c>
    </row>
    <row r="824" spans="1:10" x14ac:dyDescent="0.25">
      <c r="A824" s="1" t="s">
        <v>1599</v>
      </c>
      <c r="B824" s="1">
        <v>88</v>
      </c>
      <c r="C824" s="11">
        <v>31051126</v>
      </c>
      <c r="D824" s="1" t="s">
        <v>159</v>
      </c>
      <c r="E824" s="1" t="s">
        <v>1600</v>
      </c>
      <c r="F824" s="1" t="s">
        <v>13</v>
      </c>
      <c r="G824" s="1" t="s">
        <v>21</v>
      </c>
      <c r="H824" s="1">
        <v>55000000</v>
      </c>
      <c r="I824" s="1">
        <v>2012</v>
      </c>
      <c r="J824" s="1">
        <v>6.7</v>
      </c>
    </row>
    <row r="825" spans="1:10" x14ac:dyDescent="0.25">
      <c r="A825" s="1" t="s">
        <v>1257</v>
      </c>
      <c r="B825" s="1">
        <v>141</v>
      </c>
      <c r="C825" s="11">
        <v>35707327</v>
      </c>
      <c r="D825" s="1" t="s">
        <v>745</v>
      </c>
      <c r="E825" s="1" t="s">
        <v>1601</v>
      </c>
      <c r="F825" s="1" t="s">
        <v>13</v>
      </c>
      <c r="G825" s="1" t="s">
        <v>14</v>
      </c>
      <c r="H825" s="1">
        <v>55000000</v>
      </c>
      <c r="I825" s="1">
        <v>2008</v>
      </c>
      <c r="J825" s="1">
        <v>7.8</v>
      </c>
    </row>
    <row r="826" spans="1:10" x14ac:dyDescent="0.25">
      <c r="A826" s="1" t="s">
        <v>840</v>
      </c>
      <c r="B826" s="1">
        <v>107</v>
      </c>
      <c r="C826" s="11">
        <v>20550712</v>
      </c>
      <c r="D826" s="1" t="s">
        <v>472</v>
      </c>
      <c r="E826" s="1" t="s">
        <v>1602</v>
      </c>
      <c r="F826" s="1" t="s">
        <v>13</v>
      </c>
      <c r="G826" s="1" t="s">
        <v>14</v>
      </c>
      <c r="H826" s="1">
        <v>50000000</v>
      </c>
      <c r="I826" s="1">
        <v>1996</v>
      </c>
      <c r="J826" s="1">
        <v>5.6</v>
      </c>
    </row>
    <row r="827" spans="1:10" x14ac:dyDescent="0.25">
      <c r="A827" s="1" t="s">
        <v>591</v>
      </c>
      <c r="B827" s="1">
        <v>116</v>
      </c>
      <c r="C827" s="11">
        <v>18573791</v>
      </c>
      <c r="D827" s="1" t="s">
        <v>1603</v>
      </c>
      <c r="E827" s="1" t="s">
        <v>1604</v>
      </c>
      <c r="F827" s="1" t="s">
        <v>13</v>
      </c>
      <c r="G827" s="1" t="s">
        <v>14</v>
      </c>
      <c r="H827" s="1">
        <v>55000000</v>
      </c>
      <c r="I827" s="1">
        <v>1996</v>
      </c>
      <c r="J827" s="1">
        <v>5.8</v>
      </c>
    </row>
    <row r="828" spans="1:10" x14ac:dyDescent="0.25">
      <c r="A828" s="1" t="s">
        <v>450</v>
      </c>
      <c r="B828" s="1">
        <v>143</v>
      </c>
      <c r="C828" s="11">
        <v>51225796</v>
      </c>
      <c r="D828" s="1" t="s">
        <v>1605</v>
      </c>
      <c r="E828" s="1" t="s">
        <v>1606</v>
      </c>
      <c r="F828" s="1" t="s">
        <v>13</v>
      </c>
      <c r="G828" s="1" t="s">
        <v>21</v>
      </c>
      <c r="H828" s="1">
        <v>70000000</v>
      </c>
      <c r="I828" s="1">
        <v>2004</v>
      </c>
      <c r="J828" s="1">
        <v>7.4</v>
      </c>
    </row>
    <row r="829" spans="1:10" x14ac:dyDescent="0.25">
      <c r="A829" s="1" t="s">
        <v>1607</v>
      </c>
      <c r="B829" s="1">
        <v>114</v>
      </c>
      <c r="C829" s="11">
        <v>16264475</v>
      </c>
      <c r="D829" s="1" t="s">
        <v>1104</v>
      </c>
      <c r="E829" s="1" t="s">
        <v>1608</v>
      </c>
      <c r="F829" s="1" t="s">
        <v>13</v>
      </c>
      <c r="G829" s="1" t="s">
        <v>21</v>
      </c>
      <c r="H829" s="1">
        <v>55000000</v>
      </c>
      <c r="I829" s="1">
        <v>2007</v>
      </c>
      <c r="J829" s="1">
        <v>6.9</v>
      </c>
    </row>
    <row r="830" spans="1:10" x14ac:dyDescent="0.25">
      <c r="A830" s="1" t="s">
        <v>1609</v>
      </c>
      <c r="B830" s="1">
        <v>93</v>
      </c>
      <c r="C830" s="11">
        <v>25857987</v>
      </c>
      <c r="D830" s="1" t="s">
        <v>220</v>
      </c>
      <c r="E830" s="1" t="s">
        <v>1610</v>
      </c>
      <c r="F830" s="1" t="s">
        <v>13</v>
      </c>
      <c r="G830" s="1" t="s">
        <v>14</v>
      </c>
      <c r="H830" s="1">
        <v>62000000</v>
      </c>
      <c r="I830" s="1">
        <v>2005</v>
      </c>
      <c r="J830" s="1">
        <v>5.5</v>
      </c>
    </row>
    <row r="831" spans="1:10" x14ac:dyDescent="0.25">
      <c r="A831" s="1" t="s">
        <v>1611</v>
      </c>
      <c r="B831" s="1">
        <v>280</v>
      </c>
      <c r="C831" s="11">
        <v>12870569</v>
      </c>
      <c r="D831" s="1" t="s">
        <v>681</v>
      </c>
      <c r="E831" s="1" t="s">
        <v>1612</v>
      </c>
      <c r="F831" s="1" t="s">
        <v>13</v>
      </c>
      <c r="G831" s="1" t="s">
        <v>14</v>
      </c>
      <c r="H831" s="1">
        <v>56000000</v>
      </c>
      <c r="I831" s="1">
        <v>2003</v>
      </c>
      <c r="J831" s="1">
        <v>6.3</v>
      </c>
    </row>
    <row r="832" spans="1:10" x14ac:dyDescent="0.25">
      <c r="A832" s="1" t="s">
        <v>1613</v>
      </c>
      <c r="B832" s="1">
        <v>100</v>
      </c>
      <c r="C832" s="11">
        <v>11466088</v>
      </c>
      <c r="D832" s="1" t="s">
        <v>23</v>
      </c>
      <c r="E832" s="1" t="s">
        <v>1614</v>
      </c>
      <c r="F832" s="1" t="s">
        <v>13</v>
      </c>
      <c r="G832" s="1" t="s">
        <v>14</v>
      </c>
      <c r="H832" s="1">
        <v>71000000</v>
      </c>
      <c r="I832" s="1">
        <v>1997</v>
      </c>
      <c r="J832" s="1">
        <v>4.7</v>
      </c>
    </row>
    <row r="833" spans="1:10" x14ac:dyDescent="0.25">
      <c r="A833" s="1" t="s">
        <v>1615</v>
      </c>
      <c r="B833" s="1">
        <v>107</v>
      </c>
      <c r="C833" s="11">
        <v>16088610</v>
      </c>
      <c r="D833" s="1" t="s">
        <v>1616</v>
      </c>
      <c r="E833" s="1" t="s">
        <v>1617</v>
      </c>
      <c r="F833" s="1" t="s">
        <v>13</v>
      </c>
      <c r="G833" s="1" t="s">
        <v>14</v>
      </c>
      <c r="H833" s="1">
        <v>55000000</v>
      </c>
      <c r="I833" s="1">
        <v>2009</v>
      </c>
      <c r="J833" s="1">
        <v>5.6</v>
      </c>
    </row>
    <row r="834" spans="1:10" x14ac:dyDescent="0.25">
      <c r="A834" s="1" t="s">
        <v>241</v>
      </c>
      <c r="B834" s="1">
        <v>119</v>
      </c>
      <c r="C834" s="11">
        <v>51178893</v>
      </c>
      <c r="D834" s="1" t="s">
        <v>1618</v>
      </c>
      <c r="E834" s="1" t="s">
        <v>1619</v>
      </c>
      <c r="F834" s="1" t="s">
        <v>13</v>
      </c>
      <c r="G834" s="1" t="s">
        <v>14</v>
      </c>
      <c r="H834" s="1">
        <v>50000000</v>
      </c>
      <c r="I834" s="1">
        <v>2014</v>
      </c>
      <c r="J834" s="1">
        <v>6.4</v>
      </c>
    </row>
    <row r="835" spans="1:10" x14ac:dyDescent="0.25">
      <c r="A835" s="1" t="s">
        <v>1148</v>
      </c>
      <c r="B835" s="1">
        <v>95</v>
      </c>
      <c r="C835" s="11">
        <v>6768055</v>
      </c>
      <c r="D835" s="1" t="s">
        <v>1032</v>
      </c>
      <c r="E835" s="1" t="s">
        <v>1620</v>
      </c>
      <c r="F835" s="1" t="s">
        <v>13</v>
      </c>
      <c r="G835" s="1" t="s">
        <v>21</v>
      </c>
      <c r="H835" s="1">
        <v>57000000</v>
      </c>
      <c r="I835" s="1">
        <v>2004</v>
      </c>
      <c r="J835" s="1">
        <v>4.2</v>
      </c>
    </row>
    <row r="836" spans="1:10" x14ac:dyDescent="0.25">
      <c r="A836" s="1" t="s">
        <v>1621</v>
      </c>
      <c r="B836" s="1">
        <v>119</v>
      </c>
      <c r="C836" s="11">
        <v>39440655</v>
      </c>
      <c r="D836" s="1" t="s">
        <v>1622</v>
      </c>
      <c r="E836" s="1" t="s">
        <v>1623</v>
      </c>
      <c r="F836" s="1" t="s">
        <v>13</v>
      </c>
      <c r="G836" s="1" t="s">
        <v>14</v>
      </c>
      <c r="H836" s="1">
        <v>55000000</v>
      </c>
      <c r="I836" s="1">
        <v>2010</v>
      </c>
      <c r="J836" s="1">
        <v>6.4</v>
      </c>
    </row>
    <row r="837" spans="1:10" x14ac:dyDescent="0.25">
      <c r="A837" s="1" t="s">
        <v>1415</v>
      </c>
      <c r="B837" s="1">
        <v>133</v>
      </c>
      <c r="C837" s="11">
        <v>6167817</v>
      </c>
      <c r="D837" s="1" t="s">
        <v>1624</v>
      </c>
      <c r="E837" s="1" t="s">
        <v>1625</v>
      </c>
      <c r="F837" s="1" t="s">
        <v>984</v>
      </c>
      <c r="G837" s="1" t="s">
        <v>661</v>
      </c>
      <c r="H837" s="1">
        <v>47000000</v>
      </c>
      <c r="I837" s="1">
        <v>2004</v>
      </c>
      <c r="J837" s="1">
        <v>7.7</v>
      </c>
    </row>
    <row r="838" spans="1:10" x14ac:dyDescent="0.25">
      <c r="A838" s="1" t="s">
        <v>130</v>
      </c>
      <c r="B838" s="1">
        <v>117</v>
      </c>
      <c r="C838" s="11">
        <v>81645152</v>
      </c>
      <c r="D838" s="1" t="s">
        <v>765</v>
      </c>
      <c r="E838" s="1" t="s">
        <v>1626</v>
      </c>
      <c r="F838" s="1" t="s">
        <v>13</v>
      </c>
      <c r="G838" s="1" t="s">
        <v>14</v>
      </c>
      <c r="H838" s="1">
        <v>54000000</v>
      </c>
      <c r="I838" s="1">
        <v>2002</v>
      </c>
      <c r="J838" s="1">
        <v>6.7</v>
      </c>
    </row>
    <row r="839" spans="1:10" x14ac:dyDescent="0.25">
      <c r="A839" s="1" t="s">
        <v>1562</v>
      </c>
      <c r="B839" s="1">
        <v>123</v>
      </c>
      <c r="C839" s="11">
        <v>69951824</v>
      </c>
      <c r="D839" s="1" t="s">
        <v>74</v>
      </c>
      <c r="E839" s="1" t="s">
        <v>1627</v>
      </c>
      <c r="F839" s="1" t="s">
        <v>13</v>
      </c>
      <c r="G839" s="1" t="s">
        <v>14</v>
      </c>
      <c r="H839" s="1">
        <v>55000000</v>
      </c>
      <c r="I839" s="1">
        <v>2008</v>
      </c>
      <c r="J839" s="1">
        <v>7.7</v>
      </c>
    </row>
    <row r="840" spans="1:10" x14ac:dyDescent="0.25">
      <c r="A840" s="1" t="s">
        <v>1476</v>
      </c>
      <c r="B840" s="1">
        <v>92</v>
      </c>
      <c r="C840" s="11">
        <v>9483821</v>
      </c>
      <c r="D840" s="1" t="s">
        <v>23</v>
      </c>
      <c r="E840" s="1" t="s">
        <v>1628</v>
      </c>
      <c r="F840" s="1" t="s">
        <v>13</v>
      </c>
      <c r="G840" s="1" t="s">
        <v>14</v>
      </c>
      <c r="H840" s="1">
        <v>55000000</v>
      </c>
      <c r="I840" s="1">
        <v>2012</v>
      </c>
      <c r="J840" s="1">
        <v>5.7</v>
      </c>
    </row>
    <row r="841" spans="1:10" x14ac:dyDescent="0.25">
      <c r="A841" s="1" t="s">
        <v>1629</v>
      </c>
      <c r="B841" s="1">
        <v>170</v>
      </c>
      <c r="C841" s="11">
        <v>66676062</v>
      </c>
      <c r="D841" s="1" t="s">
        <v>669</v>
      </c>
      <c r="E841" s="1" t="s">
        <v>1630</v>
      </c>
      <c r="F841" s="1" t="s">
        <v>13</v>
      </c>
      <c r="G841" s="1" t="s">
        <v>14</v>
      </c>
      <c r="H841" s="1">
        <v>54000000</v>
      </c>
      <c r="I841" s="1">
        <v>1990</v>
      </c>
      <c r="J841" s="1">
        <v>7.6</v>
      </c>
    </row>
    <row r="842" spans="1:10" x14ac:dyDescent="0.25">
      <c r="A842" s="1" t="s">
        <v>1137</v>
      </c>
      <c r="B842" s="1">
        <v>123</v>
      </c>
      <c r="C842" s="11">
        <v>26838389</v>
      </c>
      <c r="D842" s="1" t="s">
        <v>482</v>
      </c>
      <c r="E842" s="1" t="s">
        <v>1631</v>
      </c>
      <c r="F842" s="1" t="s">
        <v>13</v>
      </c>
      <c r="G842" s="1" t="s">
        <v>14</v>
      </c>
      <c r="H842" s="1">
        <v>57000000</v>
      </c>
      <c r="I842" s="1">
        <v>2005</v>
      </c>
      <c r="J842" s="1">
        <v>6.4</v>
      </c>
    </row>
    <row r="843" spans="1:10" x14ac:dyDescent="0.25">
      <c r="A843" s="1" t="s">
        <v>76</v>
      </c>
      <c r="B843" s="1">
        <v>110</v>
      </c>
      <c r="C843" s="11">
        <v>75604320</v>
      </c>
      <c r="D843" s="1" t="s">
        <v>570</v>
      </c>
      <c r="E843" s="1" t="s">
        <v>1632</v>
      </c>
      <c r="F843" s="1" t="s">
        <v>13</v>
      </c>
      <c r="G843" s="1" t="s">
        <v>14</v>
      </c>
      <c r="H843" s="1">
        <v>54000000</v>
      </c>
      <c r="I843" s="1">
        <v>2006</v>
      </c>
      <c r="J843" s="1">
        <v>5.6</v>
      </c>
    </row>
    <row r="844" spans="1:10" x14ac:dyDescent="0.25">
      <c r="A844" s="1" t="s">
        <v>1633</v>
      </c>
      <c r="B844" s="1">
        <v>116</v>
      </c>
      <c r="C844" s="11">
        <v>108200000</v>
      </c>
      <c r="D844" s="1" t="s">
        <v>1634</v>
      </c>
      <c r="E844" s="1" t="s">
        <v>1635</v>
      </c>
      <c r="F844" s="1" t="s">
        <v>13</v>
      </c>
      <c r="G844" s="1" t="s">
        <v>14</v>
      </c>
      <c r="H844" s="1">
        <v>54000000</v>
      </c>
      <c r="I844" s="1">
        <v>1980</v>
      </c>
      <c r="J844" s="1">
        <v>6.8</v>
      </c>
    </row>
    <row r="845" spans="1:10" x14ac:dyDescent="0.25">
      <c r="A845" s="1" t="s">
        <v>838</v>
      </c>
      <c r="B845" s="1">
        <v>121</v>
      </c>
      <c r="C845" s="11">
        <v>5660084</v>
      </c>
      <c r="D845" s="1" t="s">
        <v>1444</v>
      </c>
      <c r="E845" s="1" t="s">
        <v>1636</v>
      </c>
      <c r="F845" s="1" t="s">
        <v>13</v>
      </c>
      <c r="G845" s="1" t="s">
        <v>14</v>
      </c>
      <c r="H845" s="1">
        <v>54000000</v>
      </c>
      <c r="I845" s="1">
        <v>2003</v>
      </c>
      <c r="J845" s="1">
        <v>2.4</v>
      </c>
    </row>
    <row r="846" spans="1:10" x14ac:dyDescent="0.25">
      <c r="A846" s="1" t="s">
        <v>1395</v>
      </c>
      <c r="B846" s="1">
        <v>128</v>
      </c>
      <c r="C846" s="11">
        <v>7221458</v>
      </c>
      <c r="D846" s="1" t="s">
        <v>1380</v>
      </c>
      <c r="E846" s="1" t="s">
        <v>1637</v>
      </c>
      <c r="F846" s="1" t="s">
        <v>13</v>
      </c>
      <c r="G846" s="1" t="s">
        <v>257</v>
      </c>
      <c r="H846" s="1">
        <v>55000000</v>
      </c>
      <c r="I846" s="1">
        <v>2006</v>
      </c>
      <c r="J846" s="1">
        <v>6.2</v>
      </c>
    </row>
    <row r="847" spans="1:10" x14ac:dyDescent="0.25">
      <c r="A847" s="1" t="s">
        <v>998</v>
      </c>
      <c r="B847" s="1">
        <v>99</v>
      </c>
      <c r="C847" s="11">
        <v>70327868</v>
      </c>
      <c r="D847" s="1" t="s">
        <v>117</v>
      </c>
      <c r="E847" s="1" t="s">
        <v>1638</v>
      </c>
      <c r="F847" s="1" t="s">
        <v>13</v>
      </c>
      <c r="G847" s="1" t="s">
        <v>257</v>
      </c>
      <c r="H847" s="1">
        <v>46000000</v>
      </c>
      <c r="I847" s="1">
        <v>2000</v>
      </c>
      <c r="J847" s="1">
        <v>5.9</v>
      </c>
    </row>
    <row r="848" spans="1:10" x14ac:dyDescent="0.25">
      <c r="A848" s="1" t="s">
        <v>1073</v>
      </c>
      <c r="B848" s="1">
        <v>94</v>
      </c>
      <c r="C848" s="11">
        <v>58297830</v>
      </c>
      <c r="D848" s="1" t="s">
        <v>1639</v>
      </c>
      <c r="E848" s="1" t="s">
        <v>1640</v>
      </c>
      <c r="F848" s="1" t="s">
        <v>13</v>
      </c>
      <c r="G848" s="1" t="s">
        <v>14</v>
      </c>
      <c r="H848" s="1">
        <v>50000000</v>
      </c>
      <c r="I848" s="1">
        <v>1997</v>
      </c>
      <c r="J848" s="1">
        <v>7.1</v>
      </c>
    </row>
    <row r="849" spans="1:10" x14ac:dyDescent="0.25">
      <c r="A849" s="1" t="s">
        <v>125</v>
      </c>
      <c r="B849" s="1">
        <v>127</v>
      </c>
      <c r="C849" s="11">
        <v>57386369</v>
      </c>
      <c r="D849" s="1" t="s">
        <v>970</v>
      </c>
      <c r="E849" s="1" t="s">
        <v>1641</v>
      </c>
      <c r="F849" s="1" t="s">
        <v>13</v>
      </c>
      <c r="G849" s="1" t="s">
        <v>14</v>
      </c>
      <c r="H849" s="1">
        <v>52500000</v>
      </c>
      <c r="I849" s="1">
        <v>2001</v>
      </c>
      <c r="J849" s="1">
        <v>7.6</v>
      </c>
    </row>
    <row r="850" spans="1:10" x14ac:dyDescent="0.25">
      <c r="A850" s="1" t="s">
        <v>1451</v>
      </c>
      <c r="B850" s="1">
        <v>89</v>
      </c>
      <c r="C850" s="11">
        <v>45207112</v>
      </c>
      <c r="D850" s="1" t="s">
        <v>768</v>
      </c>
      <c r="E850" s="1" t="s">
        <v>1642</v>
      </c>
      <c r="F850" s="1" t="s">
        <v>13</v>
      </c>
      <c r="G850" s="1" t="s">
        <v>14</v>
      </c>
      <c r="H850" s="1">
        <v>53000000</v>
      </c>
      <c r="I850" s="1">
        <v>2001</v>
      </c>
      <c r="J850" s="1">
        <v>5.5</v>
      </c>
    </row>
    <row r="851" spans="1:10" x14ac:dyDescent="0.25">
      <c r="A851" s="1" t="s">
        <v>1643</v>
      </c>
      <c r="B851" s="1">
        <v>123</v>
      </c>
      <c r="C851" s="11">
        <v>62563543</v>
      </c>
      <c r="D851" s="1" t="s">
        <v>585</v>
      </c>
      <c r="E851" s="1" t="s">
        <v>1644</v>
      </c>
      <c r="F851" s="1" t="s">
        <v>13</v>
      </c>
      <c r="G851" s="1" t="s">
        <v>14</v>
      </c>
      <c r="H851" s="1">
        <v>53000000</v>
      </c>
      <c r="I851" s="1">
        <v>2015</v>
      </c>
      <c r="J851" s="1">
        <v>7</v>
      </c>
    </row>
    <row r="852" spans="1:10" x14ac:dyDescent="0.25">
      <c r="A852" s="1" t="s">
        <v>1257</v>
      </c>
      <c r="B852" s="1">
        <v>135</v>
      </c>
      <c r="C852" s="11">
        <v>33574332</v>
      </c>
      <c r="D852" s="1" t="s">
        <v>681</v>
      </c>
      <c r="E852" s="1" t="s">
        <v>1645</v>
      </c>
      <c r="F852" s="1" t="s">
        <v>13</v>
      </c>
      <c r="G852" s="1" t="s">
        <v>14</v>
      </c>
      <c r="H852" s="1">
        <v>90000000</v>
      </c>
      <c r="I852" s="1">
        <v>2006</v>
      </c>
      <c r="J852" s="1">
        <v>7.1</v>
      </c>
    </row>
    <row r="853" spans="1:10" x14ac:dyDescent="0.25">
      <c r="A853" s="1" t="s">
        <v>1046</v>
      </c>
      <c r="B853" s="1">
        <v>118</v>
      </c>
      <c r="C853" s="11">
        <v>73343413</v>
      </c>
      <c r="D853" s="1" t="s">
        <v>738</v>
      </c>
      <c r="E853" s="1" t="s">
        <v>1646</v>
      </c>
      <c r="F853" s="1" t="s">
        <v>13</v>
      </c>
      <c r="G853" s="1" t="s">
        <v>14</v>
      </c>
      <c r="H853" s="1">
        <v>50000000</v>
      </c>
      <c r="I853" s="1">
        <v>2009</v>
      </c>
      <c r="J853" s="1">
        <v>7.4</v>
      </c>
    </row>
    <row r="854" spans="1:10" x14ac:dyDescent="0.25">
      <c r="A854" s="1" t="s">
        <v>1647</v>
      </c>
      <c r="B854" s="1">
        <v>189</v>
      </c>
      <c r="C854" s="11">
        <v>25031037</v>
      </c>
      <c r="D854" s="1" t="s">
        <v>1648</v>
      </c>
      <c r="E854" s="1" t="s">
        <v>1649</v>
      </c>
      <c r="F854" s="1" t="s">
        <v>13</v>
      </c>
      <c r="G854" s="1" t="s">
        <v>14</v>
      </c>
      <c r="H854" s="1">
        <v>53000000</v>
      </c>
      <c r="I854" s="1">
        <v>2007</v>
      </c>
      <c r="J854" s="1">
        <v>7.6</v>
      </c>
    </row>
    <row r="855" spans="1:10" x14ac:dyDescent="0.25">
      <c r="A855" s="1" t="s">
        <v>937</v>
      </c>
      <c r="B855" s="1">
        <v>172</v>
      </c>
      <c r="C855" s="11">
        <v>22843047</v>
      </c>
      <c r="D855" s="1" t="s">
        <v>1650</v>
      </c>
      <c r="E855" s="1" t="s">
        <v>1651</v>
      </c>
      <c r="F855" s="1" t="s">
        <v>13</v>
      </c>
      <c r="G855" s="1" t="s">
        <v>14</v>
      </c>
      <c r="H855" s="1">
        <v>55000000</v>
      </c>
      <c r="I855" s="1">
        <v>1998</v>
      </c>
      <c r="J855" s="1">
        <v>5.9</v>
      </c>
    </row>
    <row r="856" spans="1:10" x14ac:dyDescent="0.25">
      <c r="A856" s="1" t="s">
        <v>1652</v>
      </c>
      <c r="B856" s="1">
        <v>124</v>
      </c>
      <c r="C856" s="11">
        <v>5755286</v>
      </c>
      <c r="D856" s="1" t="s">
        <v>1653</v>
      </c>
      <c r="E856" s="1" t="s">
        <v>1654</v>
      </c>
      <c r="F856" s="1" t="s">
        <v>13</v>
      </c>
      <c r="G856" s="1" t="s">
        <v>14</v>
      </c>
      <c r="H856" s="1">
        <v>55000000</v>
      </c>
      <c r="I856" s="1">
        <v>2007</v>
      </c>
      <c r="J856" s="1">
        <v>5.9</v>
      </c>
    </row>
    <row r="857" spans="1:10" x14ac:dyDescent="0.25">
      <c r="A857" s="1" t="s">
        <v>133</v>
      </c>
      <c r="B857" s="1">
        <v>141</v>
      </c>
      <c r="C857" s="11">
        <v>164435221</v>
      </c>
      <c r="D857" s="1" t="s">
        <v>585</v>
      </c>
      <c r="E857" s="1" t="s">
        <v>1655</v>
      </c>
      <c r="F857" s="1" t="s">
        <v>13</v>
      </c>
      <c r="G857" s="1" t="s">
        <v>14</v>
      </c>
      <c r="H857" s="1">
        <v>52000000</v>
      </c>
      <c r="I857" s="1">
        <v>2002</v>
      </c>
      <c r="J857" s="1">
        <v>8</v>
      </c>
    </row>
    <row r="858" spans="1:10" x14ac:dyDescent="0.25">
      <c r="A858" s="1" t="s">
        <v>787</v>
      </c>
      <c r="B858" s="1">
        <v>157</v>
      </c>
      <c r="C858" s="11">
        <v>95720716</v>
      </c>
      <c r="D858" s="1" t="s">
        <v>960</v>
      </c>
      <c r="E858" s="1" t="s">
        <v>1656</v>
      </c>
      <c r="F858" s="1" t="s">
        <v>13</v>
      </c>
      <c r="G858" s="1" t="s">
        <v>14</v>
      </c>
      <c r="H858" s="1">
        <v>40000000</v>
      </c>
      <c r="I858" s="1">
        <v>2012</v>
      </c>
      <c r="J858" s="1">
        <v>7.4</v>
      </c>
    </row>
    <row r="859" spans="1:10" x14ac:dyDescent="0.25">
      <c r="A859" s="1" t="s">
        <v>397</v>
      </c>
      <c r="B859" s="1">
        <v>106</v>
      </c>
      <c r="C859" s="11">
        <v>118683135</v>
      </c>
      <c r="D859" s="1" t="s">
        <v>482</v>
      </c>
      <c r="E859" s="1" t="s">
        <v>1657</v>
      </c>
      <c r="F859" s="1" t="s">
        <v>13</v>
      </c>
      <c r="G859" s="1" t="s">
        <v>14</v>
      </c>
      <c r="H859" s="1">
        <v>52000000</v>
      </c>
      <c r="I859" s="1">
        <v>2006</v>
      </c>
      <c r="J859" s="1">
        <v>5.8</v>
      </c>
    </row>
    <row r="860" spans="1:10" x14ac:dyDescent="0.25">
      <c r="A860" s="1" t="s">
        <v>1658</v>
      </c>
      <c r="B860" s="1">
        <v>108</v>
      </c>
      <c r="C860" s="11">
        <v>143704210</v>
      </c>
      <c r="D860" s="1" t="s">
        <v>1659</v>
      </c>
      <c r="E860" s="1" t="s">
        <v>1660</v>
      </c>
      <c r="F860" s="1" t="s">
        <v>13</v>
      </c>
      <c r="G860" s="1" t="s">
        <v>14</v>
      </c>
      <c r="H860" s="1">
        <v>52000000</v>
      </c>
      <c r="I860" s="1">
        <v>2008</v>
      </c>
      <c r="J860" s="1">
        <v>6.3</v>
      </c>
    </row>
    <row r="861" spans="1:10" x14ac:dyDescent="0.25">
      <c r="A861" s="1" t="s">
        <v>1124</v>
      </c>
      <c r="B861" s="1">
        <v>125</v>
      </c>
      <c r="C861" s="11">
        <v>110476776</v>
      </c>
      <c r="D861" s="1" t="s">
        <v>570</v>
      </c>
      <c r="E861" s="1" t="s">
        <v>1661</v>
      </c>
      <c r="F861" s="1" t="s">
        <v>13</v>
      </c>
      <c r="G861" s="1" t="s">
        <v>14</v>
      </c>
      <c r="H861" s="1">
        <v>52000000</v>
      </c>
      <c r="I861" s="1">
        <v>2010</v>
      </c>
      <c r="J861" s="1">
        <v>5.7</v>
      </c>
    </row>
    <row r="862" spans="1:10" x14ac:dyDescent="0.25">
      <c r="A862" s="1" t="s">
        <v>1662</v>
      </c>
      <c r="B862" s="1">
        <v>107</v>
      </c>
      <c r="C862" s="11">
        <v>80270227</v>
      </c>
      <c r="D862" s="1" t="s">
        <v>551</v>
      </c>
      <c r="E862" s="1" t="s">
        <v>1663</v>
      </c>
      <c r="F862" s="1" t="s">
        <v>13</v>
      </c>
      <c r="G862" s="1" t="s">
        <v>14</v>
      </c>
      <c r="H862" s="1">
        <v>50000000</v>
      </c>
      <c r="I862" s="1">
        <v>2005</v>
      </c>
      <c r="J862" s="1">
        <v>5.0999999999999996</v>
      </c>
    </row>
    <row r="863" spans="1:10" x14ac:dyDescent="0.25">
      <c r="A863" s="1" t="s">
        <v>1664</v>
      </c>
      <c r="B863" s="1">
        <v>215</v>
      </c>
      <c r="C863" s="11">
        <v>36385763</v>
      </c>
      <c r="D863" s="1" t="s">
        <v>1154</v>
      </c>
      <c r="E863" s="1" t="s">
        <v>1665</v>
      </c>
      <c r="F863" s="1" t="s">
        <v>13</v>
      </c>
      <c r="G863" s="1" t="s">
        <v>14</v>
      </c>
      <c r="H863" s="1">
        <v>52000000</v>
      </c>
      <c r="I863" s="1">
        <v>1998</v>
      </c>
      <c r="J863" s="1">
        <v>7.6</v>
      </c>
    </row>
    <row r="864" spans="1:10" x14ac:dyDescent="0.25">
      <c r="A864" s="1" t="s">
        <v>1666</v>
      </c>
      <c r="B864" s="1">
        <v>118</v>
      </c>
      <c r="C864" s="11">
        <v>37035845</v>
      </c>
      <c r="D864" s="1" t="s">
        <v>952</v>
      </c>
      <c r="E864" s="1" t="s">
        <v>1667</v>
      </c>
      <c r="F864" s="1" t="s">
        <v>13</v>
      </c>
      <c r="G864" s="1" t="s">
        <v>14</v>
      </c>
      <c r="H864" s="1">
        <v>52000000</v>
      </c>
      <c r="I864" s="1">
        <v>2011</v>
      </c>
      <c r="J864" s="1">
        <v>6.4</v>
      </c>
    </row>
    <row r="865" spans="1:10" x14ac:dyDescent="0.25">
      <c r="A865" s="1" t="s">
        <v>1668</v>
      </c>
      <c r="B865" s="1">
        <v>118</v>
      </c>
      <c r="C865" s="11">
        <v>34580635</v>
      </c>
      <c r="D865" s="1" t="s">
        <v>1411</v>
      </c>
      <c r="E865" s="1" t="s">
        <v>1669</v>
      </c>
      <c r="F865" s="1" t="s">
        <v>13</v>
      </c>
      <c r="G865" s="1" t="s">
        <v>21</v>
      </c>
      <c r="H865" s="1">
        <v>52000000</v>
      </c>
      <c r="I865" s="1">
        <v>1999</v>
      </c>
      <c r="J865" s="1">
        <v>7.4</v>
      </c>
    </row>
    <row r="866" spans="1:10" x14ac:dyDescent="0.25">
      <c r="A866" s="1" t="s">
        <v>165</v>
      </c>
      <c r="B866" s="1">
        <v>178</v>
      </c>
      <c r="C866" s="11">
        <v>42438300</v>
      </c>
      <c r="D866" s="1" t="s">
        <v>585</v>
      </c>
      <c r="E866" s="1" t="s">
        <v>1670</v>
      </c>
      <c r="F866" s="1" t="s">
        <v>13</v>
      </c>
      <c r="G866" s="1" t="s">
        <v>14</v>
      </c>
      <c r="H866" s="1">
        <v>52000000</v>
      </c>
      <c r="I866" s="1">
        <v>1995</v>
      </c>
      <c r="J866" s="1">
        <v>8.1999999999999993</v>
      </c>
    </row>
    <row r="867" spans="1:10" x14ac:dyDescent="0.25">
      <c r="A867" s="1" t="s">
        <v>1671</v>
      </c>
      <c r="B867" s="1">
        <v>92</v>
      </c>
      <c r="C867" s="11">
        <v>23324666</v>
      </c>
      <c r="D867" s="1" t="s">
        <v>23</v>
      </c>
      <c r="E867" s="1" t="s">
        <v>1672</v>
      </c>
      <c r="F867" s="1" t="s">
        <v>13</v>
      </c>
      <c r="G867" s="1" t="s">
        <v>661</v>
      </c>
      <c r="H867" s="1">
        <v>52000000</v>
      </c>
      <c r="I867" s="1">
        <v>2010</v>
      </c>
      <c r="J867" s="1">
        <v>6.5</v>
      </c>
    </row>
    <row r="868" spans="1:10" x14ac:dyDescent="0.25">
      <c r="A868" s="1" t="s">
        <v>1673</v>
      </c>
      <c r="B868" s="1">
        <v>104</v>
      </c>
      <c r="C868" s="11">
        <v>23020488</v>
      </c>
      <c r="D868" s="1" t="s">
        <v>429</v>
      </c>
      <c r="E868" s="1" t="s">
        <v>1674</v>
      </c>
      <c r="F868" s="1" t="s">
        <v>13</v>
      </c>
      <c r="G868" s="1" t="s">
        <v>14</v>
      </c>
      <c r="H868" s="1">
        <v>52000000</v>
      </c>
      <c r="I868" s="1">
        <v>2003</v>
      </c>
      <c r="J868" s="1">
        <v>5.5</v>
      </c>
    </row>
    <row r="869" spans="1:10" x14ac:dyDescent="0.25">
      <c r="A869" s="1" t="s">
        <v>1193</v>
      </c>
      <c r="B869" s="1">
        <v>116</v>
      </c>
      <c r="C869" s="11">
        <v>90567722</v>
      </c>
      <c r="D869" s="1" t="s">
        <v>684</v>
      </c>
      <c r="E869" s="1" t="s">
        <v>1675</v>
      </c>
      <c r="F869" s="1" t="s">
        <v>13</v>
      </c>
      <c r="G869" s="1" t="s">
        <v>14</v>
      </c>
      <c r="H869" s="1">
        <v>51000000</v>
      </c>
      <c r="I869" s="1">
        <v>2000</v>
      </c>
      <c r="J869" s="1">
        <v>6.5</v>
      </c>
    </row>
    <row r="870" spans="1:10" x14ac:dyDescent="0.25">
      <c r="A870" s="1" t="s">
        <v>1676</v>
      </c>
      <c r="B870" s="1">
        <v>90</v>
      </c>
      <c r="C870" s="11">
        <v>72601713</v>
      </c>
      <c r="D870" s="1" t="s">
        <v>1008</v>
      </c>
      <c r="E870" s="1" t="s">
        <v>1677</v>
      </c>
      <c r="F870" s="1" t="s">
        <v>13</v>
      </c>
      <c r="G870" s="1" t="s">
        <v>257</v>
      </c>
      <c r="H870" s="1">
        <v>51000000</v>
      </c>
      <c r="I870" s="1">
        <v>2006</v>
      </c>
      <c r="J870" s="1">
        <v>5.6</v>
      </c>
    </row>
    <row r="871" spans="1:10" x14ac:dyDescent="0.25">
      <c r="A871" s="1" t="s">
        <v>69</v>
      </c>
      <c r="B871" s="1">
        <v>130</v>
      </c>
      <c r="C871" s="11">
        <v>296623634</v>
      </c>
      <c r="D871" s="1" t="s">
        <v>377</v>
      </c>
      <c r="E871" s="1" t="s">
        <v>1678</v>
      </c>
      <c r="F871" s="1" t="s">
        <v>13</v>
      </c>
      <c r="G871" s="1" t="s">
        <v>14</v>
      </c>
      <c r="H871" s="1">
        <v>50000000</v>
      </c>
      <c r="I871" s="1">
        <v>2009</v>
      </c>
      <c r="J871" s="1">
        <v>4.5999999999999996</v>
      </c>
    </row>
    <row r="872" spans="1:10" x14ac:dyDescent="0.25">
      <c r="A872" s="1" t="s">
        <v>50</v>
      </c>
      <c r="B872" s="1">
        <v>90</v>
      </c>
      <c r="C872" s="11">
        <v>267652016</v>
      </c>
      <c r="D872" s="1" t="s">
        <v>96</v>
      </c>
      <c r="E872" s="1" t="s">
        <v>1679</v>
      </c>
      <c r="F872" s="1" t="s">
        <v>13</v>
      </c>
      <c r="G872" s="1" t="s">
        <v>14</v>
      </c>
      <c r="H872" s="1">
        <v>60000000</v>
      </c>
      <c r="I872" s="1">
        <v>2001</v>
      </c>
      <c r="J872" s="1">
        <v>7.9</v>
      </c>
    </row>
    <row r="873" spans="1:10" x14ac:dyDescent="0.25">
      <c r="A873" s="1" t="s">
        <v>1680</v>
      </c>
      <c r="B873" s="1">
        <v>106</v>
      </c>
      <c r="C873" s="11">
        <v>62453315</v>
      </c>
      <c r="D873" s="1" t="s">
        <v>1681</v>
      </c>
      <c r="E873" s="1" t="s">
        <v>1682</v>
      </c>
      <c r="F873" s="1" t="s">
        <v>13</v>
      </c>
      <c r="G873" s="1" t="s">
        <v>14</v>
      </c>
      <c r="H873" s="1">
        <v>50200000</v>
      </c>
      <c r="I873" s="1">
        <v>2011</v>
      </c>
      <c r="J873" s="1">
        <v>7.1</v>
      </c>
    </row>
    <row r="874" spans="1:10" x14ac:dyDescent="0.25">
      <c r="A874" s="1" t="s">
        <v>181</v>
      </c>
      <c r="B874" s="1">
        <v>155</v>
      </c>
      <c r="C874" s="11">
        <v>165500000</v>
      </c>
      <c r="D874" s="1" t="s">
        <v>72</v>
      </c>
      <c r="E874" s="1" t="s">
        <v>1684</v>
      </c>
      <c r="F874" s="1" t="s">
        <v>13</v>
      </c>
      <c r="G874" s="1" t="s">
        <v>14</v>
      </c>
      <c r="H874" s="1">
        <v>48000000</v>
      </c>
      <c r="I874" s="1">
        <v>1991</v>
      </c>
      <c r="J874" s="1">
        <v>6.9</v>
      </c>
    </row>
    <row r="875" spans="1:10" x14ac:dyDescent="0.25">
      <c r="A875" s="1" t="s">
        <v>1137</v>
      </c>
      <c r="B875" s="1">
        <v>139</v>
      </c>
      <c r="C875" s="11">
        <v>153620822</v>
      </c>
      <c r="D875" s="1" t="s">
        <v>1517</v>
      </c>
      <c r="E875" s="1" t="s">
        <v>1685</v>
      </c>
      <c r="F875" s="1" t="s">
        <v>13</v>
      </c>
      <c r="G875" s="1" t="s">
        <v>14</v>
      </c>
      <c r="H875" s="1">
        <v>50000000</v>
      </c>
      <c r="I875" s="1">
        <v>1996</v>
      </c>
      <c r="J875" s="1">
        <v>7.3</v>
      </c>
    </row>
    <row r="876" spans="1:10" x14ac:dyDescent="0.25">
      <c r="A876" s="1" t="s">
        <v>863</v>
      </c>
      <c r="B876" s="1">
        <v>112</v>
      </c>
      <c r="C876" s="11">
        <v>218628680</v>
      </c>
      <c r="D876" s="1" t="s">
        <v>952</v>
      </c>
      <c r="E876" s="1" t="s">
        <v>1687</v>
      </c>
      <c r="F876" s="1" t="s">
        <v>13</v>
      </c>
      <c r="G876" s="1" t="s">
        <v>14</v>
      </c>
      <c r="H876" s="1">
        <v>50000000</v>
      </c>
      <c r="I876" s="1">
        <v>2012</v>
      </c>
      <c r="J876" s="1">
        <v>7</v>
      </c>
    </row>
    <row r="877" spans="1:10" x14ac:dyDescent="0.25">
      <c r="A877" s="1" t="s">
        <v>481</v>
      </c>
      <c r="B877" s="1">
        <v>139</v>
      </c>
      <c r="C877" s="11">
        <v>147637474</v>
      </c>
      <c r="D877" s="1" t="s">
        <v>482</v>
      </c>
      <c r="E877" s="1" t="s">
        <v>1688</v>
      </c>
      <c r="F877" s="1" t="s">
        <v>13</v>
      </c>
      <c r="G877" s="1" t="s">
        <v>14</v>
      </c>
      <c r="H877" s="1">
        <v>50000000</v>
      </c>
      <c r="I877" s="1">
        <v>1997</v>
      </c>
      <c r="J877" s="1">
        <v>7.7</v>
      </c>
    </row>
    <row r="878" spans="1:10" x14ac:dyDescent="0.25">
      <c r="A878" s="1" t="s">
        <v>176</v>
      </c>
      <c r="B878" s="1">
        <v>115</v>
      </c>
      <c r="C878" s="11">
        <v>135014968</v>
      </c>
      <c r="D878" s="1" t="s">
        <v>1689</v>
      </c>
      <c r="E878" s="1" t="s">
        <v>1690</v>
      </c>
      <c r="F878" s="1" t="s">
        <v>13</v>
      </c>
      <c r="G878" s="1" t="s">
        <v>14</v>
      </c>
      <c r="H878" s="1">
        <v>50000000</v>
      </c>
      <c r="I878" s="1">
        <v>1998</v>
      </c>
      <c r="J878" s="1">
        <v>6.7</v>
      </c>
    </row>
    <row r="879" spans="1:10" x14ac:dyDescent="0.25">
      <c r="A879" s="1" t="s">
        <v>595</v>
      </c>
      <c r="B879" s="1">
        <v>143</v>
      </c>
      <c r="C879" s="11">
        <v>2175312</v>
      </c>
      <c r="D879" s="1" t="s">
        <v>684</v>
      </c>
      <c r="E879" s="1" t="s">
        <v>1691</v>
      </c>
      <c r="F879" s="1" t="s">
        <v>13</v>
      </c>
      <c r="G879" s="1" t="s">
        <v>14</v>
      </c>
      <c r="H879" s="1">
        <v>50000000</v>
      </c>
      <c r="I879" s="1">
        <v>2013</v>
      </c>
      <c r="J879" s="1">
        <v>6.3</v>
      </c>
    </row>
    <row r="880" spans="1:10" x14ac:dyDescent="0.25">
      <c r="A880" s="1" t="s">
        <v>951</v>
      </c>
      <c r="B880" s="1">
        <v>96</v>
      </c>
      <c r="C880" s="11">
        <v>126203320</v>
      </c>
      <c r="D880" s="1" t="s">
        <v>570</v>
      </c>
      <c r="E880" s="1" t="s">
        <v>1692</v>
      </c>
      <c r="F880" s="1" t="s">
        <v>13</v>
      </c>
      <c r="G880" s="1" t="s">
        <v>14</v>
      </c>
      <c r="H880" s="1">
        <v>50000000</v>
      </c>
      <c r="I880" s="1">
        <v>2002</v>
      </c>
      <c r="J880" s="1">
        <v>5.8</v>
      </c>
    </row>
    <row r="881" spans="1:10" x14ac:dyDescent="0.25">
      <c r="A881" s="1" t="s">
        <v>122</v>
      </c>
      <c r="B881" s="1">
        <v>112</v>
      </c>
      <c r="C881" s="11">
        <v>126975169</v>
      </c>
      <c r="D881" s="1" t="s">
        <v>1693</v>
      </c>
      <c r="E881" s="1" t="s">
        <v>1694</v>
      </c>
      <c r="F881" s="1" t="s">
        <v>13</v>
      </c>
      <c r="G881" s="1" t="s">
        <v>14</v>
      </c>
      <c r="H881" s="1">
        <v>50000000</v>
      </c>
      <c r="I881" s="1">
        <v>2011</v>
      </c>
      <c r="J881" s="1">
        <v>7.1</v>
      </c>
    </row>
    <row r="882" spans="1:10" x14ac:dyDescent="0.25">
      <c r="A882" s="1" t="s">
        <v>518</v>
      </c>
      <c r="B882" s="1">
        <v>131</v>
      </c>
      <c r="C882" s="11">
        <v>125548685</v>
      </c>
      <c r="D882" s="1" t="s">
        <v>524</v>
      </c>
      <c r="E882" s="1" t="s">
        <v>1695</v>
      </c>
      <c r="F882" s="1" t="s">
        <v>13</v>
      </c>
      <c r="G882" s="1" t="s">
        <v>14</v>
      </c>
      <c r="H882" s="1">
        <v>52000000</v>
      </c>
      <c r="I882" s="1">
        <v>2000</v>
      </c>
      <c r="J882" s="1">
        <v>7.3</v>
      </c>
    </row>
    <row r="883" spans="1:10" x14ac:dyDescent="0.25">
      <c r="A883" s="1" t="s">
        <v>1436</v>
      </c>
      <c r="B883" s="1">
        <v>116</v>
      </c>
      <c r="C883" s="11">
        <v>105807520</v>
      </c>
      <c r="D883" s="1" t="s">
        <v>570</v>
      </c>
      <c r="E883" s="1" t="s">
        <v>1696</v>
      </c>
      <c r="F883" s="1" t="s">
        <v>13</v>
      </c>
      <c r="G883" s="1" t="s">
        <v>14</v>
      </c>
      <c r="H883" s="1">
        <v>50000000</v>
      </c>
      <c r="I883" s="1">
        <v>2003</v>
      </c>
      <c r="J883" s="1">
        <v>6.4</v>
      </c>
    </row>
    <row r="884" spans="1:10" x14ac:dyDescent="0.25">
      <c r="A884" s="1" t="s">
        <v>729</v>
      </c>
      <c r="B884" s="1">
        <v>112</v>
      </c>
      <c r="C884" s="11">
        <v>191616238</v>
      </c>
      <c r="D884" s="1" t="s">
        <v>596</v>
      </c>
      <c r="E884" s="1" t="s">
        <v>1697</v>
      </c>
      <c r="F884" s="1" t="s">
        <v>13</v>
      </c>
      <c r="G884" s="1" t="s">
        <v>14</v>
      </c>
      <c r="H884" s="1">
        <v>50000000</v>
      </c>
      <c r="I884" s="1">
        <v>2014</v>
      </c>
      <c r="J884" s="1">
        <v>7.1</v>
      </c>
    </row>
    <row r="885" spans="1:10" x14ac:dyDescent="0.25">
      <c r="A885" s="1" t="s">
        <v>1698</v>
      </c>
      <c r="B885" s="1">
        <v>123</v>
      </c>
      <c r="C885" s="11">
        <v>105264608</v>
      </c>
      <c r="D885" s="1" t="s">
        <v>1699</v>
      </c>
      <c r="E885" s="1" t="s">
        <v>1700</v>
      </c>
      <c r="F885" s="1" t="s">
        <v>13</v>
      </c>
      <c r="G885" s="1" t="s">
        <v>14</v>
      </c>
      <c r="H885" s="1">
        <v>60000000</v>
      </c>
      <c r="I885" s="1">
        <v>1994</v>
      </c>
      <c r="J885" s="1">
        <v>7.6</v>
      </c>
    </row>
    <row r="886" spans="1:10" x14ac:dyDescent="0.25">
      <c r="A886" s="1" t="s">
        <v>397</v>
      </c>
      <c r="B886" s="1">
        <v>104</v>
      </c>
      <c r="C886" s="11">
        <v>97680195</v>
      </c>
      <c r="D886" s="1" t="s">
        <v>570</v>
      </c>
      <c r="E886" s="1" t="s">
        <v>1701</v>
      </c>
      <c r="F886" s="1" t="s">
        <v>13</v>
      </c>
      <c r="G886" s="1" t="s">
        <v>14</v>
      </c>
      <c r="H886" s="1">
        <v>70000000</v>
      </c>
      <c r="I886" s="1">
        <v>2008</v>
      </c>
      <c r="J886" s="1">
        <v>6.8</v>
      </c>
    </row>
    <row r="887" spans="1:10" x14ac:dyDescent="0.25">
      <c r="A887" s="1" t="s">
        <v>1702</v>
      </c>
      <c r="B887" s="1">
        <v>107</v>
      </c>
      <c r="C887" s="11">
        <v>126088877</v>
      </c>
      <c r="D887" s="1" t="s">
        <v>596</v>
      </c>
      <c r="E887" s="1" t="s">
        <v>1703</v>
      </c>
      <c r="F887" s="1" t="s">
        <v>13</v>
      </c>
      <c r="G887" s="1" t="s">
        <v>14</v>
      </c>
      <c r="H887" s="1">
        <v>50000000</v>
      </c>
      <c r="I887" s="1">
        <v>2016</v>
      </c>
      <c r="J887" s="1">
        <v>6.6</v>
      </c>
    </row>
    <row r="888" spans="1:10" x14ac:dyDescent="0.25">
      <c r="A888" s="1" t="s">
        <v>426</v>
      </c>
      <c r="B888" s="1">
        <v>124</v>
      </c>
      <c r="C888" s="11">
        <v>91030827</v>
      </c>
      <c r="D888" s="1" t="s">
        <v>868</v>
      </c>
      <c r="E888" s="1" t="s">
        <v>1704</v>
      </c>
      <c r="F888" s="1" t="s">
        <v>13</v>
      </c>
      <c r="G888" s="1" t="s">
        <v>14</v>
      </c>
      <c r="H888" s="1">
        <v>50000000</v>
      </c>
      <c r="I888" s="1">
        <v>1998</v>
      </c>
      <c r="J888" s="1">
        <v>6.7</v>
      </c>
    </row>
    <row r="889" spans="1:10" x14ac:dyDescent="0.25">
      <c r="A889" s="1" t="s">
        <v>1525</v>
      </c>
      <c r="B889" s="1">
        <v>96</v>
      </c>
      <c r="C889" s="11">
        <v>150315155</v>
      </c>
      <c r="D889" s="1" t="s">
        <v>1037</v>
      </c>
      <c r="E889" s="1" t="s">
        <v>1705</v>
      </c>
      <c r="F889" s="1" t="s">
        <v>13</v>
      </c>
      <c r="G889" s="1" t="s">
        <v>14</v>
      </c>
      <c r="H889" s="1">
        <v>50000000</v>
      </c>
      <c r="I889" s="1">
        <v>2015</v>
      </c>
      <c r="J889" s="1">
        <v>6.1</v>
      </c>
    </row>
    <row r="890" spans="1:10" x14ac:dyDescent="0.25">
      <c r="A890" s="1" t="s">
        <v>54</v>
      </c>
      <c r="B890" s="1">
        <v>125</v>
      </c>
      <c r="C890" s="11">
        <v>127997349</v>
      </c>
      <c r="D890" s="1" t="s">
        <v>1706</v>
      </c>
      <c r="E890" s="1" t="s">
        <v>1707</v>
      </c>
      <c r="F890" s="1" t="s">
        <v>13</v>
      </c>
      <c r="G890" s="1" t="s">
        <v>14</v>
      </c>
      <c r="H890" s="1">
        <v>50000000</v>
      </c>
      <c r="I890" s="1">
        <v>2014</v>
      </c>
      <c r="J890" s="1">
        <v>6</v>
      </c>
    </row>
    <row r="891" spans="1:10" x14ac:dyDescent="0.25">
      <c r="A891" s="1" t="s">
        <v>1708</v>
      </c>
      <c r="B891" s="1">
        <v>129</v>
      </c>
      <c r="C891" s="11">
        <v>88504640</v>
      </c>
      <c r="D891" s="1" t="s">
        <v>745</v>
      </c>
      <c r="E891" s="1" t="s">
        <v>1709</v>
      </c>
      <c r="F891" s="1" t="s">
        <v>13</v>
      </c>
      <c r="G891" s="1" t="s">
        <v>14</v>
      </c>
      <c r="H891" s="1">
        <v>45000000</v>
      </c>
      <c r="I891" s="1">
        <v>2006</v>
      </c>
      <c r="J891" s="1">
        <v>7.6</v>
      </c>
    </row>
    <row r="892" spans="1:10" x14ac:dyDescent="0.25">
      <c r="A892" s="1" t="s">
        <v>1710</v>
      </c>
      <c r="B892" s="1">
        <v>90</v>
      </c>
      <c r="C892" s="11">
        <v>81517441</v>
      </c>
      <c r="D892" s="1" t="s">
        <v>156</v>
      </c>
      <c r="E892" s="1" t="s">
        <v>1712</v>
      </c>
      <c r="F892" s="1" t="s">
        <v>13</v>
      </c>
      <c r="G892" s="1" t="s">
        <v>14</v>
      </c>
      <c r="H892" s="1">
        <v>50000000</v>
      </c>
      <c r="I892" s="1">
        <v>1999</v>
      </c>
      <c r="J892" s="1">
        <v>7.1</v>
      </c>
    </row>
    <row r="893" spans="1:10" x14ac:dyDescent="0.25">
      <c r="A893" s="1" t="s">
        <v>1713</v>
      </c>
      <c r="B893" s="1">
        <v>109</v>
      </c>
      <c r="C893" s="11">
        <v>81022333</v>
      </c>
      <c r="D893" s="1" t="s">
        <v>487</v>
      </c>
      <c r="E893" s="1" t="s">
        <v>1714</v>
      </c>
      <c r="F893" s="1" t="s">
        <v>13</v>
      </c>
      <c r="G893" s="1" t="s">
        <v>14</v>
      </c>
      <c r="H893" s="1">
        <v>50000000</v>
      </c>
      <c r="I893" s="1">
        <v>1995</v>
      </c>
      <c r="J893" s="1">
        <v>5</v>
      </c>
    </row>
    <row r="894" spans="1:10" x14ac:dyDescent="0.25">
      <c r="A894" s="1" t="s">
        <v>354</v>
      </c>
      <c r="B894" s="1">
        <v>121</v>
      </c>
      <c r="C894" s="11">
        <v>79948113</v>
      </c>
      <c r="D894" s="1" t="s">
        <v>763</v>
      </c>
      <c r="E894" s="1" t="s">
        <v>1715</v>
      </c>
      <c r="F894" s="1" t="s">
        <v>13</v>
      </c>
      <c r="G894" s="1" t="s">
        <v>14</v>
      </c>
      <c r="H894" s="1">
        <v>50000000</v>
      </c>
      <c r="I894" s="1">
        <v>2009</v>
      </c>
      <c r="J894" s="1">
        <v>6.2</v>
      </c>
    </row>
    <row r="895" spans="1:10" x14ac:dyDescent="0.25">
      <c r="A895" s="1" t="s">
        <v>1572</v>
      </c>
      <c r="B895" s="1">
        <v>95</v>
      </c>
      <c r="C895" s="11">
        <v>88658172</v>
      </c>
      <c r="D895" s="1" t="s">
        <v>570</v>
      </c>
      <c r="E895" s="1" t="s">
        <v>1716</v>
      </c>
      <c r="F895" s="1" t="s">
        <v>13</v>
      </c>
      <c r="G895" s="1" t="s">
        <v>14</v>
      </c>
      <c r="H895" s="1">
        <v>50000000</v>
      </c>
      <c r="I895" s="1">
        <v>2006</v>
      </c>
      <c r="J895" s="1">
        <v>5.6</v>
      </c>
    </row>
    <row r="896" spans="1:10" x14ac:dyDescent="0.25">
      <c r="A896" s="1" t="s">
        <v>1271</v>
      </c>
      <c r="B896" s="1">
        <v>118</v>
      </c>
      <c r="C896" s="11">
        <v>84244877</v>
      </c>
      <c r="D896" s="1" t="s">
        <v>482</v>
      </c>
      <c r="E896" s="1" t="s">
        <v>1717</v>
      </c>
      <c r="F896" s="1" t="s">
        <v>13</v>
      </c>
      <c r="G896" s="1" t="s">
        <v>14</v>
      </c>
      <c r="H896" s="1">
        <v>50000000</v>
      </c>
      <c r="I896" s="1">
        <v>2011</v>
      </c>
      <c r="J896" s="1">
        <v>7.4</v>
      </c>
    </row>
    <row r="897" spans="1:10" x14ac:dyDescent="0.25">
      <c r="A897" s="1" t="s">
        <v>1718</v>
      </c>
      <c r="B897" s="1">
        <v>80</v>
      </c>
      <c r="C897" s="11">
        <v>75367693</v>
      </c>
      <c r="D897" s="1" t="s">
        <v>266</v>
      </c>
      <c r="E897" s="1" t="s">
        <v>1719</v>
      </c>
      <c r="F897" s="1" t="s">
        <v>13</v>
      </c>
      <c r="G897" s="1" t="s">
        <v>14</v>
      </c>
      <c r="H897" s="1">
        <v>35000000</v>
      </c>
      <c r="I897" s="1">
        <v>2004</v>
      </c>
      <c r="J897" s="1">
        <v>5</v>
      </c>
    </row>
    <row r="898" spans="1:10" x14ac:dyDescent="0.25">
      <c r="A898" s="1" t="s">
        <v>1720</v>
      </c>
      <c r="B898" s="1">
        <v>99</v>
      </c>
      <c r="C898" s="11">
        <v>73701902</v>
      </c>
      <c r="D898" s="1" t="s">
        <v>1037</v>
      </c>
      <c r="E898" s="1" t="s">
        <v>1721</v>
      </c>
      <c r="F898" s="1" t="s">
        <v>13</v>
      </c>
      <c r="G898" s="1" t="s">
        <v>14</v>
      </c>
      <c r="H898" s="1">
        <v>60000000</v>
      </c>
      <c r="I898" s="1">
        <v>2004</v>
      </c>
      <c r="J898" s="1">
        <v>5.2</v>
      </c>
    </row>
    <row r="899" spans="1:10" x14ac:dyDescent="0.25">
      <c r="A899" s="1" t="s">
        <v>1722</v>
      </c>
      <c r="B899" s="1">
        <v>133</v>
      </c>
      <c r="C899" s="11">
        <v>75605492</v>
      </c>
      <c r="D899" s="1" t="s">
        <v>554</v>
      </c>
      <c r="E899" s="1" t="s">
        <v>1723</v>
      </c>
      <c r="F899" s="1" t="s">
        <v>13</v>
      </c>
      <c r="G899" s="1" t="s">
        <v>14</v>
      </c>
      <c r="H899" s="1">
        <v>50000000</v>
      </c>
      <c r="I899" s="1">
        <v>2011</v>
      </c>
      <c r="J899" s="1">
        <v>7.6</v>
      </c>
    </row>
    <row r="900" spans="1:10" x14ac:dyDescent="0.25">
      <c r="A900" s="1" t="s">
        <v>238</v>
      </c>
      <c r="B900" s="1">
        <v>127</v>
      </c>
      <c r="C900" s="11">
        <v>67823573</v>
      </c>
      <c r="D900" s="1" t="s">
        <v>312</v>
      </c>
      <c r="E900" s="1" t="s">
        <v>1724</v>
      </c>
      <c r="F900" s="1" t="s">
        <v>13</v>
      </c>
      <c r="G900" s="1" t="s">
        <v>14</v>
      </c>
      <c r="H900" s="1">
        <v>50000000</v>
      </c>
      <c r="I900" s="1">
        <v>1995</v>
      </c>
      <c r="J900" s="1">
        <v>6.6</v>
      </c>
    </row>
    <row r="901" spans="1:10" x14ac:dyDescent="0.25">
      <c r="A901" s="1" t="s">
        <v>1725</v>
      </c>
      <c r="B901" s="1">
        <v>106</v>
      </c>
      <c r="C901" s="11">
        <v>91439400</v>
      </c>
      <c r="D901" s="1" t="s">
        <v>393</v>
      </c>
      <c r="E901" s="1" t="s">
        <v>1726</v>
      </c>
      <c r="F901" s="1" t="s">
        <v>13</v>
      </c>
      <c r="G901" s="1" t="s">
        <v>21</v>
      </c>
      <c r="H901" s="1">
        <v>50000000</v>
      </c>
      <c r="I901" s="1">
        <v>2014</v>
      </c>
      <c r="J901" s="1">
        <v>7</v>
      </c>
    </row>
    <row r="902" spans="1:10" x14ac:dyDescent="0.25">
      <c r="A902" s="1" t="s">
        <v>1727</v>
      </c>
      <c r="B902" s="1">
        <v>98</v>
      </c>
      <c r="C902" s="11">
        <v>67128202</v>
      </c>
      <c r="D902" s="1" t="s">
        <v>1728</v>
      </c>
      <c r="E902" s="1" t="s">
        <v>1729</v>
      </c>
      <c r="F902" s="1" t="s">
        <v>13</v>
      </c>
      <c r="G902" s="1" t="s">
        <v>14</v>
      </c>
      <c r="H902" s="1">
        <v>65000000</v>
      </c>
      <c r="I902" s="1">
        <v>2009</v>
      </c>
      <c r="J902" s="1">
        <v>5.7</v>
      </c>
    </row>
    <row r="903" spans="1:10" x14ac:dyDescent="0.25">
      <c r="A903" s="1" t="s">
        <v>1730</v>
      </c>
      <c r="B903" s="1">
        <v>132</v>
      </c>
      <c r="C903" s="11">
        <v>70496802</v>
      </c>
      <c r="D903" s="1" t="s">
        <v>312</v>
      </c>
      <c r="E903" s="1" t="s">
        <v>1731</v>
      </c>
      <c r="F903" s="1" t="s">
        <v>13</v>
      </c>
      <c r="G903" s="1" t="s">
        <v>14</v>
      </c>
      <c r="H903" s="1">
        <v>54000000</v>
      </c>
      <c r="I903" s="1">
        <v>2005</v>
      </c>
      <c r="J903" s="1">
        <v>8.1999999999999993</v>
      </c>
    </row>
    <row r="904" spans="1:10" x14ac:dyDescent="0.25">
      <c r="A904" s="1" t="s">
        <v>1666</v>
      </c>
      <c r="B904" s="1">
        <v>114</v>
      </c>
      <c r="C904" s="11">
        <v>60470220</v>
      </c>
      <c r="D904" s="1" t="s">
        <v>551</v>
      </c>
      <c r="E904" s="1" t="s">
        <v>1732</v>
      </c>
      <c r="F904" s="1" t="s">
        <v>13</v>
      </c>
      <c r="G904" s="1" t="s">
        <v>14</v>
      </c>
      <c r="H904" s="1">
        <v>50000000</v>
      </c>
      <c r="I904" s="1">
        <v>2003</v>
      </c>
      <c r="J904" s="1">
        <v>6.2</v>
      </c>
    </row>
    <row r="905" spans="1:10" x14ac:dyDescent="0.25">
      <c r="A905" s="1" t="s">
        <v>1733</v>
      </c>
      <c r="B905" s="1">
        <v>78</v>
      </c>
      <c r="C905" s="11">
        <v>58336565</v>
      </c>
      <c r="D905" s="1" t="s">
        <v>159</v>
      </c>
      <c r="E905" s="1" t="s">
        <v>1734</v>
      </c>
      <c r="F905" s="1" t="s">
        <v>13</v>
      </c>
      <c r="G905" s="1" t="s">
        <v>14</v>
      </c>
      <c r="H905" s="1">
        <v>50000000</v>
      </c>
      <c r="I905" s="1">
        <v>2006</v>
      </c>
      <c r="J905" s="1">
        <v>6.6</v>
      </c>
    </row>
    <row r="906" spans="1:10" x14ac:dyDescent="0.25">
      <c r="A906" s="1" t="s">
        <v>1735</v>
      </c>
      <c r="B906" s="1">
        <v>101</v>
      </c>
      <c r="C906" s="11">
        <v>66002004</v>
      </c>
      <c r="D906" s="1" t="s">
        <v>1736</v>
      </c>
      <c r="E906" s="1" t="s">
        <v>1737</v>
      </c>
      <c r="F906" s="1" t="s">
        <v>13</v>
      </c>
      <c r="G906" s="1" t="s">
        <v>14</v>
      </c>
      <c r="H906" s="1">
        <v>50000000</v>
      </c>
      <c r="I906" s="1">
        <v>2005</v>
      </c>
      <c r="J906" s="1">
        <v>4.7</v>
      </c>
    </row>
    <row r="907" spans="1:10" x14ac:dyDescent="0.25">
      <c r="A907" s="1" t="s">
        <v>1738</v>
      </c>
      <c r="B907" s="1">
        <v>113</v>
      </c>
      <c r="C907" s="11">
        <v>54997476</v>
      </c>
      <c r="D907" s="1" t="s">
        <v>745</v>
      </c>
      <c r="E907" s="1" t="s">
        <v>1739</v>
      </c>
      <c r="F907" s="1" t="s">
        <v>13</v>
      </c>
      <c r="G907" s="1" t="s">
        <v>14</v>
      </c>
      <c r="H907" s="1">
        <v>50000000</v>
      </c>
      <c r="I907" s="1">
        <v>2001</v>
      </c>
      <c r="J907" s="1">
        <v>6.3</v>
      </c>
    </row>
    <row r="908" spans="1:10" x14ac:dyDescent="0.25">
      <c r="A908" s="1" t="s">
        <v>1740</v>
      </c>
      <c r="B908" s="1">
        <v>98</v>
      </c>
      <c r="C908" s="11">
        <v>55682070</v>
      </c>
      <c r="D908" s="1" t="s">
        <v>1179</v>
      </c>
      <c r="E908" s="1" t="s">
        <v>1741</v>
      </c>
      <c r="F908" s="1" t="s">
        <v>13</v>
      </c>
      <c r="G908" s="1" t="s">
        <v>257</v>
      </c>
      <c r="H908" s="1">
        <v>50000000</v>
      </c>
      <c r="I908" s="1">
        <v>2013</v>
      </c>
      <c r="J908" s="1">
        <v>6.1</v>
      </c>
    </row>
    <row r="909" spans="1:10" x14ac:dyDescent="0.25">
      <c r="A909" s="1" t="s">
        <v>1742</v>
      </c>
      <c r="B909" s="1">
        <v>124</v>
      </c>
      <c r="C909" s="11">
        <v>52752475</v>
      </c>
      <c r="D909" s="1" t="s">
        <v>1380</v>
      </c>
      <c r="E909" s="1" t="s">
        <v>1743</v>
      </c>
      <c r="F909" s="1" t="s">
        <v>13</v>
      </c>
      <c r="G909" s="1" t="s">
        <v>14</v>
      </c>
      <c r="H909" s="1">
        <v>50000000</v>
      </c>
      <c r="I909" s="1">
        <v>2002</v>
      </c>
      <c r="J909" s="1">
        <v>6.7</v>
      </c>
    </row>
    <row r="910" spans="1:10" x14ac:dyDescent="0.25">
      <c r="A910" s="1" t="s">
        <v>901</v>
      </c>
      <c r="B910" s="1">
        <v>109</v>
      </c>
      <c r="C910" s="11">
        <v>55092830</v>
      </c>
      <c r="D910" s="1" t="s">
        <v>79</v>
      </c>
      <c r="E910" s="1" t="s">
        <v>1744</v>
      </c>
      <c r="F910" s="1" t="s">
        <v>13</v>
      </c>
      <c r="G910" s="1" t="s">
        <v>14</v>
      </c>
      <c r="H910" s="1">
        <v>60000000</v>
      </c>
      <c r="I910" s="1">
        <v>2011</v>
      </c>
      <c r="J910" s="1">
        <v>6.1</v>
      </c>
    </row>
    <row r="911" spans="1:10" x14ac:dyDescent="0.25">
      <c r="A911" s="1" t="s">
        <v>1745</v>
      </c>
      <c r="B911" s="1">
        <v>128</v>
      </c>
      <c r="C911" s="11">
        <v>50815288</v>
      </c>
      <c r="D911" s="1" t="s">
        <v>1380</v>
      </c>
      <c r="E911" s="1" t="s">
        <v>1746</v>
      </c>
      <c r="F911" s="1" t="s">
        <v>13</v>
      </c>
      <c r="G911" s="1" t="s">
        <v>14</v>
      </c>
      <c r="H911" s="1">
        <v>50000000</v>
      </c>
      <c r="I911" s="1">
        <v>2005</v>
      </c>
      <c r="J911" s="1">
        <v>7</v>
      </c>
    </row>
    <row r="912" spans="1:10" x14ac:dyDescent="0.25">
      <c r="A912" s="1" t="s">
        <v>99</v>
      </c>
      <c r="B912" s="1">
        <v>144</v>
      </c>
      <c r="C912" s="11">
        <v>52822418</v>
      </c>
      <c r="D912" s="1" t="s">
        <v>659</v>
      </c>
      <c r="E912" s="1" t="s">
        <v>1747</v>
      </c>
      <c r="F912" s="1" t="s">
        <v>13</v>
      </c>
      <c r="G912" s="1" t="s">
        <v>14</v>
      </c>
      <c r="H912" s="1">
        <v>50000000</v>
      </c>
      <c r="I912" s="1">
        <v>2016</v>
      </c>
      <c r="J912" s="1">
        <v>7.4</v>
      </c>
    </row>
    <row r="913" spans="1:10" x14ac:dyDescent="0.25">
      <c r="A913" s="1" t="s">
        <v>1748</v>
      </c>
      <c r="B913" s="1">
        <v>95</v>
      </c>
      <c r="C913" s="11">
        <v>50150619</v>
      </c>
      <c r="D913" s="1" t="s">
        <v>1121</v>
      </c>
      <c r="E913" s="1" t="s">
        <v>1749</v>
      </c>
      <c r="F913" s="1" t="s">
        <v>13</v>
      </c>
      <c r="G913" s="1" t="s">
        <v>14</v>
      </c>
      <c r="H913" s="1">
        <v>50000000</v>
      </c>
      <c r="I913" s="1">
        <v>2014</v>
      </c>
      <c r="J913" s="1">
        <v>7.3</v>
      </c>
    </row>
    <row r="914" spans="1:10" x14ac:dyDescent="0.25">
      <c r="A914" s="1" t="s">
        <v>1750</v>
      </c>
      <c r="B914" s="1">
        <v>105</v>
      </c>
      <c r="C914" s="11">
        <v>48745150</v>
      </c>
      <c r="D914" s="1" t="s">
        <v>519</v>
      </c>
      <c r="E914" s="1" t="s">
        <v>1751</v>
      </c>
      <c r="F914" s="1" t="s">
        <v>13</v>
      </c>
      <c r="G914" s="1" t="s">
        <v>14</v>
      </c>
      <c r="H914" s="1">
        <v>50000000</v>
      </c>
      <c r="I914" s="1">
        <v>2006</v>
      </c>
      <c r="J914" s="1">
        <v>5.8</v>
      </c>
    </row>
    <row r="915" spans="1:10" x14ac:dyDescent="0.25">
      <c r="A915" s="1" t="s">
        <v>1257</v>
      </c>
      <c r="B915" s="1">
        <v>121</v>
      </c>
      <c r="C915" s="11">
        <v>50007168</v>
      </c>
      <c r="D915" s="1" t="s">
        <v>156</v>
      </c>
      <c r="E915" s="1" t="s">
        <v>1752</v>
      </c>
      <c r="F915" s="1" t="s">
        <v>13</v>
      </c>
      <c r="G915" s="1" t="s">
        <v>14</v>
      </c>
      <c r="H915" s="1">
        <v>50000000</v>
      </c>
      <c r="I915" s="1">
        <v>1997</v>
      </c>
      <c r="J915" s="1">
        <v>6.7</v>
      </c>
    </row>
    <row r="916" spans="1:10" x14ac:dyDescent="0.25">
      <c r="A916" s="1" t="s">
        <v>65</v>
      </c>
      <c r="B916" s="1">
        <v>125</v>
      </c>
      <c r="C916" s="11">
        <v>48154732</v>
      </c>
      <c r="D916" s="1" t="s">
        <v>497</v>
      </c>
      <c r="E916" s="1" t="s">
        <v>1753</v>
      </c>
      <c r="F916" s="1" t="s">
        <v>13</v>
      </c>
      <c r="G916" s="1" t="s">
        <v>14</v>
      </c>
      <c r="H916" s="1">
        <v>50000000</v>
      </c>
      <c r="I916" s="1">
        <v>1997</v>
      </c>
      <c r="J916" s="1">
        <v>5.8</v>
      </c>
    </row>
    <row r="917" spans="1:10" x14ac:dyDescent="0.25">
      <c r="A917" s="1" t="s">
        <v>228</v>
      </c>
      <c r="B917" s="1">
        <v>129</v>
      </c>
      <c r="C917" s="11">
        <v>48265581</v>
      </c>
      <c r="D917" s="1" t="s">
        <v>665</v>
      </c>
      <c r="E917" s="1" t="s">
        <v>1754</v>
      </c>
      <c r="F917" s="1" t="s">
        <v>13</v>
      </c>
      <c r="G917" s="1" t="s">
        <v>14</v>
      </c>
      <c r="H917" s="1">
        <v>50000000</v>
      </c>
      <c r="I917" s="1">
        <v>1997</v>
      </c>
      <c r="J917" s="1">
        <v>7.8</v>
      </c>
    </row>
    <row r="918" spans="1:10" x14ac:dyDescent="0.25">
      <c r="A918" s="1" t="s">
        <v>1755</v>
      </c>
      <c r="B918" s="1">
        <v>132</v>
      </c>
      <c r="C918" s="11">
        <v>46982632</v>
      </c>
      <c r="D918" s="1" t="s">
        <v>1756</v>
      </c>
      <c r="E918" s="1" t="s">
        <v>1757</v>
      </c>
      <c r="F918" s="1" t="s">
        <v>13</v>
      </c>
      <c r="G918" s="1" t="s">
        <v>94</v>
      </c>
      <c r="H918" s="1">
        <v>50000000</v>
      </c>
      <c r="I918" s="1">
        <v>2006</v>
      </c>
      <c r="J918" s="1">
        <v>6.6</v>
      </c>
    </row>
    <row r="919" spans="1:10" x14ac:dyDescent="0.25">
      <c r="A919" s="1" t="s">
        <v>1758</v>
      </c>
      <c r="B919" s="1">
        <v>118</v>
      </c>
      <c r="C919" s="11">
        <v>44737059</v>
      </c>
      <c r="D919" s="1" t="s">
        <v>1329</v>
      </c>
      <c r="E919" s="1" t="s">
        <v>1759</v>
      </c>
      <c r="F919" s="1" t="s">
        <v>13</v>
      </c>
      <c r="G919" s="1" t="s">
        <v>14</v>
      </c>
      <c r="H919" s="1">
        <v>50000000</v>
      </c>
      <c r="I919" s="1">
        <v>2000</v>
      </c>
      <c r="J919" s="1">
        <v>6.5</v>
      </c>
    </row>
    <row r="920" spans="1:10" x14ac:dyDescent="0.25">
      <c r="A920" s="1" t="s">
        <v>1760</v>
      </c>
      <c r="B920" s="1">
        <v>113</v>
      </c>
      <c r="C920" s="11">
        <v>56724080</v>
      </c>
      <c r="D920" s="1" t="s">
        <v>684</v>
      </c>
      <c r="E920" s="1" t="s">
        <v>1761</v>
      </c>
      <c r="F920" s="1" t="s">
        <v>13</v>
      </c>
      <c r="G920" s="1" t="s">
        <v>14</v>
      </c>
      <c r="H920" s="1">
        <v>50000000</v>
      </c>
      <c r="I920" s="1">
        <v>2012</v>
      </c>
      <c r="J920" s="1">
        <v>6.7</v>
      </c>
    </row>
    <row r="921" spans="1:10" x14ac:dyDescent="0.25">
      <c r="A921" s="1" t="s">
        <v>1046</v>
      </c>
      <c r="B921" s="1">
        <v>140</v>
      </c>
      <c r="C921" s="11">
        <v>44484065</v>
      </c>
      <c r="D921" s="1" t="s">
        <v>821</v>
      </c>
      <c r="E921" s="1" t="s">
        <v>1762</v>
      </c>
      <c r="F921" s="1" t="s">
        <v>13</v>
      </c>
      <c r="G921" s="1" t="s">
        <v>257</v>
      </c>
      <c r="H921" s="1">
        <v>50000000</v>
      </c>
      <c r="I921" s="1">
        <v>1998</v>
      </c>
      <c r="J921" s="1">
        <v>7.3</v>
      </c>
    </row>
    <row r="922" spans="1:10" x14ac:dyDescent="0.25">
      <c r="A922" s="1" t="s">
        <v>1763</v>
      </c>
      <c r="B922" s="1">
        <v>89</v>
      </c>
      <c r="C922" s="11">
        <v>47553512</v>
      </c>
      <c r="D922" s="1" t="s">
        <v>23</v>
      </c>
      <c r="E922" s="1" t="s">
        <v>1764</v>
      </c>
      <c r="F922" s="1" t="s">
        <v>13</v>
      </c>
      <c r="G922" s="1" t="s">
        <v>14</v>
      </c>
      <c r="H922" s="1">
        <v>50000000</v>
      </c>
      <c r="I922" s="1">
        <v>2014</v>
      </c>
      <c r="J922" s="1">
        <v>5.8</v>
      </c>
    </row>
    <row r="923" spans="1:10" x14ac:dyDescent="0.25">
      <c r="A923" s="1" t="s">
        <v>1765</v>
      </c>
      <c r="B923" s="1">
        <v>104</v>
      </c>
      <c r="C923" s="11">
        <v>42610000</v>
      </c>
      <c r="D923" s="1" t="s">
        <v>143</v>
      </c>
      <c r="E923" s="1" t="s">
        <v>1766</v>
      </c>
      <c r="F923" s="1" t="s">
        <v>13</v>
      </c>
      <c r="G923" s="1" t="s">
        <v>14</v>
      </c>
      <c r="H923" s="1">
        <v>55000000</v>
      </c>
      <c r="I923" s="1">
        <v>1994</v>
      </c>
      <c r="J923" s="1">
        <v>5.5</v>
      </c>
    </row>
    <row r="924" spans="1:10" x14ac:dyDescent="0.25">
      <c r="A924" s="1" t="s">
        <v>968</v>
      </c>
      <c r="B924" s="1">
        <v>106</v>
      </c>
      <c r="C924" s="11">
        <v>41482207</v>
      </c>
      <c r="D924" s="1" t="s">
        <v>297</v>
      </c>
      <c r="E924" s="1" t="s">
        <v>1767</v>
      </c>
      <c r="F924" s="1" t="s">
        <v>13</v>
      </c>
      <c r="G924" s="1" t="s">
        <v>14</v>
      </c>
      <c r="H924" s="1">
        <v>50000000</v>
      </c>
      <c r="I924" s="1">
        <v>1990</v>
      </c>
      <c r="J924" s="1">
        <v>6.3</v>
      </c>
    </row>
    <row r="925" spans="1:10" x14ac:dyDescent="0.25">
      <c r="A925" s="1" t="s">
        <v>1666</v>
      </c>
      <c r="B925" s="1">
        <v>141</v>
      </c>
      <c r="C925" s="11">
        <v>47105085</v>
      </c>
      <c r="D925" s="1" t="s">
        <v>669</v>
      </c>
      <c r="E925" s="1" t="s">
        <v>1768</v>
      </c>
      <c r="F925" s="1" t="s">
        <v>13</v>
      </c>
      <c r="G925" s="1" t="s">
        <v>14</v>
      </c>
      <c r="H925" s="1">
        <v>50000000</v>
      </c>
      <c r="I925" s="1">
        <v>2014</v>
      </c>
      <c r="J925" s="1">
        <v>7.4</v>
      </c>
    </row>
    <row r="926" spans="1:10" x14ac:dyDescent="0.25">
      <c r="A926" s="1" t="s">
        <v>879</v>
      </c>
      <c r="B926" s="1">
        <v>124</v>
      </c>
      <c r="C926" s="11">
        <v>41256277</v>
      </c>
      <c r="D926" s="1" t="s">
        <v>23</v>
      </c>
      <c r="E926" s="1" t="s">
        <v>1769</v>
      </c>
      <c r="F926" s="1" t="s">
        <v>13</v>
      </c>
      <c r="G926" s="1" t="s">
        <v>14</v>
      </c>
      <c r="H926" s="1">
        <v>50000000</v>
      </c>
      <c r="I926" s="1">
        <v>1997</v>
      </c>
      <c r="J926" s="1">
        <v>5.9</v>
      </c>
    </row>
    <row r="927" spans="1:10" x14ac:dyDescent="0.25">
      <c r="A927" s="1" t="s">
        <v>1770</v>
      </c>
      <c r="B927" s="1">
        <v>98</v>
      </c>
      <c r="C927" s="11">
        <v>50740078</v>
      </c>
      <c r="D927" s="1" t="s">
        <v>765</v>
      </c>
      <c r="E927" s="1" t="s">
        <v>1771</v>
      </c>
      <c r="F927" s="1" t="s">
        <v>13</v>
      </c>
      <c r="G927" s="1" t="s">
        <v>257</v>
      </c>
      <c r="H927" s="1">
        <v>45000000</v>
      </c>
      <c r="I927" s="1">
        <v>2004</v>
      </c>
      <c r="J927" s="1">
        <v>6.2</v>
      </c>
    </row>
    <row r="928" spans="1:10" x14ac:dyDescent="0.25">
      <c r="A928" s="1" t="s">
        <v>1772</v>
      </c>
      <c r="B928" s="1">
        <v>108</v>
      </c>
      <c r="C928" s="11">
        <v>40203020</v>
      </c>
      <c r="D928" s="1" t="s">
        <v>482</v>
      </c>
      <c r="E928" s="1" t="s">
        <v>1773</v>
      </c>
      <c r="F928" s="1" t="s">
        <v>13</v>
      </c>
      <c r="G928" s="1" t="s">
        <v>21</v>
      </c>
      <c r="H928" s="1">
        <v>40000000</v>
      </c>
      <c r="I928" s="1">
        <v>2004</v>
      </c>
      <c r="J928" s="1">
        <v>5.9</v>
      </c>
    </row>
    <row r="929" spans="1:10" x14ac:dyDescent="0.25">
      <c r="A929" s="1" t="s">
        <v>1774</v>
      </c>
      <c r="B929" s="1">
        <v>114</v>
      </c>
      <c r="C929" s="11">
        <v>40905277</v>
      </c>
      <c r="D929" s="1" t="s">
        <v>1775</v>
      </c>
      <c r="E929" s="1" t="s">
        <v>1776</v>
      </c>
      <c r="F929" s="1" t="s">
        <v>13</v>
      </c>
      <c r="G929" s="1" t="s">
        <v>14</v>
      </c>
      <c r="H929" s="1">
        <v>50000000</v>
      </c>
      <c r="I929" s="1">
        <v>2003</v>
      </c>
      <c r="J929" s="1">
        <v>6.5</v>
      </c>
    </row>
    <row r="930" spans="1:10" x14ac:dyDescent="0.25">
      <c r="A930" s="1" t="s">
        <v>1777</v>
      </c>
      <c r="B930" s="1">
        <v>101</v>
      </c>
      <c r="C930" s="11">
        <v>38590500</v>
      </c>
      <c r="D930" s="1" t="s">
        <v>19</v>
      </c>
      <c r="E930" s="1" t="s">
        <v>1779</v>
      </c>
      <c r="F930" s="1" t="s">
        <v>13</v>
      </c>
      <c r="G930" s="1" t="s">
        <v>14</v>
      </c>
      <c r="H930" s="1">
        <v>50000000</v>
      </c>
      <c r="I930" s="1">
        <v>1994</v>
      </c>
      <c r="J930" s="1">
        <v>4.4000000000000004</v>
      </c>
    </row>
    <row r="931" spans="1:10" x14ac:dyDescent="0.25">
      <c r="A931" s="1" t="s">
        <v>1647</v>
      </c>
      <c r="B931" s="1">
        <v>93</v>
      </c>
      <c r="C931" s="11">
        <v>39177541</v>
      </c>
      <c r="D931" s="1" t="s">
        <v>51</v>
      </c>
      <c r="E931" s="1" t="s">
        <v>1780</v>
      </c>
      <c r="F931" s="1" t="s">
        <v>13</v>
      </c>
      <c r="G931" s="1" t="s">
        <v>14</v>
      </c>
      <c r="H931" s="1">
        <v>50000000</v>
      </c>
      <c r="I931" s="1">
        <v>2005</v>
      </c>
      <c r="J931" s="1">
        <v>3.5</v>
      </c>
    </row>
    <row r="932" spans="1:10" x14ac:dyDescent="0.25">
      <c r="A932" s="1" t="s">
        <v>1781</v>
      </c>
      <c r="B932" s="1">
        <v>119</v>
      </c>
      <c r="C932" s="11">
        <v>39778599</v>
      </c>
      <c r="D932" s="1" t="s">
        <v>627</v>
      </c>
      <c r="E932" s="1" t="s">
        <v>1782</v>
      </c>
      <c r="F932" s="1" t="s">
        <v>13</v>
      </c>
      <c r="G932" s="1" t="s">
        <v>14</v>
      </c>
      <c r="H932" s="1">
        <v>50000000</v>
      </c>
      <c r="I932" s="1">
        <v>2000</v>
      </c>
      <c r="J932" s="1">
        <v>6.6</v>
      </c>
    </row>
    <row r="933" spans="1:10" x14ac:dyDescent="0.25">
      <c r="A933" s="1" t="s">
        <v>1124</v>
      </c>
      <c r="B933" s="1">
        <v>119</v>
      </c>
      <c r="C933" s="11">
        <v>37486138</v>
      </c>
      <c r="D933" s="1" t="s">
        <v>482</v>
      </c>
      <c r="E933" s="1" t="s">
        <v>1783</v>
      </c>
      <c r="F933" s="1" t="s">
        <v>13</v>
      </c>
      <c r="G933" s="1" t="s">
        <v>14</v>
      </c>
      <c r="H933" s="1">
        <v>50000000</v>
      </c>
      <c r="I933" s="1">
        <v>2004</v>
      </c>
      <c r="J933" s="1">
        <v>6</v>
      </c>
    </row>
    <row r="934" spans="1:10" x14ac:dyDescent="0.25">
      <c r="A934" s="1" t="s">
        <v>1730</v>
      </c>
      <c r="B934" s="1">
        <v>99</v>
      </c>
      <c r="C934" s="11">
        <v>38105077</v>
      </c>
      <c r="D934" s="1" t="s">
        <v>117</v>
      </c>
      <c r="E934" s="1" t="s">
        <v>1784</v>
      </c>
      <c r="F934" s="1" t="s">
        <v>13</v>
      </c>
      <c r="G934" s="1" t="s">
        <v>14</v>
      </c>
      <c r="H934" s="1">
        <v>40000000</v>
      </c>
      <c r="I934" s="1">
        <v>2009</v>
      </c>
      <c r="J934" s="1">
        <v>6.4</v>
      </c>
    </row>
    <row r="935" spans="1:10" x14ac:dyDescent="0.25">
      <c r="A935" s="1" t="s">
        <v>26</v>
      </c>
      <c r="B935" s="1">
        <v>137</v>
      </c>
      <c r="C935" s="11">
        <v>35168395</v>
      </c>
      <c r="D935" s="1" t="s">
        <v>1653</v>
      </c>
      <c r="E935" s="1" t="s">
        <v>1785</v>
      </c>
      <c r="F935" s="1" t="s">
        <v>13</v>
      </c>
      <c r="G935" s="1" t="s">
        <v>14</v>
      </c>
      <c r="H935" s="1">
        <v>50000000</v>
      </c>
      <c r="I935" s="1">
        <v>1999</v>
      </c>
      <c r="J935" s="1">
        <v>6.5</v>
      </c>
    </row>
    <row r="936" spans="1:10" x14ac:dyDescent="0.25">
      <c r="A936" s="1" t="s">
        <v>1786</v>
      </c>
      <c r="B936" s="1">
        <v>117</v>
      </c>
      <c r="C936" s="11">
        <v>32800000</v>
      </c>
      <c r="D936" s="1" t="s">
        <v>1787</v>
      </c>
      <c r="E936" s="1" t="s">
        <v>1788</v>
      </c>
      <c r="F936" s="1" t="s">
        <v>13</v>
      </c>
      <c r="G936" s="1" t="s">
        <v>14</v>
      </c>
      <c r="H936" s="1">
        <v>40000000</v>
      </c>
      <c r="I936" s="1">
        <v>1996</v>
      </c>
      <c r="J936" s="1">
        <v>4.3</v>
      </c>
    </row>
    <row r="937" spans="1:10" x14ac:dyDescent="0.25">
      <c r="A937" s="1" t="s">
        <v>1572</v>
      </c>
      <c r="B937" s="1">
        <v>87</v>
      </c>
      <c r="C937" s="11">
        <v>33643461</v>
      </c>
      <c r="D937" s="1" t="s">
        <v>1037</v>
      </c>
      <c r="E937" s="1" t="s">
        <v>1789</v>
      </c>
      <c r="F937" s="1" t="s">
        <v>13</v>
      </c>
      <c r="G937" s="1" t="s">
        <v>14</v>
      </c>
      <c r="H937" s="1">
        <v>50000000</v>
      </c>
      <c r="I937" s="1">
        <v>2010</v>
      </c>
      <c r="J937" s="1">
        <v>4.2</v>
      </c>
    </row>
    <row r="938" spans="1:10" x14ac:dyDescent="0.25">
      <c r="A938" s="1" t="s">
        <v>1257</v>
      </c>
      <c r="B938" s="1">
        <v>129</v>
      </c>
      <c r="C938" s="11">
        <v>32741596</v>
      </c>
      <c r="D938" s="1" t="s">
        <v>1790</v>
      </c>
      <c r="E938" s="1" t="s">
        <v>1791</v>
      </c>
      <c r="F938" s="1" t="s">
        <v>13</v>
      </c>
      <c r="G938" s="1" t="s">
        <v>14</v>
      </c>
      <c r="H938" s="1">
        <v>50000000</v>
      </c>
      <c r="I938" s="1">
        <v>2010</v>
      </c>
      <c r="J938" s="1">
        <v>6.5</v>
      </c>
    </row>
    <row r="939" spans="1:10" x14ac:dyDescent="0.25">
      <c r="A939" s="1" t="s">
        <v>1792</v>
      </c>
      <c r="B939" s="1">
        <v>115</v>
      </c>
      <c r="C939" s="11">
        <v>31874869</v>
      </c>
      <c r="D939" s="1" t="s">
        <v>768</v>
      </c>
      <c r="E939" s="1" t="s">
        <v>1793</v>
      </c>
      <c r="F939" s="1" t="s">
        <v>13</v>
      </c>
      <c r="G939" s="1" t="s">
        <v>14</v>
      </c>
      <c r="H939" s="1">
        <v>50000000</v>
      </c>
      <c r="I939" s="1">
        <v>2002</v>
      </c>
      <c r="J939" s="1">
        <v>6.1</v>
      </c>
    </row>
    <row r="940" spans="1:10" x14ac:dyDescent="0.25">
      <c r="A940" s="1" t="s">
        <v>359</v>
      </c>
      <c r="B940" s="1">
        <v>132</v>
      </c>
      <c r="C940" s="11">
        <v>30306268</v>
      </c>
      <c r="D940" s="1" t="s">
        <v>117</v>
      </c>
      <c r="E940" s="1" t="s">
        <v>1794</v>
      </c>
      <c r="F940" s="1" t="s">
        <v>13</v>
      </c>
      <c r="G940" s="1" t="s">
        <v>661</v>
      </c>
      <c r="H940" s="1">
        <v>50000000</v>
      </c>
      <c r="I940" s="1">
        <v>1995</v>
      </c>
      <c r="J940" s="1">
        <v>6.3</v>
      </c>
    </row>
    <row r="941" spans="1:10" x14ac:dyDescent="0.25">
      <c r="A941" s="1" t="s">
        <v>1795</v>
      </c>
      <c r="B941" s="1">
        <v>131</v>
      </c>
      <c r="C941" s="11">
        <v>27667947</v>
      </c>
      <c r="D941" s="1" t="s">
        <v>738</v>
      </c>
      <c r="E941" s="1" t="s">
        <v>1796</v>
      </c>
      <c r="F941" s="1" t="s">
        <v>13</v>
      </c>
      <c r="G941" s="1" t="s">
        <v>21</v>
      </c>
      <c r="H941" s="1">
        <v>50000000</v>
      </c>
      <c r="I941" s="1">
        <v>2007</v>
      </c>
      <c r="J941" s="1">
        <v>6.2</v>
      </c>
    </row>
    <row r="942" spans="1:10" x14ac:dyDescent="0.25">
      <c r="A942" s="1" t="s">
        <v>1319</v>
      </c>
      <c r="B942" s="1">
        <v>95</v>
      </c>
      <c r="C942" s="11">
        <v>27067160</v>
      </c>
      <c r="D942" s="1" t="s">
        <v>482</v>
      </c>
      <c r="E942" s="1" t="s">
        <v>1797</v>
      </c>
      <c r="F942" s="1" t="s">
        <v>13</v>
      </c>
      <c r="G942" s="1" t="s">
        <v>14</v>
      </c>
      <c r="H942" s="1">
        <v>50000000</v>
      </c>
      <c r="I942" s="1">
        <v>1999</v>
      </c>
      <c r="J942" s="1">
        <v>5.9</v>
      </c>
    </row>
    <row r="943" spans="1:10" x14ac:dyDescent="0.25">
      <c r="A943" s="1" t="s">
        <v>1798</v>
      </c>
      <c r="B943" s="1">
        <v>125</v>
      </c>
      <c r="C943" s="11">
        <v>26616999</v>
      </c>
      <c r="D943" s="1" t="s">
        <v>566</v>
      </c>
      <c r="E943" s="1" t="s">
        <v>1799</v>
      </c>
      <c r="F943" s="1" t="s">
        <v>13</v>
      </c>
      <c r="G943" s="1" t="s">
        <v>14</v>
      </c>
      <c r="H943" s="1">
        <v>40000000</v>
      </c>
      <c r="I943" s="1">
        <v>2013</v>
      </c>
      <c r="J943" s="1">
        <v>5.9</v>
      </c>
    </row>
    <row r="944" spans="1:10" x14ac:dyDescent="0.25">
      <c r="A944" s="1" t="s">
        <v>445</v>
      </c>
      <c r="B944" s="1">
        <v>98</v>
      </c>
      <c r="C944" s="11">
        <v>26536120</v>
      </c>
      <c r="D944" s="1" t="s">
        <v>821</v>
      </c>
      <c r="E944" s="1" t="s">
        <v>1800</v>
      </c>
      <c r="F944" s="1" t="s">
        <v>13</v>
      </c>
      <c r="G944" s="1" t="s">
        <v>257</v>
      </c>
      <c r="H944" s="1">
        <v>50000000</v>
      </c>
      <c r="I944" s="1">
        <v>2003</v>
      </c>
      <c r="J944" s="1">
        <v>6.5</v>
      </c>
    </row>
    <row r="945" spans="1:10" x14ac:dyDescent="0.25">
      <c r="A945" s="1" t="s">
        <v>1257</v>
      </c>
      <c r="B945" s="1">
        <v>110</v>
      </c>
      <c r="C945" s="11">
        <v>26199517</v>
      </c>
      <c r="D945" s="1" t="s">
        <v>821</v>
      </c>
      <c r="E945" s="1" t="s">
        <v>1801</v>
      </c>
      <c r="F945" s="1" t="s">
        <v>13</v>
      </c>
      <c r="G945" s="1" t="s">
        <v>14</v>
      </c>
      <c r="H945" s="1">
        <v>50000000</v>
      </c>
      <c r="I945" s="1">
        <v>2002</v>
      </c>
      <c r="J945" s="1">
        <v>6.4</v>
      </c>
    </row>
    <row r="946" spans="1:10" x14ac:dyDescent="0.25">
      <c r="A946" s="1" t="s">
        <v>634</v>
      </c>
      <c r="B946" s="1">
        <v>118</v>
      </c>
      <c r="C946" s="11">
        <v>25450527</v>
      </c>
      <c r="D946" s="1" t="s">
        <v>821</v>
      </c>
      <c r="E946" s="1" t="s">
        <v>1802</v>
      </c>
      <c r="F946" s="1" t="s">
        <v>13</v>
      </c>
      <c r="G946" s="1" t="s">
        <v>14</v>
      </c>
      <c r="H946" s="1">
        <v>50000000</v>
      </c>
      <c r="I946" s="1">
        <v>2009</v>
      </c>
      <c r="J946" s="1">
        <v>6.5</v>
      </c>
    </row>
    <row r="947" spans="1:10" x14ac:dyDescent="0.25">
      <c r="A947" s="1" t="s">
        <v>1803</v>
      </c>
      <c r="B947" s="1">
        <v>101</v>
      </c>
      <c r="C947" s="11">
        <v>25407250</v>
      </c>
      <c r="D947" s="1" t="s">
        <v>79</v>
      </c>
      <c r="E947" s="1" t="s">
        <v>1804</v>
      </c>
      <c r="F947" s="1" t="s">
        <v>13</v>
      </c>
      <c r="G947" s="1" t="s">
        <v>14</v>
      </c>
      <c r="H947" s="1">
        <v>50000000</v>
      </c>
      <c r="I947" s="1">
        <v>1996</v>
      </c>
      <c r="J947" s="1">
        <v>5.7</v>
      </c>
    </row>
    <row r="948" spans="1:10" x14ac:dyDescent="0.25">
      <c r="A948" s="1" t="s">
        <v>205</v>
      </c>
      <c r="B948" s="1">
        <v>90</v>
      </c>
      <c r="C948" s="11">
        <v>23159305</v>
      </c>
      <c r="D948" s="1" t="s">
        <v>209</v>
      </c>
      <c r="E948" s="1" t="s">
        <v>1805</v>
      </c>
      <c r="F948" s="1" t="s">
        <v>13</v>
      </c>
      <c r="G948" s="1" t="s">
        <v>14</v>
      </c>
      <c r="H948" s="1">
        <v>70000000</v>
      </c>
      <c r="I948" s="1">
        <v>1999</v>
      </c>
      <c r="J948" s="1">
        <v>8</v>
      </c>
    </row>
    <row r="949" spans="1:10" x14ac:dyDescent="0.25">
      <c r="A949" s="1" t="s">
        <v>1806</v>
      </c>
      <c r="B949" s="1">
        <v>119</v>
      </c>
      <c r="C949" s="11">
        <v>24006726</v>
      </c>
      <c r="D949" s="1" t="s">
        <v>1807</v>
      </c>
      <c r="E949" s="1" t="s">
        <v>1808</v>
      </c>
      <c r="F949" s="1" t="s">
        <v>13</v>
      </c>
      <c r="G949" s="1" t="s">
        <v>14</v>
      </c>
      <c r="H949" s="1">
        <v>50000000</v>
      </c>
      <c r="I949" s="1">
        <v>2004</v>
      </c>
      <c r="J949" s="1">
        <v>7.3</v>
      </c>
    </row>
    <row r="950" spans="1:10" x14ac:dyDescent="0.25">
      <c r="A950" s="1" t="s">
        <v>796</v>
      </c>
      <c r="B950" s="1">
        <v>139</v>
      </c>
      <c r="C950" s="11">
        <v>20389967</v>
      </c>
      <c r="D950" s="1" t="s">
        <v>1809</v>
      </c>
      <c r="E950" s="1" t="s">
        <v>1810</v>
      </c>
      <c r="F950" s="1" t="s">
        <v>13</v>
      </c>
      <c r="G950" s="1" t="s">
        <v>14</v>
      </c>
      <c r="H950" s="1">
        <v>50000000</v>
      </c>
      <c r="I950" s="1">
        <v>2016</v>
      </c>
      <c r="J950" s="1">
        <v>6.7</v>
      </c>
    </row>
    <row r="951" spans="1:10" x14ac:dyDescent="0.25">
      <c r="A951" s="1" t="s">
        <v>1582</v>
      </c>
      <c r="B951" s="1">
        <v>130</v>
      </c>
      <c r="C951" s="11">
        <v>19593740</v>
      </c>
      <c r="D951" s="1" t="s">
        <v>738</v>
      </c>
      <c r="E951" s="1" t="s">
        <v>1811</v>
      </c>
      <c r="F951" s="1" t="s">
        <v>13</v>
      </c>
      <c r="G951" s="1" t="s">
        <v>14</v>
      </c>
      <c r="H951" s="1">
        <v>50000000</v>
      </c>
      <c r="I951" s="1">
        <v>2003</v>
      </c>
      <c r="J951" s="1">
        <v>7.5</v>
      </c>
    </row>
    <row r="952" spans="1:10" x14ac:dyDescent="0.25">
      <c r="A952" s="1" t="s">
        <v>1505</v>
      </c>
      <c r="B952" s="1">
        <v>100</v>
      </c>
      <c r="C952" s="11">
        <v>19118247</v>
      </c>
      <c r="D952" s="1" t="s">
        <v>743</v>
      </c>
      <c r="E952" s="1" t="s">
        <v>1812</v>
      </c>
      <c r="F952" s="1" t="s">
        <v>13</v>
      </c>
      <c r="G952" s="1" t="s">
        <v>14</v>
      </c>
      <c r="H952" s="1">
        <v>40000000</v>
      </c>
      <c r="I952" s="1">
        <v>2005</v>
      </c>
      <c r="J952" s="1">
        <v>5.4</v>
      </c>
    </row>
    <row r="953" spans="1:10" x14ac:dyDescent="0.25">
      <c r="A953" s="1" t="s">
        <v>1725</v>
      </c>
      <c r="B953" s="1">
        <v>114</v>
      </c>
      <c r="C953" s="11">
        <v>26442251</v>
      </c>
      <c r="D953" s="1" t="s">
        <v>156</v>
      </c>
      <c r="E953" s="1" t="s">
        <v>1813</v>
      </c>
      <c r="F953" s="1" t="s">
        <v>13</v>
      </c>
      <c r="G953" s="1" t="s">
        <v>14</v>
      </c>
      <c r="H953" s="1">
        <v>50000000</v>
      </c>
      <c r="I953" s="1">
        <v>2015</v>
      </c>
      <c r="J953" s="1">
        <v>6.6</v>
      </c>
    </row>
    <row r="954" spans="1:10" x14ac:dyDescent="0.25">
      <c r="A954" s="1" t="s">
        <v>1814</v>
      </c>
      <c r="B954" s="1">
        <v>96</v>
      </c>
      <c r="C954" s="11">
        <v>17114882</v>
      </c>
      <c r="D954" s="1" t="s">
        <v>768</v>
      </c>
      <c r="E954" s="1" t="s">
        <v>1815</v>
      </c>
      <c r="F954" s="1" t="s">
        <v>13</v>
      </c>
      <c r="G954" s="1" t="s">
        <v>14</v>
      </c>
      <c r="H954" s="1">
        <v>25000000</v>
      </c>
      <c r="I954" s="1">
        <v>2007</v>
      </c>
      <c r="J954" s="1">
        <v>7.7</v>
      </c>
    </row>
    <row r="955" spans="1:10" x14ac:dyDescent="0.25">
      <c r="A955" s="1" t="s">
        <v>1816</v>
      </c>
      <c r="B955" s="1">
        <v>110</v>
      </c>
      <c r="C955" s="11">
        <v>18472363</v>
      </c>
      <c r="D955" s="1" t="s">
        <v>1135</v>
      </c>
      <c r="E955" s="1" t="s">
        <v>1817</v>
      </c>
      <c r="F955" s="1" t="s">
        <v>13</v>
      </c>
      <c r="G955" s="1" t="s">
        <v>14</v>
      </c>
      <c r="H955" s="1">
        <v>50000000</v>
      </c>
      <c r="I955" s="1">
        <v>2005</v>
      </c>
      <c r="J955" s="1">
        <v>5.8</v>
      </c>
    </row>
    <row r="956" spans="1:10" x14ac:dyDescent="0.25">
      <c r="A956" s="1" t="s">
        <v>686</v>
      </c>
      <c r="B956" s="1">
        <v>158</v>
      </c>
      <c r="C956" s="11">
        <v>14131298</v>
      </c>
      <c r="D956" s="1" t="s">
        <v>1168</v>
      </c>
      <c r="E956" s="1" t="s">
        <v>1818</v>
      </c>
      <c r="F956" s="1" t="s">
        <v>13</v>
      </c>
      <c r="G956" s="1" t="s">
        <v>661</v>
      </c>
      <c r="H956" s="1">
        <v>390000000</v>
      </c>
      <c r="I956" s="1">
        <v>1999</v>
      </c>
      <c r="J956" s="1">
        <v>6.4</v>
      </c>
    </row>
    <row r="957" spans="1:10" x14ac:dyDescent="0.25">
      <c r="A957" s="1" t="s">
        <v>1819</v>
      </c>
      <c r="B957" s="1">
        <v>102</v>
      </c>
      <c r="C957" s="11">
        <v>21557240</v>
      </c>
      <c r="D957" s="1" t="s">
        <v>1820</v>
      </c>
      <c r="E957" s="1" t="s">
        <v>1821</v>
      </c>
      <c r="F957" s="1" t="s">
        <v>13</v>
      </c>
      <c r="G957" s="1" t="s">
        <v>14</v>
      </c>
      <c r="H957" s="1">
        <v>49900000</v>
      </c>
      <c r="I957" s="1">
        <v>2011</v>
      </c>
      <c r="J957" s="1">
        <v>5.6</v>
      </c>
    </row>
    <row r="958" spans="1:10" x14ac:dyDescent="0.25">
      <c r="A958" s="1" t="s">
        <v>1822</v>
      </c>
      <c r="B958" s="1">
        <v>84</v>
      </c>
      <c r="C958" s="11">
        <v>21283440</v>
      </c>
      <c r="D958" s="1" t="s">
        <v>665</v>
      </c>
      <c r="E958" s="1" t="s">
        <v>1823</v>
      </c>
      <c r="F958" s="1" t="s">
        <v>13</v>
      </c>
      <c r="G958" s="1" t="s">
        <v>14</v>
      </c>
      <c r="H958" s="1">
        <v>55000000</v>
      </c>
      <c r="I958" s="1">
        <v>2011</v>
      </c>
      <c r="J958" s="1">
        <v>6</v>
      </c>
    </row>
    <row r="959" spans="1:10" x14ac:dyDescent="0.25">
      <c r="A959" s="1" t="s">
        <v>1824</v>
      </c>
      <c r="B959" s="1">
        <v>115</v>
      </c>
      <c r="C959" s="11">
        <v>10556196</v>
      </c>
      <c r="D959" s="1" t="s">
        <v>738</v>
      </c>
      <c r="E959" s="1" t="s">
        <v>1825</v>
      </c>
      <c r="F959" s="1" t="s">
        <v>13</v>
      </c>
      <c r="G959" s="1" t="s">
        <v>14</v>
      </c>
      <c r="H959" s="1">
        <v>50000000</v>
      </c>
      <c r="I959" s="1">
        <v>1997</v>
      </c>
      <c r="J959" s="1">
        <v>6.2</v>
      </c>
    </row>
    <row r="960" spans="1:10" x14ac:dyDescent="0.25">
      <c r="A960" s="1" t="s">
        <v>1826</v>
      </c>
      <c r="B960" s="1">
        <v>99</v>
      </c>
      <c r="C960" s="11">
        <v>16671505</v>
      </c>
      <c r="D960" s="1" t="s">
        <v>1827</v>
      </c>
      <c r="E960" s="1" t="s">
        <v>1828</v>
      </c>
      <c r="F960" s="1" t="s">
        <v>13</v>
      </c>
      <c r="G960" s="1" t="s">
        <v>14</v>
      </c>
      <c r="H960" s="1">
        <v>50000000</v>
      </c>
      <c r="I960" s="1">
        <v>1994</v>
      </c>
      <c r="J960" s="1">
        <v>5.9</v>
      </c>
    </row>
    <row r="961" spans="1:10" x14ac:dyDescent="0.25">
      <c r="A961" s="1" t="s">
        <v>1829</v>
      </c>
      <c r="B961" s="1">
        <v>135</v>
      </c>
      <c r="C961" s="11">
        <v>10400000</v>
      </c>
      <c r="D961" s="1" t="s">
        <v>74</v>
      </c>
      <c r="E961" s="1" t="s">
        <v>1830</v>
      </c>
      <c r="F961" s="1" t="s">
        <v>13</v>
      </c>
      <c r="G961" s="1" t="s">
        <v>14</v>
      </c>
      <c r="H961" s="1">
        <v>50000000</v>
      </c>
      <c r="I961" s="1">
        <v>1995</v>
      </c>
      <c r="J961" s="1">
        <v>5.0999999999999996</v>
      </c>
    </row>
    <row r="962" spans="1:10" x14ac:dyDescent="0.25">
      <c r="A962" s="1" t="s">
        <v>179</v>
      </c>
      <c r="B962" s="1">
        <v>108</v>
      </c>
      <c r="C962" s="11">
        <v>9528092</v>
      </c>
      <c r="D962" s="1" t="s">
        <v>1222</v>
      </c>
      <c r="E962" s="1" t="s">
        <v>1831</v>
      </c>
      <c r="F962" s="1" t="s">
        <v>13</v>
      </c>
      <c r="G962" s="1" t="s">
        <v>14</v>
      </c>
      <c r="H962" s="1">
        <v>22000000</v>
      </c>
      <c r="I962" s="1">
        <v>2010</v>
      </c>
      <c r="J962" s="1">
        <v>6.8</v>
      </c>
    </row>
    <row r="963" spans="1:10" x14ac:dyDescent="0.25">
      <c r="A963" s="1" t="s">
        <v>591</v>
      </c>
      <c r="B963" s="1">
        <v>127</v>
      </c>
      <c r="C963" s="11">
        <v>10137232</v>
      </c>
      <c r="D963" s="1" t="s">
        <v>1832</v>
      </c>
      <c r="E963" s="1" t="s">
        <v>1833</v>
      </c>
      <c r="F963" s="1" t="s">
        <v>13</v>
      </c>
      <c r="G963" s="1" t="s">
        <v>661</v>
      </c>
      <c r="H963" s="1">
        <v>50000000</v>
      </c>
      <c r="I963" s="1">
        <v>2005</v>
      </c>
      <c r="J963" s="1">
        <v>6</v>
      </c>
    </row>
    <row r="964" spans="1:10" x14ac:dyDescent="0.25">
      <c r="A964" s="1" t="s">
        <v>1593</v>
      </c>
      <c r="B964" s="1">
        <v>107</v>
      </c>
      <c r="C964" s="11">
        <v>9795017</v>
      </c>
      <c r="D964" s="1" t="s">
        <v>738</v>
      </c>
      <c r="E964" s="1" t="s">
        <v>1834</v>
      </c>
      <c r="F964" s="1" t="s">
        <v>13</v>
      </c>
      <c r="G964" s="1" t="s">
        <v>14</v>
      </c>
      <c r="H964" s="1">
        <v>50000000</v>
      </c>
      <c r="I964" s="1">
        <v>1995</v>
      </c>
      <c r="J964" s="1">
        <v>5.0999999999999996</v>
      </c>
    </row>
    <row r="965" spans="1:10" x14ac:dyDescent="0.25">
      <c r="A965" s="1" t="s">
        <v>1530</v>
      </c>
      <c r="B965" s="1">
        <v>95</v>
      </c>
      <c r="C965" s="11">
        <v>20488579</v>
      </c>
      <c r="D965" s="1" t="s">
        <v>958</v>
      </c>
      <c r="E965" s="1" t="s">
        <v>1835</v>
      </c>
      <c r="F965" s="1" t="s">
        <v>13</v>
      </c>
      <c r="G965" s="1" t="s">
        <v>14</v>
      </c>
      <c r="H965" s="1">
        <v>50000000</v>
      </c>
      <c r="I965" s="1">
        <v>2009</v>
      </c>
      <c r="J965" s="1">
        <v>5.8</v>
      </c>
    </row>
    <row r="966" spans="1:10" x14ac:dyDescent="0.25">
      <c r="A966" s="1" t="s">
        <v>1836</v>
      </c>
      <c r="B966" s="1">
        <v>124</v>
      </c>
      <c r="C966" s="11">
        <v>19445217</v>
      </c>
      <c r="D966" s="1" t="s">
        <v>229</v>
      </c>
      <c r="E966" s="1" t="s">
        <v>1837</v>
      </c>
      <c r="F966" s="1" t="s">
        <v>13</v>
      </c>
      <c r="G966" s="1" t="s">
        <v>14</v>
      </c>
      <c r="H966" s="1">
        <v>60000000</v>
      </c>
      <c r="I966" s="1">
        <v>2013</v>
      </c>
      <c r="J966" s="1">
        <v>6.2</v>
      </c>
    </row>
    <row r="967" spans="1:10" x14ac:dyDescent="0.25">
      <c r="A967" s="1" t="s">
        <v>1838</v>
      </c>
      <c r="B967" s="1">
        <v>109</v>
      </c>
      <c r="C967" s="11">
        <v>8355815</v>
      </c>
      <c r="D967" s="1" t="s">
        <v>1787</v>
      </c>
      <c r="E967" s="1" t="s">
        <v>1839</v>
      </c>
      <c r="F967" s="1" t="s">
        <v>13</v>
      </c>
      <c r="G967" s="1" t="s">
        <v>21</v>
      </c>
      <c r="H967" s="1">
        <v>55000000</v>
      </c>
      <c r="I967" s="1">
        <v>2002</v>
      </c>
      <c r="J967" s="1">
        <v>6.4</v>
      </c>
    </row>
    <row r="968" spans="1:10" x14ac:dyDescent="0.25">
      <c r="A968" s="1" t="s">
        <v>733</v>
      </c>
      <c r="B968" s="1">
        <v>102</v>
      </c>
      <c r="C968" s="11">
        <v>28837115</v>
      </c>
      <c r="D968" s="1" t="s">
        <v>684</v>
      </c>
      <c r="E968" s="1" t="s">
        <v>1840</v>
      </c>
      <c r="F968" s="1" t="s">
        <v>13</v>
      </c>
      <c r="G968" s="1" t="s">
        <v>14</v>
      </c>
      <c r="H968" s="1">
        <v>50000000</v>
      </c>
      <c r="I968" s="1">
        <v>2016</v>
      </c>
      <c r="J968" s="1">
        <v>4.8</v>
      </c>
    </row>
    <row r="969" spans="1:10" x14ac:dyDescent="0.25">
      <c r="A969" s="1" t="s">
        <v>1841</v>
      </c>
      <c r="B969" s="1">
        <v>88</v>
      </c>
      <c r="C969" s="11">
        <v>6471394</v>
      </c>
      <c r="D969" s="1" t="s">
        <v>341</v>
      </c>
      <c r="E969" s="1" t="s">
        <v>1843</v>
      </c>
      <c r="F969" s="1" t="s">
        <v>13</v>
      </c>
      <c r="G969" s="1" t="s">
        <v>14</v>
      </c>
      <c r="H969" s="1">
        <v>50000000</v>
      </c>
      <c r="I969" s="1">
        <v>2004</v>
      </c>
      <c r="J969" s="1">
        <v>4.9000000000000004</v>
      </c>
    </row>
    <row r="970" spans="1:10" x14ac:dyDescent="0.25">
      <c r="A970" s="1" t="s">
        <v>1040</v>
      </c>
      <c r="B970" s="1">
        <v>87</v>
      </c>
      <c r="C970" s="11">
        <v>6291602</v>
      </c>
      <c r="D970" s="1" t="s">
        <v>1844</v>
      </c>
      <c r="E970" s="1" t="s">
        <v>1845</v>
      </c>
      <c r="F970" s="1" t="s">
        <v>13</v>
      </c>
      <c r="G970" s="1" t="s">
        <v>14</v>
      </c>
      <c r="H970" s="1">
        <v>50000000</v>
      </c>
      <c r="I970" s="1">
        <v>2000</v>
      </c>
      <c r="J970" s="1">
        <v>5.6</v>
      </c>
    </row>
    <row r="971" spans="1:10" x14ac:dyDescent="0.25">
      <c r="A971" s="1" t="s">
        <v>1846</v>
      </c>
      <c r="B971" s="1">
        <v>104</v>
      </c>
      <c r="C971" s="11">
        <v>10706786</v>
      </c>
      <c r="D971" s="1" t="s">
        <v>463</v>
      </c>
      <c r="E971" s="1" t="s">
        <v>1847</v>
      </c>
      <c r="F971" s="1" t="s">
        <v>13</v>
      </c>
      <c r="G971" s="1" t="s">
        <v>14</v>
      </c>
      <c r="H971" s="1">
        <v>50000000</v>
      </c>
      <c r="I971" s="1">
        <v>2011</v>
      </c>
      <c r="J971" s="1">
        <v>5.5</v>
      </c>
    </row>
    <row r="972" spans="1:10" x14ac:dyDescent="0.25">
      <c r="A972" s="1" t="s">
        <v>1172</v>
      </c>
      <c r="B972" s="1">
        <v>96</v>
      </c>
      <c r="C972" s="11">
        <v>8742261</v>
      </c>
      <c r="D972" s="1" t="s">
        <v>821</v>
      </c>
      <c r="E972" s="1" t="s">
        <v>1848</v>
      </c>
      <c r="F972" s="1" t="s">
        <v>13</v>
      </c>
      <c r="G972" s="1" t="s">
        <v>94</v>
      </c>
      <c r="H972" s="1">
        <v>18000000</v>
      </c>
      <c r="I972" s="1">
        <v>2009</v>
      </c>
      <c r="J972" s="1">
        <v>3.7</v>
      </c>
    </row>
    <row r="973" spans="1:10" x14ac:dyDescent="0.25">
      <c r="A973" s="1" t="s">
        <v>1849</v>
      </c>
      <c r="B973" s="1">
        <v>85</v>
      </c>
      <c r="C973" s="11">
        <v>43905746</v>
      </c>
      <c r="D973" s="1" t="s">
        <v>958</v>
      </c>
      <c r="E973" s="1" t="s">
        <v>1850</v>
      </c>
      <c r="F973" s="1" t="s">
        <v>13</v>
      </c>
      <c r="G973" s="1" t="s">
        <v>14</v>
      </c>
      <c r="H973" s="1">
        <v>49000000</v>
      </c>
      <c r="I973" s="1">
        <v>2001</v>
      </c>
      <c r="J973" s="1">
        <v>5.9</v>
      </c>
    </row>
    <row r="974" spans="1:10" x14ac:dyDescent="0.25">
      <c r="A974" s="1" t="s">
        <v>719</v>
      </c>
      <c r="B974" s="1">
        <v>104</v>
      </c>
      <c r="C974" s="11">
        <v>21413502</v>
      </c>
      <c r="D974" s="1" t="s">
        <v>1851</v>
      </c>
      <c r="E974" s="1" t="s">
        <v>1852</v>
      </c>
      <c r="F974" s="1" t="s">
        <v>13</v>
      </c>
      <c r="G974" s="1" t="s">
        <v>14</v>
      </c>
      <c r="H974" s="1">
        <v>40000000</v>
      </c>
      <c r="I974" s="1">
        <v>1990</v>
      </c>
      <c r="J974" s="1">
        <v>6.3</v>
      </c>
    </row>
    <row r="975" spans="1:10" x14ac:dyDescent="0.25">
      <c r="A975" s="1" t="s">
        <v>518</v>
      </c>
      <c r="B975" s="1">
        <v>190</v>
      </c>
      <c r="C975" s="11">
        <v>124107476</v>
      </c>
      <c r="D975" s="1" t="s">
        <v>738</v>
      </c>
      <c r="E975" s="1" t="s">
        <v>1853</v>
      </c>
      <c r="F975" s="1" t="s">
        <v>13</v>
      </c>
      <c r="G975" s="1" t="s">
        <v>14</v>
      </c>
      <c r="H975" s="1">
        <v>48000000</v>
      </c>
      <c r="I975" s="1">
        <v>2000</v>
      </c>
      <c r="J975" s="1">
        <v>7.6</v>
      </c>
    </row>
    <row r="976" spans="1:10" x14ac:dyDescent="0.25">
      <c r="A976" s="1" t="s">
        <v>133</v>
      </c>
      <c r="B976" s="1">
        <v>127</v>
      </c>
      <c r="C976" s="11">
        <v>197171806</v>
      </c>
      <c r="D976" s="1" t="s">
        <v>16</v>
      </c>
      <c r="E976" s="1" t="s">
        <v>1854</v>
      </c>
      <c r="F976" s="1" t="s">
        <v>13</v>
      </c>
      <c r="G976" s="1" t="s">
        <v>14</v>
      </c>
      <c r="H976" s="1">
        <v>48000000</v>
      </c>
      <c r="I976" s="1">
        <v>1989</v>
      </c>
      <c r="J976" s="1">
        <v>8.3000000000000007</v>
      </c>
    </row>
    <row r="977" spans="1:10" x14ac:dyDescent="0.25">
      <c r="A977" s="1" t="s">
        <v>471</v>
      </c>
      <c r="B977" s="1">
        <v>120</v>
      </c>
      <c r="C977" s="11">
        <v>31569268</v>
      </c>
      <c r="D977" s="1" t="s">
        <v>1855</v>
      </c>
      <c r="E977" s="1" t="s">
        <v>1856</v>
      </c>
      <c r="F977" s="1" t="s">
        <v>13</v>
      </c>
      <c r="G977" s="1" t="s">
        <v>14</v>
      </c>
      <c r="H977" s="1">
        <v>49000000</v>
      </c>
      <c r="I977" s="1">
        <v>2015</v>
      </c>
      <c r="J977" s="1">
        <v>6.9</v>
      </c>
    </row>
    <row r="978" spans="1:10" x14ac:dyDescent="0.25">
      <c r="A978" s="1" t="s">
        <v>407</v>
      </c>
      <c r="B978" s="1">
        <v>118</v>
      </c>
      <c r="C978" s="11">
        <v>66488090</v>
      </c>
      <c r="D978" s="1" t="s">
        <v>745</v>
      </c>
      <c r="E978" s="1" t="s">
        <v>1857</v>
      </c>
      <c r="F978" s="1" t="s">
        <v>13</v>
      </c>
      <c r="G978" s="1" t="s">
        <v>14</v>
      </c>
      <c r="H978" s="1">
        <v>48000000</v>
      </c>
      <c r="I978" s="1">
        <v>1999</v>
      </c>
      <c r="J978" s="1">
        <v>6.7</v>
      </c>
    </row>
    <row r="979" spans="1:10" x14ac:dyDescent="0.25">
      <c r="A979" s="1" t="s">
        <v>228</v>
      </c>
      <c r="B979" s="1">
        <v>112</v>
      </c>
      <c r="C979" s="11">
        <v>95308367</v>
      </c>
      <c r="D979" s="1" t="s">
        <v>738</v>
      </c>
      <c r="E979" s="1" t="s">
        <v>1858</v>
      </c>
      <c r="F979" s="1" t="s">
        <v>13</v>
      </c>
      <c r="G979" s="1" t="s">
        <v>14</v>
      </c>
      <c r="H979" s="1">
        <v>48000000</v>
      </c>
      <c r="I979" s="1">
        <v>2002</v>
      </c>
      <c r="J979" s="1">
        <v>6.8</v>
      </c>
    </row>
    <row r="980" spans="1:10" x14ac:dyDescent="0.25">
      <c r="A980" s="1" t="s">
        <v>1410</v>
      </c>
      <c r="B980" s="1">
        <v>114</v>
      </c>
      <c r="C980" s="11">
        <v>60652036</v>
      </c>
      <c r="D980" s="1" t="s">
        <v>1859</v>
      </c>
      <c r="E980" s="1" t="s">
        <v>1860</v>
      </c>
      <c r="F980" s="1" t="s">
        <v>13</v>
      </c>
      <c r="G980" s="1" t="s">
        <v>14</v>
      </c>
      <c r="H980" s="1">
        <v>48000000</v>
      </c>
      <c r="I980" s="1">
        <v>1999</v>
      </c>
      <c r="J980" s="1">
        <v>7.1</v>
      </c>
    </row>
    <row r="981" spans="1:10" x14ac:dyDescent="0.25">
      <c r="A981" s="1" t="s">
        <v>814</v>
      </c>
      <c r="B981" s="1">
        <v>137</v>
      </c>
      <c r="C981" s="11">
        <v>1206135</v>
      </c>
      <c r="D981" s="1" t="s">
        <v>738</v>
      </c>
      <c r="E981" s="1" t="s">
        <v>1861</v>
      </c>
      <c r="F981" s="1" t="s">
        <v>13</v>
      </c>
      <c r="G981" s="1" t="s">
        <v>1862</v>
      </c>
      <c r="H981" s="1">
        <v>50000000</v>
      </c>
      <c r="I981" s="1">
        <v>2015</v>
      </c>
      <c r="J981" s="1">
        <v>6.4</v>
      </c>
    </row>
    <row r="982" spans="1:10" x14ac:dyDescent="0.25">
      <c r="A982" s="1" t="s">
        <v>1063</v>
      </c>
      <c r="B982" s="1">
        <v>112</v>
      </c>
      <c r="C982" s="11">
        <v>56607223</v>
      </c>
      <c r="D982" s="1" t="s">
        <v>1430</v>
      </c>
      <c r="E982" s="1" t="s">
        <v>1863</v>
      </c>
      <c r="F982" s="1" t="s">
        <v>13</v>
      </c>
      <c r="G982" s="1" t="s">
        <v>94</v>
      </c>
      <c r="H982" s="1">
        <v>48000000</v>
      </c>
      <c r="I982" s="1">
        <v>2001</v>
      </c>
      <c r="J982" s="1">
        <v>6.4</v>
      </c>
    </row>
    <row r="983" spans="1:10" x14ac:dyDescent="0.25">
      <c r="A983" s="1" t="s">
        <v>1490</v>
      </c>
      <c r="B983" s="1">
        <v>120</v>
      </c>
      <c r="C983" s="11">
        <v>50173190</v>
      </c>
      <c r="D983" s="1" t="s">
        <v>1864</v>
      </c>
      <c r="E983" s="1" t="s">
        <v>1865</v>
      </c>
      <c r="F983" s="1" t="s">
        <v>13</v>
      </c>
      <c r="G983" s="1" t="s">
        <v>14</v>
      </c>
      <c r="H983" s="1">
        <v>48000000</v>
      </c>
      <c r="I983" s="1">
        <v>2001</v>
      </c>
      <c r="J983" s="1">
        <v>7.4</v>
      </c>
    </row>
    <row r="984" spans="1:10" x14ac:dyDescent="0.25">
      <c r="A984" s="1" t="s">
        <v>484</v>
      </c>
      <c r="B984" s="1">
        <v>123</v>
      </c>
      <c r="C984" s="11">
        <v>47095453</v>
      </c>
      <c r="D984" s="1" t="s">
        <v>1235</v>
      </c>
      <c r="E984" s="1" t="s">
        <v>1866</v>
      </c>
      <c r="F984" s="1" t="s">
        <v>13</v>
      </c>
      <c r="G984" s="1" t="s">
        <v>14</v>
      </c>
      <c r="H984" s="1">
        <v>48000000</v>
      </c>
      <c r="I984" s="1">
        <v>2001</v>
      </c>
      <c r="J984" s="1">
        <v>6.4</v>
      </c>
    </row>
    <row r="985" spans="1:10" x14ac:dyDescent="0.25">
      <c r="A985" s="1" t="s">
        <v>1429</v>
      </c>
      <c r="B985" s="1">
        <v>93</v>
      </c>
      <c r="C985" s="11">
        <v>37879996</v>
      </c>
      <c r="D985" s="1" t="s">
        <v>1235</v>
      </c>
      <c r="E985" s="1" t="s">
        <v>1867</v>
      </c>
      <c r="F985" s="1" t="s">
        <v>13</v>
      </c>
      <c r="G985" s="1" t="s">
        <v>14</v>
      </c>
      <c r="H985" s="1">
        <v>48000000</v>
      </c>
      <c r="I985" s="1">
        <v>2000</v>
      </c>
      <c r="J985" s="1">
        <v>6</v>
      </c>
    </row>
    <row r="986" spans="1:10" x14ac:dyDescent="0.25">
      <c r="A986" s="1" t="s">
        <v>1629</v>
      </c>
      <c r="B986" s="1">
        <v>123</v>
      </c>
      <c r="C986" s="11">
        <v>25900000</v>
      </c>
      <c r="D986" s="1" t="s">
        <v>1868</v>
      </c>
      <c r="E986" s="1" t="s">
        <v>1869</v>
      </c>
      <c r="F986" s="1" t="s">
        <v>13</v>
      </c>
      <c r="G986" s="1" t="s">
        <v>14</v>
      </c>
      <c r="H986" s="1">
        <v>58000000</v>
      </c>
      <c r="I986" s="1">
        <v>1984</v>
      </c>
      <c r="J986" s="1">
        <v>6.5</v>
      </c>
    </row>
    <row r="987" spans="1:10" x14ac:dyDescent="0.25">
      <c r="A987" s="1" t="s">
        <v>484</v>
      </c>
      <c r="B987" s="1">
        <v>122</v>
      </c>
      <c r="C987" s="11">
        <v>53574088</v>
      </c>
      <c r="D987" s="1" t="s">
        <v>1870</v>
      </c>
      <c r="E987" s="1" t="s">
        <v>1871</v>
      </c>
      <c r="F987" s="1" t="s">
        <v>13</v>
      </c>
      <c r="G987" s="1" t="s">
        <v>14</v>
      </c>
      <c r="H987" s="1">
        <v>55000000</v>
      </c>
      <c r="I987" s="1">
        <v>2007</v>
      </c>
      <c r="J987" s="1">
        <v>7.8</v>
      </c>
    </row>
    <row r="988" spans="1:10" x14ac:dyDescent="0.25">
      <c r="A988" s="1" t="s">
        <v>1872</v>
      </c>
      <c r="B988" s="1">
        <v>115</v>
      </c>
      <c r="C988" s="11">
        <v>89253340</v>
      </c>
      <c r="D988" s="1" t="s">
        <v>23</v>
      </c>
      <c r="E988" s="1" t="s">
        <v>1873</v>
      </c>
      <c r="F988" s="1" t="s">
        <v>13</v>
      </c>
      <c r="G988" s="1" t="s">
        <v>661</v>
      </c>
      <c r="H988" s="1">
        <v>48000000</v>
      </c>
      <c r="I988" s="1">
        <v>2014</v>
      </c>
      <c r="J988" s="1">
        <v>6</v>
      </c>
    </row>
    <row r="989" spans="1:10" x14ac:dyDescent="0.25">
      <c r="A989" s="1" t="s">
        <v>518</v>
      </c>
      <c r="B989" s="1">
        <v>123</v>
      </c>
      <c r="C989" s="11">
        <v>37339525</v>
      </c>
      <c r="D989" s="1" t="s">
        <v>1775</v>
      </c>
      <c r="E989" s="1" t="s">
        <v>1874</v>
      </c>
      <c r="F989" s="1" t="s">
        <v>13</v>
      </c>
      <c r="G989" s="1" t="s">
        <v>14</v>
      </c>
      <c r="H989" s="1">
        <v>48000000</v>
      </c>
      <c r="I989" s="1">
        <v>1998</v>
      </c>
      <c r="J989" s="1">
        <v>7</v>
      </c>
    </row>
    <row r="990" spans="1:10" x14ac:dyDescent="0.25">
      <c r="A990" s="1" t="s">
        <v>733</v>
      </c>
      <c r="B990" s="1">
        <v>96</v>
      </c>
      <c r="C990" s="11">
        <v>60154431</v>
      </c>
      <c r="D990" s="1" t="s">
        <v>1875</v>
      </c>
      <c r="E990" s="1" t="s">
        <v>1876</v>
      </c>
      <c r="F990" s="1" t="s">
        <v>13</v>
      </c>
      <c r="G990" s="1" t="s">
        <v>14</v>
      </c>
      <c r="H990" s="1">
        <v>47000000</v>
      </c>
      <c r="I990" s="1">
        <v>1996</v>
      </c>
      <c r="J990" s="1">
        <v>6</v>
      </c>
    </row>
    <row r="991" spans="1:10" x14ac:dyDescent="0.25">
      <c r="A991" s="1" t="s">
        <v>569</v>
      </c>
      <c r="B991" s="1">
        <v>105</v>
      </c>
      <c r="C991" s="11">
        <v>103738726</v>
      </c>
      <c r="D991" s="1" t="s">
        <v>1877</v>
      </c>
      <c r="E991" s="1" t="s">
        <v>1878</v>
      </c>
      <c r="F991" s="1" t="s">
        <v>13</v>
      </c>
      <c r="G991" s="1" t="s">
        <v>14</v>
      </c>
      <c r="H991" s="1">
        <v>100000000</v>
      </c>
      <c r="I991" s="1">
        <v>1990</v>
      </c>
      <c r="J991" s="1">
        <v>6.1</v>
      </c>
    </row>
    <row r="992" spans="1:10" x14ac:dyDescent="0.25">
      <c r="A992" s="1" t="s">
        <v>445</v>
      </c>
      <c r="B992" s="1">
        <v>113</v>
      </c>
      <c r="C992" s="11">
        <v>69304264</v>
      </c>
      <c r="D992" s="1" t="s">
        <v>1879</v>
      </c>
      <c r="E992" s="1" t="s">
        <v>1880</v>
      </c>
      <c r="F992" s="1" t="s">
        <v>13</v>
      </c>
      <c r="G992" s="1" t="s">
        <v>14</v>
      </c>
      <c r="H992" s="1">
        <v>48000000</v>
      </c>
      <c r="I992" s="1">
        <v>1999</v>
      </c>
      <c r="J992" s="1">
        <v>6.8</v>
      </c>
    </row>
    <row r="993" spans="1:10" x14ac:dyDescent="0.25">
      <c r="A993" s="1" t="s">
        <v>1881</v>
      </c>
      <c r="B993" s="1">
        <v>132</v>
      </c>
      <c r="C993" s="11">
        <v>29781453</v>
      </c>
      <c r="D993" s="1" t="s">
        <v>1411</v>
      </c>
      <c r="E993" s="1" t="s">
        <v>1882</v>
      </c>
      <c r="F993" s="1" t="s">
        <v>13</v>
      </c>
      <c r="G993" s="1" t="s">
        <v>14</v>
      </c>
      <c r="H993" s="1">
        <v>48000000</v>
      </c>
      <c r="I993" s="1">
        <v>2001</v>
      </c>
      <c r="J993" s="1">
        <v>6.4</v>
      </c>
    </row>
    <row r="994" spans="1:10" x14ac:dyDescent="0.25">
      <c r="A994" s="1" t="s">
        <v>1883</v>
      </c>
      <c r="B994" s="1">
        <v>75</v>
      </c>
      <c r="C994" s="11">
        <v>15519841</v>
      </c>
      <c r="D994" s="1" t="s">
        <v>96</v>
      </c>
      <c r="E994" s="1" t="s">
        <v>1884</v>
      </c>
      <c r="F994" s="1" t="s">
        <v>13</v>
      </c>
      <c r="G994" s="1" t="s">
        <v>14</v>
      </c>
      <c r="H994" s="1">
        <v>47000000</v>
      </c>
      <c r="I994" s="1">
        <v>2006</v>
      </c>
      <c r="J994" s="1">
        <v>4.5</v>
      </c>
    </row>
    <row r="995" spans="1:10" x14ac:dyDescent="0.25">
      <c r="A995" s="1" t="s">
        <v>1885</v>
      </c>
      <c r="B995" s="1">
        <v>108</v>
      </c>
      <c r="C995" s="11">
        <v>5600000</v>
      </c>
      <c r="D995" s="1" t="s">
        <v>1152</v>
      </c>
      <c r="E995" s="1" t="s">
        <v>1886</v>
      </c>
      <c r="F995" s="1" t="s">
        <v>13</v>
      </c>
      <c r="G995" s="1" t="s">
        <v>14</v>
      </c>
      <c r="H995" s="1">
        <v>47000000</v>
      </c>
      <c r="I995" s="1">
        <v>1996</v>
      </c>
      <c r="J995" s="1">
        <v>5.8</v>
      </c>
    </row>
    <row r="996" spans="1:10" x14ac:dyDescent="0.25">
      <c r="A996" s="1" t="s">
        <v>1887</v>
      </c>
      <c r="B996" s="1">
        <v>105</v>
      </c>
      <c r="C996" s="11">
        <v>126805112</v>
      </c>
      <c r="D996" s="1" t="s">
        <v>570</v>
      </c>
      <c r="E996" s="1" t="s">
        <v>1888</v>
      </c>
      <c r="F996" s="1" t="s">
        <v>13</v>
      </c>
      <c r="G996" s="1" t="s">
        <v>14</v>
      </c>
      <c r="H996" s="1">
        <v>46000000</v>
      </c>
      <c r="I996" s="1">
        <v>1997</v>
      </c>
      <c r="J996" s="1">
        <v>6.3</v>
      </c>
    </row>
    <row r="997" spans="1:10" x14ac:dyDescent="0.25">
      <c r="A997" s="1" t="s">
        <v>1720</v>
      </c>
      <c r="B997" s="1">
        <v>102</v>
      </c>
      <c r="C997" s="11">
        <v>93607673</v>
      </c>
      <c r="D997" s="1" t="s">
        <v>570</v>
      </c>
      <c r="E997" s="1" t="s">
        <v>1889</v>
      </c>
      <c r="F997" s="1" t="s">
        <v>13</v>
      </c>
      <c r="G997" s="1" t="s">
        <v>14</v>
      </c>
      <c r="H997" s="1">
        <v>48000000</v>
      </c>
      <c r="I997" s="1">
        <v>2001</v>
      </c>
      <c r="J997" s="1">
        <v>5.7</v>
      </c>
    </row>
    <row r="998" spans="1:10" x14ac:dyDescent="0.25">
      <c r="A998" s="1" t="s">
        <v>22</v>
      </c>
      <c r="B998" s="1">
        <v>118</v>
      </c>
      <c r="C998" s="11">
        <v>67263182</v>
      </c>
      <c r="D998" s="1" t="s">
        <v>665</v>
      </c>
      <c r="E998" s="1" t="s">
        <v>1890</v>
      </c>
      <c r="F998" s="1" t="s">
        <v>13</v>
      </c>
      <c r="G998" s="1" t="s">
        <v>14</v>
      </c>
      <c r="H998" s="1">
        <v>46000000</v>
      </c>
      <c r="I998" s="1">
        <v>2002</v>
      </c>
      <c r="J998" s="1">
        <v>7.2</v>
      </c>
    </row>
    <row r="999" spans="1:10" x14ac:dyDescent="0.25">
      <c r="A999" s="1" t="s">
        <v>1148</v>
      </c>
      <c r="B999" s="1">
        <v>111</v>
      </c>
      <c r="C999" s="11">
        <v>92001027</v>
      </c>
      <c r="D999" s="1" t="s">
        <v>1891</v>
      </c>
      <c r="E999" s="1" t="s">
        <v>1892</v>
      </c>
      <c r="F999" s="1" t="s">
        <v>13</v>
      </c>
      <c r="G999" s="1" t="s">
        <v>14</v>
      </c>
      <c r="H999" s="1">
        <v>45000000</v>
      </c>
      <c r="I999" s="1">
        <v>1996</v>
      </c>
      <c r="J999" s="1">
        <v>7.6</v>
      </c>
    </row>
    <row r="1000" spans="1:10" x14ac:dyDescent="0.25">
      <c r="A1000" s="1" t="s">
        <v>1578</v>
      </c>
      <c r="B1000" s="1">
        <v>81</v>
      </c>
      <c r="C1000" s="11">
        <v>10539414</v>
      </c>
      <c r="D1000" s="1" t="s">
        <v>1893</v>
      </c>
      <c r="E1000" s="1" t="s">
        <v>1894</v>
      </c>
      <c r="F1000" s="1" t="s">
        <v>13</v>
      </c>
      <c r="G1000" s="1" t="s">
        <v>14</v>
      </c>
      <c r="H1000" s="1">
        <v>47000000</v>
      </c>
      <c r="I1000" s="1">
        <v>2010</v>
      </c>
      <c r="J1000" s="1">
        <v>4.7</v>
      </c>
    </row>
    <row r="1001" spans="1:10" x14ac:dyDescent="0.25">
      <c r="A1001" s="1" t="s">
        <v>343</v>
      </c>
      <c r="B1001" s="1">
        <v>116</v>
      </c>
      <c r="C1001" s="11">
        <v>58918501</v>
      </c>
      <c r="D1001" s="1" t="s">
        <v>1895</v>
      </c>
      <c r="E1001" s="1" t="s">
        <v>1896</v>
      </c>
      <c r="F1001" s="1" t="s">
        <v>13</v>
      </c>
      <c r="G1001" s="1" t="s">
        <v>14</v>
      </c>
      <c r="H1001" s="1">
        <v>46000000</v>
      </c>
      <c r="I1001" s="1">
        <v>1996</v>
      </c>
      <c r="J1001" s="1">
        <v>6.6</v>
      </c>
    </row>
    <row r="1002" spans="1:10" x14ac:dyDescent="0.25">
      <c r="A1002" s="1" t="s">
        <v>176</v>
      </c>
      <c r="B1002" s="1">
        <v>86</v>
      </c>
      <c r="C1002" s="11">
        <v>181395380</v>
      </c>
      <c r="D1002" s="1" t="s">
        <v>1235</v>
      </c>
      <c r="E1002" s="1" t="s">
        <v>1897</v>
      </c>
      <c r="F1002" s="1" t="s">
        <v>13</v>
      </c>
      <c r="G1002" s="1" t="s">
        <v>14</v>
      </c>
      <c r="H1002" s="1">
        <v>45000000</v>
      </c>
      <c r="I1002" s="1">
        <v>1997</v>
      </c>
      <c r="J1002" s="1">
        <v>6.8</v>
      </c>
    </row>
    <row r="1003" spans="1:10" x14ac:dyDescent="0.25">
      <c r="A1003" s="1" t="s">
        <v>1391</v>
      </c>
      <c r="B1003" s="1">
        <v>91</v>
      </c>
      <c r="C1003" s="11">
        <v>130512915</v>
      </c>
      <c r="D1003" s="1" t="s">
        <v>177</v>
      </c>
      <c r="E1003" s="1" t="s">
        <v>1898</v>
      </c>
      <c r="F1003" s="1" t="s">
        <v>13</v>
      </c>
      <c r="G1003" s="1" t="s">
        <v>14</v>
      </c>
      <c r="H1003" s="1">
        <v>45000000</v>
      </c>
      <c r="I1003" s="1">
        <v>1994</v>
      </c>
      <c r="J1003" s="1">
        <v>4.8</v>
      </c>
    </row>
    <row r="1004" spans="1:10" x14ac:dyDescent="0.25">
      <c r="A1004" s="1" t="s">
        <v>1872</v>
      </c>
      <c r="B1004" s="1">
        <v>98</v>
      </c>
      <c r="C1004" s="11">
        <v>139852971</v>
      </c>
      <c r="D1004" s="1" t="s">
        <v>117</v>
      </c>
      <c r="E1004" s="1" t="s">
        <v>1899</v>
      </c>
      <c r="F1004" s="1" t="s">
        <v>13</v>
      </c>
      <c r="G1004" s="1" t="s">
        <v>661</v>
      </c>
      <c r="H1004" s="1">
        <v>45000000</v>
      </c>
      <c r="I1004" s="1">
        <v>2012</v>
      </c>
      <c r="J1004" s="1">
        <v>6.3</v>
      </c>
    </row>
    <row r="1005" spans="1:10" x14ac:dyDescent="0.25">
      <c r="A1005" s="1" t="s">
        <v>1900</v>
      </c>
      <c r="B1005" s="1">
        <v>84</v>
      </c>
      <c r="C1005" s="11">
        <v>110000082</v>
      </c>
      <c r="D1005" s="1" t="s">
        <v>684</v>
      </c>
      <c r="E1005" s="1" t="s">
        <v>1901</v>
      </c>
      <c r="F1005" s="1" t="s">
        <v>13</v>
      </c>
      <c r="G1005" s="1" t="s">
        <v>14</v>
      </c>
      <c r="H1005" s="1">
        <v>48000000</v>
      </c>
      <c r="I1005" s="1">
        <v>2003</v>
      </c>
      <c r="J1005" s="1">
        <v>5.5</v>
      </c>
    </row>
    <row r="1006" spans="1:10" x14ac:dyDescent="0.25">
      <c r="A1006" s="1" t="s">
        <v>1436</v>
      </c>
      <c r="B1006" s="1">
        <v>109</v>
      </c>
      <c r="C1006" s="11">
        <v>106807667</v>
      </c>
      <c r="D1006" s="1" t="s">
        <v>1902</v>
      </c>
      <c r="E1006" s="1" t="s">
        <v>1903</v>
      </c>
      <c r="F1006" s="1" t="s">
        <v>13</v>
      </c>
      <c r="G1006" s="1" t="s">
        <v>14</v>
      </c>
      <c r="H1006" s="1">
        <v>45000000</v>
      </c>
      <c r="I1006" s="1">
        <v>2000</v>
      </c>
      <c r="J1006" s="1">
        <v>6.2</v>
      </c>
    </row>
    <row r="1007" spans="1:10" x14ac:dyDescent="0.25">
      <c r="A1007" s="1" t="s">
        <v>927</v>
      </c>
      <c r="B1007" s="1">
        <v>93</v>
      </c>
      <c r="C1007" s="11">
        <v>101702060</v>
      </c>
      <c r="D1007" s="1" t="s">
        <v>1904</v>
      </c>
      <c r="E1007" s="1" t="s">
        <v>1905</v>
      </c>
      <c r="F1007" s="1" t="s">
        <v>13</v>
      </c>
      <c r="G1007" s="1" t="s">
        <v>14</v>
      </c>
      <c r="H1007" s="1">
        <v>45000000</v>
      </c>
      <c r="I1007" s="1">
        <v>2008</v>
      </c>
      <c r="J1007" s="1">
        <v>5.8</v>
      </c>
    </row>
    <row r="1008" spans="1:10" x14ac:dyDescent="0.25">
      <c r="A1008" s="1" t="s">
        <v>1124</v>
      </c>
      <c r="B1008" s="1">
        <v>113</v>
      </c>
      <c r="C1008" s="11">
        <v>95149435</v>
      </c>
      <c r="D1008" s="1" t="s">
        <v>932</v>
      </c>
      <c r="E1008" s="1" t="s">
        <v>1906</v>
      </c>
      <c r="F1008" s="1" t="s">
        <v>13</v>
      </c>
      <c r="G1008" s="1" t="s">
        <v>14</v>
      </c>
      <c r="H1008" s="1">
        <v>40000000</v>
      </c>
      <c r="I1008" s="1">
        <v>2004</v>
      </c>
      <c r="J1008" s="1">
        <v>5.7</v>
      </c>
    </row>
    <row r="1009" spans="1:10" x14ac:dyDescent="0.25">
      <c r="A1009" s="1" t="s">
        <v>785</v>
      </c>
      <c r="B1009" s="1">
        <v>141</v>
      </c>
      <c r="C1009" s="11">
        <v>100768056</v>
      </c>
      <c r="D1009" s="1" t="s">
        <v>745</v>
      </c>
      <c r="E1009" s="1" t="s">
        <v>1907</v>
      </c>
      <c r="F1009" s="1" t="s">
        <v>13</v>
      </c>
      <c r="G1009" s="1" t="s">
        <v>14</v>
      </c>
      <c r="H1009" s="1">
        <v>45000000</v>
      </c>
      <c r="I1009" s="1">
        <v>1993</v>
      </c>
      <c r="J1009" s="1">
        <v>6.5</v>
      </c>
    </row>
    <row r="1010" spans="1:10" x14ac:dyDescent="0.25">
      <c r="A1010" s="1" t="s">
        <v>450</v>
      </c>
      <c r="B1010" s="1">
        <v>119</v>
      </c>
      <c r="C1010" s="11">
        <v>92115211</v>
      </c>
      <c r="D1010" s="1" t="s">
        <v>745</v>
      </c>
      <c r="E1010" s="1" t="s">
        <v>1908</v>
      </c>
      <c r="F1010" s="1" t="s">
        <v>13</v>
      </c>
      <c r="G1010" s="1" t="s">
        <v>14</v>
      </c>
      <c r="H1010" s="1">
        <v>45000000</v>
      </c>
      <c r="I1010" s="1">
        <v>1994</v>
      </c>
      <c r="J1010" s="1">
        <v>6.7</v>
      </c>
    </row>
    <row r="1011" spans="1:10" x14ac:dyDescent="0.25">
      <c r="A1011" s="1" t="s">
        <v>1319</v>
      </c>
      <c r="B1011" s="1">
        <v>97</v>
      </c>
      <c r="C1011" s="11">
        <v>93452056</v>
      </c>
      <c r="D1011" s="1" t="s">
        <v>1807</v>
      </c>
      <c r="E1011" s="1" t="s">
        <v>1909</v>
      </c>
      <c r="F1011" s="1" t="s">
        <v>13</v>
      </c>
      <c r="G1011" s="1" t="s">
        <v>14</v>
      </c>
      <c r="H1011" s="1">
        <v>45000000</v>
      </c>
      <c r="I1011" s="1">
        <v>2007</v>
      </c>
      <c r="J1011" s="1">
        <v>7.4</v>
      </c>
    </row>
    <row r="1012" spans="1:10" x14ac:dyDescent="0.25">
      <c r="A1012" s="1" t="s">
        <v>407</v>
      </c>
      <c r="B1012" s="1">
        <v>117</v>
      </c>
      <c r="C1012" s="11">
        <v>83287363</v>
      </c>
      <c r="D1012" s="1" t="s">
        <v>23</v>
      </c>
      <c r="E1012" s="1" t="s">
        <v>1910</v>
      </c>
      <c r="F1012" s="1" t="s">
        <v>13</v>
      </c>
      <c r="G1012" s="1" t="s">
        <v>14</v>
      </c>
      <c r="H1012" s="1">
        <v>45000000</v>
      </c>
      <c r="I1012" s="1">
        <v>1992</v>
      </c>
      <c r="J1012" s="1">
        <v>6.9</v>
      </c>
    </row>
    <row r="1013" spans="1:10" x14ac:dyDescent="0.25">
      <c r="A1013" s="1" t="s">
        <v>1052</v>
      </c>
      <c r="B1013" s="1">
        <v>101</v>
      </c>
      <c r="C1013" s="11">
        <v>82931301</v>
      </c>
      <c r="D1013" s="1" t="s">
        <v>570</v>
      </c>
      <c r="E1013" s="1" t="s">
        <v>1911</v>
      </c>
      <c r="F1013" s="1" t="s">
        <v>13</v>
      </c>
      <c r="G1013" s="1" t="s">
        <v>257</v>
      </c>
      <c r="H1013" s="1">
        <v>60000000</v>
      </c>
      <c r="I1013" s="1">
        <v>2005</v>
      </c>
      <c r="J1013" s="1">
        <v>5.5</v>
      </c>
    </row>
    <row r="1014" spans="1:10" x14ac:dyDescent="0.25">
      <c r="A1014" s="1" t="s">
        <v>1912</v>
      </c>
      <c r="B1014" s="1">
        <v>153</v>
      </c>
      <c r="C1014" s="11">
        <v>60962878</v>
      </c>
      <c r="D1014" s="1" t="s">
        <v>745</v>
      </c>
      <c r="E1014" s="1" t="s">
        <v>1913</v>
      </c>
      <c r="F1014" s="1" t="s">
        <v>13</v>
      </c>
      <c r="G1014" s="1" t="s">
        <v>14</v>
      </c>
      <c r="H1014" s="1">
        <v>46000000</v>
      </c>
      <c r="I1014" s="1">
        <v>2013</v>
      </c>
      <c r="J1014" s="1">
        <v>8.1</v>
      </c>
    </row>
    <row r="1015" spans="1:10" x14ac:dyDescent="0.25">
      <c r="A1015" s="1" t="s">
        <v>1050</v>
      </c>
      <c r="B1015" s="1">
        <v>122</v>
      </c>
      <c r="C1015" s="11">
        <v>76261036</v>
      </c>
      <c r="D1015" s="1" t="s">
        <v>738</v>
      </c>
      <c r="E1015" s="1" t="s">
        <v>1914</v>
      </c>
      <c r="F1015" s="1" t="s">
        <v>13</v>
      </c>
      <c r="G1015" s="1" t="s">
        <v>14</v>
      </c>
      <c r="H1015" s="1">
        <v>45000000</v>
      </c>
      <c r="I1015" s="1">
        <v>2001</v>
      </c>
      <c r="J1015" s="1">
        <v>7.7</v>
      </c>
    </row>
    <row r="1016" spans="1:10" x14ac:dyDescent="0.25">
      <c r="A1016" s="1" t="s">
        <v>340</v>
      </c>
      <c r="B1016" s="1">
        <v>102</v>
      </c>
      <c r="C1016" s="11">
        <v>71423726</v>
      </c>
      <c r="D1016" s="1" t="s">
        <v>645</v>
      </c>
      <c r="E1016" s="1" t="s">
        <v>1915</v>
      </c>
      <c r="F1016" s="1" t="s">
        <v>13</v>
      </c>
      <c r="G1016" s="1" t="s">
        <v>14</v>
      </c>
      <c r="H1016" s="1">
        <v>45000000</v>
      </c>
      <c r="I1016" s="1">
        <v>1999</v>
      </c>
      <c r="J1016" s="1">
        <v>7.3</v>
      </c>
    </row>
    <row r="1017" spans="1:10" x14ac:dyDescent="0.25">
      <c r="A1017" s="1" t="s">
        <v>1315</v>
      </c>
      <c r="B1017" s="1">
        <v>83</v>
      </c>
      <c r="C1017" s="11">
        <v>71277420</v>
      </c>
      <c r="D1017" s="1" t="s">
        <v>684</v>
      </c>
      <c r="E1017" s="1" t="s">
        <v>1916</v>
      </c>
      <c r="F1017" s="1" t="s">
        <v>13</v>
      </c>
      <c r="G1017" s="1" t="s">
        <v>14</v>
      </c>
      <c r="H1017" s="1">
        <v>45000000</v>
      </c>
      <c r="I1017" s="1">
        <v>2001</v>
      </c>
      <c r="J1017" s="1">
        <v>5.2</v>
      </c>
    </row>
    <row r="1018" spans="1:10" x14ac:dyDescent="0.25">
      <c r="A1018" s="1" t="s">
        <v>241</v>
      </c>
      <c r="B1018" s="1">
        <v>103</v>
      </c>
      <c r="C1018" s="11">
        <v>88625922</v>
      </c>
      <c r="D1018" s="1" t="s">
        <v>1917</v>
      </c>
      <c r="E1018" s="1" t="s">
        <v>1918</v>
      </c>
      <c r="F1018" s="1" t="s">
        <v>13</v>
      </c>
      <c r="G1018" s="1" t="s">
        <v>14</v>
      </c>
      <c r="H1018" s="1">
        <v>45000000</v>
      </c>
      <c r="I1018" s="1">
        <v>2011</v>
      </c>
      <c r="J1018" s="1">
        <v>7.1</v>
      </c>
    </row>
    <row r="1019" spans="1:10" x14ac:dyDescent="0.25">
      <c r="A1019" s="1" t="s">
        <v>1012</v>
      </c>
      <c r="B1019" s="1">
        <v>110</v>
      </c>
      <c r="C1019" s="11">
        <v>70001065</v>
      </c>
      <c r="D1019" s="1" t="s">
        <v>1919</v>
      </c>
      <c r="E1019" s="1" t="s">
        <v>1920</v>
      </c>
      <c r="F1019" s="1" t="s">
        <v>13</v>
      </c>
      <c r="G1019" s="1" t="s">
        <v>14</v>
      </c>
      <c r="H1019" s="1">
        <v>45000000</v>
      </c>
      <c r="I1019" s="1">
        <v>1998</v>
      </c>
      <c r="J1019" s="1">
        <v>7.1</v>
      </c>
    </row>
    <row r="1020" spans="1:10" x14ac:dyDescent="0.25">
      <c r="A1020" s="1" t="s">
        <v>1921</v>
      </c>
      <c r="B1020" s="1">
        <v>136</v>
      </c>
      <c r="C1020" s="11">
        <v>67253092</v>
      </c>
      <c r="D1020" s="1" t="s">
        <v>1285</v>
      </c>
      <c r="E1020" s="1" t="s">
        <v>1922</v>
      </c>
      <c r="F1020" s="1" t="s">
        <v>13</v>
      </c>
      <c r="G1020" s="1" t="s">
        <v>14</v>
      </c>
      <c r="H1020" s="1">
        <v>30000000</v>
      </c>
      <c r="I1020" s="1">
        <v>2005</v>
      </c>
      <c r="J1020" s="1">
        <v>7.2</v>
      </c>
    </row>
    <row r="1021" spans="1:10" x14ac:dyDescent="0.25">
      <c r="A1021" s="1" t="s">
        <v>1923</v>
      </c>
      <c r="B1021" s="1">
        <v>91</v>
      </c>
      <c r="C1021" s="11">
        <v>66790248</v>
      </c>
      <c r="D1021" s="1" t="s">
        <v>1380</v>
      </c>
      <c r="E1021" s="1" t="s">
        <v>1924</v>
      </c>
      <c r="F1021" s="1" t="s">
        <v>13</v>
      </c>
      <c r="G1021" s="1" t="s">
        <v>14</v>
      </c>
      <c r="H1021" s="1">
        <v>45000000</v>
      </c>
      <c r="I1021" s="1">
        <v>2002</v>
      </c>
      <c r="J1021" s="1">
        <v>6.5</v>
      </c>
    </row>
    <row r="1022" spans="1:10" x14ac:dyDescent="0.25">
      <c r="A1022" s="1" t="s">
        <v>1925</v>
      </c>
      <c r="B1022" s="1">
        <v>89</v>
      </c>
      <c r="C1022" s="11">
        <v>65557989</v>
      </c>
      <c r="D1022" s="1" t="s">
        <v>1926</v>
      </c>
      <c r="E1022" s="1" t="s">
        <v>1927</v>
      </c>
      <c r="F1022" s="1" t="s">
        <v>13</v>
      </c>
      <c r="G1022" s="1" t="s">
        <v>14</v>
      </c>
      <c r="H1022" s="1">
        <v>45000000</v>
      </c>
      <c r="I1022" s="1">
        <v>1997</v>
      </c>
      <c r="J1022" s="1">
        <v>4.5999999999999996</v>
      </c>
    </row>
    <row r="1023" spans="1:10" x14ac:dyDescent="0.25">
      <c r="A1023" s="1" t="s">
        <v>1382</v>
      </c>
      <c r="B1023" s="1">
        <v>107</v>
      </c>
      <c r="C1023" s="11">
        <v>60786269</v>
      </c>
      <c r="D1023" s="1" t="s">
        <v>1928</v>
      </c>
      <c r="E1023" s="1" t="s">
        <v>1929</v>
      </c>
      <c r="F1023" s="1" t="s">
        <v>13</v>
      </c>
      <c r="G1023" s="1" t="s">
        <v>14</v>
      </c>
      <c r="H1023" s="1">
        <v>45000000</v>
      </c>
      <c r="I1023" s="1">
        <v>2000</v>
      </c>
      <c r="J1023" s="1">
        <v>5.6</v>
      </c>
    </row>
    <row r="1024" spans="1:10" x14ac:dyDescent="0.25">
      <c r="A1024" s="1" t="s">
        <v>1930</v>
      </c>
      <c r="B1024" s="1">
        <v>129</v>
      </c>
      <c r="C1024" s="11">
        <v>59365105</v>
      </c>
      <c r="D1024" s="1" t="s">
        <v>482</v>
      </c>
      <c r="E1024" s="1" t="s">
        <v>1931</v>
      </c>
      <c r="F1024" s="1" t="s">
        <v>13</v>
      </c>
      <c r="G1024" s="1" t="s">
        <v>21</v>
      </c>
      <c r="H1024" s="1">
        <v>45000000</v>
      </c>
      <c r="I1024" s="1">
        <v>2003</v>
      </c>
      <c r="J1024" s="1">
        <v>7.7</v>
      </c>
    </row>
    <row r="1025" spans="1:10" x14ac:dyDescent="0.25">
      <c r="A1025" s="1" t="s">
        <v>106</v>
      </c>
      <c r="B1025" s="1">
        <v>95</v>
      </c>
      <c r="C1025" s="11">
        <v>162792677</v>
      </c>
      <c r="D1025" s="1" t="s">
        <v>96</v>
      </c>
      <c r="E1025" s="1" t="s">
        <v>1932</v>
      </c>
      <c r="F1025" s="1" t="s">
        <v>13</v>
      </c>
      <c r="G1025" s="1" t="s">
        <v>14</v>
      </c>
      <c r="H1025" s="1">
        <v>120000000</v>
      </c>
      <c r="I1025" s="1">
        <v>1998</v>
      </c>
      <c r="J1025" s="1">
        <v>7.2</v>
      </c>
    </row>
    <row r="1026" spans="1:10" x14ac:dyDescent="0.25">
      <c r="A1026" s="1" t="s">
        <v>906</v>
      </c>
      <c r="B1026" s="1">
        <v>122</v>
      </c>
      <c r="C1026" s="11">
        <v>31598308</v>
      </c>
      <c r="D1026" s="1" t="s">
        <v>1029</v>
      </c>
      <c r="E1026" s="1" t="s">
        <v>1933</v>
      </c>
      <c r="F1026" s="1" t="s">
        <v>13</v>
      </c>
      <c r="G1026" s="1" t="s">
        <v>14</v>
      </c>
      <c r="H1026" s="1">
        <v>35000000</v>
      </c>
      <c r="I1026" s="1">
        <v>2001</v>
      </c>
      <c r="J1026" s="1">
        <v>6.8</v>
      </c>
    </row>
    <row r="1027" spans="1:10" x14ac:dyDescent="0.25">
      <c r="A1027" s="1" t="s">
        <v>1925</v>
      </c>
      <c r="B1027" s="1">
        <v>110</v>
      </c>
      <c r="C1027" s="11">
        <v>57362581</v>
      </c>
      <c r="D1027" s="1" t="s">
        <v>1934</v>
      </c>
      <c r="E1027" s="1" t="s">
        <v>1935</v>
      </c>
      <c r="F1027" s="1" t="s">
        <v>13</v>
      </c>
      <c r="G1027" s="1" t="s">
        <v>1936</v>
      </c>
      <c r="H1027" s="1">
        <v>45000000</v>
      </c>
      <c r="I1027" s="1">
        <v>1994</v>
      </c>
      <c r="J1027" s="1">
        <v>5.4</v>
      </c>
    </row>
    <row r="1028" spans="1:10" x14ac:dyDescent="0.25">
      <c r="A1028" s="1" t="s">
        <v>1076</v>
      </c>
      <c r="B1028" s="1">
        <v>135</v>
      </c>
      <c r="C1028" s="11">
        <v>53854588</v>
      </c>
      <c r="D1028" s="1" t="s">
        <v>1517</v>
      </c>
      <c r="E1028" s="1" t="s">
        <v>1937</v>
      </c>
      <c r="F1028" s="1" t="s">
        <v>13</v>
      </c>
      <c r="G1028" s="1" t="s">
        <v>14</v>
      </c>
      <c r="H1028" s="1">
        <v>45000000</v>
      </c>
      <c r="I1028" s="1">
        <v>1996</v>
      </c>
      <c r="J1028" s="1">
        <v>6.3</v>
      </c>
    </row>
    <row r="1029" spans="1:10" x14ac:dyDescent="0.25">
      <c r="A1029" s="1" t="s">
        <v>1553</v>
      </c>
      <c r="B1029" s="1">
        <v>95</v>
      </c>
      <c r="C1029" s="11">
        <v>52580895</v>
      </c>
      <c r="D1029" s="1" t="s">
        <v>1938</v>
      </c>
      <c r="E1029" s="1" t="s">
        <v>1939</v>
      </c>
      <c r="F1029" s="1" t="s">
        <v>13</v>
      </c>
      <c r="G1029" s="1" t="s">
        <v>14</v>
      </c>
      <c r="H1029" s="1">
        <v>45000000</v>
      </c>
      <c r="I1029" s="1">
        <v>2005</v>
      </c>
      <c r="J1029" s="1">
        <v>5.6</v>
      </c>
    </row>
    <row r="1030" spans="1:10" x14ac:dyDescent="0.25">
      <c r="A1030" s="1" t="s">
        <v>1940</v>
      </c>
      <c r="B1030" s="1">
        <v>109</v>
      </c>
      <c r="C1030" s="11">
        <v>51019112</v>
      </c>
      <c r="D1030" s="1" t="s">
        <v>645</v>
      </c>
      <c r="E1030" s="1" t="s">
        <v>1941</v>
      </c>
      <c r="F1030" s="1" t="s">
        <v>13</v>
      </c>
      <c r="G1030" s="1" t="s">
        <v>14</v>
      </c>
      <c r="H1030" s="1">
        <v>50000000</v>
      </c>
      <c r="I1030" s="1">
        <v>2005</v>
      </c>
      <c r="J1030" s="1">
        <v>6.8</v>
      </c>
    </row>
    <row r="1031" spans="1:10" x14ac:dyDescent="0.25">
      <c r="A1031" s="1" t="s">
        <v>1942</v>
      </c>
      <c r="B1031" s="1">
        <v>93</v>
      </c>
      <c r="C1031" s="11">
        <v>48114556</v>
      </c>
      <c r="D1031" s="1" t="s">
        <v>896</v>
      </c>
      <c r="E1031" s="1" t="s">
        <v>1943</v>
      </c>
      <c r="F1031" s="1" t="s">
        <v>13</v>
      </c>
      <c r="G1031" s="1" t="s">
        <v>14</v>
      </c>
      <c r="H1031" s="1">
        <v>26000000</v>
      </c>
      <c r="I1031" s="1">
        <v>2004</v>
      </c>
      <c r="J1031" s="1">
        <v>4.3</v>
      </c>
    </row>
    <row r="1032" spans="1:10" x14ac:dyDescent="0.25">
      <c r="A1032" s="1" t="s">
        <v>1944</v>
      </c>
      <c r="B1032" s="1">
        <v>94</v>
      </c>
      <c r="C1032" s="11">
        <v>50648679</v>
      </c>
      <c r="D1032" s="1" t="s">
        <v>765</v>
      </c>
      <c r="E1032" s="1" t="s">
        <v>1945</v>
      </c>
      <c r="F1032" s="1" t="s">
        <v>13</v>
      </c>
      <c r="G1032" s="1" t="s">
        <v>661</v>
      </c>
      <c r="H1032" s="1">
        <v>45000000</v>
      </c>
      <c r="I1032" s="1">
        <v>2007</v>
      </c>
      <c r="J1032" s="1">
        <v>6.3</v>
      </c>
    </row>
    <row r="1033" spans="1:10" x14ac:dyDescent="0.25">
      <c r="A1033" s="1" t="s">
        <v>550</v>
      </c>
      <c r="B1033" s="1">
        <v>117</v>
      </c>
      <c r="C1033" s="11">
        <v>46280507</v>
      </c>
      <c r="D1033" s="1" t="s">
        <v>570</v>
      </c>
      <c r="E1033" s="1" t="s">
        <v>1946</v>
      </c>
      <c r="F1033" s="1" t="s">
        <v>13</v>
      </c>
      <c r="G1033" s="1" t="s">
        <v>14</v>
      </c>
      <c r="H1033" s="1">
        <v>40000000</v>
      </c>
      <c r="I1033" s="1">
        <v>2014</v>
      </c>
      <c r="J1033" s="1">
        <v>6.5</v>
      </c>
    </row>
    <row r="1034" spans="1:10" x14ac:dyDescent="0.25">
      <c r="A1034" s="1" t="s">
        <v>1559</v>
      </c>
      <c r="B1034" s="1">
        <v>112</v>
      </c>
      <c r="C1034" s="11">
        <v>38360195</v>
      </c>
      <c r="D1034" s="1" t="s">
        <v>1807</v>
      </c>
      <c r="E1034" s="1" t="s">
        <v>1947</v>
      </c>
      <c r="F1034" s="1" t="s">
        <v>13</v>
      </c>
      <c r="G1034" s="1" t="s">
        <v>14</v>
      </c>
      <c r="H1034" s="1">
        <v>45000000</v>
      </c>
      <c r="I1034" s="1">
        <v>2006</v>
      </c>
      <c r="J1034" s="1">
        <v>6.4</v>
      </c>
    </row>
    <row r="1035" spans="1:10" x14ac:dyDescent="0.25">
      <c r="A1035" s="1" t="s">
        <v>1652</v>
      </c>
      <c r="B1035" s="1">
        <v>111</v>
      </c>
      <c r="C1035" s="11">
        <v>46815748</v>
      </c>
      <c r="D1035" s="1" t="s">
        <v>1135</v>
      </c>
      <c r="E1035" s="1" t="s">
        <v>1948</v>
      </c>
      <c r="F1035" s="1" t="s">
        <v>13</v>
      </c>
      <c r="G1035" s="1" t="s">
        <v>14</v>
      </c>
      <c r="H1035" s="1">
        <v>45000000</v>
      </c>
      <c r="I1035" s="1">
        <v>1994</v>
      </c>
      <c r="J1035" s="1">
        <v>6.3</v>
      </c>
    </row>
    <row r="1036" spans="1:10" x14ac:dyDescent="0.25">
      <c r="A1036" s="1" t="s">
        <v>678</v>
      </c>
      <c r="B1036" s="1">
        <v>96</v>
      </c>
      <c r="C1036" s="11">
        <v>35617599</v>
      </c>
      <c r="D1036" s="1" t="s">
        <v>1949</v>
      </c>
      <c r="E1036" s="1" t="s">
        <v>1950</v>
      </c>
      <c r="F1036" s="1" t="s">
        <v>13</v>
      </c>
      <c r="G1036" s="1" t="s">
        <v>14</v>
      </c>
      <c r="H1036" s="1">
        <v>45000000</v>
      </c>
      <c r="I1036" s="1">
        <v>1995</v>
      </c>
      <c r="J1036" s="1">
        <v>5.9</v>
      </c>
    </row>
    <row r="1037" spans="1:10" x14ac:dyDescent="0.25">
      <c r="A1037" s="1" t="s">
        <v>254</v>
      </c>
      <c r="B1037" s="1">
        <v>141</v>
      </c>
      <c r="C1037" s="11">
        <v>47307550</v>
      </c>
      <c r="D1037" s="1" t="s">
        <v>738</v>
      </c>
      <c r="E1037" s="1" t="s">
        <v>1951</v>
      </c>
      <c r="F1037" s="1" t="s">
        <v>13</v>
      </c>
      <c r="G1037" s="1" t="s">
        <v>14</v>
      </c>
      <c r="H1037" s="1">
        <v>45000000</v>
      </c>
      <c r="I1037" s="1">
        <v>2012</v>
      </c>
      <c r="J1037" s="1">
        <v>6.5</v>
      </c>
    </row>
    <row r="1038" spans="1:10" x14ac:dyDescent="0.25">
      <c r="A1038" s="1" t="s">
        <v>1952</v>
      </c>
      <c r="B1038" s="1">
        <v>94</v>
      </c>
      <c r="C1038" s="11">
        <v>32003620</v>
      </c>
      <c r="D1038" s="1" t="s">
        <v>117</v>
      </c>
      <c r="E1038" s="1" t="s">
        <v>1953</v>
      </c>
      <c r="F1038" s="1" t="s">
        <v>13</v>
      </c>
      <c r="G1038" s="1" t="s">
        <v>14</v>
      </c>
      <c r="H1038" s="1">
        <v>25000000</v>
      </c>
      <c r="I1038" s="1">
        <v>2004</v>
      </c>
      <c r="J1038" s="1">
        <v>6.5</v>
      </c>
    </row>
    <row r="1039" spans="1:10" x14ac:dyDescent="0.25">
      <c r="A1039" s="1" t="s">
        <v>1954</v>
      </c>
      <c r="B1039" s="1">
        <v>87</v>
      </c>
      <c r="C1039" s="11">
        <v>27972410</v>
      </c>
      <c r="D1039" s="1" t="s">
        <v>551</v>
      </c>
      <c r="E1039" s="1" t="s">
        <v>1955</v>
      </c>
      <c r="F1039" s="1" t="s">
        <v>13</v>
      </c>
      <c r="G1039" s="1" t="s">
        <v>21</v>
      </c>
      <c r="H1039" s="1">
        <v>35000000</v>
      </c>
      <c r="I1039" s="1">
        <v>2003</v>
      </c>
      <c r="J1039" s="1">
        <v>6.1</v>
      </c>
    </row>
    <row r="1040" spans="1:10" x14ac:dyDescent="0.25">
      <c r="A1040" s="1" t="s">
        <v>1956</v>
      </c>
      <c r="B1040" s="1">
        <v>88</v>
      </c>
      <c r="C1040" s="11">
        <v>28133159</v>
      </c>
      <c r="D1040" s="1" t="s">
        <v>96</v>
      </c>
      <c r="E1040" s="1" t="s">
        <v>1957</v>
      </c>
      <c r="F1040" s="1" t="s">
        <v>13</v>
      </c>
      <c r="G1040" s="1" t="s">
        <v>14</v>
      </c>
      <c r="H1040" s="1">
        <v>50000000</v>
      </c>
      <c r="I1040" s="1">
        <v>2006</v>
      </c>
      <c r="J1040" s="1">
        <v>5.9</v>
      </c>
    </row>
    <row r="1041" spans="1:10" x14ac:dyDescent="0.25">
      <c r="A1041" s="1" t="s">
        <v>1958</v>
      </c>
      <c r="B1041" s="1">
        <v>177</v>
      </c>
      <c r="C1041" s="11">
        <v>27400000</v>
      </c>
      <c r="D1041" s="1" t="s">
        <v>33</v>
      </c>
      <c r="E1041" s="1" t="s">
        <v>1959</v>
      </c>
      <c r="F1041" s="1" t="s">
        <v>13</v>
      </c>
      <c r="G1041" s="1" t="s">
        <v>14</v>
      </c>
      <c r="H1041" s="1">
        <v>40000000</v>
      </c>
      <c r="I1041" s="1">
        <v>1984</v>
      </c>
      <c r="J1041" s="1">
        <v>6.6</v>
      </c>
    </row>
    <row r="1042" spans="1:10" x14ac:dyDescent="0.25">
      <c r="A1042" s="1" t="s">
        <v>1960</v>
      </c>
      <c r="B1042" s="1">
        <v>133</v>
      </c>
      <c r="C1042" s="11">
        <v>24343673</v>
      </c>
      <c r="D1042" s="1" t="s">
        <v>1961</v>
      </c>
      <c r="E1042" s="1" t="s">
        <v>1962</v>
      </c>
      <c r="F1042" s="1" t="s">
        <v>13</v>
      </c>
      <c r="G1042" s="1" t="s">
        <v>14</v>
      </c>
      <c r="H1042" s="1">
        <v>45000000</v>
      </c>
      <c r="I1042" s="1">
        <v>2007</v>
      </c>
      <c r="J1042" s="1">
        <v>7.4</v>
      </c>
    </row>
    <row r="1043" spans="1:10" x14ac:dyDescent="0.25">
      <c r="A1043" s="1" t="s">
        <v>18</v>
      </c>
      <c r="B1043" s="1">
        <v>119</v>
      </c>
      <c r="C1043" s="11">
        <v>22877808</v>
      </c>
      <c r="D1043" s="1" t="s">
        <v>74</v>
      </c>
      <c r="E1043" s="1" t="s">
        <v>1963</v>
      </c>
      <c r="F1043" s="1" t="s">
        <v>13</v>
      </c>
      <c r="G1043" s="1" t="s">
        <v>14</v>
      </c>
      <c r="H1043" s="1">
        <v>35000000</v>
      </c>
      <c r="I1043" s="1">
        <v>2008</v>
      </c>
      <c r="J1043" s="1">
        <v>7.3</v>
      </c>
    </row>
    <row r="1044" spans="1:10" x14ac:dyDescent="0.25">
      <c r="A1044" s="1" t="s">
        <v>359</v>
      </c>
      <c r="B1044" s="1">
        <v>102</v>
      </c>
      <c r="C1044" s="11">
        <v>36883539</v>
      </c>
      <c r="D1044" s="1" t="s">
        <v>156</v>
      </c>
      <c r="E1044" s="1" t="s">
        <v>1964</v>
      </c>
      <c r="F1044" s="1" t="s">
        <v>13</v>
      </c>
      <c r="G1044" s="1" t="s">
        <v>257</v>
      </c>
      <c r="H1044" s="1">
        <v>52000000</v>
      </c>
      <c r="I1044" s="1">
        <v>2006</v>
      </c>
      <c r="J1044" s="1">
        <v>6.6</v>
      </c>
    </row>
    <row r="1045" spans="1:10" x14ac:dyDescent="0.25">
      <c r="A1045" s="1" t="s">
        <v>1965</v>
      </c>
      <c r="B1045" s="1">
        <v>101</v>
      </c>
      <c r="C1045" s="11">
        <v>22531698</v>
      </c>
      <c r="D1045" s="1" t="s">
        <v>79</v>
      </c>
      <c r="E1045" s="1" t="s">
        <v>1966</v>
      </c>
      <c r="F1045" s="1" t="s">
        <v>13</v>
      </c>
      <c r="G1045" s="1" t="s">
        <v>661</v>
      </c>
      <c r="H1045" s="1">
        <v>70000000</v>
      </c>
      <c r="I1045" s="1">
        <v>2008</v>
      </c>
      <c r="J1045" s="1">
        <v>5.6</v>
      </c>
    </row>
    <row r="1046" spans="1:10" x14ac:dyDescent="0.25">
      <c r="A1046" s="1" t="s">
        <v>1967</v>
      </c>
      <c r="B1046" s="1">
        <v>91</v>
      </c>
      <c r="C1046" s="11">
        <v>20400913</v>
      </c>
      <c r="D1046" s="1" t="s">
        <v>1212</v>
      </c>
      <c r="E1046" s="1" t="s">
        <v>1968</v>
      </c>
      <c r="F1046" s="1" t="s">
        <v>13</v>
      </c>
      <c r="G1046" s="1" t="s">
        <v>14</v>
      </c>
      <c r="H1046" s="1">
        <v>45000000</v>
      </c>
      <c r="I1046" s="1">
        <v>1996</v>
      </c>
      <c r="J1046" s="1">
        <v>5.3</v>
      </c>
    </row>
    <row r="1047" spans="1:10" x14ac:dyDescent="0.25">
      <c r="A1047" s="1" t="s">
        <v>1429</v>
      </c>
      <c r="B1047" s="1">
        <v>117</v>
      </c>
      <c r="C1047" s="11">
        <v>20101861</v>
      </c>
      <c r="D1047" s="1" t="s">
        <v>851</v>
      </c>
      <c r="E1047" s="1" t="s">
        <v>1969</v>
      </c>
      <c r="F1047" s="1" t="s">
        <v>13</v>
      </c>
      <c r="G1047" s="1" t="s">
        <v>14</v>
      </c>
      <c r="H1047" s="1">
        <v>45000000</v>
      </c>
      <c r="I1047" s="1">
        <v>1996</v>
      </c>
      <c r="J1047" s="1">
        <v>6</v>
      </c>
    </row>
    <row r="1048" spans="1:10" x14ac:dyDescent="0.25">
      <c r="A1048" s="1" t="s">
        <v>1970</v>
      </c>
      <c r="B1048" s="1">
        <v>86</v>
      </c>
      <c r="C1048" s="11">
        <v>25200412</v>
      </c>
      <c r="D1048" s="1" t="s">
        <v>1971</v>
      </c>
      <c r="E1048" s="1" t="s">
        <v>1972</v>
      </c>
      <c r="F1048" s="1" t="s">
        <v>13</v>
      </c>
      <c r="G1048" s="1" t="s">
        <v>14</v>
      </c>
      <c r="H1048" s="1">
        <v>45000000</v>
      </c>
      <c r="I1048" s="1">
        <v>2009</v>
      </c>
      <c r="J1048" s="1">
        <v>5.4</v>
      </c>
    </row>
    <row r="1049" spans="1:10" x14ac:dyDescent="0.25">
      <c r="A1049" s="1" t="s">
        <v>1973</v>
      </c>
      <c r="B1049" s="1">
        <v>124</v>
      </c>
      <c r="C1049" s="11">
        <v>19719930</v>
      </c>
      <c r="D1049" s="1" t="s">
        <v>745</v>
      </c>
      <c r="E1049" s="1" t="s">
        <v>1974</v>
      </c>
      <c r="F1049" s="1" t="s">
        <v>13</v>
      </c>
      <c r="G1049" s="1" t="s">
        <v>14</v>
      </c>
      <c r="H1049" s="1">
        <v>45000000</v>
      </c>
      <c r="I1049" s="1">
        <v>2001</v>
      </c>
      <c r="J1049" s="1">
        <v>6.8</v>
      </c>
    </row>
    <row r="1050" spans="1:10" x14ac:dyDescent="0.25">
      <c r="A1050" s="1" t="s">
        <v>1975</v>
      </c>
      <c r="B1050" s="1">
        <v>134</v>
      </c>
      <c r="C1050" s="11">
        <v>19377727</v>
      </c>
      <c r="D1050" s="1" t="s">
        <v>1976</v>
      </c>
      <c r="E1050" s="1" t="s">
        <v>1977</v>
      </c>
      <c r="F1050" s="1" t="s">
        <v>13</v>
      </c>
      <c r="G1050" s="1" t="s">
        <v>14</v>
      </c>
      <c r="H1050" s="1">
        <v>45000000</v>
      </c>
      <c r="I1050" s="1">
        <v>2005</v>
      </c>
      <c r="J1050" s="1">
        <v>6.4</v>
      </c>
    </row>
    <row r="1051" spans="1:10" x14ac:dyDescent="0.25">
      <c r="A1051" s="1" t="s">
        <v>1978</v>
      </c>
      <c r="B1051" s="1">
        <v>100</v>
      </c>
      <c r="C1051" s="11">
        <v>17300889</v>
      </c>
      <c r="D1051" s="1" t="s">
        <v>832</v>
      </c>
      <c r="E1051" s="1" t="s">
        <v>1979</v>
      </c>
      <c r="F1051" s="1" t="s">
        <v>13</v>
      </c>
      <c r="G1051" s="1" t="s">
        <v>127</v>
      </c>
      <c r="H1051" s="1">
        <v>45000000</v>
      </c>
      <c r="I1051" s="1">
        <v>1996</v>
      </c>
      <c r="J1051" s="1">
        <v>4.9000000000000004</v>
      </c>
    </row>
    <row r="1052" spans="1:10" x14ac:dyDescent="0.25">
      <c r="A1052" s="1" t="s">
        <v>1980</v>
      </c>
      <c r="B1052" s="1">
        <v>220</v>
      </c>
      <c r="C1052" s="11">
        <v>15527125</v>
      </c>
      <c r="D1052" s="1" t="s">
        <v>1369</v>
      </c>
      <c r="E1052" s="1" t="s">
        <v>1981</v>
      </c>
      <c r="F1052" s="1" t="s">
        <v>13</v>
      </c>
      <c r="G1052" s="1" t="s">
        <v>14</v>
      </c>
      <c r="H1052" s="1">
        <v>57000000</v>
      </c>
      <c r="I1052" s="1">
        <v>2000</v>
      </c>
      <c r="J1052" s="1">
        <v>5.8</v>
      </c>
    </row>
    <row r="1053" spans="1:10" x14ac:dyDescent="0.25">
      <c r="A1053" s="1" t="s">
        <v>254</v>
      </c>
      <c r="B1053" s="1">
        <v>212</v>
      </c>
      <c r="C1053" s="11">
        <v>13560960</v>
      </c>
      <c r="D1053" s="1" t="s">
        <v>1982</v>
      </c>
      <c r="E1053" s="1" t="s">
        <v>1983</v>
      </c>
      <c r="F1053" s="1" t="s">
        <v>13</v>
      </c>
      <c r="G1053" s="1" t="s">
        <v>14</v>
      </c>
      <c r="H1053" s="1">
        <v>50000000</v>
      </c>
      <c r="I1053" s="1">
        <v>1995</v>
      </c>
      <c r="J1053" s="1">
        <v>7.1</v>
      </c>
    </row>
    <row r="1054" spans="1:10" x14ac:dyDescent="0.25">
      <c r="A1054" s="1" t="s">
        <v>1294</v>
      </c>
      <c r="B1054" s="1">
        <v>128</v>
      </c>
      <c r="C1054" s="11">
        <v>15523168</v>
      </c>
      <c r="D1054" s="1" t="s">
        <v>285</v>
      </c>
      <c r="E1054" s="1" t="s">
        <v>1984</v>
      </c>
      <c r="F1054" s="1" t="s">
        <v>13</v>
      </c>
      <c r="G1054" s="1" t="s">
        <v>661</v>
      </c>
      <c r="H1054" s="1">
        <v>45000000</v>
      </c>
      <c r="I1054" s="1">
        <v>2010</v>
      </c>
      <c r="J1054" s="1">
        <v>7.2</v>
      </c>
    </row>
    <row r="1055" spans="1:10" x14ac:dyDescent="0.25">
      <c r="A1055" s="1" t="s">
        <v>183</v>
      </c>
      <c r="B1055" s="1">
        <v>106</v>
      </c>
      <c r="C1055" s="11">
        <v>11146409</v>
      </c>
      <c r="D1055" s="1" t="s">
        <v>1173</v>
      </c>
      <c r="E1055" s="1" t="s">
        <v>1985</v>
      </c>
      <c r="F1055" s="1" t="s">
        <v>13</v>
      </c>
      <c r="G1055" s="1" t="s">
        <v>14</v>
      </c>
      <c r="H1055" s="1">
        <v>45000000</v>
      </c>
      <c r="I1055" s="1">
        <v>1998</v>
      </c>
      <c r="J1055" s="1">
        <v>6</v>
      </c>
    </row>
    <row r="1056" spans="1:10" x14ac:dyDescent="0.25">
      <c r="A1056" s="1" t="s">
        <v>1708</v>
      </c>
      <c r="B1056" s="1">
        <v>160</v>
      </c>
      <c r="C1056" s="11">
        <v>7916887</v>
      </c>
      <c r="D1056" s="1" t="s">
        <v>1986</v>
      </c>
      <c r="E1056" s="1" t="s">
        <v>1987</v>
      </c>
      <c r="F1056" s="1" t="s">
        <v>13</v>
      </c>
      <c r="G1056" s="1" t="s">
        <v>14</v>
      </c>
      <c r="H1056" s="1">
        <v>45000000</v>
      </c>
      <c r="I1056" s="1">
        <v>2008</v>
      </c>
      <c r="J1056" s="1">
        <v>6</v>
      </c>
    </row>
    <row r="1057" spans="1:10" x14ac:dyDescent="0.25">
      <c r="A1057" s="1" t="s">
        <v>671</v>
      </c>
      <c r="B1057" s="1">
        <v>114</v>
      </c>
      <c r="C1057" s="11">
        <v>6565495</v>
      </c>
      <c r="D1057" s="1" t="s">
        <v>74</v>
      </c>
      <c r="E1057" s="1" t="s">
        <v>1988</v>
      </c>
      <c r="F1057" s="1" t="s">
        <v>674</v>
      </c>
      <c r="G1057" s="1" t="s">
        <v>301</v>
      </c>
      <c r="H1057" s="1">
        <v>45000000</v>
      </c>
      <c r="I1057" s="1">
        <v>2006</v>
      </c>
      <c r="J1057" s="1">
        <v>7</v>
      </c>
    </row>
    <row r="1058" spans="1:10" x14ac:dyDescent="0.25">
      <c r="A1058" s="1" t="s">
        <v>1989</v>
      </c>
      <c r="B1058" s="1">
        <v>99</v>
      </c>
      <c r="C1058" s="11">
        <v>15279680</v>
      </c>
      <c r="D1058" s="1" t="s">
        <v>117</v>
      </c>
      <c r="E1058" s="1" t="s">
        <v>1990</v>
      </c>
      <c r="F1058" s="1" t="s">
        <v>13</v>
      </c>
      <c r="G1058" s="1" t="s">
        <v>14</v>
      </c>
      <c r="H1058" s="1">
        <v>40000000</v>
      </c>
      <c r="I1058" s="1">
        <v>2008</v>
      </c>
      <c r="J1058" s="1">
        <v>5.4</v>
      </c>
    </row>
    <row r="1059" spans="1:10" x14ac:dyDescent="0.25">
      <c r="A1059" s="1" t="s">
        <v>56</v>
      </c>
      <c r="B1059" s="1">
        <v>74</v>
      </c>
      <c r="C1059" s="11">
        <v>7262288</v>
      </c>
      <c r="D1059" s="1" t="s">
        <v>1991</v>
      </c>
      <c r="E1059" s="1" t="s">
        <v>1992</v>
      </c>
      <c r="F1059" s="1" t="s">
        <v>13</v>
      </c>
      <c r="G1059" s="1" t="s">
        <v>14</v>
      </c>
      <c r="H1059" s="1">
        <v>40000000</v>
      </c>
      <c r="I1059" s="1">
        <v>2002</v>
      </c>
      <c r="J1059" s="1">
        <v>6.5</v>
      </c>
    </row>
    <row r="1060" spans="1:10" x14ac:dyDescent="0.25">
      <c r="A1060" s="1" t="s">
        <v>128</v>
      </c>
      <c r="B1060" s="1">
        <v>139</v>
      </c>
      <c r="C1060" s="11">
        <v>4584886</v>
      </c>
      <c r="D1060" s="1" t="s">
        <v>74</v>
      </c>
      <c r="E1060" s="1" t="s">
        <v>1993</v>
      </c>
      <c r="F1060" s="1" t="s">
        <v>13</v>
      </c>
      <c r="G1060" s="1" t="s">
        <v>14</v>
      </c>
      <c r="H1060" s="1">
        <v>45000000</v>
      </c>
      <c r="I1060" s="1">
        <v>2007</v>
      </c>
      <c r="J1060" s="1">
        <v>6.4</v>
      </c>
    </row>
    <row r="1061" spans="1:10" x14ac:dyDescent="0.25">
      <c r="A1061" s="1" t="s">
        <v>1994</v>
      </c>
      <c r="B1061" s="1">
        <v>103</v>
      </c>
      <c r="C1061" s="11">
        <v>2154540</v>
      </c>
      <c r="D1061" s="1" t="s">
        <v>23</v>
      </c>
      <c r="E1061" s="1" t="s">
        <v>1995</v>
      </c>
      <c r="F1061" s="1" t="s">
        <v>13</v>
      </c>
      <c r="G1061" s="1" t="s">
        <v>14</v>
      </c>
      <c r="H1061" s="1">
        <v>45000000</v>
      </c>
      <c r="I1061" s="1">
        <v>1997</v>
      </c>
      <c r="J1061" s="1">
        <v>4.9000000000000004</v>
      </c>
    </row>
    <row r="1062" spans="1:10" x14ac:dyDescent="0.25">
      <c r="A1062" s="1" t="s">
        <v>1996</v>
      </c>
      <c r="B1062" s="1">
        <v>101</v>
      </c>
      <c r="C1062" s="11">
        <v>8129455</v>
      </c>
      <c r="D1062" s="1" t="s">
        <v>466</v>
      </c>
      <c r="E1062" s="1" t="s">
        <v>1997</v>
      </c>
      <c r="F1062" s="1" t="s">
        <v>13</v>
      </c>
      <c r="G1062" s="1" t="s">
        <v>14</v>
      </c>
      <c r="H1062" s="1">
        <v>45000000</v>
      </c>
      <c r="I1062" s="1">
        <v>2011</v>
      </c>
      <c r="J1062" s="1">
        <v>6.3</v>
      </c>
    </row>
    <row r="1063" spans="1:10" x14ac:dyDescent="0.25">
      <c r="A1063" s="1" t="s">
        <v>1998</v>
      </c>
      <c r="B1063" s="1">
        <v>130</v>
      </c>
      <c r="C1063" s="11">
        <v>136019448</v>
      </c>
      <c r="D1063" s="1" t="s">
        <v>1999</v>
      </c>
      <c r="E1063" s="1" t="s">
        <v>2000</v>
      </c>
      <c r="F1063" s="1" t="s">
        <v>13</v>
      </c>
      <c r="G1063" s="1" t="s">
        <v>14</v>
      </c>
      <c r="H1063" s="1">
        <v>44500000</v>
      </c>
      <c r="I1063" s="1">
        <v>2012</v>
      </c>
      <c r="J1063" s="1">
        <v>7.7</v>
      </c>
    </row>
    <row r="1064" spans="1:10" x14ac:dyDescent="0.25">
      <c r="A1064" s="1" t="s">
        <v>840</v>
      </c>
      <c r="B1064" s="1">
        <v>130</v>
      </c>
      <c r="C1064" s="11">
        <v>183875760</v>
      </c>
      <c r="D1064" s="1" t="s">
        <v>2001</v>
      </c>
      <c r="E1064" s="1" t="s">
        <v>2002</v>
      </c>
      <c r="F1064" s="1" t="s">
        <v>13</v>
      </c>
      <c r="G1064" s="1" t="s">
        <v>14</v>
      </c>
      <c r="H1064" s="1">
        <v>44000000</v>
      </c>
      <c r="I1064" s="1">
        <v>1993</v>
      </c>
      <c r="J1064" s="1">
        <v>7.8</v>
      </c>
    </row>
    <row r="1065" spans="1:10" x14ac:dyDescent="0.25">
      <c r="A1065" s="1" t="s">
        <v>1066</v>
      </c>
      <c r="B1065" s="1">
        <v>110</v>
      </c>
      <c r="C1065" s="11">
        <v>67061228</v>
      </c>
      <c r="D1065" s="1" t="s">
        <v>485</v>
      </c>
      <c r="E1065" s="1" t="s">
        <v>2003</v>
      </c>
      <c r="F1065" s="1" t="s">
        <v>13</v>
      </c>
      <c r="G1065" s="1" t="s">
        <v>14</v>
      </c>
      <c r="H1065" s="1">
        <v>40000000</v>
      </c>
      <c r="I1065" s="1">
        <v>2010</v>
      </c>
      <c r="J1065" s="1">
        <v>5.5</v>
      </c>
    </row>
    <row r="1066" spans="1:10" x14ac:dyDescent="0.25">
      <c r="A1066" s="1" t="s">
        <v>1060</v>
      </c>
      <c r="B1066" s="1">
        <v>147</v>
      </c>
      <c r="C1066" s="11">
        <v>53300852</v>
      </c>
      <c r="D1066" s="1" t="s">
        <v>738</v>
      </c>
      <c r="E1066" s="1" t="s">
        <v>2004</v>
      </c>
      <c r="F1066" s="1" t="s">
        <v>13</v>
      </c>
      <c r="G1066" s="1" t="s">
        <v>14</v>
      </c>
      <c r="H1066" s="1">
        <v>44000000</v>
      </c>
      <c r="I1066" s="1">
        <v>1996</v>
      </c>
      <c r="J1066" s="1">
        <v>7.5</v>
      </c>
    </row>
    <row r="1067" spans="1:10" x14ac:dyDescent="0.25">
      <c r="A1067" s="1" t="s">
        <v>1994</v>
      </c>
      <c r="B1067" s="1">
        <v>96</v>
      </c>
      <c r="C1067" s="11">
        <v>150415432</v>
      </c>
      <c r="D1067" s="1" t="s">
        <v>1515</v>
      </c>
      <c r="E1067" s="1" t="s">
        <v>2005</v>
      </c>
      <c r="F1067" s="1" t="s">
        <v>13</v>
      </c>
      <c r="G1067" s="1" t="s">
        <v>14</v>
      </c>
      <c r="H1067" s="1">
        <v>44000000</v>
      </c>
      <c r="I1067" s="1">
        <v>1985</v>
      </c>
      <c r="J1067" s="1">
        <v>6.4</v>
      </c>
    </row>
    <row r="1068" spans="1:10" x14ac:dyDescent="0.25">
      <c r="A1068" s="1" t="s">
        <v>2006</v>
      </c>
      <c r="B1068" s="1">
        <v>118</v>
      </c>
      <c r="C1068" s="11">
        <v>44834712</v>
      </c>
      <c r="D1068" s="1" t="s">
        <v>1380</v>
      </c>
      <c r="E1068" s="1" t="s">
        <v>2007</v>
      </c>
      <c r="F1068" s="1" t="s">
        <v>13</v>
      </c>
      <c r="G1068" s="1" t="s">
        <v>14</v>
      </c>
      <c r="H1068" s="1">
        <v>44000000</v>
      </c>
      <c r="I1068" s="1">
        <v>1996</v>
      </c>
      <c r="J1068" s="1">
        <v>5.6</v>
      </c>
    </row>
    <row r="1069" spans="1:10" x14ac:dyDescent="0.25">
      <c r="A1069" s="1" t="s">
        <v>2008</v>
      </c>
      <c r="B1069" s="1">
        <v>88</v>
      </c>
      <c r="C1069" s="11">
        <v>84300000</v>
      </c>
      <c r="D1069" s="1" t="s">
        <v>2009</v>
      </c>
      <c r="E1069" s="1" t="s">
        <v>2010</v>
      </c>
      <c r="F1069" s="1" t="s">
        <v>13</v>
      </c>
      <c r="G1069" s="1" t="s">
        <v>14</v>
      </c>
      <c r="H1069" s="1">
        <v>2600000</v>
      </c>
      <c r="I1069" s="1">
        <v>1940</v>
      </c>
      <c r="J1069" s="1">
        <v>7.5</v>
      </c>
    </row>
    <row r="1070" spans="1:10" x14ac:dyDescent="0.25">
      <c r="A1070" s="1" t="s">
        <v>2011</v>
      </c>
      <c r="B1070" s="1">
        <v>325</v>
      </c>
      <c r="C1070" s="11">
        <v>1500000</v>
      </c>
      <c r="D1070" s="1" t="s">
        <v>2012</v>
      </c>
      <c r="E1070" s="1" t="s">
        <v>2013</v>
      </c>
      <c r="F1070" s="1" t="s">
        <v>13</v>
      </c>
      <c r="G1070" s="1" t="s">
        <v>14</v>
      </c>
      <c r="H1070" s="1">
        <v>44000000</v>
      </c>
      <c r="I1070" s="1">
        <v>1980</v>
      </c>
      <c r="J1070" s="1">
        <v>6.8</v>
      </c>
    </row>
    <row r="1071" spans="1:10" x14ac:dyDescent="0.25">
      <c r="A1071" s="1" t="s">
        <v>547</v>
      </c>
      <c r="B1071" s="1">
        <v>102</v>
      </c>
      <c r="C1071" s="11">
        <v>62318875</v>
      </c>
      <c r="D1071" s="1" t="s">
        <v>92</v>
      </c>
      <c r="E1071" s="1" t="s">
        <v>2014</v>
      </c>
      <c r="F1071" s="1" t="s">
        <v>13</v>
      </c>
      <c r="G1071" s="1" t="s">
        <v>14</v>
      </c>
      <c r="H1071" s="1">
        <v>50000000</v>
      </c>
      <c r="I1071" s="1">
        <v>2006</v>
      </c>
      <c r="J1071" s="1">
        <v>6.8</v>
      </c>
    </row>
    <row r="1072" spans="1:10" x14ac:dyDescent="0.25">
      <c r="A1072" s="1" t="s">
        <v>2015</v>
      </c>
      <c r="B1072" s="1">
        <v>110</v>
      </c>
      <c r="C1072" s="11">
        <v>5773519</v>
      </c>
      <c r="D1072" s="1" t="s">
        <v>1239</v>
      </c>
      <c r="E1072" s="1" t="s">
        <v>2016</v>
      </c>
      <c r="F1072" s="1" t="s">
        <v>13</v>
      </c>
      <c r="G1072" s="1" t="s">
        <v>14</v>
      </c>
      <c r="H1072" s="1">
        <v>40000000</v>
      </c>
      <c r="I1072" s="1">
        <v>2015</v>
      </c>
      <c r="J1072" s="1">
        <v>6</v>
      </c>
    </row>
    <row r="1073" spans="1:10" x14ac:dyDescent="0.25">
      <c r="A1073" s="1" t="s">
        <v>2017</v>
      </c>
      <c r="B1073" s="1">
        <v>136</v>
      </c>
      <c r="C1073" s="11">
        <v>51768623</v>
      </c>
      <c r="D1073" s="1" t="s">
        <v>1160</v>
      </c>
      <c r="E1073" s="1" t="s">
        <v>2018</v>
      </c>
      <c r="F1073" s="1" t="s">
        <v>13</v>
      </c>
      <c r="G1073" s="1" t="s">
        <v>14</v>
      </c>
      <c r="H1073" s="1">
        <v>43000000</v>
      </c>
      <c r="I1073" s="1">
        <v>2000</v>
      </c>
      <c r="J1073" s="1">
        <v>7.3</v>
      </c>
    </row>
    <row r="1074" spans="1:10" x14ac:dyDescent="0.25">
      <c r="A1074" s="1" t="s">
        <v>1118</v>
      </c>
      <c r="B1074" s="1">
        <v>103</v>
      </c>
      <c r="C1074" s="11">
        <v>37035515</v>
      </c>
      <c r="D1074" s="1" t="s">
        <v>868</v>
      </c>
      <c r="E1074" s="1" t="s">
        <v>2019</v>
      </c>
      <c r="F1074" s="1" t="s">
        <v>13</v>
      </c>
      <c r="G1074" s="1" t="s">
        <v>14</v>
      </c>
      <c r="H1074" s="1">
        <v>43000000</v>
      </c>
      <c r="I1074" s="1">
        <v>2000</v>
      </c>
      <c r="J1074" s="1">
        <v>6</v>
      </c>
    </row>
    <row r="1075" spans="1:10" x14ac:dyDescent="0.25">
      <c r="A1075" s="1" t="s">
        <v>381</v>
      </c>
      <c r="B1075" s="1">
        <v>103</v>
      </c>
      <c r="C1075" s="11">
        <v>24520892</v>
      </c>
      <c r="D1075" s="1" t="s">
        <v>156</v>
      </c>
      <c r="E1075" s="1" t="s">
        <v>2020</v>
      </c>
      <c r="F1075" s="1" t="s">
        <v>13</v>
      </c>
      <c r="G1075" s="1" t="s">
        <v>661</v>
      </c>
      <c r="H1075" s="1">
        <v>45000000</v>
      </c>
      <c r="I1075" s="1">
        <v>2005</v>
      </c>
      <c r="J1075" s="1">
        <v>7</v>
      </c>
    </row>
    <row r="1076" spans="1:10" x14ac:dyDescent="0.25">
      <c r="A1076" s="1" t="s">
        <v>2021</v>
      </c>
      <c r="B1076" s="1">
        <v>90</v>
      </c>
      <c r="C1076" s="11">
        <v>24430272</v>
      </c>
      <c r="D1076" s="1" t="s">
        <v>570</v>
      </c>
      <c r="E1076" s="1" t="s">
        <v>2022</v>
      </c>
      <c r="F1076" s="1" t="s">
        <v>13</v>
      </c>
      <c r="G1076" s="1" t="s">
        <v>14</v>
      </c>
      <c r="H1076" s="1">
        <v>43000000</v>
      </c>
      <c r="I1076" s="1">
        <v>2002</v>
      </c>
      <c r="J1076" s="1">
        <v>5.0999999999999996</v>
      </c>
    </row>
    <row r="1077" spans="1:10" x14ac:dyDescent="0.25">
      <c r="A1077" s="1" t="s">
        <v>767</v>
      </c>
      <c r="B1077" s="1">
        <v>154</v>
      </c>
      <c r="C1077" s="11">
        <v>158348400</v>
      </c>
      <c r="D1077" s="1" t="s">
        <v>665</v>
      </c>
      <c r="E1077" s="1" t="s">
        <v>2023</v>
      </c>
      <c r="F1077" s="1" t="s">
        <v>13</v>
      </c>
      <c r="G1077" s="1" t="s">
        <v>14</v>
      </c>
      <c r="H1077" s="1">
        <v>42000000</v>
      </c>
      <c r="I1077" s="1">
        <v>1993</v>
      </c>
      <c r="J1077" s="1">
        <v>6.8</v>
      </c>
    </row>
    <row r="1078" spans="1:10" x14ac:dyDescent="0.25">
      <c r="A1078" s="1" t="s">
        <v>2024</v>
      </c>
      <c r="B1078" s="1">
        <v>99</v>
      </c>
      <c r="C1078" s="11">
        <v>31136950</v>
      </c>
      <c r="D1078" s="1" t="s">
        <v>229</v>
      </c>
      <c r="E1078" s="1" t="s">
        <v>2025</v>
      </c>
      <c r="F1078" s="1" t="s">
        <v>13</v>
      </c>
      <c r="G1078" s="1" t="s">
        <v>14</v>
      </c>
      <c r="H1078" s="1">
        <v>44000000</v>
      </c>
      <c r="I1078" s="1">
        <v>2010</v>
      </c>
      <c r="J1078" s="1">
        <v>6.5</v>
      </c>
    </row>
    <row r="1079" spans="1:10" x14ac:dyDescent="0.25">
      <c r="A1079" s="1" t="s">
        <v>610</v>
      </c>
      <c r="B1079" s="1">
        <v>93</v>
      </c>
      <c r="C1079" s="11">
        <v>29113588</v>
      </c>
      <c r="D1079" s="1" t="s">
        <v>117</v>
      </c>
      <c r="E1079" s="1" t="s">
        <v>2026</v>
      </c>
      <c r="F1079" s="1" t="s">
        <v>13</v>
      </c>
      <c r="G1079" s="1" t="s">
        <v>14</v>
      </c>
      <c r="H1079" s="1">
        <v>40000000</v>
      </c>
      <c r="I1079" s="1">
        <v>2011</v>
      </c>
      <c r="J1079" s="1">
        <v>6.6</v>
      </c>
    </row>
    <row r="1080" spans="1:10" x14ac:dyDescent="0.25">
      <c r="A1080" s="1" t="s">
        <v>729</v>
      </c>
      <c r="B1080" s="1">
        <v>109</v>
      </c>
      <c r="C1080" s="11">
        <v>138447667</v>
      </c>
      <c r="D1080" s="1" t="s">
        <v>596</v>
      </c>
      <c r="E1080" s="1" t="s">
        <v>2027</v>
      </c>
      <c r="F1080" s="1" t="s">
        <v>13</v>
      </c>
      <c r="G1080" s="1" t="s">
        <v>14</v>
      </c>
      <c r="H1080" s="1">
        <v>42000000</v>
      </c>
      <c r="I1080" s="1">
        <v>2012</v>
      </c>
      <c r="J1080" s="1">
        <v>7.2</v>
      </c>
    </row>
    <row r="1081" spans="1:10" x14ac:dyDescent="0.25">
      <c r="A1081" s="1" t="s">
        <v>1923</v>
      </c>
      <c r="B1081" s="1">
        <v>124</v>
      </c>
      <c r="C1081" s="11">
        <v>116006080</v>
      </c>
      <c r="D1081" s="1" t="s">
        <v>482</v>
      </c>
      <c r="E1081" s="1" t="s">
        <v>2028</v>
      </c>
      <c r="F1081" s="1" t="s">
        <v>13</v>
      </c>
      <c r="G1081" s="1" t="s">
        <v>21</v>
      </c>
      <c r="H1081" s="1">
        <v>42000000</v>
      </c>
      <c r="I1081" s="1">
        <v>1999</v>
      </c>
      <c r="J1081" s="1">
        <v>7</v>
      </c>
    </row>
    <row r="1082" spans="1:10" x14ac:dyDescent="0.25">
      <c r="A1082" s="1" t="s">
        <v>1599</v>
      </c>
      <c r="B1082" s="1">
        <v>84</v>
      </c>
      <c r="C1082" s="11">
        <v>106793915</v>
      </c>
      <c r="D1082" s="1" t="s">
        <v>290</v>
      </c>
      <c r="E1082" s="1" t="s">
        <v>2029</v>
      </c>
      <c r="F1082" s="1" t="s">
        <v>13</v>
      </c>
      <c r="G1082" s="1" t="s">
        <v>21</v>
      </c>
      <c r="H1082" s="1">
        <v>45000000</v>
      </c>
      <c r="I1082" s="1">
        <v>2000</v>
      </c>
      <c r="J1082" s="1">
        <v>7</v>
      </c>
    </row>
    <row r="1083" spans="1:10" x14ac:dyDescent="0.25">
      <c r="A1083" s="1" t="s">
        <v>2030</v>
      </c>
      <c r="B1083" s="1">
        <v>90</v>
      </c>
      <c r="C1083" s="11">
        <v>87856565</v>
      </c>
      <c r="D1083" s="1" t="s">
        <v>570</v>
      </c>
      <c r="E1083" s="1" t="s">
        <v>2031</v>
      </c>
      <c r="F1083" s="1" t="s">
        <v>13</v>
      </c>
      <c r="G1083" s="1" t="s">
        <v>14</v>
      </c>
      <c r="H1083" s="1">
        <v>42000000</v>
      </c>
      <c r="I1083" s="1">
        <v>2004</v>
      </c>
      <c r="J1083" s="1">
        <v>5.9</v>
      </c>
    </row>
    <row r="1084" spans="1:10" x14ac:dyDescent="0.25">
      <c r="A1084" s="1" t="s">
        <v>2032</v>
      </c>
      <c r="B1084" s="1">
        <v>117</v>
      </c>
      <c r="C1084" s="11">
        <v>70100000</v>
      </c>
      <c r="D1084" s="1" t="s">
        <v>482</v>
      </c>
      <c r="E1084" s="1" t="s">
        <v>2033</v>
      </c>
      <c r="F1084" s="1" t="s">
        <v>13</v>
      </c>
      <c r="G1084" s="1" t="s">
        <v>14</v>
      </c>
      <c r="H1084" s="1">
        <v>40000000</v>
      </c>
      <c r="I1084" s="1">
        <v>1992</v>
      </c>
      <c r="J1084" s="1">
        <v>5.4</v>
      </c>
    </row>
    <row r="1085" spans="1:10" x14ac:dyDescent="0.25">
      <c r="A1085" s="1" t="s">
        <v>327</v>
      </c>
      <c r="B1085" s="1">
        <v>123</v>
      </c>
      <c r="C1085" s="11">
        <v>159578352</v>
      </c>
      <c r="D1085" s="1" t="s">
        <v>596</v>
      </c>
      <c r="E1085" s="1" t="s">
        <v>2034</v>
      </c>
      <c r="F1085" s="1" t="s">
        <v>13</v>
      </c>
      <c r="G1085" s="1" t="s">
        <v>14</v>
      </c>
      <c r="H1085" s="1">
        <v>43000000</v>
      </c>
      <c r="I1085" s="1">
        <v>2013</v>
      </c>
      <c r="J1085" s="1">
        <v>6.6</v>
      </c>
    </row>
    <row r="1086" spans="1:10" x14ac:dyDescent="0.25">
      <c r="A1086" s="1" t="s">
        <v>2035</v>
      </c>
      <c r="B1086" s="1">
        <v>251</v>
      </c>
      <c r="C1086" s="11">
        <v>57750000</v>
      </c>
      <c r="D1086" s="1" t="s">
        <v>2036</v>
      </c>
      <c r="E1086" s="1" t="s">
        <v>2037</v>
      </c>
      <c r="F1086" s="1" t="s">
        <v>13</v>
      </c>
      <c r="G1086" s="1" t="s">
        <v>21</v>
      </c>
      <c r="H1086" s="1">
        <v>31115000</v>
      </c>
      <c r="I1086" s="1">
        <v>1963</v>
      </c>
      <c r="J1086" s="1">
        <v>7</v>
      </c>
    </row>
    <row r="1087" spans="1:10" x14ac:dyDescent="0.25">
      <c r="A1087" s="1" t="s">
        <v>550</v>
      </c>
      <c r="B1087" s="1">
        <v>105</v>
      </c>
      <c r="C1087" s="11">
        <v>45290318</v>
      </c>
      <c r="D1087" s="1" t="s">
        <v>1099</v>
      </c>
      <c r="E1087" s="1" t="s">
        <v>2038</v>
      </c>
      <c r="F1087" s="1" t="s">
        <v>13</v>
      </c>
      <c r="G1087" s="1" t="s">
        <v>14</v>
      </c>
      <c r="H1087" s="1">
        <v>42000000</v>
      </c>
      <c r="I1087" s="1">
        <v>2012</v>
      </c>
      <c r="J1087" s="1">
        <v>6.5</v>
      </c>
    </row>
    <row r="1088" spans="1:10" x14ac:dyDescent="0.25">
      <c r="A1088" s="1" t="s">
        <v>1774</v>
      </c>
      <c r="B1088" s="1">
        <v>115</v>
      </c>
      <c r="C1088" s="11">
        <v>41543207</v>
      </c>
      <c r="D1088" s="1" t="s">
        <v>745</v>
      </c>
      <c r="E1088" s="1" t="s">
        <v>2039</v>
      </c>
      <c r="F1088" s="1" t="s">
        <v>13</v>
      </c>
      <c r="G1088" s="1" t="s">
        <v>14</v>
      </c>
      <c r="H1088" s="1">
        <v>42000000</v>
      </c>
      <c r="I1088" s="1">
        <v>2002</v>
      </c>
      <c r="J1088" s="1">
        <v>6.3</v>
      </c>
    </row>
    <row r="1089" spans="1:10" x14ac:dyDescent="0.25">
      <c r="A1089" s="1" t="s">
        <v>2040</v>
      </c>
      <c r="B1089" s="1">
        <v>122</v>
      </c>
      <c r="C1089" s="11">
        <v>41252428</v>
      </c>
      <c r="D1089" s="1" t="s">
        <v>482</v>
      </c>
      <c r="E1089" s="1" t="s">
        <v>2041</v>
      </c>
      <c r="F1089" s="1" t="s">
        <v>13</v>
      </c>
      <c r="G1089" s="1" t="s">
        <v>14</v>
      </c>
      <c r="H1089" s="1">
        <v>42000000</v>
      </c>
      <c r="I1089" s="1">
        <v>1996</v>
      </c>
      <c r="J1089" s="1">
        <v>6.5</v>
      </c>
    </row>
    <row r="1090" spans="1:10" x14ac:dyDescent="0.25">
      <c r="A1090" s="1" t="s">
        <v>2042</v>
      </c>
      <c r="B1090" s="1">
        <v>119</v>
      </c>
      <c r="C1090" s="11">
        <v>35228696</v>
      </c>
      <c r="D1090" s="1" t="s">
        <v>2043</v>
      </c>
      <c r="E1090" s="1" t="s">
        <v>2044</v>
      </c>
      <c r="F1090" s="1" t="s">
        <v>13</v>
      </c>
      <c r="G1090" s="1" t="s">
        <v>14</v>
      </c>
      <c r="H1090" s="1">
        <v>32000000</v>
      </c>
      <c r="I1090" s="1">
        <v>2002</v>
      </c>
      <c r="J1090" s="1">
        <v>6.5</v>
      </c>
    </row>
    <row r="1091" spans="1:10" x14ac:dyDescent="0.25">
      <c r="A1091" s="1" t="s">
        <v>1264</v>
      </c>
      <c r="B1091" s="1">
        <v>81</v>
      </c>
      <c r="C1091" s="11">
        <v>59992760</v>
      </c>
      <c r="D1091" s="1" t="s">
        <v>684</v>
      </c>
      <c r="E1091" s="1" t="s">
        <v>2045</v>
      </c>
      <c r="F1091" s="1" t="s">
        <v>13</v>
      </c>
      <c r="G1091" s="1" t="s">
        <v>14</v>
      </c>
      <c r="H1091" s="1">
        <v>42000000</v>
      </c>
      <c r="I1091" s="1">
        <v>2009</v>
      </c>
      <c r="J1091" s="1">
        <v>5.8</v>
      </c>
    </row>
    <row r="1092" spans="1:10" x14ac:dyDescent="0.25">
      <c r="A1092" s="1" t="s">
        <v>2046</v>
      </c>
      <c r="B1092" s="1">
        <v>133</v>
      </c>
      <c r="C1092" s="11">
        <v>34667015</v>
      </c>
      <c r="D1092" s="1" t="s">
        <v>19</v>
      </c>
      <c r="E1092" s="1" t="s">
        <v>2047</v>
      </c>
      <c r="F1092" s="1" t="s">
        <v>13</v>
      </c>
      <c r="G1092" s="1" t="s">
        <v>21</v>
      </c>
      <c r="H1092" s="1">
        <v>32000000</v>
      </c>
      <c r="I1092" s="1">
        <v>1989</v>
      </c>
      <c r="J1092" s="1">
        <v>6.6</v>
      </c>
    </row>
    <row r="1093" spans="1:10" x14ac:dyDescent="0.25">
      <c r="A1093" s="1" t="s">
        <v>2048</v>
      </c>
      <c r="B1093" s="1">
        <v>100</v>
      </c>
      <c r="C1093" s="11">
        <v>37652565</v>
      </c>
      <c r="D1093" s="1" t="s">
        <v>911</v>
      </c>
      <c r="E1093" s="1" t="s">
        <v>2049</v>
      </c>
      <c r="F1093" s="1" t="s">
        <v>13</v>
      </c>
      <c r="G1093" s="1" t="s">
        <v>14</v>
      </c>
      <c r="H1093" s="1">
        <v>42000000</v>
      </c>
      <c r="I1093" s="1">
        <v>2011</v>
      </c>
      <c r="J1093" s="1">
        <v>5.4</v>
      </c>
    </row>
    <row r="1094" spans="1:10" x14ac:dyDescent="0.25">
      <c r="A1094" s="1" t="s">
        <v>2050</v>
      </c>
      <c r="B1094" s="1">
        <v>120</v>
      </c>
      <c r="C1094" s="11">
        <v>24375436</v>
      </c>
      <c r="D1094" s="1" t="s">
        <v>156</v>
      </c>
      <c r="E1094" s="1" t="s">
        <v>2051</v>
      </c>
      <c r="F1094" s="1" t="s">
        <v>13</v>
      </c>
      <c r="G1094" s="1" t="s">
        <v>14</v>
      </c>
      <c r="H1094" s="1">
        <v>42000000</v>
      </c>
      <c r="I1094" s="1">
        <v>2001</v>
      </c>
      <c r="J1094" s="1">
        <v>6.1</v>
      </c>
    </row>
    <row r="1095" spans="1:10" x14ac:dyDescent="0.25">
      <c r="A1095" s="1" t="s">
        <v>2052</v>
      </c>
      <c r="B1095" s="1">
        <v>104</v>
      </c>
      <c r="C1095" s="11">
        <v>20915465</v>
      </c>
      <c r="D1095" s="1" t="s">
        <v>1971</v>
      </c>
      <c r="E1095" s="1" t="s">
        <v>2053</v>
      </c>
      <c r="F1095" s="1" t="s">
        <v>13</v>
      </c>
      <c r="G1095" s="1" t="s">
        <v>21</v>
      </c>
      <c r="H1095" s="1">
        <v>42000000</v>
      </c>
      <c r="I1095" s="1">
        <v>1993</v>
      </c>
      <c r="J1095" s="1">
        <v>4</v>
      </c>
    </row>
    <row r="1096" spans="1:10" x14ac:dyDescent="0.25">
      <c r="A1096" s="1" t="s">
        <v>1798</v>
      </c>
      <c r="B1096" s="1">
        <v>122</v>
      </c>
      <c r="C1096" s="11">
        <v>24127895</v>
      </c>
      <c r="D1096" s="1" t="s">
        <v>738</v>
      </c>
      <c r="E1096" s="1" t="s">
        <v>2054</v>
      </c>
      <c r="F1096" s="1" t="s">
        <v>13</v>
      </c>
      <c r="G1096" s="1" t="s">
        <v>14</v>
      </c>
      <c r="H1096" s="1">
        <v>50000000</v>
      </c>
      <c r="I1096" s="1">
        <v>2005</v>
      </c>
      <c r="J1096" s="1">
        <v>7.6</v>
      </c>
    </row>
    <row r="1097" spans="1:10" x14ac:dyDescent="0.25">
      <c r="A1097" s="1" t="s">
        <v>671</v>
      </c>
      <c r="B1097" s="1">
        <v>80</v>
      </c>
      <c r="C1097" s="11">
        <v>84961</v>
      </c>
      <c r="D1097" s="1" t="s">
        <v>446</v>
      </c>
      <c r="E1097" s="1" t="s">
        <v>2055</v>
      </c>
      <c r="F1097" s="1" t="s">
        <v>674</v>
      </c>
      <c r="G1097" s="1" t="s">
        <v>301</v>
      </c>
      <c r="H1097" s="1">
        <v>31000000</v>
      </c>
      <c r="I1097" s="1">
        <v>2002</v>
      </c>
      <c r="J1097" s="1">
        <v>7.9</v>
      </c>
    </row>
    <row r="1098" spans="1:10" x14ac:dyDescent="0.25">
      <c r="A1098" s="1" t="s">
        <v>2056</v>
      </c>
      <c r="B1098" s="1">
        <v>91</v>
      </c>
      <c r="C1098" s="11">
        <v>26404753</v>
      </c>
      <c r="D1098" s="1" t="s">
        <v>521</v>
      </c>
      <c r="E1098" s="1" t="s">
        <v>2057</v>
      </c>
      <c r="F1098" s="1" t="s">
        <v>13</v>
      </c>
      <c r="G1098" s="1" t="s">
        <v>14</v>
      </c>
      <c r="H1098" s="1">
        <v>40000000</v>
      </c>
      <c r="I1098" s="1">
        <v>2012</v>
      </c>
      <c r="J1098" s="1">
        <v>5.3</v>
      </c>
    </row>
    <row r="1099" spans="1:10" x14ac:dyDescent="0.25">
      <c r="A1099" s="1" t="s">
        <v>2058</v>
      </c>
      <c r="B1099" s="1">
        <v>112</v>
      </c>
      <c r="C1099" s="11">
        <v>6105175</v>
      </c>
      <c r="D1099" s="1" t="s">
        <v>684</v>
      </c>
      <c r="E1099" s="1" t="s">
        <v>2059</v>
      </c>
      <c r="F1099" s="1" t="s">
        <v>13</v>
      </c>
      <c r="G1099" s="1" t="s">
        <v>14</v>
      </c>
      <c r="H1099" s="1">
        <v>44000000</v>
      </c>
      <c r="I1099" s="1">
        <v>2014</v>
      </c>
      <c r="J1099" s="1">
        <v>6.6</v>
      </c>
    </row>
    <row r="1100" spans="1:10" x14ac:dyDescent="0.25">
      <c r="A1100" s="1" t="s">
        <v>2060</v>
      </c>
      <c r="B1100" s="1">
        <v>100</v>
      </c>
      <c r="C1100" s="11">
        <v>5664251</v>
      </c>
      <c r="D1100" s="1" t="s">
        <v>2061</v>
      </c>
      <c r="E1100" s="1" t="s">
        <v>2062</v>
      </c>
      <c r="F1100" s="1" t="s">
        <v>13</v>
      </c>
      <c r="G1100" s="1" t="s">
        <v>62</v>
      </c>
      <c r="H1100" s="1">
        <v>45000000</v>
      </c>
      <c r="I1100" s="1">
        <v>2010</v>
      </c>
      <c r="J1100" s="1">
        <v>6.3</v>
      </c>
    </row>
    <row r="1101" spans="1:10" x14ac:dyDescent="0.25">
      <c r="A1101" s="1" t="s">
        <v>1415</v>
      </c>
      <c r="B1101" s="1">
        <v>105</v>
      </c>
      <c r="C1101" s="11">
        <v>1260917</v>
      </c>
      <c r="D1101" s="1" t="s">
        <v>596</v>
      </c>
      <c r="E1101" s="1" t="s">
        <v>2063</v>
      </c>
      <c r="F1101" s="1" t="s">
        <v>984</v>
      </c>
      <c r="G1101" s="1" t="s">
        <v>661</v>
      </c>
      <c r="H1101" s="1">
        <v>27000000</v>
      </c>
      <c r="I1101" s="1">
        <v>2009</v>
      </c>
      <c r="J1101" s="1">
        <v>7.2</v>
      </c>
    </row>
    <row r="1102" spans="1:10" x14ac:dyDescent="0.25">
      <c r="A1102" s="1" t="s">
        <v>1652</v>
      </c>
      <c r="B1102" s="1">
        <v>110</v>
      </c>
      <c r="C1102" s="11">
        <v>116724075</v>
      </c>
      <c r="D1102" s="1" t="s">
        <v>2064</v>
      </c>
      <c r="E1102" s="1" t="s">
        <v>2065</v>
      </c>
      <c r="F1102" s="1" t="s">
        <v>13</v>
      </c>
      <c r="G1102" s="1" t="s">
        <v>14</v>
      </c>
      <c r="H1102" s="1">
        <v>41000000</v>
      </c>
      <c r="I1102" s="1">
        <v>2002</v>
      </c>
      <c r="J1102" s="1">
        <v>7</v>
      </c>
    </row>
    <row r="1103" spans="1:10" x14ac:dyDescent="0.25">
      <c r="A1103" s="1" t="s">
        <v>1710</v>
      </c>
      <c r="B1103" s="1">
        <v>144</v>
      </c>
      <c r="C1103" s="11">
        <v>56083966</v>
      </c>
      <c r="D1103" s="1" t="s">
        <v>27</v>
      </c>
      <c r="E1103" s="1" t="s">
        <v>2066</v>
      </c>
      <c r="F1103" s="1" t="s">
        <v>13</v>
      </c>
      <c r="G1103" s="1" t="s">
        <v>14</v>
      </c>
      <c r="H1103" s="1">
        <v>65000000</v>
      </c>
      <c r="I1103" s="1">
        <v>2001</v>
      </c>
      <c r="J1103" s="1">
        <v>6.9</v>
      </c>
    </row>
    <row r="1104" spans="1:10" x14ac:dyDescent="0.25">
      <c r="A1104" s="1" t="s">
        <v>2067</v>
      </c>
      <c r="B1104" s="1">
        <v>108</v>
      </c>
      <c r="C1104" s="11">
        <v>22108977</v>
      </c>
      <c r="D1104" s="1" t="s">
        <v>429</v>
      </c>
      <c r="E1104" s="1" t="s">
        <v>2068</v>
      </c>
      <c r="F1104" s="1" t="s">
        <v>13</v>
      </c>
      <c r="G1104" s="1" t="s">
        <v>1308</v>
      </c>
      <c r="H1104" s="1">
        <v>41000000</v>
      </c>
      <c r="I1104" s="1">
        <v>2003</v>
      </c>
      <c r="J1104" s="1">
        <v>5.2</v>
      </c>
    </row>
    <row r="1105" spans="1:10" x14ac:dyDescent="0.25">
      <c r="A1105" s="1" t="s">
        <v>309</v>
      </c>
      <c r="B1105" s="1">
        <v>107</v>
      </c>
      <c r="C1105" s="11">
        <v>293501675</v>
      </c>
      <c r="D1105" s="1" t="s">
        <v>665</v>
      </c>
      <c r="E1105" s="1" t="s">
        <v>2069</v>
      </c>
      <c r="F1105" s="1" t="s">
        <v>13</v>
      </c>
      <c r="G1105" s="1" t="s">
        <v>14</v>
      </c>
      <c r="H1105" s="1">
        <v>40000000</v>
      </c>
      <c r="I1105" s="1">
        <v>1999</v>
      </c>
      <c r="J1105" s="1">
        <v>8.1</v>
      </c>
    </row>
    <row r="1106" spans="1:10" x14ac:dyDescent="0.25">
      <c r="A1106" s="1" t="s">
        <v>2070</v>
      </c>
      <c r="B1106" s="1">
        <v>102</v>
      </c>
      <c r="C1106" s="11">
        <v>18600911</v>
      </c>
      <c r="D1106" s="1" t="s">
        <v>117</v>
      </c>
      <c r="E1106" s="1" t="s">
        <v>2071</v>
      </c>
      <c r="F1106" s="1" t="s">
        <v>13</v>
      </c>
      <c r="G1106" s="1" t="s">
        <v>14</v>
      </c>
      <c r="H1106" s="1">
        <v>42000000</v>
      </c>
      <c r="I1106" s="1">
        <v>2012</v>
      </c>
      <c r="J1106" s="1">
        <v>6.6</v>
      </c>
    </row>
    <row r="1107" spans="1:10" x14ac:dyDescent="0.25">
      <c r="A1107" s="1" t="s">
        <v>1335</v>
      </c>
      <c r="B1107" s="1">
        <v>100</v>
      </c>
      <c r="C1107" s="11">
        <v>7204138</v>
      </c>
      <c r="D1107" s="1" t="s">
        <v>684</v>
      </c>
      <c r="E1107" s="1" t="s">
        <v>2072</v>
      </c>
      <c r="F1107" s="1" t="s">
        <v>13</v>
      </c>
      <c r="G1107" s="1" t="s">
        <v>14</v>
      </c>
      <c r="H1107" s="1">
        <v>41000000</v>
      </c>
      <c r="I1107" s="1">
        <v>2011</v>
      </c>
      <c r="J1107" s="1">
        <v>6.2</v>
      </c>
    </row>
    <row r="1108" spans="1:10" x14ac:dyDescent="0.25">
      <c r="A1108" s="1" t="s">
        <v>2073</v>
      </c>
      <c r="B1108" s="1">
        <v>126</v>
      </c>
      <c r="C1108" s="11">
        <v>90800000</v>
      </c>
      <c r="D1108" s="1" t="s">
        <v>2074</v>
      </c>
      <c r="E1108" s="1" t="s">
        <v>2075</v>
      </c>
      <c r="F1108" s="1" t="s">
        <v>13</v>
      </c>
      <c r="G1108" s="1" t="s">
        <v>14</v>
      </c>
      <c r="H1108" s="1">
        <v>8000000</v>
      </c>
      <c r="I1108" s="1">
        <v>1984</v>
      </c>
      <c r="J1108" s="1">
        <v>7.2</v>
      </c>
    </row>
    <row r="1109" spans="1:10" x14ac:dyDescent="0.25">
      <c r="A1109" s="1" t="s">
        <v>1410</v>
      </c>
      <c r="B1109" s="1">
        <v>138</v>
      </c>
      <c r="C1109" s="11">
        <v>150117807</v>
      </c>
      <c r="D1109" s="1" t="s">
        <v>669</v>
      </c>
      <c r="E1109" s="1" t="s">
        <v>2076</v>
      </c>
      <c r="F1109" s="1" t="s">
        <v>13</v>
      </c>
      <c r="G1109" s="1" t="s">
        <v>14</v>
      </c>
      <c r="H1109" s="1">
        <v>40000000</v>
      </c>
      <c r="I1109" s="1">
        <v>2013</v>
      </c>
      <c r="J1109" s="1">
        <v>7.3</v>
      </c>
    </row>
    <row r="1110" spans="1:10" x14ac:dyDescent="0.25">
      <c r="A1110" s="1" t="s">
        <v>2077</v>
      </c>
      <c r="B1110" s="1">
        <v>108</v>
      </c>
      <c r="C1110" s="11">
        <v>163947053</v>
      </c>
      <c r="D1110" s="1" t="s">
        <v>482</v>
      </c>
      <c r="E1110" s="1" t="s">
        <v>2078</v>
      </c>
      <c r="F1110" s="1" t="s">
        <v>13</v>
      </c>
      <c r="G1110" s="1" t="s">
        <v>14</v>
      </c>
      <c r="H1110" s="1">
        <v>40000000</v>
      </c>
      <c r="I1110" s="1">
        <v>2009</v>
      </c>
      <c r="J1110" s="1">
        <v>6.7</v>
      </c>
    </row>
    <row r="1111" spans="1:10" x14ac:dyDescent="0.25">
      <c r="A1111" s="1" t="s">
        <v>2079</v>
      </c>
      <c r="B1111" s="1">
        <v>105</v>
      </c>
      <c r="C1111" s="11">
        <v>116735231</v>
      </c>
      <c r="D1111" s="1" t="s">
        <v>768</v>
      </c>
      <c r="E1111" s="1" t="s">
        <v>2080</v>
      </c>
      <c r="F1111" s="1" t="s">
        <v>13</v>
      </c>
      <c r="G1111" s="1" t="s">
        <v>14</v>
      </c>
      <c r="H1111" s="1">
        <v>70000000</v>
      </c>
      <c r="I1111" s="1">
        <v>1999</v>
      </c>
      <c r="J1111" s="1">
        <v>6.4</v>
      </c>
    </row>
    <row r="1112" spans="1:10" x14ac:dyDescent="0.25">
      <c r="A1112" s="1" t="s">
        <v>148</v>
      </c>
      <c r="B1112" s="1">
        <v>108</v>
      </c>
      <c r="C1112" s="11">
        <v>118500000</v>
      </c>
      <c r="D1112" s="1" t="s">
        <v>645</v>
      </c>
      <c r="E1112" s="1" t="s">
        <v>2082</v>
      </c>
      <c r="F1112" s="1" t="s">
        <v>13</v>
      </c>
      <c r="G1112" s="1" t="s">
        <v>14</v>
      </c>
      <c r="H1112" s="1">
        <v>40000000</v>
      </c>
      <c r="I1112" s="1">
        <v>1989</v>
      </c>
      <c r="J1112" s="1">
        <v>7.8</v>
      </c>
    </row>
    <row r="1113" spans="1:10" x14ac:dyDescent="0.25">
      <c r="A1113" s="1" t="s">
        <v>686</v>
      </c>
      <c r="B1113" s="1">
        <v>89</v>
      </c>
      <c r="C1113" s="11">
        <v>126546825</v>
      </c>
      <c r="D1113" s="1" t="s">
        <v>958</v>
      </c>
      <c r="E1113" s="1" t="s">
        <v>2083</v>
      </c>
      <c r="F1113" s="1" t="s">
        <v>13</v>
      </c>
      <c r="G1113" s="1" t="s">
        <v>661</v>
      </c>
      <c r="H1113" s="1">
        <v>40000000</v>
      </c>
      <c r="I1113" s="1">
        <v>2014</v>
      </c>
      <c r="J1113" s="1">
        <v>6.4</v>
      </c>
    </row>
    <row r="1114" spans="1:10" x14ac:dyDescent="0.25">
      <c r="A1114" s="1" t="s">
        <v>2084</v>
      </c>
      <c r="B1114" s="1">
        <v>129</v>
      </c>
      <c r="C1114" s="11">
        <v>166147885</v>
      </c>
      <c r="D1114" s="1" t="s">
        <v>74</v>
      </c>
      <c r="E1114" s="1" t="s">
        <v>2085</v>
      </c>
      <c r="F1114" s="1" t="s">
        <v>13</v>
      </c>
      <c r="G1114" s="1" t="s">
        <v>14</v>
      </c>
      <c r="H1114" s="1">
        <v>40000000</v>
      </c>
      <c r="I1114" s="1">
        <v>2015</v>
      </c>
      <c r="J1114" s="1">
        <v>4.0999999999999996</v>
      </c>
    </row>
    <row r="1115" spans="1:10" x14ac:dyDescent="0.25">
      <c r="A1115" s="1" t="s">
        <v>1647</v>
      </c>
      <c r="B1115" s="1">
        <v>84</v>
      </c>
      <c r="C1115" s="11">
        <v>111760631</v>
      </c>
      <c r="D1115" s="1" t="s">
        <v>1032</v>
      </c>
      <c r="E1115" s="1" t="s">
        <v>2086</v>
      </c>
      <c r="F1115" s="1" t="s">
        <v>13</v>
      </c>
      <c r="G1115" s="1" t="s">
        <v>14</v>
      </c>
      <c r="H1115" s="1">
        <v>38000000</v>
      </c>
      <c r="I1115" s="1">
        <v>2003</v>
      </c>
      <c r="J1115" s="1">
        <v>4.0999999999999996</v>
      </c>
    </row>
    <row r="1116" spans="1:10" x14ac:dyDescent="0.25">
      <c r="A1116" s="1" t="s">
        <v>450</v>
      </c>
      <c r="B1116" s="1">
        <v>149</v>
      </c>
      <c r="C1116" s="11">
        <v>108706165</v>
      </c>
      <c r="D1116" s="1" t="s">
        <v>738</v>
      </c>
      <c r="E1116" s="1" t="s">
        <v>2087</v>
      </c>
      <c r="F1116" s="1" t="s">
        <v>13</v>
      </c>
      <c r="G1116" s="1" t="s">
        <v>14</v>
      </c>
      <c r="H1116" s="1">
        <v>40000000</v>
      </c>
      <c r="I1116" s="1">
        <v>1996</v>
      </c>
      <c r="J1116" s="1">
        <v>7.4</v>
      </c>
    </row>
    <row r="1117" spans="1:10" x14ac:dyDescent="0.25">
      <c r="A1117" s="1" t="s">
        <v>272</v>
      </c>
      <c r="B1117" s="1">
        <v>94</v>
      </c>
      <c r="C1117" s="11">
        <v>138614544</v>
      </c>
      <c r="D1117" s="1" t="s">
        <v>1037</v>
      </c>
      <c r="E1117" s="1" t="s">
        <v>2088</v>
      </c>
      <c r="F1117" s="1" t="s">
        <v>13</v>
      </c>
      <c r="G1117" s="1" t="s">
        <v>14</v>
      </c>
      <c r="H1117" s="1">
        <v>40000000</v>
      </c>
      <c r="I1117" s="1">
        <v>2003</v>
      </c>
      <c r="J1117" s="1">
        <v>5.8</v>
      </c>
    </row>
    <row r="1118" spans="1:10" x14ac:dyDescent="0.25">
      <c r="A1118" s="1" t="s">
        <v>78</v>
      </c>
      <c r="B1118" s="1">
        <v>121</v>
      </c>
      <c r="C1118" s="11">
        <v>125069696</v>
      </c>
      <c r="D1118" s="1" t="s">
        <v>2089</v>
      </c>
      <c r="E1118" s="1" t="s">
        <v>2090</v>
      </c>
      <c r="F1118" s="1" t="s">
        <v>13</v>
      </c>
      <c r="G1118" s="1" t="s">
        <v>14</v>
      </c>
      <c r="H1118" s="1">
        <v>40000000</v>
      </c>
      <c r="I1118" s="1">
        <v>2013</v>
      </c>
      <c r="J1118" s="1">
        <v>7.6</v>
      </c>
    </row>
    <row r="1119" spans="1:10" x14ac:dyDescent="0.25">
      <c r="A1119" s="1" t="s">
        <v>1881</v>
      </c>
      <c r="B1119" s="1">
        <v>128</v>
      </c>
      <c r="C1119" s="11">
        <v>107458785</v>
      </c>
      <c r="D1119" s="1" t="s">
        <v>2091</v>
      </c>
      <c r="E1119" s="1" t="s">
        <v>2092</v>
      </c>
      <c r="F1119" s="1" t="s">
        <v>13</v>
      </c>
      <c r="G1119" s="1" t="s">
        <v>14</v>
      </c>
      <c r="H1119" s="1">
        <v>40000000</v>
      </c>
      <c r="I1119" s="1">
        <v>1992</v>
      </c>
      <c r="J1119" s="1">
        <v>7.2</v>
      </c>
    </row>
    <row r="1120" spans="1:10" x14ac:dyDescent="0.25">
      <c r="A1120" s="1" t="s">
        <v>116</v>
      </c>
      <c r="B1120" s="1">
        <v>134</v>
      </c>
      <c r="C1120" s="11">
        <v>102310175</v>
      </c>
      <c r="D1120" s="1" t="s">
        <v>1029</v>
      </c>
      <c r="E1120" s="1" t="s">
        <v>2093</v>
      </c>
      <c r="F1120" s="1" t="s">
        <v>13</v>
      </c>
      <c r="G1120" s="1" t="s">
        <v>14</v>
      </c>
      <c r="H1120" s="1">
        <v>40000000</v>
      </c>
      <c r="I1120" s="1">
        <v>2016</v>
      </c>
      <c r="J1120" s="1">
        <v>7.8</v>
      </c>
    </row>
    <row r="1121" spans="1:10" x14ac:dyDescent="0.25">
      <c r="A1121" s="1" t="s">
        <v>228</v>
      </c>
      <c r="B1121" s="1">
        <v>120</v>
      </c>
      <c r="C1121" s="11">
        <v>96917897</v>
      </c>
      <c r="D1121" s="1" t="s">
        <v>524</v>
      </c>
      <c r="E1121" s="1" t="s">
        <v>2094</v>
      </c>
      <c r="F1121" s="1" t="s">
        <v>13</v>
      </c>
      <c r="G1121" s="1" t="s">
        <v>14</v>
      </c>
      <c r="H1121" s="1">
        <v>40000000</v>
      </c>
      <c r="I1121" s="1">
        <v>2010</v>
      </c>
      <c r="J1121" s="1">
        <v>7.7</v>
      </c>
    </row>
    <row r="1122" spans="1:10" x14ac:dyDescent="0.25">
      <c r="A1122" s="1" t="s">
        <v>2095</v>
      </c>
      <c r="B1122" s="1">
        <v>129</v>
      </c>
      <c r="C1122" s="11">
        <v>93952276</v>
      </c>
      <c r="D1122" s="1" t="s">
        <v>482</v>
      </c>
      <c r="E1122" s="1" t="s">
        <v>2096</v>
      </c>
      <c r="F1122" s="1" t="s">
        <v>13</v>
      </c>
      <c r="G1122" s="1" t="s">
        <v>14</v>
      </c>
      <c r="H1122" s="1">
        <v>40000000</v>
      </c>
      <c r="I1122" s="1">
        <v>2009</v>
      </c>
      <c r="J1122" s="1">
        <v>6.4</v>
      </c>
    </row>
    <row r="1123" spans="1:10" x14ac:dyDescent="0.25">
      <c r="A1123" s="1" t="s">
        <v>1900</v>
      </c>
      <c r="B1123" s="1">
        <v>89</v>
      </c>
      <c r="C1123" s="11">
        <v>90703745</v>
      </c>
      <c r="D1123" s="1" t="s">
        <v>684</v>
      </c>
      <c r="E1123" s="1" t="s">
        <v>2097</v>
      </c>
      <c r="F1123" s="1" t="s">
        <v>13</v>
      </c>
      <c r="G1123" s="1" t="s">
        <v>14</v>
      </c>
      <c r="H1123" s="1">
        <v>45000000</v>
      </c>
      <c r="I1123" s="1">
        <v>2006</v>
      </c>
      <c r="J1123" s="1">
        <v>5.0999999999999996</v>
      </c>
    </row>
    <row r="1124" spans="1:10" x14ac:dyDescent="0.25">
      <c r="A1124" s="1" t="s">
        <v>2098</v>
      </c>
      <c r="B1124" s="1">
        <v>116</v>
      </c>
      <c r="C1124" s="11">
        <v>89138076</v>
      </c>
      <c r="D1124" s="1" t="s">
        <v>2099</v>
      </c>
      <c r="E1124" s="1" t="s">
        <v>2100</v>
      </c>
      <c r="F1124" s="1" t="s">
        <v>13</v>
      </c>
      <c r="G1124" s="1" t="s">
        <v>14</v>
      </c>
      <c r="H1124" s="1">
        <v>40000000</v>
      </c>
      <c r="I1124" s="1">
        <v>2000</v>
      </c>
      <c r="J1124" s="1">
        <v>5.5</v>
      </c>
    </row>
    <row r="1125" spans="1:10" x14ac:dyDescent="0.25">
      <c r="A1125" s="1" t="s">
        <v>148</v>
      </c>
      <c r="B1125" s="1">
        <v>118</v>
      </c>
      <c r="C1125" s="11">
        <v>87666629</v>
      </c>
      <c r="D1125" s="1" t="s">
        <v>2101</v>
      </c>
      <c r="E1125" s="1" t="s">
        <v>2102</v>
      </c>
      <c r="F1125" s="1" t="s">
        <v>13</v>
      </c>
      <c r="G1125" s="1" t="s">
        <v>14</v>
      </c>
      <c r="H1125" s="1">
        <v>40000000</v>
      </c>
      <c r="I1125" s="1">
        <v>1990</v>
      </c>
      <c r="J1125" s="1">
        <v>7.4</v>
      </c>
    </row>
    <row r="1126" spans="1:10" x14ac:dyDescent="0.25">
      <c r="A1126" s="1" t="s">
        <v>2103</v>
      </c>
      <c r="B1126" s="1">
        <v>107</v>
      </c>
      <c r="C1126" s="11">
        <v>90353764</v>
      </c>
      <c r="D1126" s="1" t="s">
        <v>341</v>
      </c>
      <c r="E1126" s="1" t="s">
        <v>2104</v>
      </c>
      <c r="F1126" s="1" t="s">
        <v>13</v>
      </c>
      <c r="G1126" s="1" t="s">
        <v>14</v>
      </c>
      <c r="H1126" s="1">
        <v>40000000</v>
      </c>
      <c r="I1126" s="1">
        <v>2015</v>
      </c>
      <c r="J1126" s="1">
        <v>6</v>
      </c>
    </row>
    <row r="1127" spans="1:10" x14ac:dyDescent="0.25">
      <c r="A1127" s="1" t="s">
        <v>1629</v>
      </c>
      <c r="B1127" s="1">
        <v>155</v>
      </c>
      <c r="C1127" s="11">
        <v>82522790</v>
      </c>
      <c r="D1127" s="1" t="s">
        <v>2105</v>
      </c>
      <c r="E1127" s="1" t="s">
        <v>2106</v>
      </c>
      <c r="F1127" s="1" t="s">
        <v>13</v>
      </c>
      <c r="G1127" s="1" t="s">
        <v>14</v>
      </c>
      <c r="H1127" s="1">
        <v>40000000</v>
      </c>
      <c r="I1127" s="1">
        <v>1992</v>
      </c>
      <c r="J1127" s="1">
        <v>7.5</v>
      </c>
    </row>
    <row r="1128" spans="1:10" x14ac:dyDescent="0.25">
      <c r="A1128" s="1" t="s">
        <v>1249</v>
      </c>
      <c r="B1128" s="1">
        <v>123</v>
      </c>
      <c r="C1128" s="11">
        <v>94125426</v>
      </c>
      <c r="D1128" s="1" t="s">
        <v>2107</v>
      </c>
      <c r="E1128" s="1" t="s">
        <v>2108</v>
      </c>
      <c r="F1128" s="1" t="s">
        <v>13</v>
      </c>
      <c r="G1128" s="1" t="s">
        <v>14</v>
      </c>
      <c r="H1128" s="1">
        <v>40000000</v>
      </c>
      <c r="I1128" s="1">
        <v>2009</v>
      </c>
      <c r="J1128" s="1">
        <v>7</v>
      </c>
    </row>
    <row r="1129" spans="1:10" x14ac:dyDescent="0.25">
      <c r="A1129" s="1" t="s">
        <v>1710</v>
      </c>
      <c r="B1129" s="1">
        <v>128</v>
      </c>
      <c r="C1129" s="11">
        <v>95001343</v>
      </c>
      <c r="D1129" s="1" t="s">
        <v>554</v>
      </c>
      <c r="E1129" s="1" t="s">
        <v>2109</v>
      </c>
      <c r="F1129" s="1" t="s">
        <v>13</v>
      </c>
      <c r="G1129" s="1" t="s">
        <v>14</v>
      </c>
      <c r="H1129" s="1">
        <v>40000000</v>
      </c>
      <c r="I1129" s="1">
        <v>2013</v>
      </c>
      <c r="J1129" s="1">
        <v>7.5</v>
      </c>
    </row>
    <row r="1130" spans="1:10" x14ac:dyDescent="0.25">
      <c r="A1130" s="1" t="s">
        <v>903</v>
      </c>
      <c r="B1130" s="1">
        <v>139</v>
      </c>
      <c r="C1130" s="11">
        <v>81292135</v>
      </c>
      <c r="D1130" s="1" t="s">
        <v>738</v>
      </c>
      <c r="E1130" s="1" t="s">
        <v>2110</v>
      </c>
      <c r="F1130" s="1" t="s">
        <v>13</v>
      </c>
      <c r="G1130" s="1" t="s">
        <v>14</v>
      </c>
      <c r="H1130" s="1">
        <v>40000000</v>
      </c>
      <c r="I1130" s="1">
        <v>1999</v>
      </c>
      <c r="J1130" s="1">
        <v>7.3</v>
      </c>
    </row>
    <row r="1131" spans="1:10" x14ac:dyDescent="0.25">
      <c r="A1131" s="1" t="s">
        <v>1193</v>
      </c>
      <c r="B1131" s="1">
        <v>109</v>
      </c>
      <c r="C1131" s="11">
        <v>86208010</v>
      </c>
      <c r="D1131" s="1" t="s">
        <v>684</v>
      </c>
      <c r="E1131" s="1" t="s">
        <v>2111</v>
      </c>
      <c r="F1131" s="1" t="s">
        <v>13</v>
      </c>
      <c r="G1131" s="1" t="s">
        <v>14</v>
      </c>
      <c r="H1131" s="1">
        <v>35000000</v>
      </c>
      <c r="I1131" s="1">
        <v>2014</v>
      </c>
      <c r="J1131" s="1">
        <v>5.7</v>
      </c>
    </row>
    <row r="1132" spans="1:10" x14ac:dyDescent="0.25">
      <c r="A1132" s="1" t="s">
        <v>1713</v>
      </c>
      <c r="B1132" s="1">
        <v>120</v>
      </c>
      <c r="C1132" s="11">
        <v>81593527</v>
      </c>
      <c r="D1132" s="1" t="s">
        <v>1114</v>
      </c>
      <c r="E1132" s="1" t="s">
        <v>2112</v>
      </c>
      <c r="F1132" s="1" t="s">
        <v>13</v>
      </c>
      <c r="G1132" s="1" t="s">
        <v>14</v>
      </c>
      <c r="H1132" s="1">
        <v>40000000</v>
      </c>
      <c r="I1132" s="1">
        <v>2006</v>
      </c>
      <c r="J1132" s="1">
        <v>7.3</v>
      </c>
    </row>
    <row r="1133" spans="1:10" x14ac:dyDescent="0.25">
      <c r="A1133" s="1" t="s">
        <v>819</v>
      </c>
      <c r="B1133" s="1">
        <v>121</v>
      </c>
      <c r="C1133" s="11">
        <v>75274748</v>
      </c>
      <c r="D1133" s="1" t="s">
        <v>868</v>
      </c>
      <c r="E1133" s="1" t="s">
        <v>2113</v>
      </c>
      <c r="F1133" s="1" t="s">
        <v>13</v>
      </c>
      <c r="G1133" s="1" t="s">
        <v>14</v>
      </c>
      <c r="H1133" s="1">
        <v>35000000</v>
      </c>
      <c r="I1133" s="1">
        <v>2015</v>
      </c>
      <c r="J1133" s="1">
        <v>7.2</v>
      </c>
    </row>
    <row r="1134" spans="1:10" x14ac:dyDescent="0.25">
      <c r="A1134" s="1" t="s">
        <v>458</v>
      </c>
      <c r="B1134" s="1">
        <v>102</v>
      </c>
      <c r="C1134" s="11">
        <v>90835030</v>
      </c>
      <c r="D1134" s="1" t="s">
        <v>743</v>
      </c>
      <c r="E1134" s="1" t="s">
        <v>2114</v>
      </c>
      <c r="F1134" s="1" t="s">
        <v>13</v>
      </c>
      <c r="G1134" s="1" t="s">
        <v>14</v>
      </c>
      <c r="H1134" s="1">
        <v>40000000</v>
      </c>
      <c r="I1134" s="1">
        <v>2016</v>
      </c>
      <c r="J1134" s="1">
        <v>5.9</v>
      </c>
    </row>
    <row r="1135" spans="1:10" x14ac:dyDescent="0.25">
      <c r="A1135" s="1" t="s">
        <v>553</v>
      </c>
      <c r="B1135" s="1">
        <v>117</v>
      </c>
      <c r="C1135" s="11">
        <v>72455275</v>
      </c>
      <c r="D1135" s="1" t="s">
        <v>2115</v>
      </c>
      <c r="E1135" s="1" t="s">
        <v>2116</v>
      </c>
      <c r="F1135" s="1" t="s">
        <v>13</v>
      </c>
      <c r="G1135" s="1" t="s">
        <v>14</v>
      </c>
      <c r="H1135" s="1">
        <v>40000000</v>
      </c>
      <c r="I1135" s="1">
        <v>1992</v>
      </c>
      <c r="J1135" s="1">
        <v>7.8</v>
      </c>
    </row>
    <row r="1136" spans="1:10" x14ac:dyDescent="0.25">
      <c r="A1136" s="1" t="s">
        <v>1281</v>
      </c>
      <c r="B1136" s="1">
        <v>178</v>
      </c>
      <c r="C1136" s="11">
        <v>75305995</v>
      </c>
      <c r="D1136" s="1" t="s">
        <v>1453</v>
      </c>
      <c r="E1136" s="1" t="s">
        <v>2117</v>
      </c>
      <c r="F1136" s="1" t="s">
        <v>13</v>
      </c>
      <c r="G1136" s="1" t="s">
        <v>14</v>
      </c>
      <c r="H1136" s="1">
        <v>40000000</v>
      </c>
      <c r="I1136" s="1">
        <v>2004</v>
      </c>
      <c r="J1136" s="1">
        <v>7.7</v>
      </c>
    </row>
    <row r="1137" spans="1:10" x14ac:dyDescent="0.25">
      <c r="A1137" s="1" t="s">
        <v>1297</v>
      </c>
      <c r="B1137" s="1">
        <v>147</v>
      </c>
      <c r="C1137" s="11">
        <v>74098862</v>
      </c>
      <c r="D1137" s="1" t="s">
        <v>519</v>
      </c>
      <c r="E1137" s="1" t="s">
        <v>2118</v>
      </c>
      <c r="F1137" s="1" t="s">
        <v>13</v>
      </c>
      <c r="G1137" s="1" t="s">
        <v>14</v>
      </c>
      <c r="H1137" s="1">
        <v>40000000</v>
      </c>
      <c r="I1137" s="1">
        <v>2005</v>
      </c>
      <c r="J1137" s="1">
        <v>8.1</v>
      </c>
    </row>
    <row r="1138" spans="1:10" x14ac:dyDescent="0.25">
      <c r="A1138" s="1" t="s">
        <v>855</v>
      </c>
      <c r="B1138" s="1">
        <v>90</v>
      </c>
      <c r="C1138" s="11">
        <v>72266306</v>
      </c>
      <c r="D1138" s="1" t="s">
        <v>745</v>
      </c>
      <c r="E1138" s="1" t="s">
        <v>2119</v>
      </c>
      <c r="F1138" s="1" t="s">
        <v>13</v>
      </c>
      <c r="G1138" s="1" t="s">
        <v>14</v>
      </c>
      <c r="H1138" s="1">
        <v>40000000</v>
      </c>
      <c r="I1138" s="1">
        <v>2008</v>
      </c>
      <c r="J1138" s="1">
        <v>6.6</v>
      </c>
    </row>
    <row r="1139" spans="1:10" x14ac:dyDescent="0.25">
      <c r="A1139" s="1" t="s">
        <v>2030</v>
      </c>
      <c r="B1139" s="1">
        <v>105</v>
      </c>
      <c r="C1139" s="11">
        <v>71347010</v>
      </c>
      <c r="D1139" s="1" t="s">
        <v>570</v>
      </c>
      <c r="E1139" s="1" t="s">
        <v>2120</v>
      </c>
      <c r="F1139" s="1" t="s">
        <v>13</v>
      </c>
      <c r="G1139" s="1" t="s">
        <v>14</v>
      </c>
      <c r="H1139" s="1">
        <v>40000000</v>
      </c>
      <c r="I1139" s="1">
        <v>2009</v>
      </c>
      <c r="J1139" s="1">
        <v>7.1</v>
      </c>
    </row>
    <row r="1140" spans="1:10" x14ac:dyDescent="0.25">
      <c r="A1140" s="1" t="s">
        <v>1193</v>
      </c>
      <c r="B1140" s="1">
        <v>114</v>
      </c>
      <c r="C1140" s="11">
        <v>70836296</v>
      </c>
      <c r="D1140" s="1" t="s">
        <v>857</v>
      </c>
      <c r="E1140" s="1" t="s">
        <v>2121</v>
      </c>
      <c r="F1140" s="1" t="s">
        <v>13</v>
      </c>
      <c r="G1140" s="1" t="s">
        <v>14</v>
      </c>
      <c r="H1140" s="1">
        <v>40000000</v>
      </c>
      <c r="I1140" s="1">
        <v>2001</v>
      </c>
      <c r="J1140" s="1">
        <v>5.9</v>
      </c>
    </row>
    <row r="1141" spans="1:10" x14ac:dyDescent="0.25">
      <c r="A1141" s="1" t="s">
        <v>254</v>
      </c>
      <c r="B1141" s="1">
        <v>206</v>
      </c>
      <c r="C1141" s="11">
        <v>70405498</v>
      </c>
      <c r="D1141" s="1" t="s">
        <v>960</v>
      </c>
      <c r="E1141" s="1" t="s">
        <v>2122</v>
      </c>
      <c r="F1141" s="1" t="s">
        <v>13</v>
      </c>
      <c r="G1141" s="1" t="s">
        <v>661</v>
      </c>
      <c r="H1141" s="1">
        <v>40000000</v>
      </c>
      <c r="I1141" s="1">
        <v>1991</v>
      </c>
      <c r="J1141" s="1">
        <v>8</v>
      </c>
    </row>
    <row r="1142" spans="1:10" x14ac:dyDescent="0.25">
      <c r="A1142" s="1" t="s">
        <v>2123</v>
      </c>
      <c r="B1142" s="1">
        <v>99</v>
      </c>
      <c r="C1142" s="11">
        <v>70163652</v>
      </c>
      <c r="D1142" s="1" t="s">
        <v>341</v>
      </c>
      <c r="E1142" s="1" t="s">
        <v>2124</v>
      </c>
      <c r="F1142" s="1" t="s">
        <v>13</v>
      </c>
      <c r="G1142" s="1" t="s">
        <v>14</v>
      </c>
      <c r="H1142" s="1">
        <v>40000000</v>
      </c>
      <c r="I1142" s="1">
        <v>2006</v>
      </c>
      <c r="J1142" s="1">
        <v>4.5999999999999996</v>
      </c>
    </row>
    <row r="1143" spans="1:10" x14ac:dyDescent="0.25">
      <c r="A1143" s="1" t="s">
        <v>15</v>
      </c>
      <c r="B1143" s="1">
        <v>123</v>
      </c>
      <c r="C1143" s="11">
        <v>66808615</v>
      </c>
      <c r="D1143" s="1" t="s">
        <v>2125</v>
      </c>
      <c r="E1143" s="1" t="s">
        <v>2126</v>
      </c>
      <c r="F1143" s="1" t="s">
        <v>13</v>
      </c>
      <c r="G1143" s="1" t="s">
        <v>14</v>
      </c>
      <c r="H1143" s="1">
        <v>34000000</v>
      </c>
      <c r="I1143" s="1">
        <v>2001</v>
      </c>
      <c r="J1143" s="1">
        <v>6.1</v>
      </c>
    </row>
    <row r="1144" spans="1:10" x14ac:dyDescent="0.25">
      <c r="A1144" s="1" t="s">
        <v>2024</v>
      </c>
      <c r="B1144" s="1">
        <v>102</v>
      </c>
      <c r="C1144" s="11">
        <v>64149837</v>
      </c>
      <c r="D1144" s="1" t="s">
        <v>2127</v>
      </c>
      <c r="E1144" s="1" t="s">
        <v>2128</v>
      </c>
      <c r="F1144" s="1" t="s">
        <v>13</v>
      </c>
      <c r="G1144" s="1" t="s">
        <v>14</v>
      </c>
      <c r="H1144" s="1">
        <v>20000000</v>
      </c>
      <c r="I1144" s="1">
        <v>2009</v>
      </c>
      <c r="J1144" s="1">
        <v>6.4</v>
      </c>
    </row>
    <row r="1145" spans="1:10" x14ac:dyDescent="0.25">
      <c r="A1145" s="1" t="s">
        <v>2129</v>
      </c>
      <c r="B1145" s="1">
        <v>109</v>
      </c>
      <c r="C1145" s="11">
        <v>83906114</v>
      </c>
      <c r="D1145" s="1" t="s">
        <v>570</v>
      </c>
      <c r="E1145" s="1" t="s">
        <v>2130</v>
      </c>
      <c r="F1145" s="1" t="s">
        <v>13</v>
      </c>
      <c r="G1145" s="1" t="s">
        <v>14</v>
      </c>
      <c r="H1145" s="1">
        <v>40000000</v>
      </c>
      <c r="I1145" s="1">
        <v>2014</v>
      </c>
      <c r="J1145" s="1">
        <v>6</v>
      </c>
    </row>
    <row r="1146" spans="1:10" x14ac:dyDescent="0.25">
      <c r="A1146" s="1" t="s">
        <v>1952</v>
      </c>
      <c r="B1146" s="1">
        <v>82</v>
      </c>
      <c r="C1146" s="11">
        <v>66466372</v>
      </c>
      <c r="D1146" s="1" t="s">
        <v>2131</v>
      </c>
      <c r="E1146" s="1" t="s">
        <v>2132</v>
      </c>
      <c r="F1146" s="1" t="s">
        <v>13</v>
      </c>
      <c r="G1146" s="1" t="s">
        <v>14</v>
      </c>
      <c r="H1146" s="1">
        <v>40000000</v>
      </c>
      <c r="I1146" s="1">
        <v>2009</v>
      </c>
      <c r="J1146" s="1">
        <v>5.2</v>
      </c>
    </row>
    <row r="1147" spans="1:10" x14ac:dyDescent="0.25">
      <c r="A1147" s="1" t="s">
        <v>133</v>
      </c>
      <c r="B1147" s="1">
        <v>142</v>
      </c>
      <c r="C1147" s="11">
        <v>72306065</v>
      </c>
      <c r="D1147" s="1" t="s">
        <v>960</v>
      </c>
      <c r="E1147" s="1" t="s">
        <v>2133</v>
      </c>
      <c r="F1147" s="1" t="s">
        <v>13</v>
      </c>
      <c r="G1147" s="1" t="s">
        <v>14</v>
      </c>
      <c r="H1147" s="1">
        <v>40000000</v>
      </c>
      <c r="I1147" s="1">
        <v>2015</v>
      </c>
      <c r="J1147" s="1">
        <v>7.6</v>
      </c>
    </row>
    <row r="1148" spans="1:10" x14ac:dyDescent="0.25">
      <c r="A1148" s="1" t="s">
        <v>712</v>
      </c>
      <c r="B1148" s="1">
        <v>106</v>
      </c>
      <c r="C1148" s="11">
        <v>59068786</v>
      </c>
      <c r="D1148" s="1" t="s">
        <v>659</v>
      </c>
      <c r="E1148" s="1" t="s">
        <v>2134</v>
      </c>
      <c r="F1148" s="1" t="s">
        <v>13</v>
      </c>
      <c r="G1148" s="1" t="s">
        <v>14</v>
      </c>
      <c r="H1148" s="1">
        <v>40000000</v>
      </c>
      <c r="I1148" s="1">
        <v>2001</v>
      </c>
      <c r="J1148" s="1">
        <v>6.4</v>
      </c>
    </row>
    <row r="1149" spans="1:10" x14ac:dyDescent="0.25">
      <c r="A1149" s="1" t="s">
        <v>568</v>
      </c>
      <c r="B1149" s="1">
        <v>106</v>
      </c>
      <c r="C1149" s="11">
        <v>57887882</v>
      </c>
      <c r="D1149" s="1" t="s">
        <v>482</v>
      </c>
      <c r="E1149" s="1" t="s">
        <v>2135</v>
      </c>
      <c r="F1149" s="1" t="s">
        <v>13</v>
      </c>
      <c r="G1149" s="1" t="s">
        <v>14</v>
      </c>
      <c r="H1149" s="1">
        <v>50000000</v>
      </c>
      <c r="I1149" s="1">
        <v>2004</v>
      </c>
      <c r="J1149" s="1">
        <v>6.1</v>
      </c>
    </row>
    <row r="1150" spans="1:10" x14ac:dyDescent="0.25">
      <c r="A1150" s="1" t="s">
        <v>968</v>
      </c>
      <c r="B1150" s="1">
        <v>108</v>
      </c>
      <c r="C1150" s="11">
        <v>53955614</v>
      </c>
      <c r="D1150" s="1" t="s">
        <v>1032</v>
      </c>
      <c r="E1150" s="1" t="s">
        <v>2136</v>
      </c>
      <c r="F1150" s="1" t="s">
        <v>13</v>
      </c>
      <c r="G1150" s="1" t="s">
        <v>14</v>
      </c>
      <c r="H1150" s="1">
        <v>40000000</v>
      </c>
      <c r="I1150" s="1">
        <v>1998</v>
      </c>
      <c r="J1150" s="1">
        <v>6.1</v>
      </c>
    </row>
    <row r="1151" spans="1:10" x14ac:dyDescent="0.25">
      <c r="A1151" s="1" t="s">
        <v>2137</v>
      </c>
      <c r="B1151" s="1">
        <v>98</v>
      </c>
      <c r="C1151" s="11">
        <v>54967359</v>
      </c>
      <c r="D1151" s="1" t="s">
        <v>1919</v>
      </c>
      <c r="E1151" s="1" t="s">
        <v>2138</v>
      </c>
      <c r="F1151" s="1" t="s">
        <v>13</v>
      </c>
      <c r="G1151" s="1" t="s">
        <v>14</v>
      </c>
      <c r="H1151" s="1">
        <v>40000000</v>
      </c>
      <c r="I1151" s="1">
        <v>1997</v>
      </c>
      <c r="J1151" s="1">
        <v>5.2</v>
      </c>
    </row>
    <row r="1152" spans="1:10" x14ac:dyDescent="0.25">
      <c r="A1152" s="1" t="s">
        <v>181</v>
      </c>
      <c r="B1152" s="1">
        <v>131</v>
      </c>
      <c r="C1152" s="11">
        <v>54228104</v>
      </c>
      <c r="D1152" s="1" t="s">
        <v>2139</v>
      </c>
      <c r="E1152" s="1" t="s">
        <v>2140</v>
      </c>
      <c r="F1152" s="1" t="s">
        <v>13</v>
      </c>
      <c r="G1152" s="1" t="s">
        <v>21</v>
      </c>
      <c r="H1152" s="1">
        <v>35000000</v>
      </c>
      <c r="I1152" s="1">
        <v>2002</v>
      </c>
      <c r="J1152" s="1">
        <v>7.7</v>
      </c>
    </row>
    <row r="1153" spans="1:10" x14ac:dyDescent="0.25">
      <c r="A1153" s="1" t="s">
        <v>2141</v>
      </c>
      <c r="B1153" s="1">
        <v>118</v>
      </c>
      <c r="C1153" s="11">
        <v>57981889</v>
      </c>
      <c r="D1153" s="1" t="s">
        <v>738</v>
      </c>
      <c r="E1153" s="1" t="s">
        <v>2142</v>
      </c>
      <c r="F1153" s="1" t="s">
        <v>13</v>
      </c>
      <c r="G1153" s="1" t="s">
        <v>14</v>
      </c>
      <c r="H1153" s="1">
        <v>40000000</v>
      </c>
      <c r="I1153" s="1">
        <v>2011</v>
      </c>
      <c r="J1153" s="1">
        <v>7.3</v>
      </c>
    </row>
    <row r="1154" spans="1:10" x14ac:dyDescent="0.25">
      <c r="A1154" s="1" t="s">
        <v>1725</v>
      </c>
      <c r="B1154" s="1">
        <v>113</v>
      </c>
      <c r="C1154" s="11">
        <v>61094903</v>
      </c>
      <c r="D1154" s="1" t="s">
        <v>393</v>
      </c>
      <c r="E1154" s="1" t="s">
        <v>2143</v>
      </c>
      <c r="F1154" s="1" t="s">
        <v>13</v>
      </c>
      <c r="G1154" s="1" t="s">
        <v>21</v>
      </c>
      <c r="H1154" s="1">
        <v>30000000</v>
      </c>
      <c r="I1154" s="1">
        <v>2011</v>
      </c>
      <c r="J1154" s="1">
        <v>6.9</v>
      </c>
    </row>
    <row r="1155" spans="1:10" x14ac:dyDescent="0.25">
      <c r="A1155" s="1" t="s">
        <v>22</v>
      </c>
      <c r="B1155" s="1">
        <v>130</v>
      </c>
      <c r="C1155" s="11">
        <v>53082743</v>
      </c>
      <c r="D1155" s="1" t="s">
        <v>763</v>
      </c>
      <c r="E1155" s="1" t="s">
        <v>2144</v>
      </c>
      <c r="F1155" s="1" t="s">
        <v>13</v>
      </c>
      <c r="G1155" s="1" t="s">
        <v>14</v>
      </c>
      <c r="H1155" s="1">
        <v>40000000</v>
      </c>
      <c r="I1155" s="1">
        <v>2006</v>
      </c>
      <c r="J1155" s="1">
        <v>8.5</v>
      </c>
    </row>
    <row r="1156" spans="1:10" x14ac:dyDescent="0.25">
      <c r="A1156" s="1" t="s">
        <v>1525</v>
      </c>
      <c r="B1156" s="1">
        <v>116</v>
      </c>
      <c r="C1156" s="11">
        <v>54414716</v>
      </c>
      <c r="D1156" s="1" t="s">
        <v>341</v>
      </c>
      <c r="E1156" s="1" t="s">
        <v>2145</v>
      </c>
      <c r="F1156" s="1" t="s">
        <v>13</v>
      </c>
      <c r="G1156" s="1" t="s">
        <v>14</v>
      </c>
      <c r="H1156" s="1">
        <v>42000000</v>
      </c>
      <c r="I1156" s="1">
        <v>2014</v>
      </c>
      <c r="J1156" s="1">
        <v>6.3</v>
      </c>
    </row>
    <row r="1157" spans="1:10" x14ac:dyDescent="0.25">
      <c r="A1157" s="1" t="s">
        <v>2146</v>
      </c>
      <c r="B1157" s="1">
        <v>89</v>
      </c>
      <c r="C1157" s="11">
        <v>57011847</v>
      </c>
      <c r="D1157" s="1" t="s">
        <v>212</v>
      </c>
      <c r="E1157" s="1" t="s">
        <v>2147</v>
      </c>
      <c r="F1157" s="1" t="s">
        <v>13</v>
      </c>
      <c r="G1157" s="1" t="s">
        <v>14</v>
      </c>
      <c r="H1157" s="1">
        <v>40000000</v>
      </c>
      <c r="I1157" s="1">
        <v>2013</v>
      </c>
      <c r="J1157" s="1">
        <v>5.9</v>
      </c>
    </row>
    <row r="1158" spans="1:10" x14ac:dyDescent="0.25">
      <c r="A1158" s="1" t="s">
        <v>1103</v>
      </c>
      <c r="B1158" s="1">
        <v>139</v>
      </c>
      <c r="C1158" s="11">
        <v>50859889</v>
      </c>
      <c r="D1158" s="1" t="s">
        <v>239</v>
      </c>
      <c r="E1158" s="1" t="s">
        <v>2148</v>
      </c>
      <c r="F1158" s="1" t="s">
        <v>2149</v>
      </c>
      <c r="G1158" s="1" t="s">
        <v>14</v>
      </c>
      <c r="H1158" s="1">
        <v>40000000</v>
      </c>
      <c r="I1158" s="1">
        <v>2006</v>
      </c>
      <c r="J1158" s="1">
        <v>7.8</v>
      </c>
    </row>
    <row r="1159" spans="1:10" x14ac:dyDescent="0.25">
      <c r="A1159" s="1" t="s">
        <v>2046</v>
      </c>
      <c r="B1159" s="1">
        <v>130</v>
      </c>
      <c r="C1159" s="11">
        <v>51185897</v>
      </c>
      <c r="D1159" s="1" t="s">
        <v>19</v>
      </c>
      <c r="E1159" s="1" t="s">
        <v>2150</v>
      </c>
      <c r="F1159" s="1" t="s">
        <v>13</v>
      </c>
      <c r="G1159" s="1" t="s">
        <v>21</v>
      </c>
      <c r="H1159" s="1">
        <v>30000000</v>
      </c>
      <c r="I1159" s="1">
        <v>1987</v>
      </c>
      <c r="J1159" s="1">
        <v>6.7</v>
      </c>
    </row>
    <row r="1160" spans="1:10" x14ac:dyDescent="0.25">
      <c r="A1160" s="1" t="s">
        <v>2151</v>
      </c>
      <c r="B1160" s="1">
        <v>107</v>
      </c>
      <c r="C1160" s="11">
        <v>52000688</v>
      </c>
      <c r="D1160" s="1" t="s">
        <v>79</v>
      </c>
      <c r="E1160" s="1" t="s">
        <v>2152</v>
      </c>
      <c r="F1160" s="1" t="s">
        <v>13</v>
      </c>
      <c r="G1160" s="1" t="s">
        <v>14</v>
      </c>
      <c r="H1160" s="1">
        <v>40000000</v>
      </c>
      <c r="I1160" s="1">
        <v>2010</v>
      </c>
      <c r="J1160" s="1">
        <v>6.4</v>
      </c>
    </row>
    <row r="1161" spans="1:10" x14ac:dyDescent="0.25">
      <c r="A1161" s="1" t="s">
        <v>924</v>
      </c>
      <c r="B1161" s="1">
        <v>116</v>
      </c>
      <c r="C1161" s="11">
        <v>49851591</v>
      </c>
      <c r="D1161" s="1" t="s">
        <v>1444</v>
      </c>
      <c r="E1161" s="1" t="s">
        <v>2153</v>
      </c>
      <c r="F1161" s="1" t="s">
        <v>13</v>
      </c>
      <c r="G1161" s="1" t="s">
        <v>14</v>
      </c>
      <c r="H1161" s="1">
        <v>40000000</v>
      </c>
      <c r="I1161" s="1">
        <v>1986</v>
      </c>
      <c r="J1161" s="1">
        <v>5.9</v>
      </c>
    </row>
    <row r="1162" spans="1:10" x14ac:dyDescent="0.25">
      <c r="A1162" s="1" t="s">
        <v>1493</v>
      </c>
      <c r="B1162" s="1">
        <v>96</v>
      </c>
      <c r="C1162" s="11">
        <v>47781388</v>
      </c>
      <c r="D1162" s="1" t="s">
        <v>285</v>
      </c>
      <c r="E1162" s="1" t="s">
        <v>2154</v>
      </c>
      <c r="F1162" s="1" t="s">
        <v>13</v>
      </c>
      <c r="G1162" s="1" t="s">
        <v>14</v>
      </c>
      <c r="H1162" s="1">
        <v>40000000</v>
      </c>
      <c r="I1162" s="1">
        <v>2004</v>
      </c>
      <c r="J1162" s="1">
        <v>6.6</v>
      </c>
    </row>
    <row r="1163" spans="1:10" x14ac:dyDescent="0.25">
      <c r="A1163" s="1" t="s">
        <v>2155</v>
      </c>
      <c r="B1163" s="1">
        <v>99</v>
      </c>
      <c r="C1163" s="11">
        <v>52320979</v>
      </c>
      <c r="D1163" s="1" t="s">
        <v>229</v>
      </c>
      <c r="E1163" s="1" t="s">
        <v>2156</v>
      </c>
      <c r="F1163" s="1" t="s">
        <v>13</v>
      </c>
      <c r="G1163" s="1" t="s">
        <v>14</v>
      </c>
      <c r="H1163" s="1">
        <v>40000000</v>
      </c>
      <c r="I1163" s="1">
        <v>2006</v>
      </c>
      <c r="J1163" s="1">
        <v>6.8</v>
      </c>
    </row>
    <row r="1164" spans="1:10" x14ac:dyDescent="0.25">
      <c r="A1164" s="1" t="s">
        <v>1490</v>
      </c>
      <c r="B1164" s="1">
        <v>104</v>
      </c>
      <c r="C1164" s="11">
        <v>47806295</v>
      </c>
      <c r="D1164" s="1" t="s">
        <v>1029</v>
      </c>
      <c r="E1164" s="1" t="s">
        <v>2157</v>
      </c>
      <c r="F1164" s="1" t="s">
        <v>13</v>
      </c>
      <c r="G1164" s="1" t="s">
        <v>14</v>
      </c>
      <c r="H1164" s="1">
        <v>43000000</v>
      </c>
      <c r="I1164" s="1">
        <v>2005</v>
      </c>
      <c r="J1164" s="1">
        <v>6.5</v>
      </c>
    </row>
    <row r="1165" spans="1:10" x14ac:dyDescent="0.25">
      <c r="A1165" s="1" t="s">
        <v>2158</v>
      </c>
      <c r="B1165" s="1">
        <v>105</v>
      </c>
      <c r="C1165" s="11">
        <v>51853450</v>
      </c>
      <c r="D1165" s="1" t="s">
        <v>1616</v>
      </c>
      <c r="E1165" s="1" t="s">
        <v>2159</v>
      </c>
      <c r="F1165" s="1" t="s">
        <v>13</v>
      </c>
      <c r="G1165" s="1" t="s">
        <v>14</v>
      </c>
      <c r="H1165" s="1">
        <v>25000000</v>
      </c>
      <c r="I1165" s="1">
        <v>2012</v>
      </c>
      <c r="J1165" s="1">
        <v>6.6</v>
      </c>
    </row>
    <row r="1166" spans="1:10" x14ac:dyDescent="0.25">
      <c r="A1166" s="1" t="s">
        <v>2160</v>
      </c>
      <c r="B1166" s="1">
        <v>101</v>
      </c>
      <c r="C1166" s="11">
        <v>46012734</v>
      </c>
      <c r="D1166" s="1" t="s">
        <v>570</v>
      </c>
      <c r="E1166" s="1" t="s">
        <v>2161</v>
      </c>
      <c r="F1166" s="1" t="s">
        <v>13</v>
      </c>
      <c r="G1166" s="1" t="s">
        <v>14</v>
      </c>
      <c r="H1166" s="1">
        <v>40000000</v>
      </c>
      <c r="I1166" s="1">
        <v>2008</v>
      </c>
      <c r="J1166" s="1">
        <v>5.8</v>
      </c>
    </row>
    <row r="1167" spans="1:10" x14ac:dyDescent="0.25">
      <c r="A1167" s="1" t="s">
        <v>1257</v>
      </c>
      <c r="B1167" s="1">
        <v>134</v>
      </c>
      <c r="C1167" s="11">
        <v>47034272</v>
      </c>
      <c r="D1167" s="1" t="s">
        <v>2162</v>
      </c>
      <c r="E1167" s="1" t="s">
        <v>2163</v>
      </c>
      <c r="F1167" s="1" t="s">
        <v>13</v>
      </c>
      <c r="G1167" s="1" t="s">
        <v>14</v>
      </c>
      <c r="H1167" s="1">
        <v>40000000</v>
      </c>
      <c r="I1167" s="1">
        <v>2014</v>
      </c>
      <c r="J1167" s="1">
        <v>6.9</v>
      </c>
    </row>
    <row r="1168" spans="1:10" x14ac:dyDescent="0.25">
      <c r="A1168" s="1" t="s">
        <v>1629</v>
      </c>
      <c r="B1168" s="1">
        <v>135</v>
      </c>
      <c r="C1168" s="11">
        <v>45856732</v>
      </c>
      <c r="D1168" s="1" t="s">
        <v>738</v>
      </c>
      <c r="E1168" s="1" t="s">
        <v>2164</v>
      </c>
      <c r="F1168" s="1" t="s">
        <v>13</v>
      </c>
      <c r="G1168" s="1" t="s">
        <v>14</v>
      </c>
      <c r="H1168" s="1">
        <v>40000000</v>
      </c>
      <c r="I1168" s="1">
        <v>1997</v>
      </c>
      <c r="J1168" s="1">
        <v>7.1</v>
      </c>
    </row>
    <row r="1169" spans="1:10" x14ac:dyDescent="0.25">
      <c r="A1169" s="1" t="s">
        <v>1965</v>
      </c>
      <c r="B1169" s="1">
        <v>98</v>
      </c>
      <c r="C1169" s="11">
        <v>59588068</v>
      </c>
      <c r="D1169" s="1" t="s">
        <v>1029</v>
      </c>
      <c r="E1169" s="1" t="s">
        <v>2165</v>
      </c>
      <c r="F1169" s="1" t="s">
        <v>13</v>
      </c>
      <c r="G1169" s="1" t="s">
        <v>14</v>
      </c>
      <c r="H1169" s="1">
        <v>40000000</v>
      </c>
      <c r="I1169" s="1">
        <v>2003</v>
      </c>
      <c r="J1169" s="1">
        <v>5.8</v>
      </c>
    </row>
    <row r="1170" spans="1:10" x14ac:dyDescent="0.25">
      <c r="A1170" s="1" t="s">
        <v>133</v>
      </c>
      <c r="B1170" s="1">
        <v>155</v>
      </c>
      <c r="C1170" s="11">
        <v>44175394</v>
      </c>
      <c r="D1170" s="1" t="s">
        <v>2166</v>
      </c>
      <c r="E1170" s="1" t="s">
        <v>2167</v>
      </c>
      <c r="F1170" s="1" t="s">
        <v>13</v>
      </c>
      <c r="G1170" s="1" t="s">
        <v>14</v>
      </c>
      <c r="H1170" s="1">
        <v>36000000</v>
      </c>
      <c r="I1170" s="1">
        <v>1997</v>
      </c>
      <c r="J1170" s="1">
        <v>7.2</v>
      </c>
    </row>
    <row r="1171" spans="1:10" x14ac:dyDescent="0.25">
      <c r="A1171" s="1" t="s">
        <v>445</v>
      </c>
      <c r="B1171" s="1">
        <v>106</v>
      </c>
      <c r="C1171" s="11">
        <v>45500797</v>
      </c>
      <c r="D1171" s="1" t="s">
        <v>800</v>
      </c>
      <c r="E1171" s="1" t="s">
        <v>2168</v>
      </c>
      <c r="F1171" s="1" t="s">
        <v>13</v>
      </c>
      <c r="G1171" s="1" t="s">
        <v>14</v>
      </c>
      <c r="H1171" s="1">
        <v>40000000</v>
      </c>
      <c r="I1171" s="1">
        <v>1992</v>
      </c>
      <c r="J1171" s="1">
        <v>6</v>
      </c>
    </row>
    <row r="1172" spans="1:10" x14ac:dyDescent="0.25">
      <c r="A1172" s="1" t="s">
        <v>2169</v>
      </c>
      <c r="B1172" s="1">
        <v>102</v>
      </c>
      <c r="C1172" s="11">
        <v>41797066</v>
      </c>
      <c r="D1172" s="1" t="s">
        <v>765</v>
      </c>
      <c r="E1172" s="1" t="s">
        <v>2170</v>
      </c>
      <c r="F1172" s="1" t="s">
        <v>13</v>
      </c>
      <c r="G1172" s="1" t="s">
        <v>14</v>
      </c>
      <c r="H1172" s="1">
        <v>40000000</v>
      </c>
      <c r="I1172" s="1">
        <v>2007</v>
      </c>
      <c r="J1172" s="1">
        <v>4.7</v>
      </c>
    </row>
    <row r="1173" spans="1:10" x14ac:dyDescent="0.25">
      <c r="A1173" s="1" t="s">
        <v>1436</v>
      </c>
      <c r="B1173" s="1">
        <v>95</v>
      </c>
      <c r="C1173" s="11">
        <v>38087756</v>
      </c>
      <c r="D1173" s="1" t="s">
        <v>1037</v>
      </c>
      <c r="E1173" s="1" t="s">
        <v>2171</v>
      </c>
      <c r="F1173" s="1" t="s">
        <v>13</v>
      </c>
      <c r="G1173" s="1" t="s">
        <v>14</v>
      </c>
      <c r="H1173" s="1">
        <v>40000000</v>
      </c>
      <c r="I1173" s="1">
        <v>1994</v>
      </c>
      <c r="J1173" s="1">
        <v>5.2</v>
      </c>
    </row>
    <row r="1174" spans="1:10" x14ac:dyDescent="0.25">
      <c r="A1174" s="1" t="s">
        <v>1778</v>
      </c>
      <c r="B1174" s="1">
        <v>103</v>
      </c>
      <c r="C1174" s="11">
        <v>37752931</v>
      </c>
      <c r="D1174" s="1" t="s">
        <v>74</v>
      </c>
      <c r="E1174" s="1" t="s">
        <v>2172</v>
      </c>
      <c r="F1174" s="1" t="s">
        <v>13</v>
      </c>
      <c r="G1174" s="1" t="s">
        <v>14</v>
      </c>
      <c r="H1174" s="1">
        <v>40000000</v>
      </c>
      <c r="I1174" s="1">
        <v>2000</v>
      </c>
      <c r="J1174" s="1">
        <v>5.5</v>
      </c>
    </row>
    <row r="1175" spans="1:10" x14ac:dyDescent="0.25">
      <c r="A1175" s="1" t="s">
        <v>2173</v>
      </c>
      <c r="B1175" s="1">
        <v>109</v>
      </c>
      <c r="C1175" s="11">
        <v>37371385</v>
      </c>
      <c r="D1175" s="1" t="s">
        <v>645</v>
      </c>
      <c r="E1175" s="1" t="s">
        <v>2174</v>
      </c>
      <c r="F1175" s="1" t="s">
        <v>13</v>
      </c>
      <c r="G1175" s="1" t="s">
        <v>14</v>
      </c>
      <c r="H1175" s="1">
        <v>40000000</v>
      </c>
      <c r="I1175" s="1">
        <v>2011</v>
      </c>
      <c r="J1175" s="1">
        <v>7</v>
      </c>
    </row>
    <row r="1176" spans="1:10" x14ac:dyDescent="0.25">
      <c r="A1176" s="1" t="s">
        <v>2077</v>
      </c>
      <c r="B1176" s="1">
        <v>95</v>
      </c>
      <c r="C1176" s="11">
        <v>37101011</v>
      </c>
      <c r="D1176" s="1" t="s">
        <v>868</v>
      </c>
      <c r="E1176" s="1" t="s">
        <v>2175</v>
      </c>
      <c r="F1176" s="1" t="s">
        <v>13</v>
      </c>
      <c r="G1176" s="1" t="s">
        <v>14</v>
      </c>
      <c r="H1176" s="1">
        <v>40000000</v>
      </c>
      <c r="I1176" s="1">
        <v>2012</v>
      </c>
      <c r="J1176" s="1">
        <v>5.8</v>
      </c>
    </row>
    <row r="1177" spans="1:10" x14ac:dyDescent="0.25">
      <c r="A1177" s="1" t="s">
        <v>2098</v>
      </c>
      <c r="B1177" s="1">
        <v>111</v>
      </c>
      <c r="C1177" s="11">
        <v>38176892</v>
      </c>
      <c r="D1177" s="1" t="s">
        <v>2099</v>
      </c>
      <c r="E1177" s="1" t="s">
        <v>2176</v>
      </c>
      <c r="F1177" s="1" t="s">
        <v>13</v>
      </c>
      <c r="G1177" s="1" t="s">
        <v>14</v>
      </c>
      <c r="H1177" s="1">
        <v>40000000</v>
      </c>
      <c r="I1177" s="1">
        <v>2011</v>
      </c>
      <c r="J1177" s="1">
        <v>6.2</v>
      </c>
    </row>
    <row r="1178" spans="1:10" x14ac:dyDescent="0.25">
      <c r="A1178" s="1" t="s">
        <v>450</v>
      </c>
      <c r="B1178" s="1">
        <v>123</v>
      </c>
      <c r="C1178" s="11">
        <v>36283504</v>
      </c>
      <c r="D1178" s="1" t="s">
        <v>285</v>
      </c>
      <c r="E1178" s="1" t="s">
        <v>2177</v>
      </c>
      <c r="F1178" s="1" t="s">
        <v>13</v>
      </c>
      <c r="G1178" s="1" t="s">
        <v>257</v>
      </c>
      <c r="H1178" s="1">
        <v>40000000</v>
      </c>
      <c r="I1178" s="1">
        <v>1999</v>
      </c>
      <c r="J1178" s="1">
        <v>6.5</v>
      </c>
    </row>
    <row r="1179" spans="1:10" x14ac:dyDescent="0.25">
      <c r="A1179" s="1" t="s">
        <v>254</v>
      </c>
      <c r="B1179" s="1">
        <v>140</v>
      </c>
      <c r="C1179" s="11">
        <v>35183792</v>
      </c>
      <c r="D1179" s="1" t="s">
        <v>2162</v>
      </c>
      <c r="E1179" s="1" t="s">
        <v>2178</v>
      </c>
      <c r="F1179" s="1" t="s">
        <v>13</v>
      </c>
      <c r="G1179" s="1" t="s">
        <v>14</v>
      </c>
      <c r="H1179" s="1">
        <v>38000000</v>
      </c>
      <c r="I1179" s="1">
        <v>1991</v>
      </c>
      <c r="J1179" s="1">
        <v>7.2</v>
      </c>
    </row>
    <row r="1180" spans="1:10" x14ac:dyDescent="0.25">
      <c r="A1180" s="1" t="s">
        <v>2179</v>
      </c>
      <c r="B1180" s="1">
        <v>94</v>
      </c>
      <c r="C1180" s="11">
        <v>38543473</v>
      </c>
      <c r="D1180" s="1" t="s">
        <v>684</v>
      </c>
      <c r="E1180" s="1" t="s">
        <v>2180</v>
      </c>
      <c r="F1180" s="1" t="s">
        <v>13</v>
      </c>
      <c r="G1180" s="1" t="s">
        <v>14</v>
      </c>
      <c r="H1180" s="1">
        <v>40000000</v>
      </c>
      <c r="I1180" s="1">
        <v>2014</v>
      </c>
      <c r="J1180" s="1">
        <v>5.0999999999999996</v>
      </c>
    </row>
    <row r="1181" spans="1:10" x14ac:dyDescent="0.25">
      <c r="A1181" s="1" t="s">
        <v>2182</v>
      </c>
      <c r="B1181" s="1">
        <v>94</v>
      </c>
      <c r="C1181" s="11">
        <v>36037909</v>
      </c>
      <c r="D1181" s="1" t="s">
        <v>868</v>
      </c>
      <c r="E1181" s="1" t="s">
        <v>2183</v>
      </c>
      <c r="F1181" s="1" t="s">
        <v>13</v>
      </c>
      <c r="G1181" s="1" t="s">
        <v>257</v>
      </c>
      <c r="H1181" s="1">
        <v>60000000</v>
      </c>
      <c r="I1181" s="1">
        <v>2000</v>
      </c>
      <c r="J1181" s="1">
        <v>4.7</v>
      </c>
    </row>
    <row r="1182" spans="1:10" x14ac:dyDescent="0.25">
      <c r="A1182" s="1" t="s">
        <v>1763</v>
      </c>
      <c r="B1182" s="1">
        <v>92</v>
      </c>
      <c r="C1182" s="11">
        <v>42575718</v>
      </c>
      <c r="D1182" s="1" t="s">
        <v>2131</v>
      </c>
      <c r="E1182" s="1" t="s">
        <v>2184</v>
      </c>
      <c r="F1182" s="1" t="s">
        <v>13</v>
      </c>
      <c r="G1182" s="1" t="s">
        <v>14</v>
      </c>
      <c r="H1182" s="1">
        <v>40000000</v>
      </c>
      <c r="I1182" s="1">
        <v>2011</v>
      </c>
      <c r="J1182" s="1">
        <v>5.9</v>
      </c>
    </row>
    <row r="1183" spans="1:10" x14ac:dyDescent="0.25">
      <c r="A1183" s="1" t="s">
        <v>2185</v>
      </c>
      <c r="B1183" s="1">
        <v>102</v>
      </c>
      <c r="C1183" s="11">
        <v>33864342</v>
      </c>
      <c r="D1183" s="1" t="s">
        <v>1444</v>
      </c>
      <c r="E1183" s="1" t="s">
        <v>2186</v>
      </c>
      <c r="F1183" s="1" t="s">
        <v>13</v>
      </c>
      <c r="G1183" s="1" t="s">
        <v>21</v>
      </c>
      <c r="H1183" s="1">
        <v>40000000</v>
      </c>
      <c r="I1183" s="1">
        <v>1999</v>
      </c>
      <c r="J1183" s="1">
        <v>5.8</v>
      </c>
    </row>
    <row r="1184" spans="1:10" x14ac:dyDescent="0.25">
      <c r="A1184" s="1" t="s">
        <v>879</v>
      </c>
      <c r="B1184" s="1">
        <v>123</v>
      </c>
      <c r="C1184" s="11">
        <v>33508922</v>
      </c>
      <c r="D1184" s="1" t="s">
        <v>1160</v>
      </c>
      <c r="E1184" s="1" t="s">
        <v>2187</v>
      </c>
      <c r="F1184" s="1" t="s">
        <v>13</v>
      </c>
      <c r="G1184" s="1" t="s">
        <v>14</v>
      </c>
      <c r="H1184" s="1">
        <v>40000000</v>
      </c>
      <c r="I1184" s="1">
        <v>2000</v>
      </c>
      <c r="J1184" s="1">
        <v>7.2</v>
      </c>
    </row>
    <row r="1185" spans="1:10" x14ac:dyDescent="0.25">
      <c r="A1185" s="1" t="s">
        <v>1193</v>
      </c>
      <c r="B1185" s="1">
        <v>104</v>
      </c>
      <c r="C1185" s="11">
        <v>42071069</v>
      </c>
      <c r="D1185" s="1" t="s">
        <v>1517</v>
      </c>
      <c r="E1185" s="1" t="s">
        <v>2188</v>
      </c>
      <c r="F1185" s="1" t="s">
        <v>13</v>
      </c>
      <c r="G1185" s="1" t="s">
        <v>14</v>
      </c>
      <c r="H1185" s="1">
        <v>30000000</v>
      </c>
      <c r="I1185" s="1">
        <v>2005</v>
      </c>
      <c r="J1185" s="1">
        <v>6.2</v>
      </c>
    </row>
    <row r="1186" spans="1:10" x14ac:dyDescent="0.25">
      <c r="A1186" s="1" t="s">
        <v>951</v>
      </c>
      <c r="B1186" s="1">
        <v>102</v>
      </c>
      <c r="C1186" s="11">
        <v>32853640</v>
      </c>
      <c r="D1186" s="1" t="s">
        <v>868</v>
      </c>
      <c r="E1186" s="1" t="s">
        <v>2189</v>
      </c>
      <c r="F1186" s="1" t="s">
        <v>13</v>
      </c>
      <c r="G1186" s="1" t="s">
        <v>14</v>
      </c>
      <c r="H1186" s="1">
        <v>40000000</v>
      </c>
      <c r="I1186" s="1">
        <v>2008</v>
      </c>
      <c r="J1186" s="1">
        <v>5.7</v>
      </c>
    </row>
    <row r="1187" spans="1:10" x14ac:dyDescent="0.25">
      <c r="A1187" s="1" t="s">
        <v>863</v>
      </c>
      <c r="B1187" s="1">
        <v>136</v>
      </c>
      <c r="C1187" s="11">
        <v>42615685</v>
      </c>
      <c r="D1187" s="1" t="s">
        <v>2190</v>
      </c>
      <c r="E1187" s="1" t="s">
        <v>2191</v>
      </c>
      <c r="F1187" s="1" t="s">
        <v>13</v>
      </c>
      <c r="G1187" s="1" t="s">
        <v>14</v>
      </c>
      <c r="H1187" s="1">
        <v>40000000</v>
      </c>
      <c r="I1187" s="1">
        <v>2014</v>
      </c>
      <c r="J1187" s="1">
        <v>6.1</v>
      </c>
    </row>
    <row r="1188" spans="1:10" x14ac:dyDescent="0.25">
      <c r="A1188" s="1" t="s">
        <v>1944</v>
      </c>
      <c r="B1188" s="1">
        <v>93</v>
      </c>
      <c r="C1188" s="11">
        <v>32055248</v>
      </c>
      <c r="D1188" s="1" t="s">
        <v>2192</v>
      </c>
      <c r="E1188" s="1" t="s">
        <v>2193</v>
      </c>
      <c r="F1188" s="1" t="s">
        <v>13</v>
      </c>
      <c r="G1188" s="1" t="s">
        <v>14</v>
      </c>
      <c r="H1188" s="1">
        <v>25000000</v>
      </c>
      <c r="I1188" s="1">
        <v>1994</v>
      </c>
      <c r="J1188" s="1">
        <v>6</v>
      </c>
    </row>
    <row r="1189" spans="1:10" x14ac:dyDescent="0.25">
      <c r="A1189" s="1" t="s">
        <v>2194</v>
      </c>
      <c r="B1189" s="1">
        <v>129</v>
      </c>
      <c r="C1189" s="11">
        <v>31836745</v>
      </c>
      <c r="D1189" s="1" t="s">
        <v>2195</v>
      </c>
      <c r="E1189" s="1" t="s">
        <v>2196</v>
      </c>
      <c r="F1189" s="1" t="s">
        <v>13</v>
      </c>
      <c r="G1189" s="1" t="s">
        <v>14</v>
      </c>
      <c r="H1189" s="1">
        <v>40000000</v>
      </c>
      <c r="I1189" s="1">
        <v>2011</v>
      </c>
      <c r="J1189" s="1">
        <v>6.9</v>
      </c>
    </row>
    <row r="1190" spans="1:10" x14ac:dyDescent="0.25">
      <c r="A1190" s="1" t="s">
        <v>1923</v>
      </c>
      <c r="B1190" s="1">
        <v>107</v>
      </c>
      <c r="C1190" s="11">
        <v>30993544</v>
      </c>
      <c r="D1190" s="1" t="s">
        <v>482</v>
      </c>
      <c r="E1190" s="1" t="s">
        <v>2197</v>
      </c>
      <c r="F1190" s="1" t="s">
        <v>13</v>
      </c>
      <c r="G1190" s="1" t="s">
        <v>14</v>
      </c>
      <c r="H1190" s="1">
        <v>40000000</v>
      </c>
      <c r="I1190" s="1">
        <v>2010</v>
      </c>
      <c r="J1190" s="1">
        <v>6.5</v>
      </c>
    </row>
    <row r="1191" spans="1:10" x14ac:dyDescent="0.25">
      <c r="A1191" s="1" t="s">
        <v>1822</v>
      </c>
      <c r="B1191" s="1">
        <v>117</v>
      </c>
      <c r="C1191" s="11">
        <v>30981850</v>
      </c>
      <c r="D1191" s="1" t="s">
        <v>2198</v>
      </c>
      <c r="E1191" s="1" t="s">
        <v>2199</v>
      </c>
      <c r="F1191" s="1" t="s">
        <v>13</v>
      </c>
      <c r="G1191" s="1" t="s">
        <v>14</v>
      </c>
      <c r="H1191" s="1">
        <v>40000000</v>
      </c>
      <c r="I1191" s="1">
        <v>2005</v>
      </c>
      <c r="J1191" s="1">
        <v>5</v>
      </c>
    </row>
    <row r="1192" spans="1:10" x14ac:dyDescent="0.25">
      <c r="A1192" s="1" t="s">
        <v>2200</v>
      </c>
      <c r="B1192" s="1">
        <v>116</v>
      </c>
      <c r="C1192" s="11">
        <v>30199105</v>
      </c>
      <c r="D1192" s="1" t="s">
        <v>1135</v>
      </c>
      <c r="E1192" s="1" t="s">
        <v>2201</v>
      </c>
      <c r="F1192" s="1" t="s">
        <v>13</v>
      </c>
      <c r="G1192" s="1" t="s">
        <v>14</v>
      </c>
      <c r="H1192" s="1">
        <v>40000000</v>
      </c>
      <c r="I1192" s="1">
        <v>2000</v>
      </c>
      <c r="J1192" s="1">
        <v>5.7</v>
      </c>
    </row>
    <row r="1193" spans="1:10" x14ac:dyDescent="0.25">
      <c r="A1193" s="1" t="s">
        <v>426</v>
      </c>
      <c r="B1193" s="1">
        <v>135</v>
      </c>
      <c r="C1193" s="11">
        <v>29077547</v>
      </c>
      <c r="D1193" s="1" t="s">
        <v>970</v>
      </c>
      <c r="E1193" s="1" t="s">
        <v>2202</v>
      </c>
      <c r="F1193" s="1" t="s">
        <v>13</v>
      </c>
      <c r="G1193" s="1" t="s">
        <v>14</v>
      </c>
      <c r="H1193" s="1">
        <v>40000000</v>
      </c>
      <c r="I1193" s="1">
        <v>2005</v>
      </c>
      <c r="J1193" s="1">
        <v>7</v>
      </c>
    </row>
    <row r="1194" spans="1:10" x14ac:dyDescent="0.25">
      <c r="A1194" s="1" t="s">
        <v>598</v>
      </c>
      <c r="B1194" s="1">
        <v>107</v>
      </c>
      <c r="C1194" s="11">
        <v>29374178</v>
      </c>
      <c r="D1194" s="1" t="s">
        <v>2203</v>
      </c>
      <c r="E1194" s="1" t="s">
        <v>2204</v>
      </c>
      <c r="F1194" s="1" t="s">
        <v>13</v>
      </c>
      <c r="G1194" s="1" t="s">
        <v>14</v>
      </c>
      <c r="H1194" s="1">
        <v>40000000</v>
      </c>
      <c r="I1194" s="1">
        <v>2000</v>
      </c>
      <c r="J1194" s="1">
        <v>5.0999999999999996</v>
      </c>
    </row>
    <row r="1195" spans="1:10" x14ac:dyDescent="0.25">
      <c r="A1195" s="1" t="s">
        <v>1550</v>
      </c>
      <c r="B1195" s="1">
        <v>90</v>
      </c>
      <c r="C1195" s="11">
        <v>28535768</v>
      </c>
      <c r="D1195" s="1" t="s">
        <v>684</v>
      </c>
      <c r="E1195" s="1" t="s">
        <v>2205</v>
      </c>
      <c r="F1195" s="1" t="s">
        <v>13</v>
      </c>
      <c r="G1195" s="1" t="s">
        <v>14</v>
      </c>
      <c r="H1195" s="1">
        <v>40000000</v>
      </c>
      <c r="I1195" s="1">
        <v>1999</v>
      </c>
      <c r="J1195" s="1">
        <v>5.3</v>
      </c>
    </row>
    <row r="1196" spans="1:10" x14ac:dyDescent="0.25">
      <c r="A1196" s="1" t="s">
        <v>1585</v>
      </c>
      <c r="B1196" s="1">
        <v>99</v>
      </c>
      <c r="C1196" s="11">
        <v>27663982</v>
      </c>
      <c r="D1196" s="1" t="s">
        <v>1466</v>
      </c>
      <c r="E1196" s="1" t="s">
        <v>2206</v>
      </c>
      <c r="F1196" s="1" t="s">
        <v>13</v>
      </c>
      <c r="G1196" s="1" t="s">
        <v>14</v>
      </c>
      <c r="H1196" s="1">
        <v>40000000</v>
      </c>
      <c r="I1196" s="1">
        <v>1996</v>
      </c>
      <c r="J1196" s="1">
        <v>4.4000000000000004</v>
      </c>
    </row>
    <row r="1197" spans="1:10" x14ac:dyDescent="0.25">
      <c r="A1197" s="1" t="s">
        <v>624</v>
      </c>
      <c r="B1197" s="1">
        <v>104</v>
      </c>
      <c r="C1197" s="11">
        <v>27053815</v>
      </c>
      <c r="D1197" s="1" t="s">
        <v>27</v>
      </c>
      <c r="E1197" s="1" t="s">
        <v>2207</v>
      </c>
      <c r="F1197" s="1" t="s">
        <v>13</v>
      </c>
      <c r="G1197" s="1" t="s">
        <v>257</v>
      </c>
      <c r="H1197" s="1">
        <v>40000000</v>
      </c>
      <c r="I1197" s="1">
        <v>2001</v>
      </c>
      <c r="J1197" s="1">
        <v>4.7</v>
      </c>
    </row>
    <row r="1198" spans="1:10" x14ac:dyDescent="0.25">
      <c r="A1198" s="1" t="s">
        <v>2208</v>
      </c>
      <c r="B1198" s="1">
        <v>115</v>
      </c>
      <c r="C1198" s="11">
        <v>26814957</v>
      </c>
      <c r="D1198" s="1" t="s">
        <v>2036</v>
      </c>
      <c r="E1198" s="1" t="s">
        <v>2209</v>
      </c>
      <c r="F1198" s="1" t="s">
        <v>13</v>
      </c>
      <c r="G1198" s="1" t="s">
        <v>21</v>
      </c>
      <c r="H1198" s="1">
        <v>35000000</v>
      </c>
      <c r="I1198" s="1">
        <v>2008</v>
      </c>
      <c r="J1198" s="1">
        <v>6.7</v>
      </c>
    </row>
    <row r="1199" spans="1:10" x14ac:dyDescent="0.25">
      <c r="A1199" s="1" t="s">
        <v>2210</v>
      </c>
      <c r="B1199" s="1">
        <v>119</v>
      </c>
      <c r="C1199" s="11">
        <v>25178165</v>
      </c>
      <c r="D1199" s="1" t="s">
        <v>74</v>
      </c>
      <c r="E1199" s="1" t="s">
        <v>2211</v>
      </c>
      <c r="F1199" s="1" t="s">
        <v>13</v>
      </c>
      <c r="G1199" s="1" t="s">
        <v>14</v>
      </c>
      <c r="H1199" s="1">
        <v>40000000</v>
      </c>
      <c r="I1199" s="1">
        <v>2001</v>
      </c>
      <c r="J1199" s="1">
        <v>6.7</v>
      </c>
    </row>
    <row r="1200" spans="1:10" x14ac:dyDescent="0.25">
      <c r="A1200" s="1" t="s">
        <v>934</v>
      </c>
      <c r="B1200" s="1">
        <v>99</v>
      </c>
      <c r="C1200" s="11">
        <v>25117498</v>
      </c>
      <c r="D1200" s="1" t="s">
        <v>2212</v>
      </c>
      <c r="E1200" s="1" t="s">
        <v>2213</v>
      </c>
      <c r="F1200" s="1" t="s">
        <v>13</v>
      </c>
      <c r="G1200" s="1" t="s">
        <v>14</v>
      </c>
      <c r="H1200" s="1">
        <v>40000000</v>
      </c>
      <c r="I1200" s="1">
        <v>2007</v>
      </c>
      <c r="J1200" s="1">
        <v>5.7</v>
      </c>
    </row>
    <row r="1201" spans="1:10" x14ac:dyDescent="0.25">
      <c r="A1201" s="1" t="s">
        <v>165</v>
      </c>
      <c r="B1201" s="1">
        <v>112</v>
      </c>
      <c r="C1201" s="11">
        <v>32645</v>
      </c>
      <c r="D1201" s="1" t="s">
        <v>1775</v>
      </c>
      <c r="E1201" s="1" t="s">
        <v>2214</v>
      </c>
      <c r="F1201" s="1" t="s">
        <v>13</v>
      </c>
      <c r="G1201" s="1" t="s">
        <v>14</v>
      </c>
      <c r="H1201" s="1">
        <v>500000</v>
      </c>
      <c r="I1201" s="1">
        <v>1973</v>
      </c>
      <c r="J1201" s="1">
        <v>7.4</v>
      </c>
    </row>
    <row r="1202" spans="1:10" x14ac:dyDescent="0.25">
      <c r="A1202" s="1" t="s">
        <v>1881</v>
      </c>
      <c r="B1202" s="1">
        <v>128</v>
      </c>
      <c r="C1202" s="11">
        <v>24332324</v>
      </c>
      <c r="D1202" s="1" t="s">
        <v>868</v>
      </c>
      <c r="E1202" s="1" t="s">
        <v>2215</v>
      </c>
      <c r="F1202" s="1" t="s">
        <v>13</v>
      </c>
      <c r="G1202" s="1" t="s">
        <v>14</v>
      </c>
      <c r="H1202" s="1">
        <v>40000000</v>
      </c>
      <c r="I1202" s="1">
        <v>1994</v>
      </c>
      <c r="J1202" s="1">
        <v>6.1</v>
      </c>
    </row>
    <row r="1203" spans="1:10" x14ac:dyDescent="0.25">
      <c r="A1203" s="1" t="s">
        <v>1872</v>
      </c>
      <c r="B1203" s="1">
        <v>112</v>
      </c>
      <c r="C1203" s="11">
        <v>36665854</v>
      </c>
      <c r="D1203" s="1" t="s">
        <v>156</v>
      </c>
      <c r="E1203" s="1" t="s">
        <v>2216</v>
      </c>
      <c r="F1203" s="1" t="s">
        <v>13</v>
      </c>
      <c r="G1203" s="1" t="s">
        <v>661</v>
      </c>
      <c r="H1203" s="1">
        <v>40000000</v>
      </c>
      <c r="I1203" s="1">
        <v>2011</v>
      </c>
      <c r="J1203" s="1">
        <v>6.4</v>
      </c>
    </row>
    <row r="1204" spans="1:10" x14ac:dyDescent="0.25">
      <c r="A1204" s="1" t="s">
        <v>2217</v>
      </c>
      <c r="B1204" s="1">
        <v>86</v>
      </c>
      <c r="C1204" s="11">
        <v>22717758</v>
      </c>
      <c r="D1204" s="1" t="s">
        <v>2218</v>
      </c>
      <c r="E1204" s="1" t="s">
        <v>2219</v>
      </c>
      <c r="F1204" s="1" t="s">
        <v>13</v>
      </c>
      <c r="G1204" s="1" t="s">
        <v>14</v>
      </c>
      <c r="H1204" s="1">
        <v>40000000</v>
      </c>
      <c r="I1204" s="1">
        <v>1998</v>
      </c>
      <c r="J1204" s="1">
        <v>6.2</v>
      </c>
    </row>
    <row r="1205" spans="1:10" x14ac:dyDescent="0.25">
      <c r="A1205" s="1" t="s">
        <v>1199</v>
      </c>
      <c r="B1205" s="1">
        <v>108</v>
      </c>
      <c r="C1205" s="11">
        <v>22433915</v>
      </c>
      <c r="D1205" s="1" t="s">
        <v>745</v>
      </c>
      <c r="E1205" s="1" t="s">
        <v>2220</v>
      </c>
      <c r="F1205" s="1" t="s">
        <v>13</v>
      </c>
      <c r="G1205" s="1" t="s">
        <v>14</v>
      </c>
      <c r="H1205" s="1">
        <v>60000000</v>
      </c>
      <c r="I1205" s="1">
        <v>2002</v>
      </c>
      <c r="J1205" s="1">
        <v>6.2</v>
      </c>
    </row>
    <row r="1206" spans="1:10" x14ac:dyDescent="0.25">
      <c r="A1206" s="1" t="s">
        <v>2221</v>
      </c>
      <c r="B1206" s="1">
        <v>128</v>
      </c>
      <c r="C1206" s="11">
        <v>22326247</v>
      </c>
      <c r="D1206" s="1" t="s">
        <v>74</v>
      </c>
      <c r="E1206" s="1" t="s">
        <v>2222</v>
      </c>
      <c r="F1206" s="1" t="s">
        <v>13</v>
      </c>
      <c r="G1206" s="1" t="s">
        <v>14</v>
      </c>
      <c r="H1206" s="1">
        <v>60000000</v>
      </c>
      <c r="I1206" s="1">
        <v>1999</v>
      </c>
      <c r="J1206" s="1">
        <v>5.9</v>
      </c>
    </row>
    <row r="1207" spans="1:10" x14ac:dyDescent="0.25">
      <c r="A1207" s="1" t="s">
        <v>2223</v>
      </c>
      <c r="B1207" s="1">
        <v>84</v>
      </c>
      <c r="C1207" s="11">
        <v>21176322</v>
      </c>
      <c r="D1207" s="1" t="s">
        <v>596</v>
      </c>
      <c r="E1207" s="1" t="s">
        <v>2224</v>
      </c>
      <c r="F1207" s="1" t="s">
        <v>13</v>
      </c>
      <c r="G1207" s="1" t="s">
        <v>14</v>
      </c>
      <c r="H1207" s="1">
        <v>40000000</v>
      </c>
      <c r="I1207" s="1">
        <v>2004</v>
      </c>
      <c r="J1207" s="1">
        <v>4</v>
      </c>
    </row>
    <row r="1208" spans="1:10" x14ac:dyDescent="0.25">
      <c r="A1208" s="1" t="s">
        <v>1451</v>
      </c>
      <c r="B1208" s="1">
        <v>111</v>
      </c>
      <c r="C1208" s="11">
        <v>20300000</v>
      </c>
      <c r="D1208" s="1" t="s">
        <v>1380</v>
      </c>
      <c r="E1208" s="1" t="s">
        <v>2225</v>
      </c>
      <c r="F1208" s="1" t="s">
        <v>13</v>
      </c>
      <c r="G1208" s="1" t="s">
        <v>14</v>
      </c>
      <c r="H1208" s="1">
        <v>40000000</v>
      </c>
      <c r="I1208" s="1">
        <v>1996</v>
      </c>
      <c r="J1208" s="1">
        <v>6.2</v>
      </c>
    </row>
    <row r="1209" spans="1:10" x14ac:dyDescent="0.25">
      <c r="A1209" s="1" t="s">
        <v>443</v>
      </c>
      <c r="B1209" s="1">
        <v>131</v>
      </c>
      <c r="C1209" s="11">
        <v>20302961</v>
      </c>
      <c r="D1209" s="1" t="s">
        <v>1160</v>
      </c>
      <c r="E1209" s="1" t="s">
        <v>2226</v>
      </c>
      <c r="F1209" s="1" t="s">
        <v>13</v>
      </c>
      <c r="G1209" s="1" t="s">
        <v>661</v>
      </c>
      <c r="H1209" s="1">
        <v>45000000</v>
      </c>
      <c r="I1209" s="1">
        <v>1995</v>
      </c>
      <c r="J1209" s="1">
        <v>4.5999999999999996</v>
      </c>
    </row>
    <row r="1210" spans="1:10" x14ac:dyDescent="0.25">
      <c r="A1210" s="1" t="s">
        <v>2227</v>
      </c>
      <c r="B1210" s="1">
        <v>123</v>
      </c>
      <c r="C1210" s="11">
        <v>15962471</v>
      </c>
      <c r="D1210" s="1" t="s">
        <v>2036</v>
      </c>
      <c r="E1210" s="1" t="s">
        <v>2228</v>
      </c>
      <c r="F1210" s="1" t="s">
        <v>13</v>
      </c>
      <c r="G1210" s="1" t="s">
        <v>14</v>
      </c>
      <c r="H1210" s="1">
        <v>40000000</v>
      </c>
      <c r="I1210" s="1">
        <v>2006</v>
      </c>
      <c r="J1210" s="1">
        <v>6.4</v>
      </c>
    </row>
    <row r="1211" spans="1:10" x14ac:dyDescent="0.25">
      <c r="A1211" s="1" t="s">
        <v>1792</v>
      </c>
      <c r="B1211" s="1">
        <v>101</v>
      </c>
      <c r="C1211" s="11">
        <v>14942422</v>
      </c>
      <c r="D1211" s="1" t="s">
        <v>117</v>
      </c>
      <c r="E1211" s="1" t="s">
        <v>2229</v>
      </c>
      <c r="F1211" s="1" t="s">
        <v>13</v>
      </c>
      <c r="G1211" s="1" t="s">
        <v>14</v>
      </c>
      <c r="H1211" s="1">
        <v>40000000</v>
      </c>
      <c r="I1211" s="1">
        <v>1995</v>
      </c>
      <c r="J1211" s="1">
        <v>5.9</v>
      </c>
    </row>
    <row r="1212" spans="1:10" x14ac:dyDescent="0.25">
      <c r="A1212" s="1" t="s">
        <v>2230</v>
      </c>
      <c r="B1212" s="1">
        <v>102</v>
      </c>
      <c r="C1212" s="11">
        <v>14967182</v>
      </c>
      <c r="D1212" s="1" t="s">
        <v>156</v>
      </c>
      <c r="E1212" s="1" t="s">
        <v>2231</v>
      </c>
      <c r="F1212" s="1" t="s">
        <v>13</v>
      </c>
      <c r="G1212" s="1" t="s">
        <v>14</v>
      </c>
      <c r="H1212" s="1">
        <v>40000000</v>
      </c>
      <c r="I1212" s="1">
        <v>2000</v>
      </c>
      <c r="J1212" s="1">
        <v>5.0999999999999996</v>
      </c>
    </row>
    <row r="1213" spans="1:10" x14ac:dyDescent="0.25">
      <c r="A1213" s="1" t="s">
        <v>2232</v>
      </c>
      <c r="B1213" s="1">
        <v>114</v>
      </c>
      <c r="C1213" s="11">
        <v>18996755</v>
      </c>
      <c r="D1213" s="1" t="s">
        <v>1380</v>
      </c>
      <c r="E1213" s="1" t="s">
        <v>2233</v>
      </c>
      <c r="F1213" s="1" t="s">
        <v>13</v>
      </c>
      <c r="G1213" s="1" t="s">
        <v>1218</v>
      </c>
      <c r="H1213" s="1">
        <v>45000000</v>
      </c>
      <c r="I1213" s="1">
        <v>2012</v>
      </c>
      <c r="J1213" s="1">
        <v>7.6</v>
      </c>
    </row>
    <row r="1214" spans="1:10" x14ac:dyDescent="0.25">
      <c r="A1214" s="1" t="s">
        <v>2234</v>
      </c>
      <c r="B1214" s="1">
        <v>107</v>
      </c>
      <c r="C1214" s="11">
        <v>14375181</v>
      </c>
      <c r="D1214" s="1" t="s">
        <v>2235</v>
      </c>
      <c r="E1214" s="1" t="s">
        <v>2236</v>
      </c>
      <c r="F1214" s="1" t="s">
        <v>13</v>
      </c>
      <c r="G1214" s="1" t="s">
        <v>14</v>
      </c>
      <c r="H1214" s="1">
        <v>51000000</v>
      </c>
      <c r="I1214" s="1">
        <v>1987</v>
      </c>
      <c r="J1214" s="1">
        <v>4.2</v>
      </c>
    </row>
    <row r="1215" spans="1:10" x14ac:dyDescent="0.25">
      <c r="A1215" s="1" t="s">
        <v>1806</v>
      </c>
      <c r="B1215" s="1">
        <v>87</v>
      </c>
      <c r="C1215" s="11">
        <v>20999103</v>
      </c>
      <c r="D1215" s="1" t="s">
        <v>2237</v>
      </c>
      <c r="E1215" s="1" t="s">
        <v>2238</v>
      </c>
      <c r="F1215" s="1" t="s">
        <v>13</v>
      </c>
      <c r="G1215" s="1" t="s">
        <v>14</v>
      </c>
      <c r="H1215" s="1">
        <v>40000000</v>
      </c>
      <c r="I1215" s="1">
        <v>2009</v>
      </c>
      <c r="J1215" s="1">
        <v>7.8</v>
      </c>
    </row>
    <row r="1216" spans="1:10" x14ac:dyDescent="0.25">
      <c r="A1216" s="1" t="s">
        <v>1505</v>
      </c>
      <c r="B1216" s="1">
        <v>103</v>
      </c>
      <c r="C1216" s="11">
        <v>14448589</v>
      </c>
      <c r="D1216" s="1" t="s">
        <v>570</v>
      </c>
      <c r="E1216" s="1" t="s">
        <v>2239</v>
      </c>
      <c r="F1216" s="1" t="s">
        <v>13</v>
      </c>
      <c r="G1216" s="1" t="s">
        <v>14</v>
      </c>
      <c r="H1216" s="1">
        <v>40000000</v>
      </c>
      <c r="I1216" s="1">
        <v>2002</v>
      </c>
      <c r="J1216" s="1">
        <v>5.8</v>
      </c>
    </row>
    <row r="1217" spans="1:10" x14ac:dyDescent="0.25">
      <c r="A1217" s="1" t="s">
        <v>1803</v>
      </c>
      <c r="B1217" s="1">
        <v>99</v>
      </c>
      <c r="C1217" s="11">
        <v>14358033</v>
      </c>
      <c r="D1217" s="1" t="s">
        <v>2240</v>
      </c>
      <c r="E1217" s="1" t="s">
        <v>2241</v>
      </c>
      <c r="F1217" s="1" t="s">
        <v>13</v>
      </c>
      <c r="G1217" s="1" t="s">
        <v>14</v>
      </c>
      <c r="H1217" s="1">
        <v>40000000</v>
      </c>
      <c r="I1217" s="1">
        <v>1992</v>
      </c>
      <c r="J1217" s="1">
        <v>5.9</v>
      </c>
    </row>
    <row r="1218" spans="1:10" x14ac:dyDescent="0.25">
      <c r="A1218" s="1" t="s">
        <v>1415</v>
      </c>
      <c r="B1218" s="1">
        <v>122</v>
      </c>
      <c r="C1218" s="11">
        <v>33201661</v>
      </c>
      <c r="D1218" s="1" t="s">
        <v>570</v>
      </c>
      <c r="E1218" s="1" t="s">
        <v>2242</v>
      </c>
      <c r="F1218" s="1" t="s">
        <v>984</v>
      </c>
      <c r="G1218" s="1" t="s">
        <v>661</v>
      </c>
      <c r="H1218" s="1">
        <v>77000000</v>
      </c>
      <c r="I1218" s="1">
        <v>2001</v>
      </c>
      <c r="J1218" s="1">
        <v>8.4</v>
      </c>
    </row>
    <row r="1219" spans="1:10" x14ac:dyDescent="0.25">
      <c r="A1219" s="1" t="s">
        <v>2243</v>
      </c>
      <c r="B1219" s="1">
        <v>91</v>
      </c>
      <c r="C1219" s="11">
        <v>14018364</v>
      </c>
      <c r="D1219" s="1" t="s">
        <v>2245</v>
      </c>
      <c r="E1219" s="1" t="s">
        <v>2246</v>
      </c>
      <c r="F1219" s="1" t="s">
        <v>13</v>
      </c>
      <c r="G1219" s="1" t="s">
        <v>14</v>
      </c>
      <c r="H1219" s="1">
        <v>30000000</v>
      </c>
      <c r="I1219" s="1">
        <v>2004</v>
      </c>
      <c r="J1219" s="1">
        <v>4.8</v>
      </c>
    </row>
    <row r="1220" spans="1:10" x14ac:dyDescent="0.25">
      <c r="A1220" s="1" t="s">
        <v>2247</v>
      </c>
      <c r="B1220" s="1">
        <v>103</v>
      </c>
      <c r="C1220" s="11">
        <v>13395939</v>
      </c>
      <c r="D1220" s="1" t="s">
        <v>482</v>
      </c>
      <c r="E1220" s="1" t="s">
        <v>2248</v>
      </c>
      <c r="F1220" s="1" t="s">
        <v>13</v>
      </c>
      <c r="G1220" s="1" t="s">
        <v>21</v>
      </c>
      <c r="H1220" s="1">
        <v>60000000</v>
      </c>
      <c r="I1220" s="1">
        <v>2004</v>
      </c>
      <c r="J1220" s="1">
        <v>6.2</v>
      </c>
    </row>
    <row r="1221" spans="1:10" x14ac:dyDescent="0.25">
      <c r="A1221" s="1" t="s">
        <v>2095</v>
      </c>
      <c r="B1221" s="1">
        <v>107</v>
      </c>
      <c r="C1221" s="11">
        <v>20113965</v>
      </c>
      <c r="D1221" s="1" t="s">
        <v>2107</v>
      </c>
      <c r="E1221" s="1" t="s">
        <v>2249</v>
      </c>
      <c r="F1221" s="1" t="s">
        <v>13</v>
      </c>
      <c r="G1221" s="1" t="s">
        <v>14</v>
      </c>
      <c r="H1221" s="1">
        <v>40000000</v>
      </c>
      <c r="I1221" s="1">
        <v>2012</v>
      </c>
      <c r="J1221" s="1">
        <v>6.5</v>
      </c>
    </row>
    <row r="1222" spans="1:10" x14ac:dyDescent="0.25">
      <c r="A1222" s="1" t="s">
        <v>2250</v>
      </c>
      <c r="B1222" s="1">
        <v>106</v>
      </c>
      <c r="C1222" s="11">
        <v>13376506</v>
      </c>
      <c r="D1222" s="1" t="s">
        <v>1160</v>
      </c>
      <c r="E1222" s="1" t="s">
        <v>2251</v>
      </c>
      <c r="F1222" s="1" t="s">
        <v>13</v>
      </c>
      <c r="G1222" s="1" t="s">
        <v>14</v>
      </c>
      <c r="H1222" s="1">
        <v>40000000</v>
      </c>
      <c r="I1222" s="1">
        <v>1999</v>
      </c>
      <c r="J1222" s="1">
        <v>6.3</v>
      </c>
    </row>
    <row r="1223" spans="1:10" x14ac:dyDescent="0.25">
      <c r="A1223" s="1" t="s">
        <v>2252</v>
      </c>
      <c r="B1223" s="1">
        <v>101</v>
      </c>
      <c r="C1223" s="11">
        <v>13208023</v>
      </c>
      <c r="D1223" s="1" t="s">
        <v>2253</v>
      </c>
      <c r="E1223" s="1" t="s">
        <v>2254</v>
      </c>
      <c r="F1223" s="1" t="s">
        <v>13</v>
      </c>
      <c r="G1223" s="1" t="s">
        <v>21</v>
      </c>
      <c r="H1223" s="1">
        <v>42000000</v>
      </c>
      <c r="I1223" s="1">
        <v>2002</v>
      </c>
      <c r="J1223" s="1">
        <v>3.3</v>
      </c>
    </row>
    <row r="1224" spans="1:10" x14ac:dyDescent="0.25">
      <c r="A1224" s="1" t="s">
        <v>593</v>
      </c>
      <c r="B1224" s="1">
        <v>109</v>
      </c>
      <c r="C1224" s="11">
        <v>13838130</v>
      </c>
      <c r="D1224" s="1" t="s">
        <v>667</v>
      </c>
      <c r="E1224" s="1" t="s">
        <v>2255</v>
      </c>
      <c r="F1224" s="1" t="s">
        <v>13</v>
      </c>
      <c r="G1224" s="1" t="s">
        <v>14</v>
      </c>
      <c r="H1224" s="1">
        <v>40000000</v>
      </c>
      <c r="I1224" s="1">
        <v>2009</v>
      </c>
      <c r="J1224" s="1">
        <v>5.9</v>
      </c>
    </row>
    <row r="1225" spans="1:10" x14ac:dyDescent="0.25">
      <c r="A1225" s="1" t="s">
        <v>1838</v>
      </c>
      <c r="B1225" s="1">
        <v>89</v>
      </c>
      <c r="C1225" s="11">
        <v>9652000</v>
      </c>
      <c r="D1225" s="1" t="s">
        <v>684</v>
      </c>
      <c r="E1225" s="1" t="s">
        <v>2256</v>
      </c>
      <c r="F1225" s="1" t="s">
        <v>13</v>
      </c>
      <c r="G1225" s="1" t="s">
        <v>14</v>
      </c>
      <c r="H1225" s="1">
        <v>40000000</v>
      </c>
      <c r="I1225" s="1">
        <v>2003</v>
      </c>
      <c r="J1225" s="1">
        <v>5.8</v>
      </c>
    </row>
    <row r="1226" spans="1:10" x14ac:dyDescent="0.25">
      <c r="A1226" s="1" t="s">
        <v>2257</v>
      </c>
      <c r="B1226" s="1">
        <v>119</v>
      </c>
      <c r="C1226" s="11">
        <v>7000000</v>
      </c>
      <c r="D1226" s="1" t="s">
        <v>239</v>
      </c>
      <c r="E1226" s="1" t="s">
        <v>2258</v>
      </c>
      <c r="F1226" s="1" t="s">
        <v>13</v>
      </c>
      <c r="G1226" s="1" t="s">
        <v>21</v>
      </c>
      <c r="H1226" s="1">
        <v>36000000</v>
      </c>
      <c r="I1226" s="1">
        <v>1980</v>
      </c>
      <c r="J1226" s="1">
        <v>4.7</v>
      </c>
    </row>
    <row r="1227" spans="1:10" x14ac:dyDescent="0.25">
      <c r="A1227" s="1" t="s">
        <v>2259</v>
      </c>
      <c r="B1227" s="1">
        <v>83</v>
      </c>
      <c r="C1227" s="11">
        <v>10431220</v>
      </c>
      <c r="D1227" s="1" t="s">
        <v>220</v>
      </c>
      <c r="E1227" s="1" t="s">
        <v>2260</v>
      </c>
      <c r="F1227" s="1" t="s">
        <v>13</v>
      </c>
      <c r="G1227" s="1" t="s">
        <v>14</v>
      </c>
      <c r="H1227" s="1">
        <v>24000000</v>
      </c>
      <c r="I1227" s="1">
        <v>1999</v>
      </c>
      <c r="J1227" s="1">
        <v>4.0999999999999996</v>
      </c>
    </row>
    <row r="1228" spans="1:10" x14ac:dyDescent="0.25">
      <c r="A1228" s="1" t="s">
        <v>2261</v>
      </c>
      <c r="B1228" s="1">
        <v>108</v>
      </c>
      <c r="C1228" s="11">
        <v>10326062</v>
      </c>
      <c r="D1228" s="1" t="s">
        <v>2262</v>
      </c>
      <c r="E1228" s="1" t="s">
        <v>2263</v>
      </c>
      <c r="F1228" s="1" t="s">
        <v>13</v>
      </c>
      <c r="G1228" s="1" t="s">
        <v>257</v>
      </c>
      <c r="H1228" s="1">
        <v>33000000</v>
      </c>
      <c r="I1228" s="1">
        <v>2009</v>
      </c>
      <c r="J1228" s="1">
        <v>6.8</v>
      </c>
    </row>
    <row r="1229" spans="1:10" x14ac:dyDescent="0.25">
      <c r="A1229" s="1" t="s">
        <v>1738</v>
      </c>
      <c r="B1229" s="1">
        <v>102</v>
      </c>
      <c r="C1229" s="11">
        <v>6114237</v>
      </c>
      <c r="D1229" s="1" t="s">
        <v>763</v>
      </c>
      <c r="E1229" s="1" t="s">
        <v>2264</v>
      </c>
      <c r="F1229" s="1" t="s">
        <v>13</v>
      </c>
      <c r="G1229" s="1" t="s">
        <v>14</v>
      </c>
      <c r="H1229" s="1">
        <v>40000000</v>
      </c>
      <c r="I1229" s="1">
        <v>2001</v>
      </c>
      <c r="J1229" s="1">
        <v>6.2</v>
      </c>
    </row>
    <row r="1230" spans="1:10" x14ac:dyDescent="0.25">
      <c r="A1230" s="1" t="s">
        <v>2200</v>
      </c>
      <c r="B1230" s="1">
        <v>93</v>
      </c>
      <c r="C1230" s="11">
        <v>4835968</v>
      </c>
      <c r="D1230" s="1" t="s">
        <v>19</v>
      </c>
      <c r="E1230" s="1" t="s">
        <v>2265</v>
      </c>
      <c r="F1230" s="1" t="s">
        <v>13</v>
      </c>
      <c r="G1230" s="1" t="s">
        <v>21</v>
      </c>
      <c r="H1230" s="1">
        <v>40000000</v>
      </c>
      <c r="I1230" s="1">
        <v>2002</v>
      </c>
      <c r="J1230" s="1">
        <v>4.5</v>
      </c>
    </row>
    <row r="1231" spans="1:10" x14ac:dyDescent="0.25">
      <c r="A1231" s="1" t="s">
        <v>2266</v>
      </c>
      <c r="B1231" s="1">
        <v>84</v>
      </c>
      <c r="C1231" s="11">
        <v>4777007</v>
      </c>
      <c r="D1231" s="1" t="s">
        <v>2267</v>
      </c>
      <c r="E1231" s="1" t="s">
        <v>2268</v>
      </c>
      <c r="F1231" s="1" t="s">
        <v>13</v>
      </c>
      <c r="G1231" s="1" t="s">
        <v>661</v>
      </c>
      <c r="H1231" s="1">
        <v>40000000</v>
      </c>
      <c r="I1231" s="1">
        <v>2001</v>
      </c>
      <c r="J1231" s="1">
        <v>5.8</v>
      </c>
    </row>
    <row r="1232" spans="1:10" x14ac:dyDescent="0.25">
      <c r="A1232" s="1" t="s">
        <v>1781</v>
      </c>
      <c r="B1232" s="1">
        <v>107</v>
      </c>
      <c r="C1232" s="11">
        <v>3675072</v>
      </c>
      <c r="D1232" s="1" t="s">
        <v>399</v>
      </c>
      <c r="E1232" s="1" t="s">
        <v>2269</v>
      </c>
      <c r="F1232" s="1" t="s">
        <v>13</v>
      </c>
      <c r="G1232" s="1" t="s">
        <v>21</v>
      </c>
      <c r="H1232" s="1">
        <v>26000000</v>
      </c>
      <c r="I1232" s="1">
        <v>2007</v>
      </c>
      <c r="J1232" s="1">
        <v>7.3</v>
      </c>
    </row>
    <row r="1233" spans="1:10" x14ac:dyDescent="0.25">
      <c r="A1233" s="1" t="s">
        <v>1388</v>
      </c>
      <c r="B1233" s="1">
        <v>91</v>
      </c>
      <c r="C1233" s="11">
        <v>18438149</v>
      </c>
      <c r="D1233" s="1" t="s">
        <v>868</v>
      </c>
      <c r="E1233" s="1" t="s">
        <v>2271</v>
      </c>
      <c r="F1233" s="1" t="s">
        <v>13</v>
      </c>
      <c r="G1233" s="1" t="s">
        <v>14</v>
      </c>
      <c r="H1233" s="1">
        <v>40000000</v>
      </c>
      <c r="I1233" s="1">
        <v>2012</v>
      </c>
      <c r="J1233" s="1">
        <v>5.9</v>
      </c>
    </row>
    <row r="1234" spans="1:10" x14ac:dyDescent="0.25">
      <c r="A1234" s="1" t="s">
        <v>2272</v>
      </c>
      <c r="B1234" s="1">
        <v>94</v>
      </c>
      <c r="C1234" s="11">
        <v>511920</v>
      </c>
      <c r="D1234" s="1" t="s">
        <v>2273</v>
      </c>
      <c r="E1234" s="1" t="s">
        <v>2274</v>
      </c>
      <c r="F1234" s="1" t="s">
        <v>13</v>
      </c>
      <c r="G1234" s="1" t="s">
        <v>14</v>
      </c>
      <c r="H1234" s="1">
        <v>40000000</v>
      </c>
      <c r="I1234" s="1">
        <v>2008</v>
      </c>
      <c r="J1234" s="1">
        <v>4.4000000000000004</v>
      </c>
    </row>
    <row r="1235" spans="1:10" x14ac:dyDescent="0.25">
      <c r="A1235" s="1" t="s">
        <v>1671</v>
      </c>
      <c r="B1235" s="1">
        <v>115</v>
      </c>
      <c r="C1235" s="11">
        <v>10640645</v>
      </c>
      <c r="D1235" s="1" t="s">
        <v>821</v>
      </c>
      <c r="E1235" s="1" t="s">
        <v>2275</v>
      </c>
      <c r="F1235" s="1" t="s">
        <v>13</v>
      </c>
      <c r="G1235" s="1" t="s">
        <v>14</v>
      </c>
      <c r="H1235" s="1">
        <v>40000000</v>
      </c>
      <c r="I1235" s="1">
        <v>2015</v>
      </c>
      <c r="J1235" s="1">
        <v>5.8</v>
      </c>
    </row>
    <row r="1236" spans="1:10" x14ac:dyDescent="0.25">
      <c r="A1236" s="1" t="s">
        <v>2276</v>
      </c>
      <c r="B1236" s="1">
        <v>93</v>
      </c>
      <c r="C1236" s="11">
        <v>652526</v>
      </c>
      <c r="D1236" s="1" t="s">
        <v>2277</v>
      </c>
      <c r="E1236" s="1" t="s">
        <v>2278</v>
      </c>
      <c r="F1236" s="1" t="s">
        <v>13</v>
      </c>
      <c r="G1236" s="1" t="s">
        <v>257</v>
      </c>
      <c r="H1236" s="1">
        <v>40000000</v>
      </c>
      <c r="I1236" s="1">
        <v>2006</v>
      </c>
      <c r="J1236" s="1">
        <v>5.0999999999999996</v>
      </c>
    </row>
    <row r="1237" spans="1:10" x14ac:dyDescent="0.25">
      <c r="A1237" s="1" t="s">
        <v>901</v>
      </c>
      <c r="B1237" s="1">
        <v>105</v>
      </c>
      <c r="C1237" s="11">
        <v>80050171</v>
      </c>
      <c r="D1237" s="1" t="s">
        <v>665</v>
      </c>
      <c r="E1237" s="1" t="s">
        <v>2279</v>
      </c>
      <c r="F1237" s="1" t="s">
        <v>13</v>
      </c>
      <c r="G1237" s="1" t="s">
        <v>14</v>
      </c>
      <c r="H1237" s="1">
        <v>20000000</v>
      </c>
      <c r="I1237" s="1">
        <v>2007</v>
      </c>
      <c r="J1237" s="1">
        <v>6.9</v>
      </c>
    </row>
    <row r="1238" spans="1:10" x14ac:dyDescent="0.25">
      <c r="A1238" s="1" t="s">
        <v>1490</v>
      </c>
      <c r="B1238" s="1">
        <v>107</v>
      </c>
      <c r="C1238" s="11">
        <v>7564000</v>
      </c>
      <c r="D1238" s="1" t="s">
        <v>1787</v>
      </c>
      <c r="E1238" s="1" t="s">
        <v>2280</v>
      </c>
      <c r="F1238" s="1" t="s">
        <v>13</v>
      </c>
      <c r="G1238" s="1" t="s">
        <v>14</v>
      </c>
      <c r="H1238" s="1">
        <v>20000000</v>
      </c>
      <c r="I1238" s="1">
        <v>1995</v>
      </c>
      <c r="J1238" s="1">
        <v>6.2</v>
      </c>
    </row>
    <row r="1239" spans="1:10" x14ac:dyDescent="0.25">
      <c r="A1239" s="1" t="s">
        <v>2281</v>
      </c>
      <c r="B1239" s="1">
        <v>101</v>
      </c>
      <c r="C1239" s="11">
        <v>876671</v>
      </c>
      <c r="D1239" s="1" t="s">
        <v>2282</v>
      </c>
      <c r="E1239" s="1" t="s">
        <v>2283</v>
      </c>
      <c r="F1239" s="1" t="s">
        <v>13</v>
      </c>
      <c r="G1239" s="1" t="s">
        <v>14</v>
      </c>
      <c r="H1239" s="1">
        <v>25000000</v>
      </c>
      <c r="I1239" s="1">
        <v>2007</v>
      </c>
      <c r="J1239" s="1">
        <v>6.9</v>
      </c>
    </row>
    <row r="1240" spans="1:10" x14ac:dyDescent="0.25">
      <c r="A1240" s="1" t="s">
        <v>1443</v>
      </c>
      <c r="B1240" s="1">
        <v>111</v>
      </c>
      <c r="C1240" s="11">
        <v>2869369</v>
      </c>
      <c r="D1240" s="1" t="s">
        <v>952</v>
      </c>
      <c r="E1240" s="1" t="s">
        <v>2284</v>
      </c>
      <c r="F1240" s="1" t="s">
        <v>13</v>
      </c>
      <c r="G1240" s="1" t="s">
        <v>21</v>
      </c>
      <c r="H1240" s="1">
        <v>30000000</v>
      </c>
      <c r="I1240" s="1">
        <v>1994</v>
      </c>
      <c r="J1240" s="1">
        <v>7.3</v>
      </c>
    </row>
    <row r="1241" spans="1:10" x14ac:dyDescent="0.25">
      <c r="A1241" s="1" t="s">
        <v>2285</v>
      </c>
      <c r="B1241" s="1">
        <v>113</v>
      </c>
      <c r="C1241" s="11">
        <v>128978</v>
      </c>
      <c r="D1241" s="1" t="s">
        <v>251</v>
      </c>
      <c r="E1241" s="1" t="s">
        <v>2286</v>
      </c>
      <c r="F1241" s="1" t="s">
        <v>674</v>
      </c>
      <c r="G1241" s="1" t="s">
        <v>1308</v>
      </c>
      <c r="H1241" s="1">
        <v>40000000</v>
      </c>
      <c r="I1241" s="1">
        <v>2007</v>
      </c>
      <c r="J1241" s="1">
        <v>7.1</v>
      </c>
    </row>
    <row r="1242" spans="1:10" x14ac:dyDescent="0.25">
      <c r="A1242" s="1" t="s">
        <v>701</v>
      </c>
      <c r="B1242" s="1">
        <v>112</v>
      </c>
      <c r="C1242" s="11">
        <v>77231</v>
      </c>
      <c r="D1242" s="1" t="s">
        <v>681</v>
      </c>
      <c r="E1242" s="1" t="s">
        <v>2287</v>
      </c>
      <c r="F1242" s="1" t="s">
        <v>2288</v>
      </c>
      <c r="G1242" s="1" t="s">
        <v>661</v>
      </c>
      <c r="H1242" s="1">
        <v>25000000</v>
      </c>
      <c r="I1242" s="1">
        <v>2005</v>
      </c>
      <c r="J1242" s="1">
        <v>6</v>
      </c>
    </row>
    <row r="1243" spans="1:10" x14ac:dyDescent="0.25">
      <c r="A1243" s="1" t="s">
        <v>2289</v>
      </c>
      <c r="B1243" s="1">
        <v>126</v>
      </c>
      <c r="C1243" s="11">
        <v>4563029</v>
      </c>
      <c r="D1243" s="1" t="s">
        <v>472</v>
      </c>
      <c r="E1243" s="1" t="s">
        <v>2290</v>
      </c>
      <c r="F1243" s="1" t="s">
        <v>13</v>
      </c>
      <c r="G1243" s="1" t="s">
        <v>2291</v>
      </c>
      <c r="H1243" s="1">
        <v>39200000</v>
      </c>
      <c r="I1243" s="1">
        <v>2013</v>
      </c>
      <c r="J1243" s="1">
        <v>7</v>
      </c>
    </row>
    <row r="1244" spans="1:10" x14ac:dyDescent="0.25">
      <c r="A1244" s="1" t="s">
        <v>354</v>
      </c>
      <c r="B1244" s="1">
        <v>98</v>
      </c>
      <c r="C1244" s="11">
        <v>50693162</v>
      </c>
      <c r="D1244" s="1" t="s">
        <v>2292</v>
      </c>
      <c r="E1244" s="1" t="s">
        <v>2293</v>
      </c>
      <c r="F1244" s="1" t="s">
        <v>13</v>
      </c>
      <c r="G1244" s="1" t="s">
        <v>14</v>
      </c>
      <c r="H1244" s="1">
        <v>23000000</v>
      </c>
      <c r="I1244" s="1">
        <v>1994</v>
      </c>
      <c r="J1244" s="1">
        <v>7.6</v>
      </c>
    </row>
    <row r="1245" spans="1:10" x14ac:dyDescent="0.25">
      <c r="A1245" s="1" t="s">
        <v>428</v>
      </c>
      <c r="B1245" s="1">
        <v>107</v>
      </c>
      <c r="C1245" s="11">
        <v>63411478</v>
      </c>
      <c r="D1245" s="1" t="s">
        <v>2294</v>
      </c>
      <c r="E1245" s="1" t="s">
        <v>2295</v>
      </c>
      <c r="F1245" s="1" t="s">
        <v>13</v>
      </c>
      <c r="G1245" s="1" t="s">
        <v>14</v>
      </c>
      <c r="H1245" s="1">
        <v>39000000</v>
      </c>
      <c r="I1245" s="1">
        <v>2009</v>
      </c>
      <c r="J1245" s="1">
        <v>7.1</v>
      </c>
    </row>
    <row r="1246" spans="1:10" x14ac:dyDescent="0.25">
      <c r="A1246" s="1" t="s">
        <v>89</v>
      </c>
      <c r="B1246" s="1">
        <v>87</v>
      </c>
      <c r="C1246" s="11">
        <v>35287788</v>
      </c>
      <c r="D1246" s="1" t="s">
        <v>2296</v>
      </c>
      <c r="E1246" s="1" t="s">
        <v>2297</v>
      </c>
      <c r="F1246" s="1" t="s">
        <v>13</v>
      </c>
      <c r="G1246" s="1" t="s">
        <v>14</v>
      </c>
      <c r="H1246" s="1">
        <v>39000000</v>
      </c>
      <c r="I1246" s="1">
        <v>2012</v>
      </c>
      <c r="J1246" s="1">
        <v>7</v>
      </c>
    </row>
    <row r="1247" spans="1:10" x14ac:dyDescent="0.25">
      <c r="A1247" s="1" t="s">
        <v>32</v>
      </c>
      <c r="B1247" s="1">
        <v>119</v>
      </c>
      <c r="C1247" s="11">
        <v>25335935</v>
      </c>
      <c r="D1247" s="1" t="s">
        <v>79</v>
      </c>
      <c r="E1247" s="1" t="s">
        <v>2298</v>
      </c>
      <c r="F1247" s="1" t="s">
        <v>13</v>
      </c>
      <c r="G1247" s="1" t="s">
        <v>14</v>
      </c>
      <c r="H1247" s="1">
        <v>40000000</v>
      </c>
      <c r="I1247" s="1">
        <v>2005</v>
      </c>
      <c r="J1247" s="1">
        <v>8</v>
      </c>
    </row>
    <row r="1248" spans="1:10" x14ac:dyDescent="0.25">
      <c r="A1248" s="1" t="s">
        <v>1580</v>
      </c>
      <c r="B1248" s="1">
        <v>110</v>
      </c>
      <c r="C1248" s="11">
        <v>5881504</v>
      </c>
      <c r="D1248" s="1" t="s">
        <v>2299</v>
      </c>
      <c r="E1248" s="1" t="s">
        <v>2300</v>
      </c>
      <c r="F1248" s="1" t="s">
        <v>13</v>
      </c>
      <c r="G1248" s="1" t="s">
        <v>14</v>
      </c>
      <c r="H1248" s="1">
        <v>39000000</v>
      </c>
      <c r="I1248" s="1">
        <v>2004</v>
      </c>
      <c r="J1248" s="1">
        <v>5.3</v>
      </c>
    </row>
    <row r="1249" spans="1:10" x14ac:dyDescent="0.25">
      <c r="A1249" s="1" t="s">
        <v>1633</v>
      </c>
      <c r="B1249" s="1">
        <v>125</v>
      </c>
      <c r="C1249" s="11">
        <v>60000000</v>
      </c>
      <c r="D1249" s="1" t="s">
        <v>657</v>
      </c>
      <c r="E1249" s="1" t="s">
        <v>2301</v>
      </c>
      <c r="F1249" s="1" t="s">
        <v>13</v>
      </c>
      <c r="G1249" s="1" t="s">
        <v>21</v>
      </c>
      <c r="H1249" s="1">
        <v>39000000</v>
      </c>
      <c r="I1249" s="1">
        <v>1983</v>
      </c>
      <c r="J1249" s="1">
        <v>4.9000000000000004</v>
      </c>
    </row>
    <row r="1250" spans="1:10" x14ac:dyDescent="0.25">
      <c r="A1250" s="1" t="s">
        <v>850</v>
      </c>
      <c r="B1250" s="1">
        <v>113</v>
      </c>
      <c r="C1250" s="11">
        <v>29802761</v>
      </c>
      <c r="D1250" s="1" t="s">
        <v>1329</v>
      </c>
      <c r="E1250" s="1" t="s">
        <v>2302</v>
      </c>
      <c r="F1250" s="1" t="s">
        <v>13</v>
      </c>
      <c r="G1250" s="1" t="s">
        <v>14</v>
      </c>
      <c r="H1250" s="1">
        <v>40000000</v>
      </c>
      <c r="I1250" s="1">
        <v>2013</v>
      </c>
      <c r="J1250" s="1">
        <v>6.4</v>
      </c>
    </row>
    <row r="1251" spans="1:10" x14ac:dyDescent="0.25">
      <c r="A1251" s="1" t="s">
        <v>455</v>
      </c>
      <c r="B1251" s="1">
        <v>150</v>
      </c>
      <c r="C1251" s="11">
        <v>626809</v>
      </c>
      <c r="D1251" s="1" t="s">
        <v>374</v>
      </c>
      <c r="E1251" s="1" t="s">
        <v>2303</v>
      </c>
      <c r="F1251" s="1" t="s">
        <v>674</v>
      </c>
      <c r="G1251" s="1" t="s">
        <v>301</v>
      </c>
      <c r="H1251" s="1">
        <v>553632000</v>
      </c>
      <c r="I1251" s="1">
        <v>2008</v>
      </c>
      <c r="J1251" s="1">
        <v>7.4</v>
      </c>
    </row>
    <row r="1252" spans="1:10" x14ac:dyDescent="0.25">
      <c r="A1252" s="1" t="s">
        <v>1066</v>
      </c>
      <c r="B1252" s="1">
        <v>108</v>
      </c>
      <c r="C1252" s="11">
        <v>127214072</v>
      </c>
      <c r="D1252" s="1" t="s">
        <v>570</v>
      </c>
      <c r="E1252" s="1" t="s">
        <v>2304</v>
      </c>
      <c r="F1252" s="1" t="s">
        <v>13</v>
      </c>
      <c r="G1252" s="1" t="s">
        <v>14</v>
      </c>
      <c r="H1252" s="1">
        <v>38000000</v>
      </c>
      <c r="I1252" s="1">
        <v>2002</v>
      </c>
      <c r="J1252" s="1">
        <v>6.1</v>
      </c>
    </row>
    <row r="1253" spans="1:10" x14ac:dyDescent="0.25">
      <c r="A1253" s="1" t="s">
        <v>1052</v>
      </c>
      <c r="B1253" s="1">
        <v>96</v>
      </c>
      <c r="C1253" s="11">
        <v>88915214</v>
      </c>
      <c r="D1253" s="1" t="s">
        <v>570</v>
      </c>
      <c r="E1253" s="1" t="s">
        <v>2305</v>
      </c>
      <c r="F1253" s="1" t="s">
        <v>13</v>
      </c>
      <c r="G1253" s="1" t="s">
        <v>14</v>
      </c>
      <c r="H1253" s="1">
        <v>38000000</v>
      </c>
      <c r="I1253" s="1">
        <v>2009</v>
      </c>
      <c r="J1253" s="1">
        <v>6.5</v>
      </c>
    </row>
    <row r="1254" spans="1:10" x14ac:dyDescent="0.25">
      <c r="A1254" s="1" t="s">
        <v>2306</v>
      </c>
      <c r="B1254" s="1">
        <v>93</v>
      </c>
      <c r="C1254" s="11">
        <v>30400000</v>
      </c>
      <c r="D1254" s="1" t="s">
        <v>684</v>
      </c>
      <c r="E1254" s="1" t="s">
        <v>2307</v>
      </c>
      <c r="F1254" s="1" t="s">
        <v>13</v>
      </c>
      <c r="G1254" s="1" t="s">
        <v>14</v>
      </c>
      <c r="H1254" s="1">
        <v>39000000</v>
      </c>
      <c r="I1254" s="1">
        <v>1996</v>
      </c>
      <c r="J1254" s="1">
        <v>5.7</v>
      </c>
    </row>
    <row r="1255" spans="1:10" x14ac:dyDescent="0.25">
      <c r="A1255" s="1" t="s">
        <v>1647</v>
      </c>
      <c r="B1255" s="1">
        <v>100</v>
      </c>
      <c r="C1255" s="11">
        <v>85570368</v>
      </c>
      <c r="D1255" s="1" t="s">
        <v>1032</v>
      </c>
      <c r="E1255" s="1" t="s">
        <v>2308</v>
      </c>
      <c r="F1255" s="1" t="s">
        <v>13</v>
      </c>
      <c r="G1255" s="1" t="s">
        <v>14</v>
      </c>
      <c r="H1255" s="1">
        <v>38000000</v>
      </c>
      <c r="I1255" s="1">
        <v>2002</v>
      </c>
      <c r="J1255" s="1">
        <v>5.0999999999999996</v>
      </c>
    </row>
    <row r="1256" spans="1:10" x14ac:dyDescent="0.25">
      <c r="A1256" s="1" t="s">
        <v>2309</v>
      </c>
      <c r="B1256" s="1">
        <v>118</v>
      </c>
      <c r="C1256" s="11">
        <v>75668868</v>
      </c>
      <c r="D1256" s="1" t="s">
        <v>538</v>
      </c>
      <c r="E1256" s="1" t="s">
        <v>2310</v>
      </c>
      <c r="F1256" s="1" t="s">
        <v>13</v>
      </c>
      <c r="G1256" s="1" t="s">
        <v>14</v>
      </c>
      <c r="H1256" s="1">
        <v>35000000</v>
      </c>
      <c r="I1256" s="1">
        <v>1994</v>
      </c>
      <c r="J1256" s="1">
        <v>6.6</v>
      </c>
    </row>
    <row r="1257" spans="1:10" x14ac:dyDescent="0.25">
      <c r="A1257" s="1" t="s">
        <v>2311</v>
      </c>
      <c r="B1257" s="1">
        <v>122</v>
      </c>
      <c r="C1257" s="11">
        <v>6594136</v>
      </c>
      <c r="D1257" s="1" t="s">
        <v>2312</v>
      </c>
      <c r="E1257" s="1" t="s">
        <v>2313</v>
      </c>
      <c r="F1257" s="1" t="s">
        <v>674</v>
      </c>
      <c r="G1257" s="1" t="s">
        <v>1308</v>
      </c>
      <c r="H1257" s="1">
        <v>38600000</v>
      </c>
      <c r="I1257" s="1">
        <v>2013</v>
      </c>
      <c r="J1257" s="1">
        <v>6.5</v>
      </c>
    </row>
    <row r="1258" spans="1:10" x14ac:dyDescent="0.25">
      <c r="A1258" s="1" t="s">
        <v>233</v>
      </c>
      <c r="B1258" s="1">
        <v>120</v>
      </c>
      <c r="C1258" s="11">
        <v>58700247</v>
      </c>
      <c r="D1258" s="1" t="s">
        <v>74</v>
      </c>
      <c r="E1258" s="1" t="s">
        <v>2314</v>
      </c>
      <c r="F1258" s="1" t="s">
        <v>13</v>
      </c>
      <c r="G1258" s="1" t="s">
        <v>14</v>
      </c>
      <c r="H1258" s="1">
        <v>38000000</v>
      </c>
      <c r="I1258" s="1">
        <v>2011</v>
      </c>
      <c r="J1258" s="1">
        <v>6.9</v>
      </c>
    </row>
    <row r="1259" spans="1:10" x14ac:dyDescent="0.25">
      <c r="A1259" s="1" t="s">
        <v>2315</v>
      </c>
      <c r="B1259" s="1">
        <v>146</v>
      </c>
      <c r="C1259" s="11">
        <v>50668906</v>
      </c>
      <c r="D1259" s="1" t="s">
        <v>554</v>
      </c>
      <c r="E1259" s="1" t="s">
        <v>2316</v>
      </c>
      <c r="F1259" s="1" t="s">
        <v>13</v>
      </c>
      <c r="G1259" s="1" t="s">
        <v>14</v>
      </c>
      <c r="H1259" s="1">
        <v>38000000</v>
      </c>
      <c r="I1259" s="1">
        <v>1999</v>
      </c>
      <c r="J1259" s="1">
        <v>7.6</v>
      </c>
    </row>
    <row r="1260" spans="1:10" x14ac:dyDescent="0.25">
      <c r="A1260" s="1" t="s">
        <v>249</v>
      </c>
      <c r="B1260" s="1">
        <v>115</v>
      </c>
      <c r="C1260" s="11">
        <v>39177215</v>
      </c>
      <c r="D1260" s="1" t="s">
        <v>738</v>
      </c>
      <c r="E1260" s="1" t="s">
        <v>2317</v>
      </c>
      <c r="F1260" s="1" t="s">
        <v>13</v>
      </c>
      <c r="G1260" s="1" t="s">
        <v>14</v>
      </c>
      <c r="H1260" s="1">
        <v>38000000</v>
      </c>
      <c r="I1260" s="1">
        <v>2002</v>
      </c>
      <c r="J1260" s="1">
        <v>5.6</v>
      </c>
    </row>
    <row r="1261" spans="1:10" x14ac:dyDescent="0.25">
      <c r="A1261" s="1" t="s">
        <v>2318</v>
      </c>
      <c r="B1261" s="1">
        <v>123</v>
      </c>
      <c r="C1261" s="11">
        <v>40334024</v>
      </c>
      <c r="D1261" s="1" t="s">
        <v>1444</v>
      </c>
      <c r="E1261" s="1" t="s">
        <v>2319</v>
      </c>
      <c r="F1261" s="1" t="s">
        <v>13</v>
      </c>
      <c r="G1261" s="1" t="s">
        <v>14</v>
      </c>
      <c r="H1261" s="1">
        <v>35000000</v>
      </c>
      <c r="I1261" s="1">
        <v>2001</v>
      </c>
      <c r="J1261" s="1">
        <v>6.2</v>
      </c>
    </row>
    <row r="1262" spans="1:10" x14ac:dyDescent="0.25">
      <c r="A1262" s="1" t="s">
        <v>1727</v>
      </c>
      <c r="B1262" s="1">
        <v>94</v>
      </c>
      <c r="C1262" s="11">
        <v>71038190</v>
      </c>
      <c r="D1262" s="1" t="s">
        <v>596</v>
      </c>
      <c r="E1262" s="1" t="s">
        <v>2320</v>
      </c>
      <c r="F1262" s="1" t="s">
        <v>13</v>
      </c>
      <c r="G1262" s="1" t="s">
        <v>14</v>
      </c>
      <c r="H1262" s="1">
        <v>30000000</v>
      </c>
      <c r="I1262" s="1">
        <v>2015</v>
      </c>
      <c r="J1262" s="1">
        <v>4.4000000000000004</v>
      </c>
    </row>
    <row r="1263" spans="1:10" x14ac:dyDescent="0.25">
      <c r="A1263" s="1" t="s">
        <v>2321</v>
      </c>
      <c r="B1263" s="1">
        <v>102</v>
      </c>
      <c r="C1263" s="11">
        <v>24044532</v>
      </c>
      <c r="D1263" s="1" t="s">
        <v>74</v>
      </c>
      <c r="E1263" s="1" t="s">
        <v>2322</v>
      </c>
      <c r="F1263" s="1" t="s">
        <v>13</v>
      </c>
      <c r="G1263" s="1" t="s">
        <v>14</v>
      </c>
      <c r="H1263" s="1">
        <v>38000000</v>
      </c>
      <c r="I1263" s="1">
        <v>2001</v>
      </c>
      <c r="J1263" s="1">
        <v>5.6</v>
      </c>
    </row>
    <row r="1264" spans="1:10" x14ac:dyDescent="0.25">
      <c r="A1264" s="1" t="s">
        <v>1424</v>
      </c>
      <c r="B1264" s="1">
        <v>98</v>
      </c>
      <c r="C1264" s="11">
        <v>22770864</v>
      </c>
      <c r="D1264" s="1" t="s">
        <v>868</v>
      </c>
      <c r="E1264" s="1" t="s">
        <v>2323</v>
      </c>
      <c r="F1264" s="1" t="s">
        <v>13</v>
      </c>
      <c r="G1264" s="1" t="s">
        <v>14</v>
      </c>
      <c r="H1264" s="1">
        <v>38000000</v>
      </c>
      <c r="I1264" s="1">
        <v>2001</v>
      </c>
      <c r="J1264" s="1">
        <v>5.5</v>
      </c>
    </row>
    <row r="1265" spans="1:10" x14ac:dyDescent="0.25">
      <c r="A1265" s="1" t="s">
        <v>1294</v>
      </c>
      <c r="B1265" s="1">
        <v>133</v>
      </c>
      <c r="C1265" s="11">
        <v>18653746</v>
      </c>
      <c r="D1265" s="1" t="s">
        <v>285</v>
      </c>
      <c r="E1265" s="1" t="s">
        <v>2324</v>
      </c>
      <c r="F1265" s="1" t="s">
        <v>13</v>
      </c>
      <c r="G1265" s="1" t="s">
        <v>1218</v>
      </c>
      <c r="H1265" s="1">
        <v>38000000</v>
      </c>
      <c r="I1265" s="1">
        <v>1999</v>
      </c>
      <c r="J1265" s="1">
        <v>6.7</v>
      </c>
    </row>
    <row r="1266" spans="1:10" x14ac:dyDescent="0.25">
      <c r="A1266" s="1" t="s">
        <v>249</v>
      </c>
      <c r="B1266" s="1">
        <v>118</v>
      </c>
      <c r="C1266" s="11">
        <v>17305211</v>
      </c>
      <c r="D1266" s="1" t="s">
        <v>745</v>
      </c>
      <c r="E1266" s="1" t="s">
        <v>2325</v>
      </c>
      <c r="F1266" s="1" t="s">
        <v>13</v>
      </c>
      <c r="G1266" s="1" t="s">
        <v>14</v>
      </c>
      <c r="H1266" s="1">
        <v>38000000</v>
      </c>
      <c r="I1266" s="1">
        <v>1996</v>
      </c>
      <c r="J1266" s="1">
        <v>6.1</v>
      </c>
    </row>
    <row r="1267" spans="1:10" x14ac:dyDescent="0.25">
      <c r="A1267" s="1" t="s">
        <v>1505</v>
      </c>
      <c r="B1267" s="1">
        <v>105</v>
      </c>
      <c r="C1267" s="11">
        <v>16991902</v>
      </c>
      <c r="D1267" s="1" t="s">
        <v>2064</v>
      </c>
      <c r="E1267" s="1" t="s">
        <v>2326</v>
      </c>
      <c r="F1267" s="1" t="s">
        <v>13</v>
      </c>
      <c r="G1267" s="1" t="s">
        <v>14</v>
      </c>
      <c r="H1267" s="1">
        <v>57000000</v>
      </c>
      <c r="I1267" s="1">
        <v>2001</v>
      </c>
      <c r="J1267" s="1">
        <v>6.2</v>
      </c>
    </row>
    <row r="1268" spans="1:10" x14ac:dyDescent="0.25">
      <c r="A1268" s="1" t="s">
        <v>2327</v>
      </c>
      <c r="B1268" s="1">
        <v>109</v>
      </c>
      <c r="C1268" s="11">
        <v>47536959</v>
      </c>
      <c r="D1268" s="1" t="s">
        <v>1160</v>
      </c>
      <c r="E1268" s="1" t="s">
        <v>2328</v>
      </c>
      <c r="F1268" s="1" t="s">
        <v>13</v>
      </c>
      <c r="G1268" s="1" t="s">
        <v>14</v>
      </c>
      <c r="H1268" s="1">
        <v>10000000</v>
      </c>
      <c r="I1268" s="1">
        <v>2009</v>
      </c>
      <c r="J1268" s="1">
        <v>7.3</v>
      </c>
    </row>
    <row r="1269" spans="1:10" x14ac:dyDescent="0.25">
      <c r="A1269" s="1" t="s">
        <v>65</v>
      </c>
      <c r="B1269" s="1">
        <v>129</v>
      </c>
      <c r="C1269" s="11">
        <v>10300000</v>
      </c>
      <c r="D1269" s="1" t="s">
        <v>2329</v>
      </c>
      <c r="E1269" s="1" t="s">
        <v>2330</v>
      </c>
      <c r="F1269" s="1" t="s">
        <v>13</v>
      </c>
      <c r="G1269" s="1" t="s">
        <v>14</v>
      </c>
      <c r="H1269" s="1">
        <v>38000000</v>
      </c>
      <c r="I1269" s="1">
        <v>1996</v>
      </c>
      <c r="J1269" s="1">
        <v>6.6</v>
      </c>
    </row>
    <row r="1270" spans="1:10" x14ac:dyDescent="0.25">
      <c r="A1270" s="1" t="s">
        <v>1803</v>
      </c>
      <c r="B1270" s="1">
        <v>109</v>
      </c>
      <c r="C1270" s="11">
        <v>13782838</v>
      </c>
      <c r="D1270" s="1" t="s">
        <v>2331</v>
      </c>
      <c r="E1270" s="1" t="s">
        <v>2332</v>
      </c>
      <c r="F1270" s="1" t="s">
        <v>13</v>
      </c>
      <c r="G1270" s="1" t="s">
        <v>14</v>
      </c>
      <c r="H1270" s="1">
        <v>15000000</v>
      </c>
      <c r="I1270" s="1">
        <v>1982</v>
      </c>
      <c r="J1270" s="1">
        <v>8.1999999999999993</v>
      </c>
    </row>
    <row r="1271" spans="1:10" x14ac:dyDescent="0.25">
      <c r="A1271" s="1" t="s">
        <v>474</v>
      </c>
      <c r="B1271" s="1">
        <v>127</v>
      </c>
      <c r="C1271" s="11">
        <v>41997790</v>
      </c>
      <c r="D1271" s="1" t="s">
        <v>958</v>
      </c>
      <c r="E1271" s="1" t="s">
        <v>2333</v>
      </c>
      <c r="F1271" s="1" t="s">
        <v>13</v>
      </c>
      <c r="G1271" s="1" t="s">
        <v>14</v>
      </c>
      <c r="H1271" s="1">
        <v>38000000</v>
      </c>
      <c r="I1271" s="1">
        <v>2013</v>
      </c>
      <c r="J1271" s="1">
        <v>6.4</v>
      </c>
    </row>
    <row r="1272" spans="1:10" x14ac:dyDescent="0.25">
      <c r="A1272" s="1" t="s">
        <v>2334</v>
      </c>
      <c r="B1272" s="1">
        <v>118</v>
      </c>
      <c r="C1272" s="11">
        <v>6482195</v>
      </c>
      <c r="D1272" s="1" t="s">
        <v>768</v>
      </c>
      <c r="E1272" s="1" t="s">
        <v>2335</v>
      </c>
      <c r="F1272" s="1" t="s">
        <v>13</v>
      </c>
      <c r="G1272" s="1" t="s">
        <v>14</v>
      </c>
      <c r="H1272" s="1">
        <v>37000000</v>
      </c>
      <c r="I1272" s="1">
        <v>1997</v>
      </c>
      <c r="J1272" s="1">
        <v>6.4</v>
      </c>
    </row>
    <row r="1273" spans="1:10" x14ac:dyDescent="0.25">
      <c r="A1273" s="1" t="s">
        <v>2336</v>
      </c>
      <c r="B1273" s="1">
        <v>110</v>
      </c>
      <c r="C1273" s="11">
        <v>623374</v>
      </c>
      <c r="D1273" s="1" t="s">
        <v>2337</v>
      </c>
      <c r="E1273" s="1" t="s">
        <v>2338</v>
      </c>
      <c r="F1273" s="1" t="s">
        <v>13</v>
      </c>
      <c r="G1273" s="1" t="s">
        <v>14</v>
      </c>
      <c r="H1273" s="1">
        <v>38000000</v>
      </c>
      <c r="I1273" s="1">
        <v>2001</v>
      </c>
      <c r="J1273" s="1">
        <v>5.2</v>
      </c>
    </row>
    <row r="1274" spans="1:10" x14ac:dyDescent="0.25">
      <c r="A1274" s="1" t="s">
        <v>1057</v>
      </c>
      <c r="B1274" s="1">
        <v>90</v>
      </c>
      <c r="C1274" s="11">
        <v>7871693</v>
      </c>
      <c r="D1274" s="1" t="s">
        <v>2339</v>
      </c>
      <c r="E1274" s="1" t="s">
        <v>2340</v>
      </c>
      <c r="F1274" s="1" t="s">
        <v>13</v>
      </c>
      <c r="G1274" s="1" t="s">
        <v>14</v>
      </c>
      <c r="H1274" s="1">
        <v>55000000</v>
      </c>
      <c r="I1274" s="1">
        <v>2008</v>
      </c>
      <c r="J1274" s="1">
        <v>6.5</v>
      </c>
    </row>
    <row r="1275" spans="1:10" x14ac:dyDescent="0.25">
      <c r="A1275" s="1" t="s">
        <v>2341</v>
      </c>
      <c r="B1275" s="1">
        <v>144</v>
      </c>
      <c r="C1275" s="11">
        <v>16377274</v>
      </c>
      <c r="D1275" s="1" t="s">
        <v>1160</v>
      </c>
      <c r="E1275" s="1" t="s">
        <v>2342</v>
      </c>
      <c r="F1275" s="1" t="s">
        <v>13</v>
      </c>
      <c r="G1275" s="1" t="s">
        <v>14</v>
      </c>
      <c r="H1275" s="1">
        <v>32000000</v>
      </c>
      <c r="I1275" s="1">
        <v>2012</v>
      </c>
      <c r="J1275" s="1">
        <v>7.1</v>
      </c>
    </row>
    <row r="1276" spans="1:10" x14ac:dyDescent="0.25">
      <c r="A1276" s="1" t="s">
        <v>1738</v>
      </c>
      <c r="B1276" s="1">
        <v>130</v>
      </c>
      <c r="C1276" s="11">
        <v>9589875</v>
      </c>
      <c r="D1276" s="1" t="s">
        <v>554</v>
      </c>
      <c r="E1276" s="1" t="s">
        <v>2343</v>
      </c>
      <c r="F1276" s="1" t="s">
        <v>13</v>
      </c>
      <c r="G1276" s="1" t="s">
        <v>14</v>
      </c>
      <c r="H1276" s="1">
        <v>40000000</v>
      </c>
      <c r="I1276" s="1">
        <v>2008</v>
      </c>
      <c r="J1276" s="1">
        <v>7.3</v>
      </c>
    </row>
    <row r="1277" spans="1:10" x14ac:dyDescent="0.25">
      <c r="A1277" s="1" t="s">
        <v>2344</v>
      </c>
      <c r="B1277" s="1">
        <v>112</v>
      </c>
      <c r="C1277" s="11">
        <v>34912982</v>
      </c>
      <c r="D1277" s="1" t="s">
        <v>79</v>
      </c>
      <c r="E1277" s="1" t="s">
        <v>2345</v>
      </c>
      <c r="F1277" s="1" t="s">
        <v>13</v>
      </c>
      <c r="G1277" s="1" t="s">
        <v>14</v>
      </c>
      <c r="H1277" s="1">
        <v>38000000</v>
      </c>
      <c r="I1277" s="1">
        <v>2016</v>
      </c>
      <c r="J1277" s="1">
        <v>5.2</v>
      </c>
    </row>
    <row r="1278" spans="1:10" x14ac:dyDescent="0.25">
      <c r="A1278" s="1" t="s">
        <v>2346</v>
      </c>
      <c r="B1278" s="1">
        <v>133</v>
      </c>
      <c r="C1278" s="11">
        <v>109712885</v>
      </c>
      <c r="D1278" s="1" t="s">
        <v>1285</v>
      </c>
      <c r="E1278" s="1" t="s">
        <v>2347</v>
      </c>
      <c r="F1278" s="1" t="s">
        <v>13</v>
      </c>
      <c r="G1278" s="1" t="s">
        <v>14</v>
      </c>
      <c r="H1278" s="1">
        <v>35000000</v>
      </c>
      <c r="I1278" s="1">
        <v>2015</v>
      </c>
      <c r="J1278" s="1">
        <v>7.7</v>
      </c>
    </row>
    <row r="1279" spans="1:10" x14ac:dyDescent="0.25">
      <c r="A1279" s="1" t="s">
        <v>1998</v>
      </c>
      <c r="B1279" s="1">
        <v>150</v>
      </c>
      <c r="C1279" s="11">
        <v>92173235</v>
      </c>
      <c r="D1279" s="1" t="s">
        <v>738</v>
      </c>
      <c r="E1279" s="1" t="s">
        <v>2348</v>
      </c>
      <c r="F1279" s="1" t="s">
        <v>13</v>
      </c>
      <c r="G1279" s="1" t="s">
        <v>14</v>
      </c>
      <c r="H1279" s="1">
        <v>37000000</v>
      </c>
      <c r="I1279" s="1">
        <v>2010</v>
      </c>
      <c r="J1279" s="1">
        <v>7.6</v>
      </c>
    </row>
    <row r="1280" spans="1:10" x14ac:dyDescent="0.25">
      <c r="A1280" s="1" t="s">
        <v>2349</v>
      </c>
      <c r="B1280" s="1">
        <v>110</v>
      </c>
      <c r="C1280" s="11">
        <v>41102171</v>
      </c>
      <c r="D1280" s="1" t="s">
        <v>482</v>
      </c>
      <c r="E1280" s="1" t="s">
        <v>2350</v>
      </c>
      <c r="F1280" s="1" t="s">
        <v>13</v>
      </c>
      <c r="G1280" s="1" t="s">
        <v>14</v>
      </c>
      <c r="H1280" s="1">
        <v>40000000</v>
      </c>
      <c r="I1280" s="1">
        <v>2012</v>
      </c>
      <c r="J1280" s="1">
        <v>5.7</v>
      </c>
    </row>
    <row r="1281" spans="1:10" x14ac:dyDescent="0.25">
      <c r="A1281" s="1" t="s">
        <v>2351</v>
      </c>
      <c r="B1281" s="1">
        <v>96</v>
      </c>
      <c r="C1281" s="11">
        <v>60338891</v>
      </c>
      <c r="D1281" s="1" t="s">
        <v>868</v>
      </c>
      <c r="E1281" s="1" t="s">
        <v>2352</v>
      </c>
      <c r="F1281" s="1" t="s">
        <v>13</v>
      </c>
      <c r="G1281" s="1" t="s">
        <v>14</v>
      </c>
      <c r="H1281" s="1">
        <v>37000000</v>
      </c>
      <c r="I1281" s="1">
        <v>2008</v>
      </c>
      <c r="J1281" s="1">
        <v>7</v>
      </c>
    </row>
    <row r="1282" spans="1:10" x14ac:dyDescent="0.25">
      <c r="A1282" s="1" t="s">
        <v>2353</v>
      </c>
      <c r="B1282" s="1">
        <v>96</v>
      </c>
      <c r="C1282" s="11">
        <v>48006503</v>
      </c>
      <c r="D1282" s="1" t="s">
        <v>264</v>
      </c>
      <c r="E1282" s="1" t="s">
        <v>2354</v>
      </c>
      <c r="F1282" s="1" t="s">
        <v>13</v>
      </c>
      <c r="G1282" s="1" t="s">
        <v>14</v>
      </c>
      <c r="H1282" s="1">
        <v>37000000</v>
      </c>
      <c r="I1282" s="1">
        <v>2008</v>
      </c>
      <c r="J1282" s="1">
        <v>6</v>
      </c>
    </row>
    <row r="1283" spans="1:10" x14ac:dyDescent="0.25">
      <c r="A1283" s="1" t="s">
        <v>284</v>
      </c>
      <c r="B1283" s="1">
        <v>123</v>
      </c>
      <c r="C1283" s="11">
        <v>26903709</v>
      </c>
      <c r="D1283" s="1" t="s">
        <v>2355</v>
      </c>
      <c r="E1283" s="1" t="s">
        <v>2356</v>
      </c>
      <c r="F1283" s="1" t="s">
        <v>13</v>
      </c>
      <c r="G1283" s="1" t="s">
        <v>21</v>
      </c>
      <c r="H1283" s="1">
        <v>38000000</v>
      </c>
      <c r="I1283" s="1">
        <v>2013</v>
      </c>
      <c r="J1283" s="1">
        <v>8.1</v>
      </c>
    </row>
    <row r="1284" spans="1:10" x14ac:dyDescent="0.25">
      <c r="A1284" s="1" t="s">
        <v>2341</v>
      </c>
      <c r="B1284" s="1">
        <v>188</v>
      </c>
      <c r="C1284" s="11">
        <v>22450975</v>
      </c>
      <c r="D1284" s="1" t="s">
        <v>1160</v>
      </c>
      <c r="E1284" s="1" t="s">
        <v>2357</v>
      </c>
      <c r="F1284" s="1" t="s">
        <v>13</v>
      </c>
      <c r="G1284" s="1" t="s">
        <v>14</v>
      </c>
      <c r="H1284" s="1">
        <v>37000000</v>
      </c>
      <c r="I1284" s="1">
        <v>1999</v>
      </c>
      <c r="J1284" s="1">
        <v>8</v>
      </c>
    </row>
    <row r="1285" spans="1:10" x14ac:dyDescent="0.25">
      <c r="A1285" s="1" t="s">
        <v>2358</v>
      </c>
      <c r="B1285" s="1">
        <v>107</v>
      </c>
      <c r="C1285" s="11">
        <v>44867349</v>
      </c>
      <c r="D1285" s="1" t="s">
        <v>596</v>
      </c>
      <c r="E1285" s="1" t="s">
        <v>2359</v>
      </c>
      <c r="F1285" s="1" t="s">
        <v>13</v>
      </c>
      <c r="G1285" s="1" t="s">
        <v>14</v>
      </c>
      <c r="H1285" s="1">
        <v>37000000</v>
      </c>
      <c r="I1285" s="1">
        <v>2010</v>
      </c>
      <c r="J1285" s="1">
        <v>5.6</v>
      </c>
    </row>
    <row r="1286" spans="1:10" x14ac:dyDescent="0.25">
      <c r="A1286" s="1" t="s">
        <v>2360</v>
      </c>
      <c r="B1286" s="1">
        <v>110</v>
      </c>
      <c r="C1286" s="11">
        <v>46813366</v>
      </c>
      <c r="D1286" s="1" t="s">
        <v>570</v>
      </c>
      <c r="E1286" s="1" t="s">
        <v>2361</v>
      </c>
      <c r="F1286" s="1" t="s">
        <v>13</v>
      </c>
      <c r="G1286" s="1" t="s">
        <v>14</v>
      </c>
      <c r="H1286" s="1">
        <v>38000000</v>
      </c>
      <c r="I1286" s="1">
        <v>2016</v>
      </c>
      <c r="J1286" s="1">
        <v>6.1</v>
      </c>
    </row>
    <row r="1287" spans="1:10" x14ac:dyDescent="0.25">
      <c r="A1287" s="1" t="s">
        <v>2362</v>
      </c>
      <c r="B1287" s="1">
        <v>113</v>
      </c>
      <c r="C1287" s="11">
        <v>72279690</v>
      </c>
      <c r="D1287" s="1" t="s">
        <v>2363</v>
      </c>
      <c r="E1287" s="1" t="s">
        <v>2364</v>
      </c>
      <c r="F1287" s="1" t="s">
        <v>13</v>
      </c>
      <c r="G1287" s="1" t="s">
        <v>14</v>
      </c>
      <c r="H1287" s="1">
        <v>37000000</v>
      </c>
      <c r="I1287" s="1">
        <v>2011</v>
      </c>
      <c r="J1287" s="1">
        <v>6.9</v>
      </c>
    </row>
    <row r="1288" spans="1:10" x14ac:dyDescent="0.25">
      <c r="A1288" s="1" t="s">
        <v>2048</v>
      </c>
      <c r="B1288" s="1">
        <v>122</v>
      </c>
      <c r="C1288" s="11">
        <v>191449475</v>
      </c>
      <c r="D1288" s="1" t="s">
        <v>229</v>
      </c>
      <c r="E1288" s="1" t="s">
        <v>2365</v>
      </c>
      <c r="F1288" s="1" t="s">
        <v>13</v>
      </c>
      <c r="G1288" s="1" t="s">
        <v>14</v>
      </c>
      <c r="H1288" s="1">
        <v>37000000</v>
      </c>
      <c r="I1288" s="1">
        <v>2008</v>
      </c>
      <c r="J1288" s="1">
        <v>5.2</v>
      </c>
    </row>
    <row r="1289" spans="1:10" x14ac:dyDescent="0.25">
      <c r="A1289" s="1" t="s">
        <v>2129</v>
      </c>
      <c r="B1289" s="1">
        <v>116</v>
      </c>
      <c r="C1289" s="11">
        <v>71026631</v>
      </c>
      <c r="D1289" s="1" t="s">
        <v>738</v>
      </c>
      <c r="E1289" s="1" t="s">
        <v>2366</v>
      </c>
      <c r="F1289" s="1" t="s">
        <v>13</v>
      </c>
      <c r="G1289" s="1" t="s">
        <v>14</v>
      </c>
      <c r="H1289" s="1">
        <v>36000000</v>
      </c>
      <c r="I1289" s="1">
        <v>2002</v>
      </c>
      <c r="J1289" s="1">
        <v>7</v>
      </c>
    </row>
    <row r="1290" spans="1:10" x14ac:dyDescent="0.25">
      <c r="A1290" s="1" t="s">
        <v>908</v>
      </c>
      <c r="B1290" s="1">
        <v>93</v>
      </c>
      <c r="C1290" s="11">
        <v>68208190</v>
      </c>
      <c r="D1290" s="1" t="s">
        <v>143</v>
      </c>
      <c r="E1290" s="1" t="s">
        <v>2367</v>
      </c>
      <c r="F1290" s="1" t="s">
        <v>13</v>
      </c>
      <c r="G1290" s="1" t="s">
        <v>14</v>
      </c>
      <c r="H1290" s="1">
        <v>65000000</v>
      </c>
      <c r="I1290" s="1">
        <v>1999</v>
      </c>
      <c r="J1290" s="1">
        <v>6.3</v>
      </c>
    </row>
    <row r="1291" spans="1:10" x14ac:dyDescent="0.25">
      <c r="A1291" s="1" t="s">
        <v>1702</v>
      </c>
      <c r="B1291" s="1">
        <v>118</v>
      </c>
      <c r="C1291" s="11">
        <v>150368971</v>
      </c>
      <c r="D1291" s="1" t="s">
        <v>341</v>
      </c>
      <c r="E1291" s="1" t="s">
        <v>2368</v>
      </c>
      <c r="F1291" s="1" t="s">
        <v>13</v>
      </c>
      <c r="G1291" s="1" t="s">
        <v>14</v>
      </c>
      <c r="H1291" s="1">
        <v>37000000</v>
      </c>
      <c r="I1291" s="1">
        <v>2013</v>
      </c>
      <c r="J1291" s="1">
        <v>7</v>
      </c>
    </row>
    <row r="1292" spans="1:10" x14ac:dyDescent="0.25">
      <c r="A1292" s="1" t="s">
        <v>219</v>
      </c>
      <c r="B1292" s="1">
        <v>93</v>
      </c>
      <c r="C1292" s="11">
        <v>50129186</v>
      </c>
      <c r="D1292" s="1" t="s">
        <v>821</v>
      </c>
      <c r="E1292" s="1" t="s">
        <v>2369</v>
      </c>
      <c r="F1292" s="1" t="s">
        <v>13</v>
      </c>
      <c r="G1292" s="1" t="s">
        <v>14</v>
      </c>
      <c r="H1292" s="1">
        <v>36000000</v>
      </c>
      <c r="I1292" s="1">
        <v>1997</v>
      </c>
      <c r="J1292" s="1">
        <v>6.9</v>
      </c>
    </row>
    <row r="1293" spans="1:10" x14ac:dyDescent="0.25">
      <c r="A1293" s="1" t="s">
        <v>2370</v>
      </c>
      <c r="B1293" s="1">
        <v>121</v>
      </c>
      <c r="C1293" s="11">
        <v>55500000</v>
      </c>
      <c r="D1293" s="1" t="s">
        <v>19</v>
      </c>
      <c r="E1293" s="1" t="s">
        <v>2371</v>
      </c>
      <c r="F1293" s="1" t="s">
        <v>13</v>
      </c>
      <c r="G1293" s="1" t="s">
        <v>21</v>
      </c>
      <c r="H1293" s="1">
        <v>36000000</v>
      </c>
      <c r="I1293" s="1">
        <v>1983</v>
      </c>
      <c r="J1293" s="1">
        <v>6.2</v>
      </c>
    </row>
    <row r="1294" spans="1:10" x14ac:dyDescent="0.25">
      <c r="A1294" s="1" t="s">
        <v>2372</v>
      </c>
      <c r="B1294" s="1">
        <v>101</v>
      </c>
      <c r="C1294" s="11">
        <v>50213619</v>
      </c>
      <c r="D1294" s="1" t="s">
        <v>1844</v>
      </c>
      <c r="E1294" s="1" t="s">
        <v>2373</v>
      </c>
      <c r="F1294" s="1" t="s">
        <v>13</v>
      </c>
      <c r="G1294" s="1" t="s">
        <v>14</v>
      </c>
      <c r="H1294" s="1">
        <v>36000000</v>
      </c>
      <c r="I1294" s="1">
        <v>2010</v>
      </c>
      <c r="J1294" s="1">
        <v>6.4</v>
      </c>
    </row>
    <row r="1295" spans="1:10" x14ac:dyDescent="0.25">
      <c r="A1295" s="1" t="s">
        <v>2362</v>
      </c>
      <c r="B1295" s="1">
        <v>107</v>
      </c>
      <c r="C1295" s="11">
        <v>42019483</v>
      </c>
      <c r="D1295" s="1" t="s">
        <v>2363</v>
      </c>
      <c r="E1295" s="1" t="s">
        <v>2374</v>
      </c>
      <c r="F1295" s="1" t="s">
        <v>13</v>
      </c>
      <c r="G1295" s="1" t="s">
        <v>14</v>
      </c>
      <c r="H1295" s="1">
        <v>36000000</v>
      </c>
      <c r="I1295" s="1">
        <v>2014</v>
      </c>
      <c r="J1295" s="1">
        <v>6.4</v>
      </c>
    </row>
    <row r="1296" spans="1:10" x14ac:dyDescent="0.25">
      <c r="A1296" s="1" t="s">
        <v>1585</v>
      </c>
      <c r="B1296" s="1">
        <v>124</v>
      </c>
      <c r="C1296" s="11">
        <v>23360779</v>
      </c>
      <c r="D1296" s="1" t="s">
        <v>2375</v>
      </c>
      <c r="E1296" s="1" t="s">
        <v>2376</v>
      </c>
      <c r="F1296" s="1" t="s">
        <v>13</v>
      </c>
      <c r="G1296" s="1" t="s">
        <v>14</v>
      </c>
      <c r="H1296" s="1">
        <v>34000000</v>
      </c>
      <c r="I1296" s="1">
        <v>2000</v>
      </c>
      <c r="J1296" s="1">
        <v>5.7</v>
      </c>
    </row>
    <row r="1297" spans="1:10" x14ac:dyDescent="0.25">
      <c r="A1297" s="1" t="s">
        <v>1046</v>
      </c>
      <c r="B1297" s="1">
        <v>109</v>
      </c>
      <c r="C1297" s="11">
        <v>26183197</v>
      </c>
      <c r="D1297" s="1" t="s">
        <v>156</v>
      </c>
      <c r="E1297" s="1" t="s">
        <v>2377</v>
      </c>
      <c r="F1297" s="1" t="s">
        <v>13</v>
      </c>
      <c r="G1297" s="1" t="s">
        <v>14</v>
      </c>
      <c r="H1297" s="1">
        <v>36000000</v>
      </c>
      <c r="I1297" s="1">
        <v>2003</v>
      </c>
      <c r="J1297" s="1">
        <v>6.1</v>
      </c>
    </row>
    <row r="1298" spans="1:10" x14ac:dyDescent="0.25">
      <c r="A1298" s="1" t="s">
        <v>1137</v>
      </c>
      <c r="B1298" s="1">
        <v>105</v>
      </c>
      <c r="C1298" s="11">
        <v>20991497</v>
      </c>
      <c r="D1298" s="1" t="s">
        <v>482</v>
      </c>
      <c r="E1298" s="1" t="s">
        <v>2378</v>
      </c>
      <c r="F1298" s="1" t="s">
        <v>13</v>
      </c>
      <c r="G1298" s="1" t="s">
        <v>14</v>
      </c>
      <c r="H1298" s="1">
        <v>37000000</v>
      </c>
      <c r="I1298" s="1">
        <v>2015</v>
      </c>
      <c r="J1298" s="1">
        <v>5.4</v>
      </c>
    </row>
    <row r="1299" spans="1:10" x14ac:dyDescent="0.25">
      <c r="A1299" s="1" t="s">
        <v>1319</v>
      </c>
      <c r="B1299" s="1">
        <v>130</v>
      </c>
      <c r="C1299" s="11">
        <v>13052741</v>
      </c>
      <c r="D1299" s="1" t="s">
        <v>2166</v>
      </c>
      <c r="E1299" s="1" t="s">
        <v>2379</v>
      </c>
      <c r="F1299" s="1" t="s">
        <v>13</v>
      </c>
      <c r="G1299" s="1" t="s">
        <v>14</v>
      </c>
      <c r="H1299" s="1">
        <v>36000000</v>
      </c>
      <c r="I1299" s="1">
        <v>1996</v>
      </c>
      <c r="J1299" s="1">
        <v>6.7</v>
      </c>
    </row>
    <row r="1300" spans="1:10" x14ac:dyDescent="0.25">
      <c r="A1300" s="1" t="s">
        <v>2380</v>
      </c>
      <c r="B1300" s="1">
        <v>127</v>
      </c>
      <c r="C1300" s="11">
        <v>14378353</v>
      </c>
      <c r="D1300" s="1" t="s">
        <v>1116</v>
      </c>
      <c r="E1300" s="1" t="s">
        <v>2381</v>
      </c>
      <c r="F1300" s="1" t="s">
        <v>13</v>
      </c>
      <c r="G1300" s="1" t="s">
        <v>14</v>
      </c>
      <c r="H1300" s="1">
        <v>36000000</v>
      </c>
      <c r="I1300" s="1">
        <v>1999</v>
      </c>
      <c r="J1300" s="1">
        <v>6.8</v>
      </c>
    </row>
    <row r="1301" spans="1:10" x14ac:dyDescent="0.25">
      <c r="A1301" s="1" t="s">
        <v>1201</v>
      </c>
      <c r="B1301" s="1">
        <v>114</v>
      </c>
      <c r="C1301" s="11">
        <v>33037754</v>
      </c>
      <c r="D1301" s="1" t="s">
        <v>2043</v>
      </c>
      <c r="E1301" s="1" t="s">
        <v>2382</v>
      </c>
      <c r="F1301" s="1" t="s">
        <v>13</v>
      </c>
      <c r="G1301" s="1" t="s">
        <v>14</v>
      </c>
      <c r="H1301" s="1">
        <v>37000000</v>
      </c>
      <c r="I1301" s="1">
        <v>2011</v>
      </c>
      <c r="J1301" s="1">
        <v>6</v>
      </c>
    </row>
    <row r="1302" spans="1:10" x14ac:dyDescent="0.25">
      <c r="A1302" s="1" t="s">
        <v>1798</v>
      </c>
      <c r="B1302" s="1">
        <v>106</v>
      </c>
      <c r="C1302" s="11">
        <v>12339633</v>
      </c>
      <c r="D1302" s="1" t="s">
        <v>919</v>
      </c>
      <c r="E1302" s="1" t="s">
        <v>2383</v>
      </c>
      <c r="F1302" s="1" t="s">
        <v>13</v>
      </c>
      <c r="G1302" s="1" t="s">
        <v>14</v>
      </c>
      <c r="H1302" s="1">
        <v>36000000</v>
      </c>
      <c r="I1302" s="1">
        <v>1997</v>
      </c>
      <c r="J1302" s="1">
        <v>7.8</v>
      </c>
    </row>
    <row r="1303" spans="1:10" x14ac:dyDescent="0.25">
      <c r="A1303" s="1" t="s">
        <v>1786</v>
      </c>
      <c r="B1303" s="1">
        <v>95</v>
      </c>
      <c r="C1303" s="11">
        <v>2954405</v>
      </c>
      <c r="D1303" s="1" t="s">
        <v>2384</v>
      </c>
      <c r="E1303" s="1" t="s">
        <v>2385</v>
      </c>
      <c r="F1303" s="1" t="s">
        <v>13</v>
      </c>
      <c r="G1303" s="1" t="s">
        <v>14</v>
      </c>
      <c r="H1303" s="1">
        <v>36000000</v>
      </c>
      <c r="I1303" s="1">
        <v>2000</v>
      </c>
      <c r="J1303" s="1">
        <v>5.3</v>
      </c>
    </row>
    <row r="1304" spans="1:10" x14ac:dyDescent="0.25">
      <c r="A1304" s="1" t="s">
        <v>495</v>
      </c>
      <c r="B1304" s="1">
        <v>81</v>
      </c>
      <c r="C1304" s="11">
        <v>30105968</v>
      </c>
      <c r="D1304" s="1" t="s">
        <v>212</v>
      </c>
      <c r="E1304" s="1" t="s">
        <v>2386</v>
      </c>
      <c r="F1304" s="1" t="s">
        <v>13</v>
      </c>
      <c r="G1304" s="1" t="s">
        <v>14</v>
      </c>
      <c r="H1304" s="1">
        <v>37000000</v>
      </c>
      <c r="I1304" s="1">
        <v>2008</v>
      </c>
      <c r="J1304" s="1">
        <v>4.5</v>
      </c>
    </row>
    <row r="1305" spans="1:10" x14ac:dyDescent="0.25">
      <c r="A1305" s="1" t="s">
        <v>2387</v>
      </c>
      <c r="B1305" s="1">
        <v>95</v>
      </c>
      <c r="C1305" s="11">
        <v>37788228</v>
      </c>
      <c r="D1305" s="1" t="s">
        <v>684</v>
      </c>
      <c r="E1305" s="1" t="s">
        <v>2388</v>
      </c>
      <c r="F1305" s="1" t="s">
        <v>13</v>
      </c>
      <c r="G1305" s="1" t="s">
        <v>14</v>
      </c>
      <c r="H1305" s="1">
        <v>35200000</v>
      </c>
      <c r="I1305" s="1">
        <v>2003</v>
      </c>
      <c r="J1305" s="1">
        <v>5.4</v>
      </c>
    </row>
    <row r="1306" spans="1:10" x14ac:dyDescent="0.25">
      <c r="A1306" s="1" t="s">
        <v>873</v>
      </c>
      <c r="B1306" s="1">
        <v>108</v>
      </c>
      <c r="C1306" s="11">
        <v>277313371</v>
      </c>
      <c r="D1306" s="1" t="s">
        <v>684</v>
      </c>
      <c r="E1306" s="1" t="s">
        <v>2389</v>
      </c>
      <c r="F1306" s="1" t="s">
        <v>13</v>
      </c>
      <c r="G1306" s="1" t="s">
        <v>14</v>
      </c>
      <c r="H1306" s="1">
        <v>35000000</v>
      </c>
      <c r="I1306" s="1">
        <v>2009</v>
      </c>
      <c r="J1306" s="1">
        <v>7.8</v>
      </c>
    </row>
    <row r="1307" spans="1:10" x14ac:dyDescent="0.25">
      <c r="A1307" s="1" t="s">
        <v>2390</v>
      </c>
      <c r="B1307" s="1">
        <v>105</v>
      </c>
      <c r="C1307" s="11">
        <v>2126511</v>
      </c>
      <c r="D1307" s="1" t="s">
        <v>2391</v>
      </c>
      <c r="E1307" s="1" t="s">
        <v>2392</v>
      </c>
      <c r="F1307" s="1" t="s">
        <v>2393</v>
      </c>
      <c r="G1307" s="1" t="s">
        <v>1308</v>
      </c>
      <c r="H1307" s="1">
        <v>36000000</v>
      </c>
      <c r="I1307" s="1">
        <v>2015</v>
      </c>
      <c r="J1307" s="1">
        <v>7.2</v>
      </c>
    </row>
    <row r="1308" spans="1:10" x14ac:dyDescent="0.25">
      <c r="A1308" s="1" t="s">
        <v>683</v>
      </c>
      <c r="B1308" s="1">
        <v>95</v>
      </c>
      <c r="C1308" s="11">
        <v>205399422</v>
      </c>
      <c r="D1308" s="1" t="s">
        <v>466</v>
      </c>
      <c r="E1308" s="1" t="s">
        <v>2394</v>
      </c>
      <c r="F1308" s="1" t="s">
        <v>13</v>
      </c>
      <c r="G1308" s="1" t="s">
        <v>14</v>
      </c>
      <c r="H1308" s="1">
        <v>33000000</v>
      </c>
      <c r="I1308" s="1">
        <v>1999</v>
      </c>
      <c r="J1308" s="1">
        <v>6.6</v>
      </c>
    </row>
    <row r="1309" spans="1:10" x14ac:dyDescent="0.25">
      <c r="A1309" s="1" t="s">
        <v>89</v>
      </c>
      <c r="B1309" s="1">
        <v>126</v>
      </c>
      <c r="C1309" s="11">
        <v>251188924</v>
      </c>
      <c r="D1309" s="1" t="s">
        <v>44</v>
      </c>
      <c r="E1309" s="1" t="s">
        <v>2395</v>
      </c>
      <c r="F1309" s="1" t="s">
        <v>13</v>
      </c>
      <c r="G1309" s="1" t="s">
        <v>14</v>
      </c>
      <c r="H1309" s="1">
        <v>35000000</v>
      </c>
      <c r="I1309" s="1">
        <v>1989</v>
      </c>
      <c r="J1309" s="1">
        <v>7.6</v>
      </c>
    </row>
    <row r="1310" spans="1:10" x14ac:dyDescent="0.25">
      <c r="A1310" s="1" t="s">
        <v>1829</v>
      </c>
      <c r="B1310" s="1">
        <v>102</v>
      </c>
      <c r="C1310" s="11">
        <v>1068392</v>
      </c>
      <c r="D1310" s="1" t="s">
        <v>2396</v>
      </c>
      <c r="E1310" s="1" t="s">
        <v>2397</v>
      </c>
      <c r="F1310" s="1" t="s">
        <v>13</v>
      </c>
      <c r="G1310" s="1" t="s">
        <v>1218</v>
      </c>
      <c r="H1310" s="1">
        <v>36000000</v>
      </c>
      <c r="I1310" s="1">
        <v>2011</v>
      </c>
      <c r="J1310" s="1">
        <v>5.9</v>
      </c>
    </row>
    <row r="1311" spans="1:10" x14ac:dyDescent="0.25">
      <c r="A1311" s="1" t="s">
        <v>359</v>
      </c>
      <c r="B1311" s="1">
        <v>121</v>
      </c>
      <c r="C1311" s="11">
        <v>144731527</v>
      </c>
      <c r="D1311" s="1" t="s">
        <v>117</v>
      </c>
      <c r="E1311" s="1" t="s">
        <v>2398</v>
      </c>
      <c r="F1311" s="1" t="s">
        <v>13</v>
      </c>
      <c r="G1311" s="1" t="s">
        <v>14</v>
      </c>
      <c r="H1311" s="1">
        <v>35000000</v>
      </c>
      <c r="I1311" s="1">
        <v>1992</v>
      </c>
      <c r="J1311" s="1">
        <v>6.7</v>
      </c>
    </row>
    <row r="1312" spans="1:10" x14ac:dyDescent="0.25">
      <c r="A1312" s="1" t="s">
        <v>714</v>
      </c>
      <c r="B1312" s="1">
        <v>129</v>
      </c>
      <c r="C1312" s="11">
        <v>255950375</v>
      </c>
      <c r="D1312" s="1" t="s">
        <v>554</v>
      </c>
      <c r="E1312" s="1" t="s">
        <v>2399</v>
      </c>
      <c r="F1312" s="1" t="s">
        <v>13</v>
      </c>
      <c r="G1312" s="1" t="s">
        <v>14</v>
      </c>
      <c r="H1312" s="1">
        <v>29000000</v>
      </c>
      <c r="I1312" s="1">
        <v>2009</v>
      </c>
      <c r="J1312" s="1">
        <v>7.7</v>
      </c>
    </row>
    <row r="1313" spans="1:10" x14ac:dyDescent="0.25">
      <c r="A1313" s="1" t="s">
        <v>1647</v>
      </c>
      <c r="B1313" s="1">
        <v>88</v>
      </c>
      <c r="C1313" s="11">
        <v>112692062</v>
      </c>
      <c r="D1313" s="1" t="s">
        <v>1032</v>
      </c>
      <c r="E1313" s="1" t="s">
        <v>2400</v>
      </c>
      <c r="F1313" s="1" t="s">
        <v>13</v>
      </c>
      <c r="G1313" s="1" t="s">
        <v>14</v>
      </c>
      <c r="H1313" s="1">
        <v>35000000</v>
      </c>
      <c r="I1313" s="1">
        <v>2001</v>
      </c>
      <c r="J1313" s="1">
        <v>5.4</v>
      </c>
    </row>
    <row r="1314" spans="1:10" x14ac:dyDescent="0.25">
      <c r="A1314" s="1" t="s">
        <v>891</v>
      </c>
      <c r="B1314" s="1">
        <v>106</v>
      </c>
      <c r="C1314" s="11">
        <v>117528646</v>
      </c>
      <c r="D1314" s="1" t="s">
        <v>341</v>
      </c>
      <c r="E1314" s="1" t="s">
        <v>2401</v>
      </c>
      <c r="F1314" s="1" t="s">
        <v>13</v>
      </c>
      <c r="G1314" s="1" t="s">
        <v>14</v>
      </c>
      <c r="H1314" s="1">
        <v>35000000</v>
      </c>
      <c r="I1314" s="1">
        <v>2011</v>
      </c>
      <c r="J1314" s="1">
        <v>6.9</v>
      </c>
    </row>
    <row r="1315" spans="1:10" x14ac:dyDescent="0.25">
      <c r="A1315" s="1" t="s">
        <v>2351</v>
      </c>
      <c r="B1315" s="1">
        <v>110</v>
      </c>
      <c r="C1315" s="11">
        <v>171031347</v>
      </c>
      <c r="D1315" s="1" t="s">
        <v>2012</v>
      </c>
      <c r="E1315" s="1" t="s">
        <v>2402</v>
      </c>
      <c r="F1315" s="1" t="s">
        <v>13</v>
      </c>
      <c r="G1315" s="1" t="s">
        <v>14</v>
      </c>
      <c r="H1315" s="1">
        <v>38000000</v>
      </c>
      <c r="I1315" s="1">
        <v>2010</v>
      </c>
      <c r="J1315" s="1">
        <v>7.7</v>
      </c>
    </row>
    <row r="1316" spans="1:10" x14ac:dyDescent="0.25">
      <c r="A1316" s="1" t="s">
        <v>1335</v>
      </c>
      <c r="B1316" s="1">
        <v>109</v>
      </c>
      <c r="C1316" s="11">
        <v>124732962</v>
      </c>
      <c r="D1316" s="1" t="s">
        <v>482</v>
      </c>
      <c r="E1316" s="1" t="s">
        <v>2403</v>
      </c>
      <c r="F1316" s="1" t="s">
        <v>13</v>
      </c>
      <c r="G1316" s="1" t="s">
        <v>14</v>
      </c>
      <c r="H1316" s="1">
        <v>35000000</v>
      </c>
      <c r="I1316" s="1">
        <v>2006</v>
      </c>
      <c r="J1316" s="1">
        <v>6.8</v>
      </c>
    </row>
    <row r="1317" spans="1:10" x14ac:dyDescent="0.25">
      <c r="A1317" s="1" t="s">
        <v>2404</v>
      </c>
      <c r="B1317" s="1">
        <v>143</v>
      </c>
      <c r="C1317" s="11">
        <v>82300000</v>
      </c>
      <c r="D1317" s="1" t="s">
        <v>468</v>
      </c>
      <c r="E1317" s="1" t="s">
        <v>2405</v>
      </c>
      <c r="F1317" s="1" t="s">
        <v>13</v>
      </c>
      <c r="G1317" s="1" t="s">
        <v>14</v>
      </c>
      <c r="H1317" s="1">
        <v>35000000</v>
      </c>
      <c r="I1317" s="1">
        <v>1979</v>
      </c>
      <c r="J1317" s="1">
        <v>6.4</v>
      </c>
    </row>
    <row r="1318" spans="1:10" x14ac:dyDescent="0.25">
      <c r="A1318" s="1" t="s">
        <v>891</v>
      </c>
      <c r="B1318" s="1">
        <v>120</v>
      </c>
      <c r="C1318" s="11">
        <v>134455175</v>
      </c>
      <c r="D1318" s="1" t="s">
        <v>341</v>
      </c>
      <c r="E1318" s="1" t="s">
        <v>2406</v>
      </c>
      <c r="F1318" s="1" t="s">
        <v>13</v>
      </c>
      <c r="G1318" s="1" t="s">
        <v>14</v>
      </c>
      <c r="H1318" s="1">
        <v>35000000</v>
      </c>
      <c r="I1318" s="1">
        <v>2013</v>
      </c>
      <c r="J1318" s="1">
        <v>5.7</v>
      </c>
    </row>
    <row r="1319" spans="1:10" x14ac:dyDescent="0.25">
      <c r="A1319" s="1" t="s">
        <v>165</v>
      </c>
      <c r="B1319" s="1">
        <v>128</v>
      </c>
      <c r="C1319" s="11">
        <v>79100000</v>
      </c>
      <c r="D1319" s="1" t="s">
        <v>519</v>
      </c>
      <c r="E1319" s="1" t="s">
        <v>2407</v>
      </c>
      <c r="F1319" s="1" t="s">
        <v>13</v>
      </c>
      <c r="G1319" s="1" t="s">
        <v>14</v>
      </c>
      <c r="H1319" s="1">
        <v>35000000</v>
      </c>
      <c r="I1319" s="1">
        <v>1991</v>
      </c>
      <c r="J1319" s="1">
        <v>7.3</v>
      </c>
    </row>
    <row r="1320" spans="1:10" x14ac:dyDescent="0.25">
      <c r="A1320" s="1" t="s">
        <v>1052</v>
      </c>
      <c r="B1320" s="1">
        <v>123</v>
      </c>
      <c r="C1320" s="11">
        <v>81159365</v>
      </c>
      <c r="D1320" s="1" t="s">
        <v>738</v>
      </c>
      <c r="E1320" s="1" t="s">
        <v>2408</v>
      </c>
      <c r="F1320" s="1" t="s">
        <v>13</v>
      </c>
      <c r="G1320" s="1" t="s">
        <v>14</v>
      </c>
      <c r="H1320" s="1">
        <v>35000000</v>
      </c>
      <c r="I1320" s="1">
        <v>2008</v>
      </c>
      <c r="J1320" s="1">
        <v>6.8</v>
      </c>
    </row>
    <row r="1321" spans="1:10" x14ac:dyDescent="0.25">
      <c r="A1321" s="1" t="s">
        <v>1096</v>
      </c>
      <c r="B1321" s="1">
        <v>129</v>
      </c>
      <c r="C1321" s="11">
        <v>110008260</v>
      </c>
      <c r="D1321" s="1" t="s">
        <v>570</v>
      </c>
      <c r="E1321" s="1" t="s">
        <v>2409</v>
      </c>
      <c r="F1321" s="1" t="s">
        <v>13</v>
      </c>
      <c r="G1321" s="1" t="s">
        <v>1011</v>
      </c>
      <c r="H1321" s="1">
        <v>35000000</v>
      </c>
      <c r="I1321" s="1">
        <v>2015</v>
      </c>
      <c r="J1321" s="1">
        <v>6.3</v>
      </c>
    </row>
    <row r="1322" spans="1:10" x14ac:dyDescent="0.25">
      <c r="A1322" s="1" t="s">
        <v>2410</v>
      </c>
      <c r="B1322" s="1">
        <v>105</v>
      </c>
      <c r="C1322" s="11">
        <v>67962333</v>
      </c>
      <c r="D1322" s="1" t="s">
        <v>570</v>
      </c>
      <c r="E1322" s="1" t="s">
        <v>2411</v>
      </c>
      <c r="F1322" s="1" t="s">
        <v>13</v>
      </c>
      <c r="G1322" s="1" t="s">
        <v>14</v>
      </c>
      <c r="H1322" s="1">
        <v>35000000</v>
      </c>
      <c r="I1322" s="1">
        <v>2005</v>
      </c>
      <c r="J1322" s="1">
        <v>5.9</v>
      </c>
    </row>
    <row r="1323" spans="1:10" x14ac:dyDescent="0.25">
      <c r="A1323" s="1" t="s">
        <v>903</v>
      </c>
      <c r="B1323" s="1">
        <v>162</v>
      </c>
      <c r="C1323" s="11">
        <v>78651430</v>
      </c>
      <c r="D1323" s="1" t="s">
        <v>2412</v>
      </c>
      <c r="E1323" s="1" t="s">
        <v>2413</v>
      </c>
      <c r="F1323" s="1" t="s">
        <v>13</v>
      </c>
      <c r="G1323" s="1" t="s">
        <v>14</v>
      </c>
      <c r="H1323" s="1">
        <v>27000000</v>
      </c>
      <c r="I1323" s="1">
        <v>1996</v>
      </c>
      <c r="J1323" s="1">
        <v>7.4</v>
      </c>
    </row>
    <row r="1324" spans="1:10" x14ac:dyDescent="0.25">
      <c r="A1324" s="1" t="s">
        <v>1652</v>
      </c>
      <c r="B1324" s="1">
        <v>138</v>
      </c>
      <c r="C1324" s="11">
        <v>64604977</v>
      </c>
      <c r="D1324" s="1" t="s">
        <v>745</v>
      </c>
      <c r="E1324" s="1" t="s">
        <v>2414</v>
      </c>
      <c r="F1324" s="1" t="s">
        <v>13</v>
      </c>
      <c r="G1324" s="1" t="s">
        <v>14</v>
      </c>
      <c r="H1324" s="1">
        <v>35000000</v>
      </c>
      <c r="I1324" s="1">
        <v>1997</v>
      </c>
      <c r="J1324" s="1">
        <v>8.3000000000000007</v>
      </c>
    </row>
    <row r="1325" spans="1:10" x14ac:dyDescent="0.25">
      <c r="A1325" s="1" t="s">
        <v>203</v>
      </c>
      <c r="B1325" s="1">
        <v>100</v>
      </c>
      <c r="C1325" s="11">
        <v>63939454</v>
      </c>
      <c r="D1325" s="1" t="s">
        <v>2415</v>
      </c>
      <c r="E1325" s="1" t="s">
        <v>2416</v>
      </c>
      <c r="F1325" s="1" t="s">
        <v>13</v>
      </c>
      <c r="G1325" s="1" t="s">
        <v>14</v>
      </c>
      <c r="H1325" s="1">
        <v>35000000</v>
      </c>
      <c r="I1325" s="1">
        <v>2005</v>
      </c>
      <c r="J1325" s="1">
        <v>6.2</v>
      </c>
    </row>
    <row r="1326" spans="1:10" x14ac:dyDescent="0.25">
      <c r="A1326" s="1" t="s">
        <v>678</v>
      </c>
      <c r="B1326" s="1">
        <v>90</v>
      </c>
      <c r="C1326" s="11">
        <v>63826569</v>
      </c>
      <c r="D1326" s="1" t="s">
        <v>684</v>
      </c>
      <c r="E1326" s="1" t="s">
        <v>2417</v>
      </c>
      <c r="F1326" s="1" t="s">
        <v>13</v>
      </c>
      <c r="G1326" s="1" t="s">
        <v>14</v>
      </c>
      <c r="H1326" s="1">
        <v>35000000</v>
      </c>
      <c r="I1326" s="1">
        <v>1997</v>
      </c>
      <c r="J1326" s="1">
        <v>6.3</v>
      </c>
    </row>
    <row r="1327" spans="1:10" x14ac:dyDescent="0.25">
      <c r="A1327" s="1" t="s">
        <v>504</v>
      </c>
      <c r="B1327" s="1">
        <v>108</v>
      </c>
      <c r="C1327" s="11">
        <v>60054449</v>
      </c>
      <c r="D1327" s="1" t="s">
        <v>765</v>
      </c>
      <c r="E1327" s="1" t="s">
        <v>2418</v>
      </c>
      <c r="F1327" s="1" t="s">
        <v>13</v>
      </c>
      <c r="G1327" s="1" t="s">
        <v>14</v>
      </c>
      <c r="H1327" s="1">
        <v>35000000</v>
      </c>
      <c r="I1327" s="1">
        <v>1995</v>
      </c>
      <c r="J1327" s="1">
        <v>5.8</v>
      </c>
    </row>
    <row r="1328" spans="1:10" x14ac:dyDescent="0.25">
      <c r="A1328" s="1" t="s">
        <v>2098</v>
      </c>
      <c r="B1328" s="1">
        <v>101</v>
      </c>
      <c r="C1328" s="11">
        <v>26505000</v>
      </c>
      <c r="D1328" s="1" t="s">
        <v>2131</v>
      </c>
      <c r="E1328" s="1" t="s">
        <v>2419</v>
      </c>
      <c r="F1328" s="1" t="s">
        <v>13</v>
      </c>
      <c r="G1328" s="1" t="s">
        <v>14</v>
      </c>
      <c r="H1328" s="1">
        <v>1800000</v>
      </c>
      <c r="I1328" s="1">
        <v>1984</v>
      </c>
      <c r="J1328" s="1">
        <v>7.5</v>
      </c>
    </row>
    <row r="1329" spans="1:10" x14ac:dyDescent="0.25">
      <c r="A1329" s="1" t="s">
        <v>842</v>
      </c>
      <c r="B1329" s="1">
        <v>109</v>
      </c>
      <c r="C1329" s="11">
        <v>61280963</v>
      </c>
      <c r="D1329" s="1" t="s">
        <v>1466</v>
      </c>
      <c r="E1329" s="1" t="s">
        <v>2420</v>
      </c>
      <c r="F1329" s="1" t="s">
        <v>13</v>
      </c>
      <c r="G1329" s="1" t="s">
        <v>14</v>
      </c>
      <c r="H1329" s="1">
        <v>33000000</v>
      </c>
      <c r="I1329" s="1">
        <v>2000</v>
      </c>
      <c r="J1329" s="1">
        <v>6.3</v>
      </c>
    </row>
    <row r="1330" spans="1:10" x14ac:dyDescent="0.25">
      <c r="A1330" s="1" t="s">
        <v>1145</v>
      </c>
      <c r="B1330" s="1">
        <v>132</v>
      </c>
      <c r="C1330" s="11">
        <v>56876365</v>
      </c>
      <c r="D1330" s="1" t="s">
        <v>44</v>
      </c>
      <c r="E1330" s="1" t="s">
        <v>2421</v>
      </c>
      <c r="F1330" s="1" t="s">
        <v>13</v>
      </c>
      <c r="G1330" s="1" t="s">
        <v>14</v>
      </c>
      <c r="H1330" s="1">
        <v>35000000</v>
      </c>
      <c r="I1330" s="1">
        <v>1998</v>
      </c>
      <c r="J1330" s="1">
        <v>6.4</v>
      </c>
    </row>
    <row r="1331" spans="1:10" x14ac:dyDescent="0.25">
      <c r="A1331" s="1" t="s">
        <v>1145</v>
      </c>
      <c r="B1331" s="1">
        <v>123</v>
      </c>
      <c r="C1331" s="11">
        <v>59699513</v>
      </c>
      <c r="D1331" s="1" t="s">
        <v>2422</v>
      </c>
      <c r="E1331" s="1" t="s">
        <v>2423</v>
      </c>
      <c r="F1331" s="1" t="s">
        <v>13</v>
      </c>
      <c r="G1331" s="1" t="s">
        <v>14</v>
      </c>
      <c r="H1331" s="1">
        <v>35000000</v>
      </c>
      <c r="I1331" s="1">
        <v>2010</v>
      </c>
      <c r="J1331" s="1">
        <v>7.2</v>
      </c>
    </row>
    <row r="1332" spans="1:10" x14ac:dyDescent="0.25">
      <c r="A1332" s="1" t="s">
        <v>2424</v>
      </c>
      <c r="B1332" s="1">
        <v>87</v>
      </c>
      <c r="C1332" s="11">
        <v>54132596</v>
      </c>
      <c r="D1332" s="1" t="s">
        <v>293</v>
      </c>
      <c r="E1332" s="1" t="s">
        <v>2425</v>
      </c>
      <c r="F1332" s="1" t="s">
        <v>13</v>
      </c>
      <c r="G1332" s="1" t="s">
        <v>1308</v>
      </c>
      <c r="H1332" s="1">
        <v>34000000</v>
      </c>
      <c r="I1332" s="1">
        <v>2007</v>
      </c>
      <c r="J1332" s="1">
        <v>6.3</v>
      </c>
    </row>
    <row r="1333" spans="1:10" x14ac:dyDescent="0.25">
      <c r="A1333" s="1" t="s">
        <v>2426</v>
      </c>
      <c r="B1333" s="1">
        <v>109</v>
      </c>
      <c r="C1333" s="11">
        <v>52277485</v>
      </c>
      <c r="D1333" s="1" t="s">
        <v>554</v>
      </c>
      <c r="E1333" s="1" t="s">
        <v>2427</v>
      </c>
      <c r="F1333" s="1" t="s">
        <v>13</v>
      </c>
      <c r="G1333" s="1" t="s">
        <v>14</v>
      </c>
      <c r="H1333" s="1">
        <v>35000000</v>
      </c>
      <c r="I1333" s="1">
        <v>2003</v>
      </c>
      <c r="J1333" s="1">
        <v>6.9</v>
      </c>
    </row>
    <row r="1334" spans="1:10" x14ac:dyDescent="0.25">
      <c r="A1334" s="1" t="s">
        <v>1268</v>
      </c>
      <c r="B1334" s="1">
        <v>109</v>
      </c>
      <c r="C1334" s="11">
        <v>55802754</v>
      </c>
      <c r="D1334" s="1" t="s">
        <v>570</v>
      </c>
      <c r="E1334" s="1" t="s">
        <v>2428</v>
      </c>
      <c r="F1334" s="1" t="s">
        <v>13</v>
      </c>
      <c r="G1334" s="1" t="s">
        <v>14</v>
      </c>
      <c r="H1334" s="1">
        <v>35000000</v>
      </c>
      <c r="I1334" s="1">
        <v>2011</v>
      </c>
      <c r="J1334" s="1">
        <v>6.6</v>
      </c>
    </row>
    <row r="1335" spans="1:10" x14ac:dyDescent="0.25">
      <c r="A1335" s="1" t="s">
        <v>2429</v>
      </c>
      <c r="B1335" s="1">
        <v>92</v>
      </c>
      <c r="C1335" s="11">
        <v>55291815</v>
      </c>
      <c r="D1335" s="1" t="s">
        <v>684</v>
      </c>
      <c r="E1335" s="1" t="s">
        <v>2430</v>
      </c>
      <c r="F1335" s="1" t="s">
        <v>13</v>
      </c>
      <c r="G1335" s="1" t="s">
        <v>14</v>
      </c>
      <c r="H1335" s="1">
        <v>35000000</v>
      </c>
      <c r="I1335" s="1">
        <v>2016</v>
      </c>
      <c r="J1335" s="1">
        <v>6</v>
      </c>
    </row>
    <row r="1336" spans="1:10" x14ac:dyDescent="0.25">
      <c r="A1336" s="1" t="s">
        <v>714</v>
      </c>
      <c r="B1336" s="1">
        <v>125</v>
      </c>
      <c r="C1336" s="11">
        <v>83299761</v>
      </c>
      <c r="D1336" s="1" t="s">
        <v>2431</v>
      </c>
      <c r="E1336" s="1" t="s">
        <v>2432</v>
      </c>
      <c r="F1336" s="1" t="s">
        <v>13</v>
      </c>
      <c r="G1336" s="1" t="s">
        <v>14</v>
      </c>
      <c r="H1336" s="1">
        <v>35000000</v>
      </c>
      <c r="I1336" s="1">
        <v>2013</v>
      </c>
      <c r="J1336" s="1">
        <v>7.5</v>
      </c>
    </row>
    <row r="1337" spans="1:10" x14ac:dyDescent="0.25">
      <c r="A1337" s="1" t="s">
        <v>1708</v>
      </c>
      <c r="B1337" s="1">
        <v>202</v>
      </c>
      <c r="C1337" s="11">
        <v>48169908</v>
      </c>
      <c r="D1337" s="1" t="s">
        <v>2036</v>
      </c>
      <c r="E1337" s="1" t="s">
        <v>2433</v>
      </c>
      <c r="F1337" s="1" t="s">
        <v>13</v>
      </c>
      <c r="G1337" s="1" t="s">
        <v>14</v>
      </c>
      <c r="H1337" s="1">
        <v>33000000</v>
      </c>
      <c r="I1337" s="1">
        <v>1992</v>
      </c>
      <c r="J1337" s="1">
        <v>7.7</v>
      </c>
    </row>
    <row r="1338" spans="1:10" x14ac:dyDescent="0.25">
      <c r="A1338" s="1" t="s">
        <v>1096</v>
      </c>
      <c r="B1338" s="1">
        <v>134</v>
      </c>
      <c r="C1338" s="11">
        <v>67523385</v>
      </c>
      <c r="D1338" s="1" t="s">
        <v>684</v>
      </c>
      <c r="E1338" s="1" t="s">
        <v>2434</v>
      </c>
      <c r="F1338" s="1" t="s">
        <v>13</v>
      </c>
      <c r="G1338" s="1" t="s">
        <v>14</v>
      </c>
      <c r="H1338" s="1">
        <v>35000000</v>
      </c>
      <c r="I1338" s="1">
        <v>2012</v>
      </c>
      <c r="J1338" s="1">
        <v>6.2</v>
      </c>
    </row>
    <row r="1339" spans="1:10" x14ac:dyDescent="0.25">
      <c r="A1339" s="1" t="s">
        <v>751</v>
      </c>
      <c r="B1339" s="1">
        <v>88</v>
      </c>
      <c r="C1339" s="11">
        <v>49474048</v>
      </c>
      <c r="D1339" s="1" t="s">
        <v>1037</v>
      </c>
      <c r="E1339" s="1" t="s">
        <v>2435</v>
      </c>
      <c r="F1339" s="1" t="s">
        <v>13</v>
      </c>
      <c r="G1339" s="1" t="s">
        <v>14</v>
      </c>
      <c r="H1339" s="1">
        <v>35000000</v>
      </c>
      <c r="I1339" s="1">
        <v>2009</v>
      </c>
      <c r="J1339" s="1">
        <v>5.4</v>
      </c>
    </row>
    <row r="1340" spans="1:10" x14ac:dyDescent="0.25">
      <c r="A1340" s="1" t="s">
        <v>2436</v>
      </c>
      <c r="B1340" s="1">
        <v>92</v>
      </c>
      <c r="C1340" s="11">
        <v>45802315</v>
      </c>
      <c r="D1340" s="1" t="s">
        <v>92</v>
      </c>
      <c r="E1340" s="1" t="s">
        <v>2437</v>
      </c>
      <c r="F1340" s="1" t="s">
        <v>13</v>
      </c>
      <c r="G1340" s="1" t="s">
        <v>14</v>
      </c>
      <c r="H1340" s="1">
        <v>35000000</v>
      </c>
      <c r="I1340" s="1">
        <v>2009</v>
      </c>
      <c r="J1340" s="1">
        <v>6.6</v>
      </c>
    </row>
    <row r="1341" spans="1:10" x14ac:dyDescent="0.25">
      <c r="A1341" s="1" t="s">
        <v>2095</v>
      </c>
      <c r="B1341" s="1">
        <v>91</v>
      </c>
      <c r="C1341" s="11">
        <v>43792641</v>
      </c>
      <c r="D1341" s="1" t="s">
        <v>570</v>
      </c>
      <c r="E1341" s="1" t="s">
        <v>2438</v>
      </c>
      <c r="F1341" s="1" t="s">
        <v>13</v>
      </c>
      <c r="G1341" s="1" t="s">
        <v>14</v>
      </c>
      <c r="H1341" s="1">
        <v>35000000</v>
      </c>
      <c r="I1341" s="1">
        <v>2007</v>
      </c>
      <c r="J1341" s="1">
        <v>5.3</v>
      </c>
    </row>
    <row r="1342" spans="1:10" x14ac:dyDescent="0.25">
      <c r="A1342" s="1" t="s">
        <v>756</v>
      </c>
      <c r="B1342" s="1">
        <v>75</v>
      </c>
      <c r="C1342" s="11">
        <v>57651794</v>
      </c>
      <c r="D1342" s="1" t="s">
        <v>1322</v>
      </c>
      <c r="E1342" s="1" t="s">
        <v>2439</v>
      </c>
      <c r="F1342" s="1" t="s">
        <v>13</v>
      </c>
      <c r="G1342" s="1" t="s">
        <v>14</v>
      </c>
      <c r="H1342" s="1">
        <v>33000000</v>
      </c>
      <c r="I1342" s="1">
        <v>2006</v>
      </c>
      <c r="J1342" s="1">
        <v>5.6</v>
      </c>
    </row>
    <row r="1343" spans="1:10" x14ac:dyDescent="0.25">
      <c r="A1343" s="1" t="s">
        <v>2440</v>
      </c>
      <c r="B1343" s="1">
        <v>98</v>
      </c>
      <c r="C1343" s="11">
        <v>43894863</v>
      </c>
      <c r="D1343" s="1" t="s">
        <v>570</v>
      </c>
      <c r="E1343" s="1" t="s">
        <v>2441</v>
      </c>
      <c r="F1343" s="1" t="s">
        <v>13</v>
      </c>
      <c r="G1343" s="1" t="s">
        <v>14</v>
      </c>
      <c r="H1343" s="1">
        <v>30000000</v>
      </c>
      <c r="I1343" s="1">
        <v>2005</v>
      </c>
      <c r="J1343" s="1">
        <v>5.9</v>
      </c>
    </row>
    <row r="1344" spans="1:10" x14ac:dyDescent="0.25">
      <c r="A1344" s="1" t="s">
        <v>128</v>
      </c>
      <c r="B1344" s="1">
        <v>147</v>
      </c>
      <c r="C1344" s="11">
        <v>41954997</v>
      </c>
      <c r="D1344" s="1" t="s">
        <v>585</v>
      </c>
      <c r="E1344" s="1" t="s">
        <v>2442</v>
      </c>
      <c r="F1344" s="1" t="s">
        <v>13</v>
      </c>
      <c r="G1344" s="1" t="s">
        <v>14</v>
      </c>
      <c r="H1344" s="1">
        <v>35000000</v>
      </c>
      <c r="I1344" s="1">
        <v>1997</v>
      </c>
      <c r="J1344" s="1">
        <v>7.8</v>
      </c>
    </row>
    <row r="1345" spans="1:10" x14ac:dyDescent="0.25">
      <c r="A1345" s="1" t="s">
        <v>807</v>
      </c>
      <c r="B1345" s="1">
        <v>100</v>
      </c>
      <c r="C1345" s="11">
        <v>39532308</v>
      </c>
      <c r="D1345" s="1" t="s">
        <v>1416</v>
      </c>
      <c r="E1345" s="1" t="s">
        <v>2443</v>
      </c>
      <c r="F1345" s="1" t="s">
        <v>13</v>
      </c>
      <c r="G1345" s="1" t="s">
        <v>21</v>
      </c>
      <c r="H1345" s="1">
        <v>33000000</v>
      </c>
      <c r="I1345" s="1">
        <v>2002</v>
      </c>
      <c r="J1345" s="1">
        <v>6.7</v>
      </c>
    </row>
    <row r="1346" spans="1:10" x14ac:dyDescent="0.25">
      <c r="A1346" s="1" t="s">
        <v>2444</v>
      </c>
      <c r="B1346" s="1">
        <v>120</v>
      </c>
      <c r="C1346" s="11">
        <v>76600000</v>
      </c>
      <c r="D1346" s="1" t="s">
        <v>2445</v>
      </c>
      <c r="E1346" s="1" t="s">
        <v>2446</v>
      </c>
      <c r="F1346" s="1" t="s">
        <v>13</v>
      </c>
      <c r="G1346" s="1" t="s">
        <v>14</v>
      </c>
      <c r="H1346" s="1">
        <v>10700000</v>
      </c>
      <c r="I1346" s="1">
        <v>1982</v>
      </c>
      <c r="J1346" s="1">
        <v>7.4</v>
      </c>
    </row>
    <row r="1347" spans="1:10" x14ac:dyDescent="0.25">
      <c r="A1347" s="1" t="s">
        <v>2351</v>
      </c>
      <c r="B1347" s="1">
        <v>104</v>
      </c>
      <c r="C1347" s="11">
        <v>39692139</v>
      </c>
      <c r="D1347" s="1" t="s">
        <v>1991</v>
      </c>
      <c r="E1347" s="1" t="s">
        <v>2447</v>
      </c>
      <c r="F1347" s="1" t="s">
        <v>13</v>
      </c>
      <c r="G1347" s="1" t="s">
        <v>14</v>
      </c>
      <c r="H1347" s="1">
        <v>35000000</v>
      </c>
      <c r="I1347" s="1">
        <v>2004</v>
      </c>
      <c r="J1347" s="1">
        <v>6.2</v>
      </c>
    </row>
    <row r="1348" spans="1:10" x14ac:dyDescent="0.25">
      <c r="A1348" s="1" t="s">
        <v>712</v>
      </c>
      <c r="B1348" s="1">
        <v>103</v>
      </c>
      <c r="C1348" s="11">
        <v>40687294</v>
      </c>
      <c r="D1348" s="1" t="s">
        <v>821</v>
      </c>
      <c r="E1348" s="1" t="s">
        <v>2448</v>
      </c>
      <c r="F1348" s="1" t="s">
        <v>13</v>
      </c>
      <c r="G1348" s="1" t="s">
        <v>94</v>
      </c>
      <c r="H1348" s="1">
        <v>35000000</v>
      </c>
      <c r="I1348" s="1">
        <v>2008</v>
      </c>
      <c r="J1348" s="1">
        <v>5.4</v>
      </c>
    </row>
    <row r="1349" spans="1:10" x14ac:dyDescent="0.25">
      <c r="A1349" s="1" t="s">
        <v>1798</v>
      </c>
      <c r="B1349" s="1">
        <v>109</v>
      </c>
      <c r="C1349" s="11">
        <v>37553932</v>
      </c>
      <c r="D1349" s="1" t="s">
        <v>958</v>
      </c>
      <c r="E1349" s="1" t="s">
        <v>2449</v>
      </c>
      <c r="F1349" s="1" t="s">
        <v>13</v>
      </c>
      <c r="G1349" s="1" t="s">
        <v>14</v>
      </c>
      <c r="H1349" s="1">
        <v>40000000</v>
      </c>
      <c r="I1349" s="1">
        <v>2011</v>
      </c>
      <c r="J1349" s="1">
        <v>6.7</v>
      </c>
    </row>
    <row r="1350" spans="1:10" x14ac:dyDescent="0.25">
      <c r="A1350" s="1" t="s">
        <v>2450</v>
      </c>
      <c r="B1350" s="1">
        <v>104</v>
      </c>
      <c r="C1350" s="11">
        <v>37481242</v>
      </c>
      <c r="D1350" s="1" t="s">
        <v>570</v>
      </c>
      <c r="E1350" s="1" t="s">
        <v>2451</v>
      </c>
      <c r="F1350" s="1" t="s">
        <v>13</v>
      </c>
      <c r="G1350" s="1" t="s">
        <v>14</v>
      </c>
      <c r="H1350" s="1">
        <v>35000000</v>
      </c>
      <c r="I1350" s="1">
        <v>2010</v>
      </c>
      <c r="J1350" s="1">
        <v>5.3</v>
      </c>
    </row>
    <row r="1351" spans="1:10" x14ac:dyDescent="0.25">
      <c r="A1351" s="1" t="s">
        <v>2452</v>
      </c>
      <c r="B1351" s="1">
        <v>112</v>
      </c>
      <c r="C1351" s="11">
        <v>39026186</v>
      </c>
      <c r="D1351" s="1" t="s">
        <v>482</v>
      </c>
      <c r="E1351" s="1" t="s">
        <v>2453</v>
      </c>
      <c r="F1351" s="1" t="s">
        <v>13</v>
      </c>
      <c r="G1351" s="1" t="s">
        <v>14</v>
      </c>
      <c r="H1351" s="1">
        <v>35000000</v>
      </c>
      <c r="I1351" s="1">
        <v>2011</v>
      </c>
      <c r="J1351" s="1">
        <v>5.9</v>
      </c>
    </row>
    <row r="1352" spans="1:10" x14ac:dyDescent="0.25">
      <c r="A1352" s="1" t="s">
        <v>2454</v>
      </c>
      <c r="B1352" s="1">
        <v>95</v>
      </c>
      <c r="C1352" s="11">
        <v>33422806</v>
      </c>
      <c r="D1352" s="1" t="s">
        <v>1820</v>
      </c>
      <c r="E1352" s="1" t="s">
        <v>2455</v>
      </c>
      <c r="F1352" s="1" t="s">
        <v>13</v>
      </c>
      <c r="G1352" s="1" t="s">
        <v>14</v>
      </c>
      <c r="H1352" s="1">
        <v>50000000</v>
      </c>
      <c r="I1352" s="1">
        <v>2001</v>
      </c>
      <c r="J1352" s="1">
        <v>4.8</v>
      </c>
    </row>
    <row r="1353" spans="1:10" x14ac:dyDescent="0.25">
      <c r="A1353" s="1" t="s">
        <v>2456</v>
      </c>
      <c r="B1353" s="1">
        <v>102</v>
      </c>
      <c r="C1353" s="11">
        <v>33423521</v>
      </c>
      <c r="D1353" s="1" t="s">
        <v>366</v>
      </c>
      <c r="E1353" s="1" t="s">
        <v>2457</v>
      </c>
      <c r="F1353" s="1" t="s">
        <v>13</v>
      </c>
      <c r="G1353" s="1" t="s">
        <v>1011</v>
      </c>
      <c r="H1353" s="1">
        <v>35000000</v>
      </c>
      <c r="I1353" s="1">
        <v>1994</v>
      </c>
      <c r="J1353" s="1">
        <v>3.8</v>
      </c>
    </row>
    <row r="1354" spans="1:10" x14ac:dyDescent="0.25">
      <c r="A1354" s="1" t="s">
        <v>1294</v>
      </c>
      <c r="B1354" s="1">
        <v>150</v>
      </c>
      <c r="C1354" s="11">
        <v>32519322</v>
      </c>
      <c r="D1354" s="1" t="s">
        <v>2396</v>
      </c>
      <c r="E1354" s="1" t="s">
        <v>2458</v>
      </c>
      <c r="F1354" s="1" t="s">
        <v>13</v>
      </c>
      <c r="G1354" s="1" t="s">
        <v>661</v>
      </c>
      <c r="H1354" s="1">
        <v>35000000</v>
      </c>
      <c r="I1354" s="1">
        <v>2002</v>
      </c>
      <c r="J1354" s="1">
        <v>8.5</v>
      </c>
    </row>
    <row r="1355" spans="1:10" x14ac:dyDescent="0.25">
      <c r="A1355" s="1" t="s">
        <v>2048</v>
      </c>
      <c r="B1355" s="1">
        <v>101</v>
      </c>
      <c r="C1355" s="11">
        <v>37617947</v>
      </c>
      <c r="D1355" s="1" t="s">
        <v>1949</v>
      </c>
      <c r="E1355" s="1" t="s">
        <v>2459</v>
      </c>
      <c r="F1355" s="1" t="s">
        <v>13</v>
      </c>
      <c r="G1355" s="1" t="s">
        <v>14</v>
      </c>
      <c r="H1355" s="1">
        <v>30000000</v>
      </c>
      <c r="I1355" s="1">
        <v>2006</v>
      </c>
      <c r="J1355" s="1">
        <v>6.8</v>
      </c>
    </row>
    <row r="1356" spans="1:10" x14ac:dyDescent="0.25">
      <c r="A1356" s="1" t="s">
        <v>1725</v>
      </c>
      <c r="B1356" s="1">
        <v>108</v>
      </c>
      <c r="C1356" s="11">
        <v>32048809</v>
      </c>
      <c r="D1356" s="1" t="s">
        <v>2131</v>
      </c>
      <c r="E1356" s="1" t="s">
        <v>2460</v>
      </c>
      <c r="F1356" s="1" t="s">
        <v>13</v>
      </c>
      <c r="G1356" s="1" t="s">
        <v>127</v>
      </c>
      <c r="H1356" s="1">
        <v>30000000</v>
      </c>
      <c r="I1356" s="1">
        <v>2005</v>
      </c>
      <c r="J1356" s="1">
        <v>5.3</v>
      </c>
    </row>
    <row r="1357" spans="1:10" x14ac:dyDescent="0.25">
      <c r="A1357" s="1" t="s">
        <v>1040</v>
      </c>
      <c r="B1357" s="1">
        <v>98</v>
      </c>
      <c r="C1357" s="11">
        <v>33987757</v>
      </c>
      <c r="D1357" s="1" t="s">
        <v>74</v>
      </c>
      <c r="E1357" s="1" t="s">
        <v>2461</v>
      </c>
      <c r="F1357" s="1" t="s">
        <v>13</v>
      </c>
      <c r="G1357" s="1" t="s">
        <v>14</v>
      </c>
      <c r="H1357" s="1">
        <v>27000000</v>
      </c>
      <c r="I1357" s="1">
        <v>2004</v>
      </c>
      <c r="J1357" s="1">
        <v>7.3</v>
      </c>
    </row>
    <row r="1358" spans="1:10" x14ac:dyDescent="0.25">
      <c r="A1358" s="1" t="s">
        <v>1257</v>
      </c>
      <c r="B1358" s="1">
        <v>137</v>
      </c>
      <c r="C1358" s="11">
        <v>37304950</v>
      </c>
      <c r="D1358" s="1" t="s">
        <v>585</v>
      </c>
      <c r="E1358" s="1" t="s">
        <v>2462</v>
      </c>
      <c r="F1358" s="1" t="s">
        <v>13</v>
      </c>
      <c r="G1358" s="1" t="s">
        <v>14</v>
      </c>
      <c r="H1358" s="1">
        <v>35000000</v>
      </c>
      <c r="I1358" s="1">
        <v>2011</v>
      </c>
      <c r="J1358" s="1">
        <v>6.6</v>
      </c>
    </row>
    <row r="1359" spans="1:10" x14ac:dyDescent="0.25">
      <c r="A1359" s="1" t="s">
        <v>2463</v>
      </c>
      <c r="B1359" s="1">
        <v>112</v>
      </c>
      <c r="C1359" s="11">
        <v>30691439</v>
      </c>
      <c r="D1359" s="1" t="s">
        <v>2099</v>
      </c>
      <c r="E1359" s="1" t="s">
        <v>2464</v>
      </c>
      <c r="F1359" s="1" t="s">
        <v>13</v>
      </c>
      <c r="G1359" s="1" t="s">
        <v>14</v>
      </c>
      <c r="H1359" s="1">
        <v>35000000</v>
      </c>
      <c r="I1359" s="1">
        <v>2008</v>
      </c>
      <c r="J1359" s="1">
        <v>6.2</v>
      </c>
    </row>
    <row r="1360" spans="1:10" x14ac:dyDescent="0.25">
      <c r="A1360" s="1" t="s">
        <v>2465</v>
      </c>
      <c r="B1360" s="1">
        <v>101</v>
      </c>
      <c r="C1360" s="11">
        <v>30307804</v>
      </c>
      <c r="D1360" s="1" t="s">
        <v>1699</v>
      </c>
      <c r="E1360" s="1" t="s">
        <v>2466</v>
      </c>
      <c r="F1360" s="1" t="s">
        <v>13</v>
      </c>
      <c r="G1360" s="1" t="s">
        <v>14</v>
      </c>
      <c r="H1360" s="1">
        <v>35000000</v>
      </c>
      <c r="I1360" s="1">
        <v>2002</v>
      </c>
      <c r="J1360" s="1">
        <v>5.2</v>
      </c>
    </row>
    <row r="1361" spans="1:10" x14ac:dyDescent="0.25">
      <c r="A1361" s="1" t="s">
        <v>934</v>
      </c>
      <c r="B1361" s="1">
        <v>103</v>
      </c>
      <c r="C1361" s="11">
        <v>30669413</v>
      </c>
      <c r="D1361" s="1" t="s">
        <v>1416</v>
      </c>
      <c r="E1361" s="1" t="s">
        <v>2467</v>
      </c>
      <c r="F1361" s="1" t="s">
        <v>13</v>
      </c>
      <c r="G1361" s="1" t="s">
        <v>14</v>
      </c>
      <c r="H1361" s="1">
        <v>35000000</v>
      </c>
      <c r="I1361" s="1">
        <v>1990</v>
      </c>
      <c r="J1361" s="1">
        <v>6.2</v>
      </c>
    </row>
    <row r="1362" spans="1:10" x14ac:dyDescent="0.25">
      <c r="A1362" s="1" t="s">
        <v>1183</v>
      </c>
      <c r="B1362" s="1">
        <v>101</v>
      </c>
      <c r="C1362" s="11">
        <v>28687835</v>
      </c>
      <c r="D1362" s="1" t="s">
        <v>738</v>
      </c>
      <c r="E1362" s="1" t="s">
        <v>2468</v>
      </c>
      <c r="F1362" s="1" t="s">
        <v>13</v>
      </c>
      <c r="G1362" s="1" t="s">
        <v>14</v>
      </c>
      <c r="H1362" s="1">
        <v>35000000</v>
      </c>
      <c r="I1362" s="1">
        <v>2008</v>
      </c>
      <c r="J1362" s="1">
        <v>6.2</v>
      </c>
    </row>
    <row r="1363" spans="1:10" x14ac:dyDescent="0.25">
      <c r="A1363" s="1" t="s">
        <v>2469</v>
      </c>
      <c r="B1363" s="1">
        <v>112</v>
      </c>
      <c r="C1363" s="11">
        <v>26494611</v>
      </c>
      <c r="D1363" s="1" t="s">
        <v>2470</v>
      </c>
      <c r="E1363" s="1" t="s">
        <v>2471</v>
      </c>
      <c r="F1363" s="1" t="s">
        <v>13</v>
      </c>
      <c r="G1363" s="1" t="s">
        <v>14</v>
      </c>
      <c r="H1363" s="1">
        <v>35000000</v>
      </c>
      <c r="I1363" s="1">
        <v>1999</v>
      </c>
      <c r="J1363" s="1">
        <v>6.6</v>
      </c>
    </row>
    <row r="1364" spans="1:10" x14ac:dyDescent="0.25">
      <c r="A1364" s="1" t="s">
        <v>2358</v>
      </c>
      <c r="B1364" s="1">
        <v>102</v>
      </c>
      <c r="C1364" s="11">
        <v>25266129</v>
      </c>
      <c r="D1364" s="1" t="s">
        <v>482</v>
      </c>
      <c r="E1364" s="1" t="s">
        <v>2472</v>
      </c>
      <c r="F1364" s="1" t="s">
        <v>13</v>
      </c>
      <c r="G1364" s="1" t="s">
        <v>14</v>
      </c>
      <c r="H1364" s="1">
        <v>35000000</v>
      </c>
      <c r="I1364" s="1">
        <v>2004</v>
      </c>
      <c r="J1364" s="1">
        <v>6.2</v>
      </c>
    </row>
    <row r="1365" spans="1:10" x14ac:dyDescent="0.25">
      <c r="A1365" s="1" t="s">
        <v>170</v>
      </c>
      <c r="B1365" s="1">
        <v>101</v>
      </c>
      <c r="C1365" s="11">
        <v>25863915</v>
      </c>
      <c r="D1365" s="1" t="s">
        <v>408</v>
      </c>
      <c r="E1365" s="1" t="s">
        <v>2473</v>
      </c>
      <c r="F1365" s="1" t="s">
        <v>13</v>
      </c>
      <c r="G1365" s="1" t="s">
        <v>14</v>
      </c>
      <c r="H1365" s="1">
        <v>35000000</v>
      </c>
      <c r="I1365" s="1">
        <v>2012</v>
      </c>
      <c r="J1365" s="1">
        <v>5.0999999999999996</v>
      </c>
    </row>
    <row r="1366" spans="1:10" x14ac:dyDescent="0.25">
      <c r="A1366" s="1" t="s">
        <v>1257</v>
      </c>
      <c r="B1366" s="1">
        <v>155</v>
      </c>
      <c r="C1366" s="11">
        <v>25078937</v>
      </c>
      <c r="D1366" s="1" t="s">
        <v>745</v>
      </c>
      <c r="E1366" s="1" t="s">
        <v>2474</v>
      </c>
      <c r="F1366" s="1" t="s">
        <v>13</v>
      </c>
      <c r="G1366" s="1" t="s">
        <v>14</v>
      </c>
      <c r="H1366" s="1">
        <v>30000000</v>
      </c>
      <c r="I1366" s="1">
        <v>1997</v>
      </c>
      <c r="J1366" s="1">
        <v>6.6</v>
      </c>
    </row>
    <row r="1367" spans="1:10" x14ac:dyDescent="0.25">
      <c r="A1367" s="1" t="s">
        <v>2475</v>
      </c>
      <c r="B1367" s="1">
        <v>109</v>
      </c>
      <c r="C1367" s="11">
        <v>28995450</v>
      </c>
      <c r="D1367" s="1" t="s">
        <v>177</v>
      </c>
      <c r="E1367" s="1" t="s">
        <v>2476</v>
      </c>
      <c r="F1367" s="1" t="s">
        <v>13</v>
      </c>
      <c r="G1367" s="1" t="s">
        <v>21</v>
      </c>
      <c r="H1367" s="1">
        <v>35000000</v>
      </c>
      <c r="I1367" s="1">
        <v>2010</v>
      </c>
      <c r="J1367" s="1">
        <v>6.1</v>
      </c>
    </row>
    <row r="1368" spans="1:10" x14ac:dyDescent="0.25">
      <c r="A1368" s="1" t="s">
        <v>1838</v>
      </c>
      <c r="B1368" s="1">
        <v>140</v>
      </c>
      <c r="C1368" s="11">
        <v>24276500</v>
      </c>
      <c r="D1368" s="1" t="s">
        <v>585</v>
      </c>
      <c r="E1368" s="1" t="s">
        <v>2478</v>
      </c>
      <c r="F1368" s="1" t="s">
        <v>13</v>
      </c>
      <c r="G1368" s="1" t="s">
        <v>14</v>
      </c>
      <c r="H1368" s="1">
        <v>35000000</v>
      </c>
      <c r="I1368" s="1">
        <v>1992</v>
      </c>
      <c r="J1368" s="1">
        <v>6.6</v>
      </c>
    </row>
    <row r="1369" spans="1:10" x14ac:dyDescent="0.25">
      <c r="A1369" s="1" t="s">
        <v>2479</v>
      </c>
      <c r="B1369" s="1">
        <v>108</v>
      </c>
      <c r="C1369" s="11">
        <v>20981633</v>
      </c>
      <c r="D1369" s="1" t="s">
        <v>763</v>
      </c>
      <c r="E1369" s="1" t="s">
        <v>2480</v>
      </c>
      <c r="F1369" s="1" t="s">
        <v>13</v>
      </c>
      <c r="G1369" s="1" t="s">
        <v>14</v>
      </c>
      <c r="H1369" s="1">
        <v>30000000</v>
      </c>
      <c r="I1369" s="1">
        <v>2008</v>
      </c>
      <c r="J1369" s="1">
        <v>5.9</v>
      </c>
    </row>
    <row r="1370" spans="1:10" x14ac:dyDescent="0.25">
      <c r="A1370" s="1" t="s">
        <v>2481</v>
      </c>
      <c r="B1370" s="1">
        <v>96</v>
      </c>
      <c r="C1370" s="11">
        <v>22913677</v>
      </c>
      <c r="D1370" s="1" t="s">
        <v>896</v>
      </c>
      <c r="E1370" s="1" t="s">
        <v>2482</v>
      </c>
      <c r="F1370" s="1" t="s">
        <v>13</v>
      </c>
      <c r="G1370" s="1" t="s">
        <v>14</v>
      </c>
      <c r="H1370" s="1">
        <v>35000000</v>
      </c>
      <c r="I1370" s="1">
        <v>2004</v>
      </c>
      <c r="J1370" s="1">
        <v>6.3</v>
      </c>
    </row>
    <row r="1371" spans="1:10" x14ac:dyDescent="0.25">
      <c r="A1371" s="1" t="s">
        <v>2483</v>
      </c>
      <c r="B1371" s="1">
        <v>123</v>
      </c>
      <c r="C1371" s="11">
        <v>34531832</v>
      </c>
      <c r="D1371" s="1" t="s">
        <v>554</v>
      </c>
      <c r="E1371" s="1" t="s">
        <v>2484</v>
      </c>
      <c r="F1371" s="1" t="s">
        <v>13</v>
      </c>
      <c r="G1371" s="1" t="s">
        <v>21</v>
      </c>
      <c r="H1371" s="1">
        <v>35000000</v>
      </c>
      <c r="I1371" s="1">
        <v>2015</v>
      </c>
      <c r="J1371" s="1">
        <v>7.1</v>
      </c>
    </row>
    <row r="1372" spans="1:10" x14ac:dyDescent="0.25">
      <c r="A1372" s="1" t="s">
        <v>998</v>
      </c>
      <c r="B1372" s="1">
        <v>106</v>
      </c>
      <c r="C1372" s="11">
        <v>28064226</v>
      </c>
      <c r="D1372" s="1" t="s">
        <v>393</v>
      </c>
      <c r="E1372" s="1" t="s">
        <v>2485</v>
      </c>
      <c r="F1372" s="1" t="s">
        <v>13</v>
      </c>
      <c r="G1372" s="1" t="s">
        <v>14</v>
      </c>
      <c r="H1372" s="1">
        <v>35000000</v>
      </c>
      <c r="I1372" s="1">
        <v>2011</v>
      </c>
      <c r="J1372" s="1">
        <v>5</v>
      </c>
    </row>
    <row r="1373" spans="1:10" x14ac:dyDescent="0.25">
      <c r="A1373" s="1" t="s">
        <v>2486</v>
      </c>
      <c r="B1373" s="1">
        <v>76</v>
      </c>
      <c r="C1373" s="11">
        <v>19447478</v>
      </c>
      <c r="D1373" s="1" t="s">
        <v>2487</v>
      </c>
      <c r="E1373" s="1" t="s">
        <v>2488</v>
      </c>
      <c r="F1373" s="1" t="s">
        <v>13</v>
      </c>
      <c r="G1373" s="1" t="s">
        <v>21</v>
      </c>
      <c r="H1373" s="1">
        <v>35000000</v>
      </c>
      <c r="I1373" s="1">
        <v>2005</v>
      </c>
      <c r="J1373" s="1">
        <v>5.6</v>
      </c>
    </row>
    <row r="1374" spans="1:10" x14ac:dyDescent="0.25">
      <c r="A1374" s="1" t="s">
        <v>1652</v>
      </c>
      <c r="B1374" s="1">
        <v>107</v>
      </c>
      <c r="C1374" s="11">
        <v>19389454</v>
      </c>
      <c r="D1374" s="1" t="s">
        <v>868</v>
      </c>
      <c r="E1374" s="1" t="s">
        <v>2489</v>
      </c>
      <c r="F1374" s="1" t="s">
        <v>13</v>
      </c>
      <c r="G1374" s="1" t="s">
        <v>14</v>
      </c>
      <c r="H1374" s="1">
        <v>55000000</v>
      </c>
      <c r="I1374" s="1">
        <v>2000</v>
      </c>
      <c r="J1374" s="1">
        <v>7.4</v>
      </c>
    </row>
    <row r="1375" spans="1:10" x14ac:dyDescent="0.25">
      <c r="A1375" s="1" t="s">
        <v>2490</v>
      </c>
      <c r="B1375" s="1">
        <v>82</v>
      </c>
      <c r="C1375" s="11">
        <v>25871834</v>
      </c>
      <c r="D1375" s="1" t="s">
        <v>2491</v>
      </c>
      <c r="E1375" s="1" t="s">
        <v>2492</v>
      </c>
      <c r="F1375" s="1" t="s">
        <v>13</v>
      </c>
      <c r="G1375" s="1" t="s">
        <v>14</v>
      </c>
      <c r="H1375" s="1">
        <v>35000000</v>
      </c>
      <c r="I1375" s="1">
        <v>2008</v>
      </c>
      <c r="J1375" s="1">
        <v>4.5</v>
      </c>
    </row>
    <row r="1376" spans="1:10" x14ac:dyDescent="0.25">
      <c r="A1376" s="1" t="s">
        <v>2493</v>
      </c>
      <c r="B1376" s="1">
        <v>109</v>
      </c>
      <c r="C1376" s="11">
        <v>19692608</v>
      </c>
      <c r="D1376" s="1" t="s">
        <v>738</v>
      </c>
      <c r="E1376" s="1" t="s">
        <v>2494</v>
      </c>
      <c r="F1376" s="1" t="s">
        <v>13</v>
      </c>
      <c r="G1376" s="1" t="s">
        <v>14</v>
      </c>
      <c r="H1376" s="1">
        <v>35000000</v>
      </c>
      <c r="I1376" s="1">
        <v>2013</v>
      </c>
      <c r="J1376" s="1">
        <v>6.2</v>
      </c>
    </row>
    <row r="1377" spans="1:10" x14ac:dyDescent="0.25">
      <c r="A1377" s="1" t="s">
        <v>2098</v>
      </c>
      <c r="B1377" s="1">
        <v>99</v>
      </c>
      <c r="C1377" s="11">
        <v>19294901</v>
      </c>
      <c r="D1377" s="1" t="s">
        <v>2495</v>
      </c>
      <c r="E1377" s="1" t="s">
        <v>2496</v>
      </c>
      <c r="F1377" s="1" t="s">
        <v>13</v>
      </c>
      <c r="G1377" s="1" t="s">
        <v>14</v>
      </c>
      <c r="H1377" s="1">
        <v>35000000</v>
      </c>
      <c r="I1377" s="1">
        <v>2005</v>
      </c>
      <c r="J1377" s="1">
        <v>5</v>
      </c>
    </row>
    <row r="1378" spans="1:10" x14ac:dyDescent="0.25">
      <c r="A1378" s="1" t="s">
        <v>1493</v>
      </c>
      <c r="B1378" s="1">
        <v>91</v>
      </c>
      <c r="C1378" s="11">
        <v>20275446</v>
      </c>
      <c r="D1378" s="1" t="s">
        <v>117</v>
      </c>
      <c r="E1378" s="1" t="s">
        <v>2497</v>
      </c>
      <c r="F1378" s="1" t="s">
        <v>13</v>
      </c>
      <c r="G1378" s="1" t="s">
        <v>14</v>
      </c>
      <c r="H1378" s="1">
        <v>35000000</v>
      </c>
      <c r="I1378" s="1">
        <v>2012</v>
      </c>
      <c r="J1378" s="1">
        <v>6.5</v>
      </c>
    </row>
    <row r="1379" spans="1:10" x14ac:dyDescent="0.25">
      <c r="A1379" s="1" t="s">
        <v>2077</v>
      </c>
      <c r="B1379" s="1">
        <v>87</v>
      </c>
      <c r="C1379" s="11">
        <v>34507079</v>
      </c>
      <c r="D1379" s="1" t="s">
        <v>596</v>
      </c>
      <c r="E1379" s="1" t="s">
        <v>2498</v>
      </c>
      <c r="F1379" s="1" t="s">
        <v>13</v>
      </c>
      <c r="G1379" s="1" t="s">
        <v>14</v>
      </c>
      <c r="H1379" s="1">
        <v>35000000</v>
      </c>
      <c r="I1379" s="1">
        <v>2015</v>
      </c>
      <c r="J1379" s="1">
        <v>5.0999999999999996</v>
      </c>
    </row>
    <row r="1380" spans="1:10" x14ac:dyDescent="0.25">
      <c r="A1380" s="1" t="s">
        <v>1607</v>
      </c>
      <c r="B1380" s="1">
        <v>125</v>
      </c>
      <c r="C1380" s="11">
        <v>18306166</v>
      </c>
      <c r="D1380" s="1" t="s">
        <v>416</v>
      </c>
      <c r="E1380" s="1" t="s">
        <v>2499</v>
      </c>
      <c r="F1380" s="1" t="s">
        <v>13</v>
      </c>
      <c r="G1380" s="1" t="s">
        <v>21</v>
      </c>
      <c r="H1380" s="1">
        <v>35000000</v>
      </c>
      <c r="I1380" s="1">
        <v>2002</v>
      </c>
      <c r="J1380" s="1">
        <v>6.5</v>
      </c>
    </row>
    <row r="1381" spans="1:10" x14ac:dyDescent="0.25">
      <c r="A1381" s="1" t="s">
        <v>1281</v>
      </c>
      <c r="B1381" s="1">
        <v>118</v>
      </c>
      <c r="C1381" s="11">
        <v>17609982</v>
      </c>
      <c r="D1381" s="1" t="s">
        <v>544</v>
      </c>
      <c r="E1381" s="1" t="s">
        <v>2500</v>
      </c>
      <c r="F1381" s="1" t="s">
        <v>13</v>
      </c>
      <c r="G1381" s="1" t="s">
        <v>14</v>
      </c>
      <c r="H1381" s="1">
        <v>35000000</v>
      </c>
      <c r="I1381" s="1">
        <v>2013</v>
      </c>
      <c r="J1381" s="1">
        <v>6.2</v>
      </c>
    </row>
    <row r="1382" spans="1:10" x14ac:dyDescent="0.25">
      <c r="A1382" s="1" t="s">
        <v>1750</v>
      </c>
      <c r="B1382" s="1">
        <v>98</v>
      </c>
      <c r="C1382" s="11">
        <v>16831505</v>
      </c>
      <c r="D1382" s="1" t="s">
        <v>1322</v>
      </c>
      <c r="E1382" s="1" t="s">
        <v>2501</v>
      </c>
      <c r="F1382" s="1" t="s">
        <v>13</v>
      </c>
      <c r="G1382" s="1" t="s">
        <v>21</v>
      </c>
      <c r="H1382" s="1">
        <v>31000000</v>
      </c>
      <c r="I1382" s="1">
        <v>2004</v>
      </c>
      <c r="J1382" s="1">
        <v>6.3</v>
      </c>
    </row>
    <row r="1383" spans="1:10" x14ac:dyDescent="0.25">
      <c r="A1383" s="1" t="s">
        <v>2021</v>
      </c>
      <c r="B1383" s="1">
        <v>92</v>
      </c>
      <c r="C1383" s="11">
        <v>17596256</v>
      </c>
      <c r="D1383" s="1" t="s">
        <v>1037</v>
      </c>
      <c r="E1383" s="1" t="s">
        <v>2502</v>
      </c>
      <c r="F1383" s="1" t="s">
        <v>13</v>
      </c>
      <c r="G1383" s="1" t="s">
        <v>14</v>
      </c>
      <c r="H1383" s="1">
        <v>35000000</v>
      </c>
      <c r="I1383" s="1">
        <v>2010</v>
      </c>
      <c r="J1383" s="1">
        <v>3.8</v>
      </c>
    </row>
    <row r="1384" spans="1:10" x14ac:dyDescent="0.25">
      <c r="A1384" s="1" t="s">
        <v>1368</v>
      </c>
      <c r="B1384" s="1">
        <v>92</v>
      </c>
      <c r="C1384" s="11">
        <v>14998070</v>
      </c>
      <c r="D1384" s="1" t="s">
        <v>2503</v>
      </c>
      <c r="E1384" s="1" t="s">
        <v>2504</v>
      </c>
      <c r="F1384" s="1" t="s">
        <v>13</v>
      </c>
      <c r="G1384" s="1" t="s">
        <v>14</v>
      </c>
      <c r="H1384" s="1">
        <v>35000000</v>
      </c>
      <c r="I1384" s="1">
        <v>2007</v>
      </c>
      <c r="J1384" s="1">
        <v>6.2</v>
      </c>
    </row>
    <row r="1385" spans="1:10" x14ac:dyDescent="0.25">
      <c r="A1385" s="1" t="s">
        <v>789</v>
      </c>
      <c r="B1385" s="1">
        <v>115</v>
      </c>
      <c r="C1385" s="11">
        <v>14587732</v>
      </c>
      <c r="D1385" s="1" t="s">
        <v>659</v>
      </c>
      <c r="E1385" s="1" t="s">
        <v>2505</v>
      </c>
      <c r="F1385" s="1" t="s">
        <v>13</v>
      </c>
      <c r="G1385" s="1" t="s">
        <v>14</v>
      </c>
      <c r="H1385" s="1">
        <v>35000000</v>
      </c>
      <c r="I1385" s="1">
        <v>1991</v>
      </c>
      <c r="J1385" s="1">
        <v>5.7</v>
      </c>
    </row>
    <row r="1386" spans="1:10" x14ac:dyDescent="0.25">
      <c r="A1386" s="1" t="s">
        <v>2179</v>
      </c>
      <c r="B1386" s="1">
        <v>120</v>
      </c>
      <c r="C1386" s="11">
        <v>18317151</v>
      </c>
      <c r="D1386" s="1" t="s">
        <v>2506</v>
      </c>
      <c r="E1386" s="1" t="s">
        <v>2507</v>
      </c>
      <c r="F1386" s="1" t="s">
        <v>13</v>
      </c>
      <c r="G1386" s="1" t="s">
        <v>14</v>
      </c>
      <c r="H1386" s="1">
        <v>35000000</v>
      </c>
      <c r="I1386" s="1">
        <v>2007</v>
      </c>
      <c r="J1386" s="1">
        <v>6.7</v>
      </c>
    </row>
    <row r="1387" spans="1:10" x14ac:dyDescent="0.25">
      <c r="A1387" s="1" t="s">
        <v>2508</v>
      </c>
      <c r="B1387" s="1">
        <v>111</v>
      </c>
      <c r="C1387" s="11">
        <v>11405825</v>
      </c>
      <c r="D1387" s="1" t="s">
        <v>1160</v>
      </c>
      <c r="E1387" s="1" t="s">
        <v>2509</v>
      </c>
      <c r="F1387" s="1" t="s">
        <v>13</v>
      </c>
      <c r="G1387" s="1" t="s">
        <v>14</v>
      </c>
      <c r="H1387" s="1">
        <v>35000000</v>
      </c>
      <c r="I1387" s="1">
        <v>2001</v>
      </c>
      <c r="J1387" s="1">
        <v>6.8</v>
      </c>
    </row>
    <row r="1388" spans="1:10" x14ac:dyDescent="0.25">
      <c r="A1388" s="1" t="s">
        <v>908</v>
      </c>
      <c r="B1388" s="1">
        <v>94</v>
      </c>
      <c r="C1388" s="11">
        <v>13264986</v>
      </c>
      <c r="D1388" s="1" t="s">
        <v>2510</v>
      </c>
      <c r="E1388" s="1" t="s">
        <v>2511</v>
      </c>
      <c r="F1388" s="1" t="s">
        <v>13</v>
      </c>
      <c r="G1388" s="1" t="s">
        <v>14</v>
      </c>
      <c r="H1388" s="1">
        <v>35000000</v>
      </c>
      <c r="I1388" s="1">
        <v>2001</v>
      </c>
      <c r="J1388" s="1">
        <v>6</v>
      </c>
    </row>
    <row r="1389" spans="1:10" x14ac:dyDescent="0.25">
      <c r="A1389" s="1" t="s">
        <v>2512</v>
      </c>
      <c r="B1389" s="1">
        <v>100</v>
      </c>
      <c r="C1389" s="11">
        <v>10991381</v>
      </c>
      <c r="D1389" s="1" t="s">
        <v>2036</v>
      </c>
      <c r="E1389" s="1" t="s">
        <v>2513</v>
      </c>
      <c r="F1389" s="1" t="s">
        <v>13</v>
      </c>
      <c r="G1389" s="1" t="s">
        <v>21</v>
      </c>
      <c r="H1389" s="1">
        <v>35000000</v>
      </c>
      <c r="I1389" s="1">
        <v>2009</v>
      </c>
      <c r="J1389" s="1">
        <v>7.3</v>
      </c>
    </row>
    <row r="1390" spans="1:10" x14ac:dyDescent="0.25">
      <c r="A1390" s="1" t="s">
        <v>573</v>
      </c>
      <c r="B1390" s="1">
        <v>101</v>
      </c>
      <c r="C1390" s="11">
        <v>10268846</v>
      </c>
      <c r="D1390" s="1" t="s">
        <v>408</v>
      </c>
      <c r="E1390" s="1" t="s">
        <v>2514</v>
      </c>
      <c r="F1390" s="1" t="s">
        <v>13</v>
      </c>
      <c r="G1390" s="1" t="s">
        <v>14</v>
      </c>
      <c r="H1390" s="1">
        <v>35000000</v>
      </c>
      <c r="I1390" s="1">
        <v>2009</v>
      </c>
      <c r="J1390" s="1">
        <v>5.5</v>
      </c>
    </row>
    <row r="1391" spans="1:10" x14ac:dyDescent="0.25">
      <c r="A1391" s="1" t="s">
        <v>1664</v>
      </c>
      <c r="B1391" s="1">
        <v>139</v>
      </c>
      <c r="C1391" s="11">
        <v>13303319</v>
      </c>
      <c r="D1391" s="1" t="s">
        <v>1790</v>
      </c>
      <c r="E1391" s="1" t="s">
        <v>2515</v>
      </c>
      <c r="F1391" s="1" t="s">
        <v>13</v>
      </c>
      <c r="G1391" s="1" t="s">
        <v>14</v>
      </c>
      <c r="H1391" s="1">
        <v>32000000</v>
      </c>
      <c r="I1391" s="1">
        <v>2011</v>
      </c>
      <c r="J1391" s="1">
        <v>6.7</v>
      </c>
    </row>
    <row r="1392" spans="1:10" x14ac:dyDescent="0.25">
      <c r="A1392" s="1" t="s">
        <v>2516</v>
      </c>
      <c r="B1392" s="1">
        <v>91</v>
      </c>
      <c r="C1392" s="11">
        <v>10076136</v>
      </c>
      <c r="D1392" s="1" t="s">
        <v>589</v>
      </c>
      <c r="E1392" s="1" t="s">
        <v>2517</v>
      </c>
      <c r="F1392" s="1" t="s">
        <v>13</v>
      </c>
      <c r="G1392" s="1" t="s">
        <v>2518</v>
      </c>
      <c r="H1392" s="1">
        <v>35000000</v>
      </c>
      <c r="I1392" s="1">
        <v>1998</v>
      </c>
      <c r="J1392" s="1">
        <v>4.8</v>
      </c>
    </row>
    <row r="1393" spans="1:10" x14ac:dyDescent="0.25">
      <c r="A1393" s="1" t="s">
        <v>173</v>
      </c>
      <c r="B1393" s="1">
        <v>109</v>
      </c>
      <c r="C1393" s="11">
        <v>10499968</v>
      </c>
      <c r="D1393" s="1" t="s">
        <v>156</v>
      </c>
      <c r="E1393" s="1" t="s">
        <v>2519</v>
      </c>
      <c r="F1393" s="1" t="s">
        <v>13</v>
      </c>
      <c r="G1393" s="1" t="s">
        <v>14</v>
      </c>
      <c r="H1393" s="1">
        <v>35000000</v>
      </c>
      <c r="I1393" s="1">
        <v>2014</v>
      </c>
      <c r="J1393" s="1">
        <v>5.7</v>
      </c>
    </row>
    <row r="1394" spans="1:10" x14ac:dyDescent="0.25">
      <c r="A1394" s="1" t="s">
        <v>1710</v>
      </c>
      <c r="B1394" s="1">
        <v>102</v>
      </c>
      <c r="C1394" s="11">
        <v>7659747</v>
      </c>
      <c r="D1394" s="1" t="s">
        <v>393</v>
      </c>
      <c r="E1394" s="1" t="s">
        <v>2520</v>
      </c>
      <c r="F1394" s="1" t="s">
        <v>13</v>
      </c>
      <c r="G1394" s="1" t="s">
        <v>14</v>
      </c>
      <c r="H1394" s="1">
        <v>38000000</v>
      </c>
      <c r="I1394" s="1">
        <v>2003</v>
      </c>
      <c r="J1394" s="1">
        <v>5.0999999999999996</v>
      </c>
    </row>
    <row r="1395" spans="1:10" x14ac:dyDescent="0.25">
      <c r="A1395" s="1" t="s">
        <v>2521</v>
      </c>
      <c r="B1395" s="1">
        <v>103</v>
      </c>
      <c r="C1395" s="11">
        <v>7948159</v>
      </c>
      <c r="D1395" s="1" t="s">
        <v>156</v>
      </c>
      <c r="E1395" s="1" t="s">
        <v>2522</v>
      </c>
      <c r="F1395" s="1" t="s">
        <v>13</v>
      </c>
      <c r="G1395" s="1" t="s">
        <v>14</v>
      </c>
      <c r="H1395" s="1">
        <v>35000000</v>
      </c>
      <c r="I1395" s="1">
        <v>2008</v>
      </c>
      <c r="J1395" s="1">
        <v>6</v>
      </c>
    </row>
    <row r="1396" spans="1:10" x14ac:dyDescent="0.25">
      <c r="A1396" s="1" t="s">
        <v>1718</v>
      </c>
      <c r="B1396" s="1">
        <v>83</v>
      </c>
      <c r="C1396" s="11">
        <v>11631245</v>
      </c>
      <c r="D1396" s="1" t="s">
        <v>2523</v>
      </c>
      <c r="E1396" s="1" t="s">
        <v>2524</v>
      </c>
      <c r="F1396" s="1" t="s">
        <v>13</v>
      </c>
      <c r="G1396" s="1" t="s">
        <v>14</v>
      </c>
      <c r="H1396" s="1">
        <v>35000000</v>
      </c>
      <c r="I1396" s="1">
        <v>2006</v>
      </c>
      <c r="J1396" s="1">
        <v>4.2</v>
      </c>
    </row>
    <row r="1397" spans="1:10" x14ac:dyDescent="0.25">
      <c r="A1397" s="1" t="s">
        <v>148</v>
      </c>
      <c r="B1397" s="1">
        <v>123</v>
      </c>
      <c r="C1397" s="11">
        <v>10137502</v>
      </c>
      <c r="D1397" s="1" t="s">
        <v>2525</v>
      </c>
      <c r="E1397" s="1" t="s">
        <v>2526</v>
      </c>
      <c r="F1397" s="1" t="s">
        <v>13</v>
      </c>
      <c r="G1397" s="1" t="s">
        <v>14</v>
      </c>
      <c r="H1397" s="1">
        <v>35000000</v>
      </c>
      <c r="I1397" s="1">
        <v>2015</v>
      </c>
      <c r="J1397" s="1">
        <v>7.4</v>
      </c>
    </row>
    <row r="1398" spans="1:10" x14ac:dyDescent="0.25">
      <c r="A1398" s="1" t="s">
        <v>2527</v>
      </c>
      <c r="B1398" s="1">
        <v>101</v>
      </c>
      <c r="C1398" s="11">
        <v>6448817</v>
      </c>
      <c r="D1398" s="1" t="s">
        <v>16</v>
      </c>
      <c r="E1398" s="1" t="s">
        <v>2528</v>
      </c>
      <c r="F1398" s="1" t="s">
        <v>13</v>
      </c>
      <c r="G1398" s="1" t="s">
        <v>14</v>
      </c>
      <c r="H1398" s="1">
        <v>35000000</v>
      </c>
      <c r="I1398" s="1">
        <v>1997</v>
      </c>
      <c r="J1398" s="1">
        <v>4.5999999999999996</v>
      </c>
    </row>
    <row r="1399" spans="1:10" x14ac:dyDescent="0.25">
      <c r="A1399" s="1" t="s">
        <v>65</v>
      </c>
      <c r="B1399" s="1">
        <v>117</v>
      </c>
      <c r="C1399" s="11">
        <v>7458269</v>
      </c>
      <c r="D1399" s="1" t="s">
        <v>482</v>
      </c>
      <c r="E1399" s="1" t="s">
        <v>2529</v>
      </c>
      <c r="F1399" s="1" t="s">
        <v>13</v>
      </c>
      <c r="G1399" s="1" t="s">
        <v>14</v>
      </c>
      <c r="H1399" s="1">
        <v>35000000</v>
      </c>
      <c r="I1399" s="1">
        <v>2006</v>
      </c>
      <c r="J1399" s="1">
        <v>6.9</v>
      </c>
    </row>
    <row r="1400" spans="1:10" x14ac:dyDescent="0.25">
      <c r="A1400" s="1" t="s">
        <v>359</v>
      </c>
      <c r="B1400" s="1">
        <v>114</v>
      </c>
      <c r="C1400" s="11">
        <v>4651977</v>
      </c>
      <c r="D1400" s="1" t="s">
        <v>1160</v>
      </c>
      <c r="E1400" s="1" t="s">
        <v>2530</v>
      </c>
      <c r="F1400" s="1" t="s">
        <v>13</v>
      </c>
      <c r="G1400" s="1" t="s">
        <v>14</v>
      </c>
      <c r="H1400" s="1">
        <v>35000000</v>
      </c>
      <c r="I1400" s="1">
        <v>1992</v>
      </c>
      <c r="J1400" s="1">
        <v>6.9</v>
      </c>
    </row>
    <row r="1401" spans="1:10" x14ac:dyDescent="0.25">
      <c r="A1401" s="1" t="s">
        <v>1281</v>
      </c>
      <c r="B1401" s="1">
        <v>330</v>
      </c>
      <c r="C1401" s="11">
        <v>4496583</v>
      </c>
      <c r="D1401" s="1" t="s">
        <v>669</v>
      </c>
      <c r="E1401" s="1" t="s">
        <v>2531</v>
      </c>
      <c r="F1401" s="1" t="s">
        <v>13</v>
      </c>
      <c r="G1401" s="1" t="s">
        <v>14</v>
      </c>
      <c r="H1401" s="1">
        <v>35000000</v>
      </c>
      <c r="I1401" s="1">
        <v>1993</v>
      </c>
      <c r="J1401" s="1">
        <v>8</v>
      </c>
    </row>
    <row r="1402" spans="1:10" x14ac:dyDescent="0.25">
      <c r="A1402" s="1" t="s">
        <v>2532</v>
      </c>
      <c r="B1402" s="1">
        <v>121</v>
      </c>
      <c r="C1402" s="11">
        <v>2221994</v>
      </c>
      <c r="D1402" s="1" t="s">
        <v>472</v>
      </c>
      <c r="E1402" s="1" t="s">
        <v>2533</v>
      </c>
      <c r="F1402" s="1" t="s">
        <v>13</v>
      </c>
      <c r="G1402" s="1" t="s">
        <v>2534</v>
      </c>
      <c r="H1402" s="1">
        <v>35000000</v>
      </c>
      <c r="I1402" s="1">
        <v>1997</v>
      </c>
      <c r="J1402" s="1">
        <v>6.4</v>
      </c>
    </row>
    <row r="1403" spans="1:10" x14ac:dyDescent="0.25">
      <c r="A1403" s="1" t="s">
        <v>778</v>
      </c>
      <c r="B1403" s="1">
        <v>114</v>
      </c>
      <c r="C1403" s="11">
        <v>6592103</v>
      </c>
      <c r="D1403" s="1" t="s">
        <v>745</v>
      </c>
      <c r="E1403" s="1" t="s">
        <v>2535</v>
      </c>
      <c r="F1403" s="1" t="s">
        <v>13</v>
      </c>
      <c r="G1403" s="1" t="s">
        <v>661</v>
      </c>
      <c r="H1403" s="1">
        <v>35000000</v>
      </c>
      <c r="I1403" s="1">
        <v>2002</v>
      </c>
      <c r="J1403" s="1">
        <v>6.3</v>
      </c>
    </row>
    <row r="1404" spans="1:10" x14ac:dyDescent="0.25">
      <c r="A1404" s="1" t="s">
        <v>361</v>
      </c>
      <c r="B1404" s="1">
        <v>148</v>
      </c>
      <c r="C1404" s="11">
        <v>630779</v>
      </c>
      <c r="D1404" s="1" t="s">
        <v>2536</v>
      </c>
      <c r="E1404" s="1" t="s">
        <v>2537</v>
      </c>
      <c r="F1404" s="1" t="s">
        <v>13</v>
      </c>
      <c r="G1404" s="1" t="s">
        <v>14</v>
      </c>
      <c r="H1404" s="1">
        <v>35000000</v>
      </c>
      <c r="I1404" s="1">
        <v>1999</v>
      </c>
      <c r="J1404" s="1">
        <v>6.8</v>
      </c>
    </row>
    <row r="1405" spans="1:10" x14ac:dyDescent="0.25">
      <c r="A1405" s="1" t="s">
        <v>1361</v>
      </c>
      <c r="B1405" s="1">
        <v>113</v>
      </c>
      <c r="C1405" s="11">
        <v>102413606</v>
      </c>
      <c r="D1405" s="1" t="s">
        <v>558</v>
      </c>
      <c r="E1405" s="1" t="s">
        <v>2538</v>
      </c>
      <c r="F1405" s="1" t="s">
        <v>13</v>
      </c>
      <c r="G1405" s="1" t="s">
        <v>14</v>
      </c>
      <c r="H1405" s="1">
        <v>34000000</v>
      </c>
      <c r="I1405" s="1">
        <v>2014</v>
      </c>
      <c r="J1405" s="1">
        <v>6.8</v>
      </c>
    </row>
    <row r="1406" spans="1:10" x14ac:dyDescent="0.25">
      <c r="A1406" s="1" t="s">
        <v>2539</v>
      </c>
      <c r="B1406" s="1">
        <v>91</v>
      </c>
      <c r="C1406" s="11">
        <v>10214013</v>
      </c>
      <c r="D1406" s="1" t="s">
        <v>684</v>
      </c>
      <c r="E1406" s="1" t="s">
        <v>2540</v>
      </c>
      <c r="F1406" s="1" t="s">
        <v>13</v>
      </c>
      <c r="G1406" s="1" t="s">
        <v>14</v>
      </c>
      <c r="H1406" s="1">
        <v>35000000</v>
      </c>
      <c r="I1406" s="1">
        <v>2015</v>
      </c>
      <c r="J1406" s="1">
        <v>5.4</v>
      </c>
    </row>
    <row r="1407" spans="1:10" x14ac:dyDescent="0.25">
      <c r="A1407" s="1" t="s">
        <v>165</v>
      </c>
      <c r="B1407" s="1">
        <v>139</v>
      </c>
      <c r="C1407" s="11">
        <v>32000000</v>
      </c>
      <c r="D1407" s="1" t="s">
        <v>74</v>
      </c>
      <c r="E1407" s="1" t="s">
        <v>2541</v>
      </c>
      <c r="F1407" s="1" t="s">
        <v>13</v>
      </c>
      <c r="G1407" s="1" t="s">
        <v>14</v>
      </c>
      <c r="H1407" s="1">
        <v>30000000</v>
      </c>
      <c r="I1407" s="1">
        <v>1993</v>
      </c>
      <c r="J1407" s="1">
        <v>7.2</v>
      </c>
    </row>
    <row r="1408" spans="1:10" x14ac:dyDescent="0.25">
      <c r="A1408" s="1" t="s">
        <v>410</v>
      </c>
      <c r="B1408" s="1">
        <v>96</v>
      </c>
      <c r="C1408" s="11">
        <v>10139254</v>
      </c>
      <c r="D1408" s="1" t="s">
        <v>635</v>
      </c>
      <c r="E1408" s="1" t="s">
        <v>2542</v>
      </c>
      <c r="F1408" s="1" t="s">
        <v>13</v>
      </c>
      <c r="G1408" s="1" t="s">
        <v>14</v>
      </c>
      <c r="H1408" s="1">
        <v>35000000</v>
      </c>
      <c r="I1408" s="1">
        <v>2006</v>
      </c>
      <c r="J1408" s="1">
        <v>7.3</v>
      </c>
    </row>
    <row r="1409" spans="1:10" x14ac:dyDescent="0.25">
      <c r="A1409" s="1" t="s">
        <v>2543</v>
      </c>
      <c r="B1409" s="1">
        <v>102</v>
      </c>
      <c r="C1409" s="11">
        <v>11227940</v>
      </c>
      <c r="D1409" s="1" t="s">
        <v>2544</v>
      </c>
      <c r="E1409" s="1" t="s">
        <v>2545</v>
      </c>
      <c r="F1409" s="1" t="s">
        <v>13</v>
      </c>
      <c r="G1409" s="1" t="s">
        <v>14</v>
      </c>
      <c r="H1409" s="1">
        <v>34000000</v>
      </c>
      <c r="I1409" s="1">
        <v>1999</v>
      </c>
      <c r="J1409" s="1">
        <v>5.2</v>
      </c>
    </row>
    <row r="1410" spans="1:10" x14ac:dyDescent="0.25">
      <c r="A1410" s="1" t="s">
        <v>610</v>
      </c>
      <c r="B1410" s="1">
        <v>96</v>
      </c>
      <c r="C1410" s="11">
        <v>183125</v>
      </c>
      <c r="D1410" s="1" t="s">
        <v>156</v>
      </c>
      <c r="E1410" s="1" t="s">
        <v>2546</v>
      </c>
      <c r="F1410" s="1" t="s">
        <v>13</v>
      </c>
      <c r="G1410" s="1" t="s">
        <v>14</v>
      </c>
      <c r="H1410" s="1">
        <v>35000000</v>
      </c>
      <c r="I1410" s="1">
        <v>2012</v>
      </c>
      <c r="J1410" s="1">
        <v>5.5</v>
      </c>
    </row>
    <row r="1411" spans="1:10" x14ac:dyDescent="0.25">
      <c r="A1411" s="1" t="s">
        <v>2547</v>
      </c>
      <c r="B1411" s="1">
        <v>101</v>
      </c>
      <c r="C1411" s="11">
        <v>15081783</v>
      </c>
      <c r="D1411" s="1" t="s">
        <v>214</v>
      </c>
      <c r="E1411" s="1" t="s">
        <v>2548</v>
      </c>
      <c r="F1411" s="1" t="s">
        <v>2549</v>
      </c>
      <c r="G1411" s="1" t="s">
        <v>1011</v>
      </c>
      <c r="H1411" s="1">
        <v>34000000</v>
      </c>
      <c r="I1411" s="1">
        <v>2008</v>
      </c>
      <c r="J1411" s="1">
        <v>7.7</v>
      </c>
    </row>
    <row r="1412" spans="1:10" x14ac:dyDescent="0.25">
      <c r="A1412" s="1" t="s">
        <v>2550</v>
      </c>
      <c r="B1412" s="1">
        <v>128</v>
      </c>
      <c r="C1412" s="11">
        <v>37432299</v>
      </c>
      <c r="D1412" s="1" t="s">
        <v>74</v>
      </c>
      <c r="E1412" s="1" t="s">
        <v>2551</v>
      </c>
      <c r="F1412" s="1" t="s">
        <v>13</v>
      </c>
      <c r="G1412" s="1" t="s">
        <v>14</v>
      </c>
      <c r="H1412" s="1">
        <v>34000000</v>
      </c>
      <c r="I1412" s="1">
        <v>2015</v>
      </c>
      <c r="J1412" s="1">
        <v>7.1</v>
      </c>
    </row>
    <row r="1413" spans="1:10" x14ac:dyDescent="0.25">
      <c r="A1413" s="1" t="s">
        <v>2552</v>
      </c>
      <c r="B1413" s="1">
        <v>109</v>
      </c>
      <c r="C1413" s="11">
        <v>10654581</v>
      </c>
      <c r="D1413" s="1" t="s">
        <v>919</v>
      </c>
      <c r="E1413" s="1" t="s">
        <v>2553</v>
      </c>
      <c r="F1413" s="1" t="s">
        <v>13</v>
      </c>
      <c r="G1413" s="1" t="s">
        <v>14</v>
      </c>
      <c r="H1413" s="1">
        <v>34000000</v>
      </c>
      <c r="I1413" s="1">
        <v>1999</v>
      </c>
      <c r="J1413" s="1">
        <v>5.3</v>
      </c>
    </row>
    <row r="1414" spans="1:10" x14ac:dyDescent="0.25">
      <c r="A1414" s="1" t="s">
        <v>2554</v>
      </c>
      <c r="B1414" s="1">
        <v>114</v>
      </c>
      <c r="C1414" s="11">
        <v>6543194</v>
      </c>
      <c r="D1414" s="1" t="s">
        <v>800</v>
      </c>
      <c r="E1414" s="1" t="s">
        <v>2555</v>
      </c>
      <c r="F1414" s="1" t="s">
        <v>13</v>
      </c>
      <c r="G1414" s="1" t="s">
        <v>14</v>
      </c>
      <c r="H1414" s="1">
        <v>34000000</v>
      </c>
      <c r="I1414" s="1">
        <v>2000</v>
      </c>
      <c r="J1414" s="1">
        <v>5.6</v>
      </c>
    </row>
    <row r="1415" spans="1:10" x14ac:dyDescent="0.25">
      <c r="A1415" s="1" t="s">
        <v>1562</v>
      </c>
      <c r="B1415" s="1">
        <v>105</v>
      </c>
      <c r="C1415" s="11">
        <v>13101142</v>
      </c>
      <c r="D1415" s="1" t="s">
        <v>1322</v>
      </c>
      <c r="E1415" s="1" t="s">
        <v>2556</v>
      </c>
      <c r="F1415" s="1" t="s">
        <v>13</v>
      </c>
      <c r="G1415" s="1" t="s">
        <v>14</v>
      </c>
      <c r="H1415" s="1">
        <v>35000000</v>
      </c>
      <c r="I1415" s="1">
        <v>2012</v>
      </c>
      <c r="J1415" s="1">
        <v>5.7</v>
      </c>
    </row>
    <row r="1416" spans="1:10" x14ac:dyDescent="0.25">
      <c r="A1416" s="1" t="s">
        <v>2208</v>
      </c>
      <c r="B1416" s="1">
        <v>141</v>
      </c>
      <c r="C1416" s="11">
        <v>8324748</v>
      </c>
      <c r="D1416" s="1" t="s">
        <v>1982</v>
      </c>
      <c r="E1416" s="1" t="s">
        <v>2557</v>
      </c>
      <c r="F1416" s="1" t="s">
        <v>13</v>
      </c>
      <c r="G1416" s="1" t="s">
        <v>21</v>
      </c>
      <c r="H1416" s="1">
        <v>35000000</v>
      </c>
      <c r="I1416" s="1">
        <v>2013</v>
      </c>
      <c r="J1416" s="1">
        <v>7.1</v>
      </c>
    </row>
    <row r="1417" spans="1:10" x14ac:dyDescent="0.25">
      <c r="A1417" s="1" t="s">
        <v>1319</v>
      </c>
      <c r="B1417" s="1">
        <v>138</v>
      </c>
      <c r="C1417" s="11">
        <v>141340178</v>
      </c>
      <c r="D1417" s="1" t="s">
        <v>1380</v>
      </c>
      <c r="E1417" s="1" t="s">
        <v>2558</v>
      </c>
      <c r="F1417" s="1" t="s">
        <v>13</v>
      </c>
      <c r="G1417" s="1" t="s">
        <v>14</v>
      </c>
      <c r="H1417" s="1">
        <v>40000000</v>
      </c>
      <c r="I1417" s="1">
        <v>1992</v>
      </c>
      <c r="J1417" s="1">
        <v>7.6</v>
      </c>
    </row>
    <row r="1418" spans="1:10" x14ac:dyDescent="0.25">
      <c r="A1418" s="1" t="s">
        <v>1172</v>
      </c>
      <c r="B1418" s="1">
        <v>101</v>
      </c>
      <c r="C1418" s="11">
        <v>51758599</v>
      </c>
      <c r="D1418" s="1" t="s">
        <v>1212</v>
      </c>
      <c r="E1418" s="1" t="s">
        <v>2559</v>
      </c>
      <c r="F1418" s="1" t="s">
        <v>13</v>
      </c>
      <c r="G1418" s="1" t="s">
        <v>14</v>
      </c>
      <c r="H1418" s="1">
        <v>33000000</v>
      </c>
      <c r="I1418" s="1">
        <v>2001</v>
      </c>
      <c r="J1418" s="1">
        <v>5.5</v>
      </c>
    </row>
    <row r="1419" spans="1:10" x14ac:dyDescent="0.25">
      <c r="A1419" s="1" t="s">
        <v>533</v>
      </c>
      <c r="B1419" s="1">
        <v>99</v>
      </c>
      <c r="C1419" s="11">
        <v>117559438</v>
      </c>
      <c r="D1419" s="1" t="s">
        <v>596</v>
      </c>
      <c r="E1419" s="1" t="s">
        <v>2560</v>
      </c>
      <c r="F1419" s="1" t="s">
        <v>13</v>
      </c>
      <c r="G1419" s="1" t="s">
        <v>14</v>
      </c>
      <c r="H1419" s="1">
        <v>30000000</v>
      </c>
      <c r="I1419" s="1">
        <v>2000</v>
      </c>
      <c r="J1419" s="1">
        <v>5.0999999999999996</v>
      </c>
    </row>
    <row r="1420" spans="1:10" x14ac:dyDescent="0.25">
      <c r="A1420" s="1" t="s">
        <v>2561</v>
      </c>
      <c r="B1420" s="1">
        <v>89</v>
      </c>
      <c r="C1420" s="11">
        <v>21426805</v>
      </c>
      <c r="D1420" s="1" t="s">
        <v>119</v>
      </c>
      <c r="E1420" s="1" t="s">
        <v>2562</v>
      </c>
      <c r="F1420" s="1" t="s">
        <v>13</v>
      </c>
      <c r="G1420" s="1" t="s">
        <v>14</v>
      </c>
      <c r="H1420" s="1">
        <v>30000000</v>
      </c>
      <c r="I1420" s="1">
        <v>2011</v>
      </c>
      <c r="J1420" s="1">
        <v>4.9000000000000004</v>
      </c>
    </row>
    <row r="1421" spans="1:10" x14ac:dyDescent="0.25">
      <c r="A1421" s="1" t="s">
        <v>2563</v>
      </c>
      <c r="B1421" s="1">
        <v>99</v>
      </c>
      <c r="C1421" s="11">
        <v>35057332</v>
      </c>
      <c r="D1421" s="1" t="s">
        <v>2564</v>
      </c>
      <c r="E1421" s="1" t="s">
        <v>2565</v>
      </c>
      <c r="F1421" s="1" t="s">
        <v>13</v>
      </c>
      <c r="G1421" s="1" t="s">
        <v>14</v>
      </c>
      <c r="H1421" s="1">
        <v>33000000</v>
      </c>
      <c r="I1421" s="1">
        <v>2012</v>
      </c>
      <c r="J1421" s="1">
        <v>6.5</v>
      </c>
    </row>
    <row r="1422" spans="1:10" x14ac:dyDescent="0.25">
      <c r="A1422" s="1" t="s">
        <v>1952</v>
      </c>
      <c r="B1422" s="1">
        <v>105</v>
      </c>
      <c r="C1422" s="11">
        <v>34014398</v>
      </c>
      <c r="D1422" s="1" t="s">
        <v>2566</v>
      </c>
      <c r="E1422" s="1" t="s">
        <v>2567</v>
      </c>
      <c r="F1422" s="1" t="s">
        <v>13</v>
      </c>
      <c r="G1422" s="1" t="s">
        <v>257</v>
      </c>
      <c r="H1422" s="1">
        <v>33000000</v>
      </c>
      <c r="I1422" s="1">
        <v>2006</v>
      </c>
      <c r="J1422" s="1">
        <v>5.6</v>
      </c>
    </row>
    <row r="1423" spans="1:10" x14ac:dyDescent="0.25">
      <c r="A1423" s="1" t="s">
        <v>2568</v>
      </c>
      <c r="B1423" s="1">
        <v>97</v>
      </c>
      <c r="C1423" s="11">
        <v>28927720</v>
      </c>
      <c r="D1423" s="1" t="s">
        <v>2569</v>
      </c>
      <c r="E1423" s="1" t="s">
        <v>2570</v>
      </c>
      <c r="F1423" s="1" t="s">
        <v>13</v>
      </c>
      <c r="G1423" s="1" t="s">
        <v>14</v>
      </c>
      <c r="H1423" s="1">
        <v>33000000</v>
      </c>
      <c r="I1423" s="1">
        <v>2000</v>
      </c>
      <c r="J1423" s="1">
        <v>5.3</v>
      </c>
    </row>
    <row r="1424" spans="1:10" x14ac:dyDescent="0.25">
      <c r="A1424" s="1" t="s">
        <v>2571</v>
      </c>
      <c r="B1424" s="1">
        <v>140</v>
      </c>
      <c r="C1424" s="11">
        <v>33682273</v>
      </c>
      <c r="D1424" s="1" t="s">
        <v>156</v>
      </c>
      <c r="E1424" s="1" t="s">
        <v>2572</v>
      </c>
      <c r="F1424" s="1" t="s">
        <v>13</v>
      </c>
      <c r="G1424" s="1" t="s">
        <v>14</v>
      </c>
      <c r="H1424" s="1">
        <v>33000000</v>
      </c>
      <c r="I1424" s="1">
        <v>2004</v>
      </c>
      <c r="J1424" s="1">
        <v>6.5</v>
      </c>
    </row>
    <row r="1425" spans="1:10" x14ac:dyDescent="0.25">
      <c r="A1425" s="1" t="s">
        <v>2573</v>
      </c>
      <c r="B1425" s="1">
        <v>118</v>
      </c>
      <c r="C1425" s="11">
        <v>4280577</v>
      </c>
      <c r="D1425" s="1" t="s">
        <v>1653</v>
      </c>
      <c r="E1425" s="1" t="s">
        <v>2574</v>
      </c>
      <c r="F1425" s="1" t="s">
        <v>13</v>
      </c>
      <c r="G1425" s="1" t="s">
        <v>14</v>
      </c>
      <c r="H1425" s="1">
        <v>10000000</v>
      </c>
      <c r="I1425" s="1">
        <v>2005</v>
      </c>
      <c r="J1425" s="1">
        <v>6.8</v>
      </c>
    </row>
    <row r="1426" spans="1:10" x14ac:dyDescent="0.25">
      <c r="A1426" s="1" t="s">
        <v>2575</v>
      </c>
      <c r="B1426" s="1">
        <v>94</v>
      </c>
      <c r="C1426" s="11">
        <v>17120019</v>
      </c>
      <c r="D1426" s="1" t="s">
        <v>117</v>
      </c>
      <c r="E1426" s="1" t="s">
        <v>2576</v>
      </c>
      <c r="F1426" s="1" t="s">
        <v>13</v>
      </c>
      <c r="G1426" s="1" t="s">
        <v>14</v>
      </c>
      <c r="H1426" s="1">
        <v>30000000</v>
      </c>
      <c r="I1426" s="1">
        <v>2012</v>
      </c>
      <c r="J1426" s="1">
        <v>6.5</v>
      </c>
    </row>
    <row r="1427" spans="1:10" x14ac:dyDescent="0.25">
      <c r="A1427" s="1" t="s">
        <v>128</v>
      </c>
      <c r="B1427" s="1">
        <v>124</v>
      </c>
      <c r="C1427" s="11">
        <v>8406264</v>
      </c>
      <c r="D1427" s="1" t="s">
        <v>482</v>
      </c>
      <c r="E1427" s="1" t="s">
        <v>2577</v>
      </c>
      <c r="F1427" s="1" t="s">
        <v>13</v>
      </c>
      <c r="G1427" s="1" t="s">
        <v>14</v>
      </c>
      <c r="H1427" s="1">
        <v>38000000</v>
      </c>
      <c r="I1427" s="1">
        <v>1999</v>
      </c>
      <c r="J1427" s="1">
        <v>6</v>
      </c>
    </row>
    <row r="1428" spans="1:10" x14ac:dyDescent="0.25">
      <c r="A1428" s="1" t="s">
        <v>2578</v>
      </c>
      <c r="B1428" s="1">
        <v>134</v>
      </c>
      <c r="C1428" s="11">
        <v>309125409</v>
      </c>
      <c r="D1428" s="1" t="s">
        <v>11</v>
      </c>
      <c r="E1428" s="1" t="s">
        <v>2579</v>
      </c>
      <c r="F1428" s="1" t="s">
        <v>13</v>
      </c>
      <c r="G1428" s="1" t="s">
        <v>14</v>
      </c>
      <c r="H1428" s="1">
        <v>32500000</v>
      </c>
      <c r="I1428" s="1">
        <v>1983</v>
      </c>
      <c r="J1428" s="1">
        <v>8.4</v>
      </c>
    </row>
    <row r="1429" spans="1:10" x14ac:dyDescent="0.25">
      <c r="A1429" s="1" t="s">
        <v>2580</v>
      </c>
      <c r="B1429" s="1">
        <v>113</v>
      </c>
      <c r="C1429" s="11">
        <v>10955425</v>
      </c>
      <c r="D1429" s="1" t="s">
        <v>958</v>
      </c>
      <c r="E1429" s="1" t="s">
        <v>2581</v>
      </c>
      <c r="F1429" s="1" t="s">
        <v>13</v>
      </c>
      <c r="G1429" s="1" t="s">
        <v>21</v>
      </c>
      <c r="H1429" s="1">
        <v>30000000</v>
      </c>
      <c r="I1429" s="1">
        <v>2008</v>
      </c>
      <c r="J1429" s="1">
        <v>6</v>
      </c>
    </row>
    <row r="1430" spans="1:10" x14ac:dyDescent="0.25">
      <c r="A1430" s="1" t="s">
        <v>2194</v>
      </c>
      <c r="B1430" s="1">
        <v>124</v>
      </c>
      <c r="C1430" s="11">
        <v>34180954</v>
      </c>
      <c r="D1430" s="1" t="s">
        <v>74</v>
      </c>
      <c r="E1430" s="1" t="s">
        <v>2582</v>
      </c>
      <c r="F1430" s="1" t="s">
        <v>13</v>
      </c>
      <c r="G1430" s="1" t="s">
        <v>14</v>
      </c>
      <c r="H1430" s="1">
        <v>32000000</v>
      </c>
      <c r="I1430" s="1">
        <v>2008</v>
      </c>
      <c r="J1430" s="1">
        <v>7.6</v>
      </c>
    </row>
    <row r="1431" spans="1:10" x14ac:dyDescent="0.25">
      <c r="A1431" s="1" t="s">
        <v>87</v>
      </c>
      <c r="B1431" s="1">
        <v>97</v>
      </c>
      <c r="C1431" s="11">
        <v>173381405</v>
      </c>
      <c r="D1431" s="1" t="s">
        <v>896</v>
      </c>
      <c r="E1431" s="1" t="s">
        <v>2583</v>
      </c>
      <c r="F1431" s="1" t="s">
        <v>13</v>
      </c>
      <c r="G1431" s="1" t="s">
        <v>14</v>
      </c>
      <c r="H1431" s="1">
        <v>33000000</v>
      </c>
      <c r="I1431" s="1">
        <v>2003</v>
      </c>
      <c r="J1431" s="1">
        <v>6.9</v>
      </c>
    </row>
    <row r="1432" spans="1:10" x14ac:dyDescent="0.25">
      <c r="A1432" s="1" t="s">
        <v>236</v>
      </c>
      <c r="B1432" s="1">
        <v>123</v>
      </c>
      <c r="C1432" s="11">
        <v>104632573</v>
      </c>
      <c r="D1432" s="1" t="s">
        <v>2294</v>
      </c>
      <c r="E1432" s="1" t="s">
        <v>2584</v>
      </c>
      <c r="F1432" s="1" t="s">
        <v>13</v>
      </c>
      <c r="G1432" s="1" t="s">
        <v>14</v>
      </c>
      <c r="H1432" s="1">
        <v>32000000</v>
      </c>
      <c r="I1432" s="1">
        <v>1996</v>
      </c>
      <c r="J1432" s="1">
        <v>6.4</v>
      </c>
    </row>
    <row r="1433" spans="1:10" x14ac:dyDescent="0.25">
      <c r="A1433" s="1" t="s">
        <v>1391</v>
      </c>
      <c r="B1433" s="1">
        <v>99</v>
      </c>
      <c r="C1433" s="11">
        <v>81150692</v>
      </c>
      <c r="D1433" s="1" t="s">
        <v>2585</v>
      </c>
      <c r="E1433" s="1" t="s">
        <v>2586</v>
      </c>
      <c r="F1433" s="1" t="s">
        <v>13</v>
      </c>
      <c r="G1433" s="1" t="s">
        <v>94</v>
      </c>
      <c r="H1433" s="1">
        <v>35000000</v>
      </c>
      <c r="I1433" s="1">
        <v>2002</v>
      </c>
      <c r="J1433" s="1">
        <v>5.0999999999999996</v>
      </c>
    </row>
    <row r="1434" spans="1:10" x14ac:dyDescent="0.25">
      <c r="A1434" s="1" t="s">
        <v>359</v>
      </c>
      <c r="B1434" s="1">
        <v>101</v>
      </c>
      <c r="C1434" s="11">
        <v>60328558</v>
      </c>
      <c r="D1434" s="1" t="s">
        <v>2587</v>
      </c>
      <c r="E1434" s="1" t="s">
        <v>2588</v>
      </c>
      <c r="F1434" s="1" t="s">
        <v>13</v>
      </c>
      <c r="G1434" s="1" t="s">
        <v>14</v>
      </c>
      <c r="H1434" s="1">
        <v>32000000</v>
      </c>
      <c r="I1434" s="1">
        <v>1988</v>
      </c>
      <c r="J1434" s="1">
        <v>7</v>
      </c>
    </row>
    <row r="1435" spans="1:10" x14ac:dyDescent="0.25">
      <c r="A1435" s="1" t="s">
        <v>2589</v>
      </c>
      <c r="B1435" s="1">
        <v>92</v>
      </c>
      <c r="C1435" s="11">
        <v>80197993</v>
      </c>
      <c r="D1435" s="1" t="s">
        <v>2590</v>
      </c>
      <c r="E1435" s="1" t="s">
        <v>2591</v>
      </c>
      <c r="F1435" s="1" t="s">
        <v>13</v>
      </c>
      <c r="G1435" s="1" t="s">
        <v>257</v>
      </c>
      <c r="H1435" s="1">
        <v>32000000</v>
      </c>
      <c r="I1435" s="1">
        <v>2006</v>
      </c>
      <c r="J1435" s="1">
        <v>5.7</v>
      </c>
    </row>
    <row r="1436" spans="1:10" x14ac:dyDescent="0.25">
      <c r="A1436" s="1" t="s">
        <v>327</v>
      </c>
      <c r="B1436" s="1">
        <v>131</v>
      </c>
      <c r="C1436" s="11">
        <v>169076745</v>
      </c>
      <c r="D1436" s="1" t="s">
        <v>570</v>
      </c>
      <c r="E1436" s="1" t="s">
        <v>2592</v>
      </c>
      <c r="F1436" s="1" t="s">
        <v>13</v>
      </c>
      <c r="G1436" s="1" t="s">
        <v>14</v>
      </c>
      <c r="H1436" s="1">
        <v>32500000</v>
      </c>
      <c r="I1436" s="1">
        <v>2011</v>
      </c>
      <c r="J1436" s="1">
        <v>6.8</v>
      </c>
    </row>
    <row r="1437" spans="1:10" x14ac:dyDescent="0.25">
      <c r="A1437" s="1" t="s">
        <v>2058</v>
      </c>
      <c r="B1437" s="1">
        <v>107</v>
      </c>
      <c r="C1437" s="11">
        <v>101470202</v>
      </c>
      <c r="D1437" s="1" t="s">
        <v>952</v>
      </c>
      <c r="E1437" s="1" t="s">
        <v>2593</v>
      </c>
      <c r="F1437" s="1" t="s">
        <v>13</v>
      </c>
      <c r="G1437" s="1" t="s">
        <v>14</v>
      </c>
      <c r="H1437" s="1">
        <v>32000000</v>
      </c>
      <c r="I1437" s="1">
        <v>2013</v>
      </c>
      <c r="J1437" s="1">
        <v>6.7</v>
      </c>
    </row>
    <row r="1438" spans="1:10" x14ac:dyDescent="0.25">
      <c r="A1438" s="1" t="s">
        <v>2594</v>
      </c>
      <c r="B1438" s="1">
        <v>103</v>
      </c>
      <c r="C1438" s="11">
        <v>50041732</v>
      </c>
      <c r="D1438" s="1" t="s">
        <v>2131</v>
      </c>
      <c r="E1438" s="1" t="s">
        <v>2595</v>
      </c>
      <c r="F1438" s="1" t="s">
        <v>13</v>
      </c>
      <c r="G1438" s="1" t="s">
        <v>14</v>
      </c>
      <c r="H1438" s="1">
        <v>29000000</v>
      </c>
      <c r="I1438" s="1">
        <v>1999</v>
      </c>
      <c r="J1438" s="1">
        <v>6.2</v>
      </c>
    </row>
    <row r="1439" spans="1:10" x14ac:dyDescent="0.25">
      <c r="A1439" s="1" t="s">
        <v>2550</v>
      </c>
      <c r="B1439" s="1">
        <v>129</v>
      </c>
      <c r="C1439" s="11">
        <v>48814909</v>
      </c>
      <c r="D1439" s="1" t="s">
        <v>524</v>
      </c>
      <c r="E1439" s="1" t="s">
        <v>2596</v>
      </c>
      <c r="F1439" s="1" t="s">
        <v>13</v>
      </c>
      <c r="G1439" s="1" t="s">
        <v>14</v>
      </c>
      <c r="H1439" s="1">
        <v>32000000</v>
      </c>
      <c r="I1439" s="1">
        <v>2000</v>
      </c>
      <c r="J1439" s="1">
        <v>7.2</v>
      </c>
    </row>
    <row r="1440" spans="1:10" x14ac:dyDescent="0.25">
      <c r="A1440" s="1" t="s">
        <v>2597</v>
      </c>
      <c r="B1440" s="1">
        <v>107</v>
      </c>
      <c r="C1440" s="11">
        <v>57744720</v>
      </c>
      <c r="D1440" s="1" t="s">
        <v>117</v>
      </c>
      <c r="E1440" s="1" t="s">
        <v>2598</v>
      </c>
      <c r="F1440" s="1" t="s">
        <v>13</v>
      </c>
      <c r="G1440" s="1" t="s">
        <v>14</v>
      </c>
      <c r="H1440" s="1">
        <v>20000000</v>
      </c>
      <c r="I1440" s="1">
        <v>2010</v>
      </c>
      <c r="J1440" s="1">
        <v>6.2</v>
      </c>
    </row>
    <row r="1441" spans="1:10" x14ac:dyDescent="0.25">
      <c r="A1441" s="1" t="s">
        <v>2599</v>
      </c>
      <c r="B1441" s="1">
        <v>89</v>
      </c>
      <c r="C1441" s="11">
        <v>21784432</v>
      </c>
      <c r="D1441" s="1" t="s">
        <v>684</v>
      </c>
      <c r="E1441" s="1" t="s">
        <v>2600</v>
      </c>
      <c r="F1441" s="1" t="s">
        <v>13</v>
      </c>
      <c r="G1441" s="1" t="s">
        <v>14</v>
      </c>
      <c r="H1441" s="1">
        <v>35000000</v>
      </c>
      <c r="I1441" s="1">
        <v>2013</v>
      </c>
      <c r="J1441" s="1">
        <v>5.6</v>
      </c>
    </row>
    <row r="1442" spans="1:10" x14ac:dyDescent="0.25">
      <c r="A1442" s="1" t="s">
        <v>2123</v>
      </c>
      <c r="B1442" s="1">
        <v>113</v>
      </c>
      <c r="C1442" s="11">
        <v>37911876</v>
      </c>
      <c r="D1442" s="1" t="s">
        <v>596</v>
      </c>
      <c r="E1442" s="1" t="s">
        <v>2601</v>
      </c>
      <c r="F1442" s="1" t="s">
        <v>13</v>
      </c>
      <c r="G1442" s="1" t="s">
        <v>14</v>
      </c>
      <c r="H1442" s="1">
        <v>32000000</v>
      </c>
      <c r="I1442" s="1">
        <v>2011</v>
      </c>
      <c r="J1442" s="1">
        <v>4.4000000000000004</v>
      </c>
    </row>
    <row r="1443" spans="1:10" x14ac:dyDescent="0.25">
      <c r="A1443" s="1" t="s">
        <v>245</v>
      </c>
      <c r="B1443" s="1">
        <v>93</v>
      </c>
      <c r="C1443" s="11">
        <v>54696902</v>
      </c>
      <c r="D1443" s="1" t="s">
        <v>1693</v>
      </c>
      <c r="E1443" s="1" t="s">
        <v>2602</v>
      </c>
      <c r="F1443" s="1" t="s">
        <v>13</v>
      </c>
      <c r="G1443" s="1" t="s">
        <v>14</v>
      </c>
      <c r="H1443" s="1">
        <v>32000000</v>
      </c>
      <c r="I1443" s="1">
        <v>2011</v>
      </c>
      <c r="J1443" s="1">
        <v>7.5</v>
      </c>
    </row>
    <row r="1444" spans="1:10" x14ac:dyDescent="0.25">
      <c r="A1444" s="1" t="s">
        <v>1713</v>
      </c>
      <c r="B1444" s="1">
        <v>120</v>
      </c>
      <c r="C1444" s="11">
        <v>36733909</v>
      </c>
      <c r="D1444" s="1" t="s">
        <v>2525</v>
      </c>
      <c r="E1444" s="1" t="s">
        <v>2603</v>
      </c>
      <c r="F1444" s="1" t="s">
        <v>13</v>
      </c>
      <c r="G1444" s="1" t="s">
        <v>14</v>
      </c>
      <c r="H1444" s="1">
        <v>32000000</v>
      </c>
      <c r="I1444" s="1">
        <v>1993</v>
      </c>
      <c r="J1444" s="1">
        <v>7.1</v>
      </c>
    </row>
    <row r="1445" spans="1:10" x14ac:dyDescent="0.25">
      <c r="A1445" s="1" t="s">
        <v>450</v>
      </c>
      <c r="B1445" s="1">
        <v>98</v>
      </c>
      <c r="C1445" s="11">
        <v>35063732</v>
      </c>
      <c r="D1445" s="1" t="s">
        <v>285</v>
      </c>
      <c r="E1445" s="1" t="s">
        <v>2604</v>
      </c>
      <c r="F1445" s="1" t="s">
        <v>13</v>
      </c>
      <c r="G1445" s="1" t="s">
        <v>14</v>
      </c>
      <c r="H1445" s="1">
        <v>32000000</v>
      </c>
      <c r="I1445" s="1">
        <v>2007</v>
      </c>
      <c r="J1445" s="1">
        <v>6.4</v>
      </c>
    </row>
    <row r="1446" spans="1:10" x14ac:dyDescent="0.25">
      <c r="A1446" s="1" t="s">
        <v>1415</v>
      </c>
      <c r="B1446" s="1">
        <v>105</v>
      </c>
      <c r="C1446" s="11">
        <v>99462</v>
      </c>
      <c r="D1446" s="1" t="s">
        <v>2605</v>
      </c>
      <c r="E1446" s="1" t="s">
        <v>2606</v>
      </c>
      <c r="F1446" s="1" t="s">
        <v>13</v>
      </c>
      <c r="G1446" s="1" t="s">
        <v>661</v>
      </c>
      <c r="H1446" s="1">
        <v>33000000</v>
      </c>
      <c r="I1446" s="1">
        <v>2013</v>
      </c>
      <c r="J1446" s="1">
        <v>7.1</v>
      </c>
    </row>
    <row r="1447" spans="1:10" x14ac:dyDescent="0.25">
      <c r="A1447" s="1" t="s">
        <v>2270</v>
      </c>
      <c r="B1447" s="1">
        <v>98</v>
      </c>
      <c r="C1447" s="11">
        <v>32701088</v>
      </c>
      <c r="D1447" s="1" t="s">
        <v>2607</v>
      </c>
      <c r="E1447" s="1" t="s">
        <v>2608</v>
      </c>
      <c r="F1447" s="1" t="s">
        <v>13</v>
      </c>
      <c r="G1447" s="1" t="s">
        <v>14</v>
      </c>
      <c r="H1447" s="1">
        <v>32000000</v>
      </c>
      <c r="I1447" s="1">
        <v>2005</v>
      </c>
      <c r="J1447" s="1">
        <v>6.9</v>
      </c>
    </row>
    <row r="1448" spans="1:10" x14ac:dyDescent="0.25">
      <c r="A1448" s="1" t="s">
        <v>1814</v>
      </c>
      <c r="B1448" s="1">
        <v>96</v>
      </c>
      <c r="C1448" s="11">
        <v>31493782</v>
      </c>
      <c r="D1448" s="1" t="s">
        <v>738</v>
      </c>
      <c r="E1448" s="1" t="s">
        <v>2609</v>
      </c>
      <c r="F1448" s="1" t="s">
        <v>13</v>
      </c>
      <c r="G1448" s="1" t="s">
        <v>14</v>
      </c>
      <c r="H1448" s="1">
        <v>32000000</v>
      </c>
      <c r="I1448" s="1">
        <v>2005</v>
      </c>
      <c r="J1448" s="1">
        <v>7.5</v>
      </c>
    </row>
    <row r="1449" spans="1:10" x14ac:dyDescent="0.25">
      <c r="A1449" s="1" t="s">
        <v>381</v>
      </c>
      <c r="B1449" s="1">
        <v>87</v>
      </c>
      <c r="C1449" s="11">
        <v>43095600</v>
      </c>
      <c r="D1449" s="1" t="s">
        <v>117</v>
      </c>
      <c r="E1449" s="1" t="s">
        <v>2610</v>
      </c>
      <c r="F1449" s="1" t="s">
        <v>13</v>
      </c>
      <c r="G1449" s="1" t="s">
        <v>661</v>
      </c>
      <c r="H1449" s="1">
        <v>32000000</v>
      </c>
      <c r="I1449" s="1">
        <v>2005</v>
      </c>
      <c r="J1449" s="1">
        <v>6.3</v>
      </c>
    </row>
    <row r="1450" spans="1:10" x14ac:dyDescent="0.25">
      <c r="A1450" s="1" t="s">
        <v>26</v>
      </c>
      <c r="B1450" s="1">
        <v>107</v>
      </c>
      <c r="C1450" s="11">
        <v>18636537</v>
      </c>
      <c r="D1450" s="1" t="s">
        <v>2611</v>
      </c>
      <c r="E1450" s="1" t="s">
        <v>2612</v>
      </c>
      <c r="F1450" s="1" t="s">
        <v>13</v>
      </c>
      <c r="G1450" s="1" t="s">
        <v>1011</v>
      </c>
      <c r="H1450" s="1">
        <v>32000000</v>
      </c>
      <c r="I1450" s="1">
        <v>1995</v>
      </c>
      <c r="J1450" s="1">
        <v>6.4</v>
      </c>
    </row>
    <row r="1451" spans="1:10" x14ac:dyDescent="0.25">
      <c r="A1451" s="1" t="s">
        <v>1954</v>
      </c>
      <c r="B1451" s="1">
        <v>90</v>
      </c>
      <c r="C1451" s="11">
        <v>17848322</v>
      </c>
      <c r="D1451" s="1" t="s">
        <v>570</v>
      </c>
      <c r="E1451" s="1" t="s">
        <v>2613</v>
      </c>
      <c r="F1451" s="1" t="s">
        <v>13</v>
      </c>
      <c r="G1451" s="1" t="s">
        <v>2614</v>
      </c>
      <c r="H1451" s="1">
        <v>28000000</v>
      </c>
      <c r="I1451" s="1">
        <v>2004</v>
      </c>
      <c r="J1451" s="1">
        <v>5.9</v>
      </c>
    </row>
    <row r="1452" spans="1:10" x14ac:dyDescent="0.25">
      <c r="A1452" s="1" t="s">
        <v>165</v>
      </c>
      <c r="B1452" s="1">
        <v>121</v>
      </c>
      <c r="C1452" s="11">
        <v>16640210</v>
      </c>
      <c r="D1452" s="1" t="s">
        <v>1380</v>
      </c>
      <c r="E1452" s="1" t="s">
        <v>2615</v>
      </c>
      <c r="F1452" s="1" t="s">
        <v>13</v>
      </c>
      <c r="G1452" s="1" t="s">
        <v>14</v>
      </c>
      <c r="H1452" s="1">
        <v>55000000</v>
      </c>
      <c r="I1452" s="1">
        <v>1999</v>
      </c>
      <c r="J1452" s="1">
        <v>6.8</v>
      </c>
    </row>
    <row r="1453" spans="1:10" x14ac:dyDescent="0.25">
      <c r="A1453" s="1" t="s">
        <v>2616</v>
      </c>
      <c r="B1453" s="1">
        <v>119</v>
      </c>
      <c r="C1453" s="11">
        <v>13763130</v>
      </c>
      <c r="D1453" s="1" t="s">
        <v>477</v>
      </c>
      <c r="E1453" s="1" t="s">
        <v>2617</v>
      </c>
      <c r="F1453" s="1" t="s">
        <v>13</v>
      </c>
      <c r="G1453" s="1" t="s">
        <v>14</v>
      </c>
      <c r="H1453" s="1">
        <v>32000000</v>
      </c>
      <c r="I1453" s="1">
        <v>2010</v>
      </c>
      <c r="J1453" s="1">
        <v>6.3</v>
      </c>
    </row>
    <row r="1454" spans="1:10" x14ac:dyDescent="0.25">
      <c r="A1454" s="1" t="s">
        <v>2618</v>
      </c>
      <c r="B1454" s="1">
        <v>107</v>
      </c>
      <c r="C1454" s="11">
        <v>10956379</v>
      </c>
      <c r="D1454" s="1" t="s">
        <v>2619</v>
      </c>
      <c r="E1454" s="1" t="s">
        <v>2620</v>
      </c>
      <c r="F1454" s="1" t="s">
        <v>13</v>
      </c>
      <c r="G1454" s="1" t="s">
        <v>2291</v>
      </c>
      <c r="H1454" s="1">
        <v>35000000</v>
      </c>
      <c r="I1454" s="1">
        <v>2007</v>
      </c>
      <c r="J1454" s="1">
        <v>3.6</v>
      </c>
    </row>
    <row r="1455" spans="1:10" x14ac:dyDescent="0.25">
      <c r="A1455" s="1" t="s">
        <v>2315</v>
      </c>
      <c r="B1455" s="1">
        <v>110</v>
      </c>
      <c r="C1455" s="11">
        <v>4357000</v>
      </c>
      <c r="D1455" s="1" t="s">
        <v>177</v>
      </c>
      <c r="E1455" s="1" t="s">
        <v>2621</v>
      </c>
      <c r="F1455" s="1" t="s">
        <v>13</v>
      </c>
      <c r="G1455" s="1" t="s">
        <v>14</v>
      </c>
      <c r="H1455" s="1">
        <v>30000000</v>
      </c>
      <c r="I1455" s="1">
        <v>1996</v>
      </c>
      <c r="J1455" s="1">
        <v>5.3</v>
      </c>
    </row>
    <row r="1456" spans="1:10" x14ac:dyDescent="0.25">
      <c r="A1456" s="1" t="s">
        <v>2622</v>
      </c>
      <c r="B1456" s="1">
        <v>100</v>
      </c>
      <c r="C1456" s="11">
        <v>22525921</v>
      </c>
      <c r="D1456" s="1" t="s">
        <v>684</v>
      </c>
      <c r="E1456" s="1" t="s">
        <v>2623</v>
      </c>
      <c r="F1456" s="1" t="s">
        <v>13</v>
      </c>
      <c r="G1456" s="1" t="s">
        <v>14</v>
      </c>
      <c r="H1456" s="1">
        <v>30000000</v>
      </c>
      <c r="I1456" s="1">
        <v>2013</v>
      </c>
      <c r="J1456" s="1">
        <v>5.9</v>
      </c>
    </row>
    <row r="1457" spans="1:10" x14ac:dyDescent="0.25">
      <c r="A1457" s="1" t="s">
        <v>608</v>
      </c>
      <c r="B1457" s="1">
        <v>75</v>
      </c>
      <c r="C1457" s="11">
        <v>3562749</v>
      </c>
      <c r="D1457" s="1" t="s">
        <v>2624</v>
      </c>
      <c r="E1457" s="1" t="s">
        <v>2625</v>
      </c>
      <c r="F1457" s="1" t="s">
        <v>13</v>
      </c>
      <c r="G1457" s="1" t="s">
        <v>14</v>
      </c>
      <c r="H1457" s="1">
        <v>32000000</v>
      </c>
      <c r="I1457" s="1">
        <v>1997</v>
      </c>
      <c r="J1457" s="1">
        <v>6.9</v>
      </c>
    </row>
    <row r="1458" spans="1:10" x14ac:dyDescent="0.25">
      <c r="A1458" s="1" t="s">
        <v>2626</v>
      </c>
      <c r="B1458" s="1">
        <v>132</v>
      </c>
      <c r="C1458" s="11">
        <v>2899970</v>
      </c>
      <c r="D1458" s="1" t="s">
        <v>1160</v>
      </c>
      <c r="E1458" s="1" t="s">
        <v>2627</v>
      </c>
      <c r="F1458" s="1" t="s">
        <v>13</v>
      </c>
      <c r="G1458" s="1" t="s">
        <v>14</v>
      </c>
      <c r="H1458" s="1">
        <v>32000000</v>
      </c>
      <c r="I1458" s="1">
        <v>1999</v>
      </c>
      <c r="J1458" s="1">
        <v>6.9</v>
      </c>
    </row>
    <row r="1459" spans="1:10" x14ac:dyDescent="0.25">
      <c r="A1459" s="1" t="s">
        <v>518</v>
      </c>
      <c r="B1459" s="1">
        <v>105</v>
      </c>
      <c r="C1459" s="11">
        <v>1304837</v>
      </c>
      <c r="D1459" s="1" t="s">
        <v>665</v>
      </c>
      <c r="E1459" s="1" t="s">
        <v>2628</v>
      </c>
      <c r="F1459" s="1" t="s">
        <v>13</v>
      </c>
      <c r="G1459" s="1" t="s">
        <v>14</v>
      </c>
      <c r="H1459" s="1">
        <v>32000000</v>
      </c>
      <c r="I1459" s="1">
        <v>2006</v>
      </c>
      <c r="J1459" s="1">
        <v>6.1</v>
      </c>
    </row>
    <row r="1460" spans="1:10" x14ac:dyDescent="0.25">
      <c r="A1460" s="1" t="s">
        <v>1629</v>
      </c>
      <c r="B1460" s="1">
        <v>289</v>
      </c>
      <c r="C1460" s="11">
        <v>78800000</v>
      </c>
      <c r="D1460" s="1" t="s">
        <v>1154</v>
      </c>
      <c r="E1460" s="1" t="s">
        <v>2629</v>
      </c>
      <c r="F1460" s="1" t="s">
        <v>13</v>
      </c>
      <c r="G1460" s="1" t="s">
        <v>14</v>
      </c>
      <c r="H1460" s="1">
        <v>31500000</v>
      </c>
      <c r="I1460" s="1">
        <v>1979</v>
      </c>
      <c r="J1460" s="1">
        <v>8.5</v>
      </c>
    </row>
    <row r="1461" spans="1:10" x14ac:dyDescent="0.25">
      <c r="A1461" s="1" t="s">
        <v>2630</v>
      </c>
      <c r="B1461" s="1">
        <v>102</v>
      </c>
      <c r="C1461" s="11">
        <v>17797316</v>
      </c>
      <c r="D1461" s="1" t="s">
        <v>570</v>
      </c>
      <c r="E1461" s="1" t="s">
        <v>2631</v>
      </c>
      <c r="F1461" s="1" t="s">
        <v>13</v>
      </c>
      <c r="G1461" s="1" t="s">
        <v>14</v>
      </c>
      <c r="H1461" s="1">
        <v>32000000</v>
      </c>
      <c r="I1461" s="1">
        <v>2010</v>
      </c>
      <c r="J1461" s="1">
        <v>6.3</v>
      </c>
    </row>
    <row r="1462" spans="1:10" x14ac:dyDescent="0.25">
      <c r="A1462" s="1" t="s">
        <v>1505</v>
      </c>
      <c r="B1462" s="1">
        <v>143</v>
      </c>
      <c r="C1462" s="11">
        <v>82528097</v>
      </c>
      <c r="D1462" s="1" t="s">
        <v>2064</v>
      </c>
      <c r="E1462" s="1" t="s">
        <v>2632</v>
      </c>
      <c r="F1462" s="1" t="s">
        <v>13</v>
      </c>
      <c r="G1462" s="1" t="s">
        <v>14</v>
      </c>
      <c r="H1462" s="1">
        <v>6500000</v>
      </c>
      <c r="I1462" s="1">
        <v>1995</v>
      </c>
      <c r="J1462" s="1">
        <v>7.3</v>
      </c>
    </row>
    <row r="1463" spans="1:10" x14ac:dyDescent="0.25">
      <c r="A1463" s="1" t="s">
        <v>2633</v>
      </c>
      <c r="B1463" s="1">
        <v>113</v>
      </c>
      <c r="C1463" s="11">
        <v>14268533</v>
      </c>
      <c r="D1463" s="1" t="s">
        <v>2634</v>
      </c>
      <c r="E1463" s="1" t="s">
        <v>2635</v>
      </c>
      <c r="F1463" s="1" t="s">
        <v>13</v>
      </c>
      <c r="G1463" s="1" t="s">
        <v>21</v>
      </c>
      <c r="H1463" s="1">
        <v>31500000</v>
      </c>
      <c r="I1463" s="1">
        <v>2016</v>
      </c>
      <c r="J1463" s="1">
        <v>6.3</v>
      </c>
    </row>
    <row r="1464" spans="1:10" x14ac:dyDescent="0.25">
      <c r="A1464" s="1" t="s">
        <v>767</v>
      </c>
      <c r="B1464" s="1">
        <v>161</v>
      </c>
      <c r="C1464" s="11">
        <v>87100000</v>
      </c>
      <c r="D1464" s="1" t="s">
        <v>2107</v>
      </c>
      <c r="E1464" s="1" t="s">
        <v>2636</v>
      </c>
      <c r="F1464" s="1" t="s">
        <v>13</v>
      </c>
      <c r="G1464" s="1" t="s">
        <v>14</v>
      </c>
      <c r="H1464" s="1">
        <v>31000000</v>
      </c>
      <c r="I1464" s="1">
        <v>1985</v>
      </c>
      <c r="J1464" s="1">
        <v>7.2</v>
      </c>
    </row>
    <row r="1465" spans="1:10" x14ac:dyDescent="0.25">
      <c r="A1465" s="1" t="s">
        <v>148</v>
      </c>
      <c r="B1465" s="1">
        <v>138</v>
      </c>
      <c r="C1465" s="11">
        <v>93749203</v>
      </c>
      <c r="D1465" s="1" t="s">
        <v>1380</v>
      </c>
      <c r="E1465" s="1" t="s">
        <v>2637</v>
      </c>
      <c r="F1465" s="1" t="s">
        <v>13</v>
      </c>
      <c r="G1465" s="1" t="s">
        <v>14</v>
      </c>
      <c r="H1465" s="1">
        <v>31000000</v>
      </c>
      <c r="I1465" s="1">
        <v>2012</v>
      </c>
      <c r="J1465" s="1">
        <v>7.3</v>
      </c>
    </row>
    <row r="1466" spans="1:10" x14ac:dyDescent="0.25">
      <c r="A1466" s="1" t="s">
        <v>2638</v>
      </c>
      <c r="B1466" s="1">
        <v>126</v>
      </c>
      <c r="C1466" s="11">
        <v>62700000</v>
      </c>
      <c r="D1466" s="1" t="s">
        <v>79</v>
      </c>
      <c r="E1466" s="1" t="s">
        <v>2639</v>
      </c>
      <c r="F1466" s="1" t="s">
        <v>13</v>
      </c>
      <c r="G1466" s="1" t="s">
        <v>21</v>
      </c>
      <c r="H1466" s="1">
        <v>34000000</v>
      </c>
      <c r="I1466" s="1">
        <v>1979</v>
      </c>
      <c r="J1466" s="1">
        <v>6.3</v>
      </c>
    </row>
    <row r="1467" spans="1:10" x14ac:dyDescent="0.25">
      <c r="A1467" s="1" t="s">
        <v>1806</v>
      </c>
      <c r="B1467" s="1">
        <v>99</v>
      </c>
      <c r="C1467" s="11">
        <v>59073773</v>
      </c>
      <c r="D1467" s="1" t="s">
        <v>2640</v>
      </c>
      <c r="E1467" s="1" t="s">
        <v>2641</v>
      </c>
      <c r="F1467" s="1" t="s">
        <v>13</v>
      </c>
      <c r="G1467" s="1" t="s">
        <v>14</v>
      </c>
      <c r="H1467" s="1">
        <v>25000000</v>
      </c>
      <c r="I1467" s="1">
        <v>2014</v>
      </c>
      <c r="J1467" s="1">
        <v>8.1</v>
      </c>
    </row>
    <row r="1468" spans="1:10" x14ac:dyDescent="0.25">
      <c r="A1468" s="1" t="s">
        <v>2380</v>
      </c>
      <c r="B1468" s="1">
        <v>101</v>
      </c>
      <c r="C1468" s="11">
        <v>24185781</v>
      </c>
      <c r="D1468" s="1" t="s">
        <v>2642</v>
      </c>
      <c r="E1468" s="1" t="s">
        <v>2643</v>
      </c>
      <c r="F1468" s="1" t="s">
        <v>13</v>
      </c>
      <c r="G1468" s="1" t="s">
        <v>14</v>
      </c>
      <c r="H1468" s="1">
        <v>31000000</v>
      </c>
      <c r="I1468" s="1">
        <v>2001</v>
      </c>
      <c r="J1468" s="1">
        <v>6.9</v>
      </c>
    </row>
    <row r="1469" spans="1:10" x14ac:dyDescent="0.25">
      <c r="A1469" s="1" t="s">
        <v>1713</v>
      </c>
      <c r="B1469" s="1">
        <v>103</v>
      </c>
      <c r="C1469" s="11">
        <v>53133888</v>
      </c>
      <c r="D1469" s="1" t="s">
        <v>2644</v>
      </c>
      <c r="E1469" s="1" t="s">
        <v>2645</v>
      </c>
      <c r="F1469" s="1" t="s">
        <v>13</v>
      </c>
      <c r="G1469" s="1" t="s">
        <v>14</v>
      </c>
      <c r="H1469" s="1">
        <v>31000000</v>
      </c>
      <c r="I1469" s="1">
        <v>1990</v>
      </c>
      <c r="J1469" s="1">
        <v>6.3</v>
      </c>
    </row>
    <row r="1470" spans="1:10" x14ac:dyDescent="0.25">
      <c r="A1470" s="1" t="s">
        <v>1183</v>
      </c>
      <c r="B1470" s="1">
        <v>118</v>
      </c>
      <c r="C1470" s="11">
        <v>44983704</v>
      </c>
      <c r="D1470" s="1" t="s">
        <v>2646</v>
      </c>
      <c r="E1470" s="1" t="s">
        <v>2647</v>
      </c>
      <c r="F1470" s="1" t="s">
        <v>13</v>
      </c>
      <c r="G1470" s="1" t="s">
        <v>14</v>
      </c>
      <c r="H1470" s="1">
        <v>31000000</v>
      </c>
      <c r="I1470" s="1">
        <v>2000</v>
      </c>
      <c r="J1470" s="1">
        <v>7.3</v>
      </c>
    </row>
    <row r="1471" spans="1:10" x14ac:dyDescent="0.25">
      <c r="A1471" s="1" t="s">
        <v>2648</v>
      </c>
      <c r="B1471" s="1">
        <v>99</v>
      </c>
      <c r="C1471" s="11">
        <v>58879132</v>
      </c>
      <c r="D1471" s="1" t="s">
        <v>1430</v>
      </c>
      <c r="E1471" s="1" t="s">
        <v>2649</v>
      </c>
      <c r="F1471" s="1" t="s">
        <v>13</v>
      </c>
      <c r="G1471" s="1" t="s">
        <v>14</v>
      </c>
      <c r="H1471" s="1">
        <v>31000000</v>
      </c>
      <c r="I1471" s="1">
        <v>2015</v>
      </c>
      <c r="J1471" s="1">
        <v>6.1</v>
      </c>
    </row>
    <row r="1472" spans="1:10" x14ac:dyDescent="0.25">
      <c r="A1472" s="1" t="s">
        <v>56</v>
      </c>
      <c r="B1472" s="1">
        <v>105</v>
      </c>
      <c r="C1472" s="11">
        <v>72077000</v>
      </c>
      <c r="D1472" s="1" t="s">
        <v>1991</v>
      </c>
      <c r="E1472" s="1" t="s">
        <v>2650</v>
      </c>
      <c r="F1472" s="1" t="s">
        <v>13</v>
      </c>
      <c r="G1472" s="1" t="s">
        <v>14</v>
      </c>
      <c r="H1472" s="1">
        <v>30250000</v>
      </c>
      <c r="I1472" s="1">
        <v>1995</v>
      </c>
      <c r="J1472" s="1">
        <v>6.9</v>
      </c>
    </row>
    <row r="1473" spans="1:10" x14ac:dyDescent="0.25">
      <c r="A1473" s="1" t="s">
        <v>54</v>
      </c>
      <c r="B1473" s="1">
        <v>113</v>
      </c>
      <c r="C1473" s="11">
        <v>170684505</v>
      </c>
      <c r="D1473" s="1" t="s">
        <v>2651</v>
      </c>
      <c r="E1473" s="1" t="s">
        <v>2652</v>
      </c>
      <c r="F1473" s="1" t="s">
        <v>13</v>
      </c>
      <c r="G1473" s="1" t="s">
        <v>14</v>
      </c>
      <c r="H1473" s="1">
        <v>45000000</v>
      </c>
      <c r="I1473" s="1">
        <v>2002</v>
      </c>
      <c r="J1473" s="1">
        <v>7.2</v>
      </c>
    </row>
    <row r="1474" spans="1:10" x14ac:dyDescent="0.25">
      <c r="A1474" s="1" t="s">
        <v>756</v>
      </c>
      <c r="B1474" s="1">
        <v>93</v>
      </c>
      <c r="C1474" s="11">
        <v>163479795</v>
      </c>
      <c r="D1474" s="1" t="s">
        <v>868</v>
      </c>
      <c r="E1474" s="1" t="s">
        <v>2653</v>
      </c>
      <c r="F1474" s="1" t="s">
        <v>13</v>
      </c>
      <c r="G1474" s="1" t="s">
        <v>14</v>
      </c>
      <c r="H1474" s="1">
        <v>34200000</v>
      </c>
      <c r="I1474" s="1">
        <v>1999</v>
      </c>
      <c r="J1474" s="1">
        <v>6.4</v>
      </c>
    </row>
    <row r="1475" spans="1:10" x14ac:dyDescent="0.25">
      <c r="A1475" s="1" t="s">
        <v>2655</v>
      </c>
      <c r="B1475" s="1">
        <v>108</v>
      </c>
      <c r="C1475" s="11">
        <v>145096820</v>
      </c>
      <c r="D1475" s="1" t="s">
        <v>684</v>
      </c>
      <c r="E1475" s="1" t="s">
        <v>2656</v>
      </c>
      <c r="F1475" s="1" t="s">
        <v>13</v>
      </c>
      <c r="G1475" s="1" t="s">
        <v>14</v>
      </c>
      <c r="H1475" s="1">
        <v>30000000</v>
      </c>
      <c r="I1475" s="1">
        <v>2001</v>
      </c>
      <c r="J1475" s="1">
        <v>6.4</v>
      </c>
    </row>
    <row r="1476" spans="1:10" x14ac:dyDescent="0.25">
      <c r="A1476" s="1" t="s">
        <v>106</v>
      </c>
      <c r="B1476" s="1">
        <v>74</v>
      </c>
      <c r="C1476" s="11">
        <v>191796233</v>
      </c>
      <c r="D1476" s="1" t="s">
        <v>96</v>
      </c>
      <c r="E1476" s="1" t="s">
        <v>2657</v>
      </c>
      <c r="F1476" s="1" t="s">
        <v>13</v>
      </c>
      <c r="G1476" s="1" t="s">
        <v>14</v>
      </c>
      <c r="H1476" s="1">
        <v>30000000</v>
      </c>
      <c r="I1476" s="1">
        <v>1995</v>
      </c>
      <c r="J1476" s="1">
        <v>8.3000000000000007</v>
      </c>
    </row>
    <row r="1477" spans="1:10" x14ac:dyDescent="0.25">
      <c r="A1477" s="1" t="s">
        <v>543</v>
      </c>
      <c r="B1477" s="1">
        <v>116</v>
      </c>
      <c r="C1477" s="11">
        <v>121248145</v>
      </c>
      <c r="D1477" s="1" t="s">
        <v>1135</v>
      </c>
      <c r="E1477" s="1" t="s">
        <v>2658</v>
      </c>
      <c r="F1477" s="1" t="s">
        <v>13</v>
      </c>
      <c r="G1477" s="1" t="s">
        <v>14</v>
      </c>
      <c r="H1477" s="1">
        <v>25000000</v>
      </c>
      <c r="I1477" s="1">
        <v>1994</v>
      </c>
      <c r="J1477" s="1">
        <v>7.2</v>
      </c>
    </row>
    <row r="1478" spans="1:10" x14ac:dyDescent="0.25">
      <c r="A1478" s="1" t="s">
        <v>2659</v>
      </c>
      <c r="B1478" s="1">
        <v>104</v>
      </c>
      <c r="C1478" s="11">
        <v>125014030</v>
      </c>
      <c r="D1478" s="1" t="s">
        <v>74</v>
      </c>
      <c r="E1478" s="1" t="s">
        <v>2660</v>
      </c>
      <c r="F1478" s="1" t="s">
        <v>13</v>
      </c>
      <c r="G1478" s="1" t="s">
        <v>14</v>
      </c>
      <c r="H1478" s="1">
        <v>30000000</v>
      </c>
      <c r="I1478" s="1">
        <v>2012</v>
      </c>
      <c r="J1478" s="1">
        <v>6.8</v>
      </c>
    </row>
    <row r="1479" spans="1:10" x14ac:dyDescent="0.25">
      <c r="A1479" s="1" t="s">
        <v>2661</v>
      </c>
      <c r="B1479" s="1">
        <v>106</v>
      </c>
      <c r="C1479" s="11">
        <v>11854694</v>
      </c>
      <c r="D1479" s="1" t="s">
        <v>1160</v>
      </c>
      <c r="E1479" s="1" t="s">
        <v>2662</v>
      </c>
      <c r="F1479" s="1" t="s">
        <v>13</v>
      </c>
      <c r="G1479" s="1" t="s">
        <v>14</v>
      </c>
      <c r="H1479" s="1">
        <v>31000000</v>
      </c>
      <c r="I1479" s="1">
        <v>2010</v>
      </c>
      <c r="J1479" s="1">
        <v>6.5</v>
      </c>
    </row>
    <row r="1480" spans="1:10" x14ac:dyDescent="0.25">
      <c r="A1480" s="1" t="s">
        <v>2575</v>
      </c>
      <c r="B1480" s="1">
        <v>120</v>
      </c>
      <c r="C1480" s="11">
        <v>115648585</v>
      </c>
      <c r="D1480" s="1" t="s">
        <v>554</v>
      </c>
      <c r="E1480" s="1" t="s">
        <v>2663</v>
      </c>
      <c r="F1480" s="1" t="s">
        <v>13</v>
      </c>
      <c r="G1480" s="1" t="s">
        <v>14</v>
      </c>
      <c r="H1480" s="1">
        <v>30000000</v>
      </c>
      <c r="I1480" s="1">
        <v>2000</v>
      </c>
      <c r="J1480" s="1">
        <v>7.8</v>
      </c>
    </row>
    <row r="1481" spans="1:10" x14ac:dyDescent="0.25">
      <c r="A1481" s="1" t="s">
        <v>445</v>
      </c>
      <c r="B1481" s="1">
        <v>135</v>
      </c>
      <c r="C1481" s="11">
        <v>122012643</v>
      </c>
      <c r="D1481" s="1" t="s">
        <v>19</v>
      </c>
      <c r="E1481" s="1" t="s">
        <v>2664</v>
      </c>
      <c r="F1481" s="1" t="s">
        <v>13</v>
      </c>
      <c r="G1481" s="1" t="s">
        <v>14</v>
      </c>
      <c r="H1481" s="1">
        <v>30000000</v>
      </c>
      <c r="I1481" s="1">
        <v>1990</v>
      </c>
      <c r="J1481" s="1">
        <v>7.6</v>
      </c>
    </row>
    <row r="1482" spans="1:10" x14ac:dyDescent="0.25">
      <c r="A1482" s="1" t="s">
        <v>2327</v>
      </c>
      <c r="B1482" s="1">
        <v>132</v>
      </c>
      <c r="C1482" s="11">
        <v>116631310</v>
      </c>
      <c r="D1482" s="1" t="s">
        <v>524</v>
      </c>
      <c r="E1482" s="1" t="s">
        <v>2665</v>
      </c>
      <c r="F1482" s="1" t="s">
        <v>13</v>
      </c>
      <c r="G1482" s="1" t="s">
        <v>14</v>
      </c>
      <c r="H1482" s="1">
        <v>30000000</v>
      </c>
      <c r="I1482" s="1">
        <v>2013</v>
      </c>
      <c r="J1482" s="1">
        <v>7.2</v>
      </c>
    </row>
    <row r="1483" spans="1:10" x14ac:dyDescent="0.25">
      <c r="A1483" s="1" t="s">
        <v>1702</v>
      </c>
      <c r="B1483" s="1">
        <v>92</v>
      </c>
      <c r="C1483" s="11">
        <v>114324072</v>
      </c>
      <c r="D1483" s="1" t="s">
        <v>1329</v>
      </c>
      <c r="E1483" s="1" t="s">
        <v>2666</v>
      </c>
      <c r="F1483" s="1" t="s">
        <v>13</v>
      </c>
      <c r="G1483" s="1" t="s">
        <v>14</v>
      </c>
      <c r="H1483" s="1">
        <v>20000000</v>
      </c>
      <c r="I1483" s="1">
        <v>2004</v>
      </c>
      <c r="J1483" s="1">
        <v>6.7</v>
      </c>
    </row>
    <row r="1484" spans="1:10" x14ac:dyDescent="0.25">
      <c r="A1484" s="1" t="s">
        <v>56</v>
      </c>
      <c r="B1484" s="1">
        <v>99</v>
      </c>
      <c r="C1484" s="11">
        <v>113502246</v>
      </c>
      <c r="D1484" s="1" t="s">
        <v>952</v>
      </c>
      <c r="E1484" s="1" t="s">
        <v>2667</v>
      </c>
      <c r="F1484" s="1" t="s">
        <v>13</v>
      </c>
      <c r="G1484" s="1" t="s">
        <v>14</v>
      </c>
      <c r="H1484" s="1">
        <v>38000000</v>
      </c>
      <c r="I1484" s="1">
        <v>1991</v>
      </c>
      <c r="J1484" s="1">
        <v>6.8</v>
      </c>
    </row>
    <row r="1485" spans="1:10" x14ac:dyDescent="0.25">
      <c r="A1485" s="1" t="s">
        <v>1676</v>
      </c>
      <c r="B1485" s="1">
        <v>90</v>
      </c>
      <c r="C1485" s="11">
        <v>108360000</v>
      </c>
      <c r="D1485" s="1" t="s">
        <v>1430</v>
      </c>
      <c r="E1485" s="1" t="s">
        <v>2668</v>
      </c>
      <c r="F1485" s="1" t="s">
        <v>13</v>
      </c>
      <c r="G1485" s="1" t="s">
        <v>14</v>
      </c>
      <c r="H1485" s="1">
        <v>30000000</v>
      </c>
      <c r="I1485" s="1">
        <v>1995</v>
      </c>
      <c r="J1485" s="1">
        <v>6.3</v>
      </c>
    </row>
    <row r="1486" spans="1:10" x14ac:dyDescent="0.25">
      <c r="A1486" s="1" t="s">
        <v>1124</v>
      </c>
      <c r="B1486" s="1">
        <v>111</v>
      </c>
      <c r="C1486" s="11">
        <v>108244774</v>
      </c>
      <c r="D1486" s="1" t="s">
        <v>932</v>
      </c>
      <c r="E1486" s="1" t="s">
        <v>2669</v>
      </c>
      <c r="F1486" s="1" t="s">
        <v>13</v>
      </c>
      <c r="G1486" s="1" t="s">
        <v>14</v>
      </c>
      <c r="H1486" s="1">
        <v>37000000</v>
      </c>
      <c r="I1486" s="1">
        <v>2001</v>
      </c>
      <c r="J1486" s="1">
        <v>6.2</v>
      </c>
    </row>
    <row r="1487" spans="1:10" x14ac:dyDescent="0.25">
      <c r="A1487" s="1" t="s">
        <v>2469</v>
      </c>
      <c r="B1487" s="1">
        <v>103</v>
      </c>
      <c r="C1487" s="11">
        <v>105444419</v>
      </c>
      <c r="D1487" s="1" t="s">
        <v>684</v>
      </c>
      <c r="E1487" s="1" t="s">
        <v>2670</v>
      </c>
      <c r="F1487" s="1" t="s">
        <v>13</v>
      </c>
      <c r="G1487" s="1" t="s">
        <v>14</v>
      </c>
      <c r="H1487" s="1">
        <v>26000000</v>
      </c>
      <c r="I1487" s="1">
        <v>1996</v>
      </c>
      <c r="J1487" s="1">
        <v>6.2</v>
      </c>
    </row>
    <row r="1488" spans="1:10" x14ac:dyDescent="0.25">
      <c r="A1488" s="1" t="s">
        <v>228</v>
      </c>
      <c r="B1488" s="1">
        <v>127</v>
      </c>
      <c r="C1488" s="11">
        <v>100125340</v>
      </c>
      <c r="D1488" s="1" t="s">
        <v>745</v>
      </c>
      <c r="E1488" s="1" t="s">
        <v>2671</v>
      </c>
      <c r="F1488" s="1" t="s">
        <v>13</v>
      </c>
      <c r="G1488" s="1" t="s">
        <v>14</v>
      </c>
      <c r="H1488" s="1">
        <v>33000000</v>
      </c>
      <c r="I1488" s="1">
        <v>1995</v>
      </c>
      <c r="J1488" s="1">
        <v>8.6</v>
      </c>
    </row>
    <row r="1489" spans="1:10" x14ac:dyDescent="0.25">
      <c r="A1489" s="1" t="s">
        <v>471</v>
      </c>
      <c r="B1489" s="1">
        <v>112</v>
      </c>
      <c r="C1489" s="11">
        <v>115646235</v>
      </c>
      <c r="D1489" s="1" t="s">
        <v>958</v>
      </c>
      <c r="E1489" s="1" t="s">
        <v>2672</v>
      </c>
      <c r="F1489" s="1" t="s">
        <v>13</v>
      </c>
      <c r="G1489" s="1" t="s">
        <v>2673</v>
      </c>
      <c r="H1489" s="1">
        <v>30000000</v>
      </c>
      <c r="I1489" s="1">
        <v>2009</v>
      </c>
      <c r="J1489" s="1">
        <v>8</v>
      </c>
    </row>
    <row r="1490" spans="1:10" x14ac:dyDescent="0.25">
      <c r="A1490" s="1" t="s">
        <v>2674</v>
      </c>
      <c r="B1490" s="1">
        <v>87</v>
      </c>
      <c r="C1490" s="11">
        <v>85416609</v>
      </c>
      <c r="D1490" s="1" t="s">
        <v>96</v>
      </c>
      <c r="E1490" s="1" t="s">
        <v>2675</v>
      </c>
      <c r="F1490" s="1" t="s">
        <v>13</v>
      </c>
      <c r="G1490" s="1" t="s">
        <v>14</v>
      </c>
      <c r="H1490" s="1">
        <v>30000000</v>
      </c>
      <c r="I1490" s="1">
        <v>2004</v>
      </c>
      <c r="J1490" s="1">
        <v>7</v>
      </c>
    </row>
    <row r="1491" spans="1:10" x14ac:dyDescent="0.25">
      <c r="A1491" s="1" t="s">
        <v>1257</v>
      </c>
      <c r="B1491" s="1">
        <v>138</v>
      </c>
      <c r="C1491" s="11">
        <v>90135191</v>
      </c>
      <c r="D1491" s="1" t="s">
        <v>745</v>
      </c>
      <c r="E1491" s="1" t="s">
        <v>2676</v>
      </c>
      <c r="F1491" s="1" t="s">
        <v>13</v>
      </c>
      <c r="G1491" s="1" t="s">
        <v>14</v>
      </c>
      <c r="H1491" s="1">
        <v>25000000</v>
      </c>
      <c r="I1491" s="1">
        <v>2003</v>
      </c>
      <c r="J1491" s="1">
        <v>8</v>
      </c>
    </row>
    <row r="1492" spans="1:10" x14ac:dyDescent="0.25">
      <c r="A1492" s="1" t="s">
        <v>1257</v>
      </c>
      <c r="B1492" s="1">
        <v>132</v>
      </c>
      <c r="C1492" s="11">
        <v>100422786</v>
      </c>
      <c r="D1492" s="1" t="s">
        <v>1285</v>
      </c>
      <c r="E1492" s="1" t="s">
        <v>2677</v>
      </c>
      <c r="F1492" s="1" t="s">
        <v>13</v>
      </c>
      <c r="G1492" s="1" t="s">
        <v>14</v>
      </c>
      <c r="H1492" s="1">
        <v>30000000</v>
      </c>
      <c r="I1492" s="1">
        <v>2004</v>
      </c>
      <c r="J1492" s="1">
        <v>8.1</v>
      </c>
    </row>
    <row r="1493" spans="1:10" x14ac:dyDescent="0.25">
      <c r="A1493" s="1" t="s">
        <v>1429</v>
      </c>
      <c r="B1493" s="1">
        <v>103</v>
      </c>
      <c r="C1493" s="11">
        <v>106694016</v>
      </c>
      <c r="D1493" s="1" t="s">
        <v>341</v>
      </c>
      <c r="E1493" s="1" t="s">
        <v>2678</v>
      </c>
      <c r="F1493" s="1" t="s">
        <v>13</v>
      </c>
      <c r="G1493" s="1" t="s">
        <v>14</v>
      </c>
      <c r="H1493" s="1">
        <v>30000000</v>
      </c>
      <c r="I1493" s="1">
        <v>1999</v>
      </c>
      <c r="J1493" s="1">
        <v>6.7</v>
      </c>
    </row>
    <row r="1494" spans="1:10" x14ac:dyDescent="0.25">
      <c r="A1494" s="1" t="s">
        <v>2129</v>
      </c>
      <c r="B1494" s="1">
        <v>123</v>
      </c>
      <c r="C1494" s="11">
        <v>64286</v>
      </c>
      <c r="D1494" s="1" t="s">
        <v>74</v>
      </c>
      <c r="E1494" s="1" t="s">
        <v>2679</v>
      </c>
      <c r="F1494" s="1" t="s">
        <v>13</v>
      </c>
      <c r="G1494" s="1" t="s">
        <v>14</v>
      </c>
      <c r="H1494" s="1">
        <v>29000000</v>
      </c>
      <c r="I1494" s="1">
        <v>2004</v>
      </c>
      <c r="J1494" s="1">
        <v>7.9</v>
      </c>
    </row>
    <row r="1495" spans="1:10" x14ac:dyDescent="0.25">
      <c r="A1495" s="1" t="s">
        <v>2077</v>
      </c>
      <c r="B1495" s="1">
        <v>111</v>
      </c>
      <c r="C1495" s="11">
        <v>76806312</v>
      </c>
      <c r="D1495" s="1" t="s">
        <v>570</v>
      </c>
      <c r="E1495" s="1" t="s">
        <v>2680</v>
      </c>
      <c r="F1495" s="1" t="s">
        <v>13</v>
      </c>
      <c r="G1495" s="1" t="s">
        <v>14</v>
      </c>
      <c r="H1495" s="1">
        <v>30000000</v>
      </c>
      <c r="I1495" s="1">
        <v>2008</v>
      </c>
      <c r="J1495" s="1">
        <v>6.1</v>
      </c>
    </row>
    <row r="1496" spans="1:10" x14ac:dyDescent="0.25">
      <c r="A1496" s="1" t="s">
        <v>568</v>
      </c>
      <c r="B1496" s="1">
        <v>102</v>
      </c>
      <c r="C1496" s="11">
        <v>79566871</v>
      </c>
      <c r="D1496" s="1" t="s">
        <v>2681</v>
      </c>
      <c r="E1496" s="1" t="s">
        <v>2682</v>
      </c>
      <c r="F1496" s="1" t="s">
        <v>13</v>
      </c>
      <c r="G1496" s="1" t="s">
        <v>14</v>
      </c>
      <c r="H1496" s="1">
        <v>30000000</v>
      </c>
      <c r="I1496" s="1">
        <v>2009</v>
      </c>
      <c r="J1496" s="1">
        <v>4.2</v>
      </c>
    </row>
    <row r="1497" spans="1:10" x14ac:dyDescent="0.25">
      <c r="A1497" s="1" t="s">
        <v>2683</v>
      </c>
      <c r="B1497" s="1">
        <v>78</v>
      </c>
      <c r="C1497" s="11">
        <v>76501438</v>
      </c>
      <c r="D1497" s="1" t="s">
        <v>691</v>
      </c>
      <c r="E1497" s="1" t="s">
        <v>2684</v>
      </c>
      <c r="F1497" s="1" t="s">
        <v>13</v>
      </c>
      <c r="G1497" s="1" t="s">
        <v>257</v>
      </c>
      <c r="H1497" s="1">
        <v>30000000</v>
      </c>
      <c r="I1497" s="1">
        <v>2000</v>
      </c>
      <c r="J1497" s="1">
        <v>6.1</v>
      </c>
    </row>
    <row r="1498" spans="1:10" x14ac:dyDescent="0.25">
      <c r="A1498" s="1" t="s">
        <v>2040</v>
      </c>
      <c r="B1498" s="1">
        <v>132</v>
      </c>
      <c r="C1498" s="11">
        <v>74787599</v>
      </c>
      <c r="D1498" s="1" t="s">
        <v>74</v>
      </c>
      <c r="E1498" s="1" t="s">
        <v>2685</v>
      </c>
      <c r="F1498" s="1" t="s">
        <v>13</v>
      </c>
      <c r="G1498" s="1" t="s">
        <v>14</v>
      </c>
      <c r="H1498" s="1">
        <v>30000000</v>
      </c>
      <c r="I1498" s="1">
        <v>1991</v>
      </c>
      <c r="J1498" s="1">
        <v>6.6</v>
      </c>
    </row>
    <row r="1499" spans="1:10" x14ac:dyDescent="0.25">
      <c r="A1499" s="1" t="s">
        <v>343</v>
      </c>
      <c r="B1499" s="1">
        <v>133</v>
      </c>
      <c r="C1499" s="11">
        <v>66528842</v>
      </c>
      <c r="D1499" s="1" t="s">
        <v>2536</v>
      </c>
      <c r="E1499" s="1" t="s">
        <v>2686</v>
      </c>
      <c r="F1499" s="1" t="s">
        <v>13</v>
      </c>
      <c r="G1499" s="1" t="s">
        <v>14</v>
      </c>
      <c r="H1499" s="1">
        <v>30000000</v>
      </c>
      <c r="I1499" s="1">
        <v>1994</v>
      </c>
      <c r="J1499" s="1">
        <v>7.5</v>
      </c>
    </row>
    <row r="1500" spans="1:10" x14ac:dyDescent="0.25">
      <c r="A1500" s="1" t="s">
        <v>2687</v>
      </c>
      <c r="B1500" s="1">
        <v>108</v>
      </c>
      <c r="C1500" s="11">
        <v>83813460</v>
      </c>
      <c r="D1500" s="1" t="s">
        <v>74</v>
      </c>
      <c r="E1500" s="1" t="s">
        <v>2688</v>
      </c>
      <c r="F1500" s="1" t="s">
        <v>13</v>
      </c>
      <c r="G1500" s="1" t="s">
        <v>14</v>
      </c>
      <c r="H1500" s="1">
        <v>25000000</v>
      </c>
      <c r="I1500" s="1">
        <v>2009</v>
      </c>
      <c r="J1500" s="1">
        <v>7.4</v>
      </c>
    </row>
    <row r="1501" spans="1:10" x14ac:dyDescent="0.25">
      <c r="A1501" s="1" t="s">
        <v>2689</v>
      </c>
      <c r="B1501" s="1">
        <v>125</v>
      </c>
      <c r="C1501" s="11">
        <v>65010106</v>
      </c>
      <c r="D1501" s="1" t="s">
        <v>868</v>
      </c>
      <c r="E1501" s="1" t="s">
        <v>2690</v>
      </c>
      <c r="F1501" s="1" t="s">
        <v>13</v>
      </c>
      <c r="G1501" s="1" t="s">
        <v>14</v>
      </c>
      <c r="H1501" s="1">
        <v>30000000</v>
      </c>
      <c r="I1501" s="1">
        <v>2002</v>
      </c>
      <c r="J1501" s="1">
        <v>7.2</v>
      </c>
    </row>
    <row r="1502" spans="1:10" x14ac:dyDescent="0.25">
      <c r="A1502" s="1" t="s">
        <v>2691</v>
      </c>
      <c r="B1502" s="1">
        <v>98</v>
      </c>
      <c r="C1502" s="11">
        <v>66359959</v>
      </c>
      <c r="D1502" s="1" t="s">
        <v>2692</v>
      </c>
      <c r="E1502" s="1" t="s">
        <v>2693</v>
      </c>
      <c r="F1502" s="1" t="s">
        <v>13</v>
      </c>
      <c r="G1502" s="1" t="s">
        <v>14</v>
      </c>
      <c r="H1502" s="1">
        <v>35000000</v>
      </c>
      <c r="I1502" s="1">
        <v>2013</v>
      </c>
      <c r="J1502" s="1">
        <v>6.9</v>
      </c>
    </row>
    <row r="1503" spans="1:10" x14ac:dyDescent="0.25">
      <c r="A1503" s="1" t="s">
        <v>2694</v>
      </c>
      <c r="B1503" s="1">
        <v>119</v>
      </c>
      <c r="C1503" s="11">
        <v>66468315</v>
      </c>
      <c r="D1503" s="1" t="s">
        <v>1855</v>
      </c>
      <c r="E1503" s="1" t="s">
        <v>2695</v>
      </c>
      <c r="F1503" s="1" t="s">
        <v>13</v>
      </c>
      <c r="G1503" s="1" t="s">
        <v>14</v>
      </c>
      <c r="H1503" s="1">
        <v>30000000</v>
      </c>
      <c r="I1503" s="1">
        <v>2012</v>
      </c>
      <c r="J1503" s="1">
        <v>7.4</v>
      </c>
    </row>
    <row r="1504" spans="1:10" x14ac:dyDescent="0.25">
      <c r="A1504" s="1" t="s">
        <v>69</v>
      </c>
      <c r="B1504" s="1">
        <v>87</v>
      </c>
      <c r="C1504" s="11">
        <v>64172251</v>
      </c>
      <c r="D1504" s="1" t="s">
        <v>952</v>
      </c>
      <c r="E1504" s="1" t="s">
        <v>2696</v>
      </c>
      <c r="F1504" s="1" t="s">
        <v>13</v>
      </c>
      <c r="G1504" s="1" t="s">
        <v>14</v>
      </c>
      <c r="H1504" s="1">
        <v>30000000</v>
      </c>
      <c r="I1504" s="1">
        <v>2001</v>
      </c>
      <c r="J1504" s="1">
        <v>5.4</v>
      </c>
    </row>
    <row r="1505" spans="1:10" x14ac:dyDescent="0.25">
      <c r="A1505" s="1" t="s">
        <v>2697</v>
      </c>
      <c r="B1505" s="1">
        <v>91</v>
      </c>
      <c r="C1505" s="11">
        <v>66600000</v>
      </c>
      <c r="D1505" s="1" t="s">
        <v>1336</v>
      </c>
      <c r="E1505" s="1" t="s">
        <v>2698</v>
      </c>
      <c r="F1505" s="1" t="s">
        <v>13</v>
      </c>
      <c r="G1505" s="1" t="s">
        <v>127</v>
      </c>
      <c r="H1505" s="1">
        <v>30000000</v>
      </c>
      <c r="I1505" s="1">
        <v>1995</v>
      </c>
      <c r="J1505" s="1">
        <v>6.8</v>
      </c>
    </row>
    <row r="1506" spans="1:10" x14ac:dyDescent="0.25">
      <c r="A1506" s="1" t="s">
        <v>1335</v>
      </c>
      <c r="B1506" s="1">
        <v>100</v>
      </c>
      <c r="C1506" s="11">
        <v>63536011</v>
      </c>
      <c r="D1506" s="1" t="s">
        <v>482</v>
      </c>
      <c r="E1506" s="1" t="s">
        <v>2699</v>
      </c>
      <c r="F1506" s="1" t="s">
        <v>13</v>
      </c>
      <c r="G1506" s="1" t="s">
        <v>14</v>
      </c>
      <c r="H1506" s="1">
        <v>30000000</v>
      </c>
      <c r="I1506" s="1">
        <v>2012</v>
      </c>
      <c r="J1506" s="1">
        <v>6.3</v>
      </c>
    </row>
    <row r="1507" spans="1:10" x14ac:dyDescent="0.25">
      <c r="A1507" s="1" t="s">
        <v>2429</v>
      </c>
      <c r="B1507" s="1">
        <v>118</v>
      </c>
      <c r="C1507" s="11">
        <v>62877175</v>
      </c>
      <c r="D1507" s="1" t="s">
        <v>482</v>
      </c>
      <c r="E1507" s="1" t="s">
        <v>2700</v>
      </c>
      <c r="F1507" s="1" t="s">
        <v>13</v>
      </c>
      <c r="G1507" s="1" t="s">
        <v>14</v>
      </c>
      <c r="H1507" s="1">
        <v>30000000</v>
      </c>
      <c r="I1507" s="1">
        <v>2008</v>
      </c>
      <c r="J1507" s="1">
        <v>7.2</v>
      </c>
    </row>
    <row r="1508" spans="1:10" x14ac:dyDescent="0.25">
      <c r="A1508" s="1" t="s">
        <v>998</v>
      </c>
      <c r="B1508" s="1">
        <v>109</v>
      </c>
      <c r="C1508" s="11">
        <v>74484168</v>
      </c>
      <c r="D1508" s="1" t="s">
        <v>821</v>
      </c>
      <c r="E1508" s="1" t="s">
        <v>2701</v>
      </c>
      <c r="F1508" s="1" t="s">
        <v>13</v>
      </c>
      <c r="G1508" s="1" t="s">
        <v>14</v>
      </c>
      <c r="H1508" s="1">
        <v>45000000</v>
      </c>
      <c r="I1508" s="1">
        <v>2005</v>
      </c>
      <c r="J1508" s="1">
        <v>6.9</v>
      </c>
    </row>
    <row r="1509" spans="1:10" x14ac:dyDescent="0.25">
      <c r="A1509" s="1" t="s">
        <v>2702</v>
      </c>
      <c r="B1509" s="1">
        <v>99</v>
      </c>
      <c r="C1509" s="11">
        <v>60269340</v>
      </c>
      <c r="D1509" s="1" t="s">
        <v>570</v>
      </c>
      <c r="E1509" s="1" t="s">
        <v>2703</v>
      </c>
      <c r="F1509" s="1" t="s">
        <v>13</v>
      </c>
      <c r="G1509" s="1" t="s">
        <v>14</v>
      </c>
      <c r="H1509" s="1">
        <v>30000000</v>
      </c>
      <c r="I1509" s="1">
        <v>2008</v>
      </c>
      <c r="J1509" s="1">
        <v>6</v>
      </c>
    </row>
    <row r="1510" spans="1:10" x14ac:dyDescent="0.25">
      <c r="A1510" s="1" t="s">
        <v>2704</v>
      </c>
      <c r="B1510" s="1">
        <v>114</v>
      </c>
      <c r="C1510" s="11">
        <v>60033780</v>
      </c>
      <c r="D1510" s="1" t="s">
        <v>74</v>
      </c>
      <c r="E1510" s="1" t="s">
        <v>2705</v>
      </c>
      <c r="F1510" s="1" t="s">
        <v>13</v>
      </c>
      <c r="G1510" s="1" t="s">
        <v>14</v>
      </c>
      <c r="H1510" s="1">
        <v>30000000</v>
      </c>
      <c r="I1510" s="1">
        <v>1998</v>
      </c>
      <c r="J1510" s="1">
        <v>5.9</v>
      </c>
    </row>
    <row r="1511" spans="1:10" x14ac:dyDescent="0.25">
      <c r="A1511" s="1" t="s">
        <v>2706</v>
      </c>
      <c r="B1511" s="1">
        <v>89</v>
      </c>
      <c r="C1511" s="11">
        <v>58715510</v>
      </c>
      <c r="D1511" s="1" t="s">
        <v>570</v>
      </c>
      <c r="E1511" s="1" t="s">
        <v>2707</v>
      </c>
      <c r="F1511" s="1" t="s">
        <v>13</v>
      </c>
      <c r="G1511" s="1" t="s">
        <v>14</v>
      </c>
      <c r="H1511" s="1">
        <v>30000000</v>
      </c>
      <c r="I1511" s="1">
        <v>2009</v>
      </c>
      <c r="J1511" s="1">
        <v>5.4</v>
      </c>
    </row>
    <row r="1512" spans="1:10" x14ac:dyDescent="0.25">
      <c r="A1512" s="1" t="s">
        <v>951</v>
      </c>
      <c r="B1512" s="1">
        <v>95</v>
      </c>
      <c r="C1512" s="11">
        <v>58156435</v>
      </c>
      <c r="D1512" s="1" t="s">
        <v>853</v>
      </c>
      <c r="E1512" s="1" t="s">
        <v>2708</v>
      </c>
      <c r="F1512" s="1" t="s">
        <v>13</v>
      </c>
      <c r="G1512" s="1" t="s">
        <v>14</v>
      </c>
      <c r="H1512" s="1">
        <v>19000000</v>
      </c>
      <c r="I1512" s="1">
        <v>2004</v>
      </c>
      <c r="J1512" s="1">
        <v>5.9</v>
      </c>
    </row>
    <row r="1513" spans="1:10" x14ac:dyDescent="0.25">
      <c r="A1513" s="1" t="s">
        <v>2706</v>
      </c>
      <c r="B1513" s="1">
        <v>98</v>
      </c>
      <c r="C1513" s="11">
        <v>56044241</v>
      </c>
      <c r="D1513" s="1" t="s">
        <v>1235</v>
      </c>
      <c r="E1513" s="1" t="s">
        <v>2709</v>
      </c>
      <c r="F1513" s="1" t="s">
        <v>13</v>
      </c>
      <c r="G1513" s="1" t="s">
        <v>14</v>
      </c>
      <c r="H1513" s="1">
        <v>37000000</v>
      </c>
      <c r="I1513" s="1">
        <v>2004</v>
      </c>
      <c r="J1513" s="1">
        <v>6.1</v>
      </c>
    </row>
    <row r="1514" spans="1:10" x14ac:dyDescent="0.25">
      <c r="A1514" s="1" t="s">
        <v>1355</v>
      </c>
      <c r="B1514" s="1">
        <v>94</v>
      </c>
      <c r="C1514" s="11">
        <v>56816662</v>
      </c>
      <c r="D1514" s="1" t="s">
        <v>1235</v>
      </c>
      <c r="E1514" s="1" t="s">
        <v>2710</v>
      </c>
      <c r="F1514" s="1" t="s">
        <v>13</v>
      </c>
      <c r="G1514" s="1" t="s">
        <v>1218</v>
      </c>
      <c r="H1514" s="1">
        <v>17000000</v>
      </c>
      <c r="I1514" s="1">
        <v>2011</v>
      </c>
      <c r="J1514" s="1">
        <v>7.7</v>
      </c>
    </row>
    <row r="1515" spans="1:10" x14ac:dyDescent="0.25">
      <c r="A1515" s="1" t="s">
        <v>2711</v>
      </c>
      <c r="B1515" s="1">
        <v>85</v>
      </c>
      <c r="C1515" s="11">
        <v>64238770</v>
      </c>
      <c r="D1515" s="1" t="s">
        <v>159</v>
      </c>
      <c r="E1515" s="1" t="s">
        <v>2712</v>
      </c>
      <c r="F1515" s="1" t="s">
        <v>13</v>
      </c>
      <c r="G1515" s="1" t="s">
        <v>94</v>
      </c>
      <c r="H1515" s="1">
        <v>42000000</v>
      </c>
      <c r="I1515" s="1">
        <v>2014</v>
      </c>
      <c r="J1515" s="1">
        <v>5.8</v>
      </c>
    </row>
    <row r="1516" spans="1:10" x14ac:dyDescent="0.25">
      <c r="A1516" s="1" t="s">
        <v>2713</v>
      </c>
      <c r="B1516" s="1">
        <v>124</v>
      </c>
      <c r="C1516" s="11">
        <v>52937130</v>
      </c>
      <c r="D1516" s="1" t="s">
        <v>585</v>
      </c>
      <c r="E1516" s="1" t="s">
        <v>2714</v>
      </c>
      <c r="F1516" s="1" t="s">
        <v>13</v>
      </c>
      <c r="G1516" s="1" t="s">
        <v>14</v>
      </c>
      <c r="H1516" s="1">
        <v>30000000</v>
      </c>
      <c r="I1516" s="1">
        <v>2001</v>
      </c>
      <c r="J1516" s="1">
        <v>7.6</v>
      </c>
    </row>
    <row r="1517" spans="1:10" x14ac:dyDescent="0.25">
      <c r="A1517" s="1" t="s">
        <v>2321</v>
      </c>
      <c r="B1517" s="1">
        <v>131</v>
      </c>
      <c r="C1517" s="11">
        <v>52799004</v>
      </c>
      <c r="D1517" s="1" t="s">
        <v>74</v>
      </c>
      <c r="E1517" s="1" t="s">
        <v>2715</v>
      </c>
      <c r="F1517" s="1" t="s">
        <v>13</v>
      </c>
      <c r="G1517" s="1" t="s">
        <v>14</v>
      </c>
      <c r="H1517" s="1">
        <v>55000000</v>
      </c>
      <c r="I1517" s="1">
        <v>1999</v>
      </c>
      <c r="J1517" s="1">
        <v>6.1</v>
      </c>
    </row>
    <row r="1518" spans="1:10" x14ac:dyDescent="0.25">
      <c r="A1518" s="1" t="s">
        <v>2716</v>
      </c>
      <c r="B1518" s="1">
        <v>107</v>
      </c>
      <c r="C1518" s="11">
        <v>55210049</v>
      </c>
      <c r="D1518" s="1" t="s">
        <v>79</v>
      </c>
      <c r="E1518" s="1" t="s">
        <v>2717</v>
      </c>
      <c r="F1518" s="1" t="s">
        <v>13</v>
      </c>
      <c r="G1518" s="1" t="s">
        <v>14</v>
      </c>
      <c r="H1518" s="1">
        <v>27800000</v>
      </c>
      <c r="I1518" s="1">
        <v>1989</v>
      </c>
      <c r="J1518" s="1">
        <v>5.4</v>
      </c>
    </row>
    <row r="1519" spans="1:10" x14ac:dyDescent="0.25">
      <c r="A1519" s="1" t="s">
        <v>1970</v>
      </c>
      <c r="B1519" s="1">
        <v>99</v>
      </c>
      <c r="C1519" s="11">
        <v>51432423</v>
      </c>
      <c r="D1519" s="1" t="s">
        <v>2718</v>
      </c>
      <c r="E1519" s="1" t="s">
        <v>2719</v>
      </c>
      <c r="F1519" s="1" t="s">
        <v>13</v>
      </c>
      <c r="G1519" s="1" t="s">
        <v>14</v>
      </c>
      <c r="H1519" s="1">
        <v>30000000</v>
      </c>
      <c r="I1519" s="1">
        <v>2002</v>
      </c>
      <c r="J1519" s="1">
        <v>5.0999999999999996</v>
      </c>
    </row>
    <row r="1520" spans="1:10" x14ac:dyDescent="0.25">
      <c r="A1520" s="1" t="s">
        <v>850</v>
      </c>
      <c r="B1520" s="1">
        <v>83</v>
      </c>
      <c r="C1520" s="11">
        <v>51109400</v>
      </c>
      <c r="D1520" s="1" t="s">
        <v>341</v>
      </c>
      <c r="E1520" s="1" t="s">
        <v>2720</v>
      </c>
      <c r="F1520" s="1" t="s">
        <v>13</v>
      </c>
      <c r="G1520" s="1" t="s">
        <v>14</v>
      </c>
      <c r="H1520" s="1">
        <v>30000000</v>
      </c>
      <c r="I1520" s="1">
        <v>1994</v>
      </c>
      <c r="J1520" s="1">
        <v>6.4</v>
      </c>
    </row>
    <row r="1521" spans="1:10" x14ac:dyDescent="0.25">
      <c r="A1521" s="1" t="s">
        <v>2046</v>
      </c>
      <c r="B1521" s="1">
        <v>131</v>
      </c>
      <c r="C1521" s="11">
        <v>50300000</v>
      </c>
      <c r="D1521" s="1" t="s">
        <v>19</v>
      </c>
      <c r="E1521" s="1" t="s">
        <v>2721</v>
      </c>
      <c r="F1521" s="1" t="s">
        <v>13</v>
      </c>
      <c r="G1521" s="1" t="s">
        <v>21</v>
      </c>
      <c r="H1521" s="1">
        <v>30000000</v>
      </c>
      <c r="I1521" s="1">
        <v>1985</v>
      </c>
      <c r="J1521" s="1">
        <v>6.3</v>
      </c>
    </row>
    <row r="1522" spans="1:10" x14ac:dyDescent="0.25">
      <c r="A1522" s="1" t="s">
        <v>2722</v>
      </c>
      <c r="B1522" s="1">
        <v>85</v>
      </c>
      <c r="C1522" s="11">
        <v>56068547</v>
      </c>
      <c r="D1522" s="1" t="s">
        <v>2723</v>
      </c>
      <c r="E1522" s="1" t="s">
        <v>2724</v>
      </c>
      <c r="F1522" s="1" t="s">
        <v>13</v>
      </c>
      <c r="G1522" s="1" t="s">
        <v>21</v>
      </c>
      <c r="H1522" s="1">
        <v>30000000</v>
      </c>
      <c r="I1522" s="1">
        <v>2005</v>
      </c>
      <c r="J1522" s="1">
        <v>7.5</v>
      </c>
    </row>
    <row r="1523" spans="1:10" x14ac:dyDescent="0.25">
      <c r="A1523" s="1" t="s">
        <v>1836</v>
      </c>
      <c r="B1523" s="1">
        <v>126</v>
      </c>
      <c r="C1523" s="11">
        <v>53680848</v>
      </c>
      <c r="D1523" s="1" t="s">
        <v>74</v>
      </c>
      <c r="E1523" s="1" t="s">
        <v>2725</v>
      </c>
      <c r="F1523" s="1" t="s">
        <v>13</v>
      </c>
      <c r="G1523" s="1" t="s">
        <v>14</v>
      </c>
      <c r="H1523" s="1">
        <v>30000000</v>
      </c>
      <c r="I1523" s="1">
        <v>2007</v>
      </c>
      <c r="J1523" s="1">
        <v>7.1</v>
      </c>
    </row>
    <row r="1524" spans="1:10" x14ac:dyDescent="0.25">
      <c r="A1524" s="1" t="s">
        <v>318</v>
      </c>
      <c r="B1524" s="1">
        <v>123</v>
      </c>
      <c r="C1524" s="11">
        <v>50921738</v>
      </c>
      <c r="D1524" s="1" t="s">
        <v>1624</v>
      </c>
      <c r="E1524" s="1" t="s">
        <v>2726</v>
      </c>
      <c r="F1524" s="1" t="s">
        <v>13</v>
      </c>
      <c r="G1524" s="1" t="s">
        <v>21</v>
      </c>
      <c r="H1524" s="1">
        <v>30000000</v>
      </c>
      <c r="I1524" s="1">
        <v>2007</v>
      </c>
      <c r="J1524" s="1">
        <v>7.8</v>
      </c>
    </row>
    <row r="1525" spans="1:10" x14ac:dyDescent="0.25">
      <c r="A1525" s="1" t="s">
        <v>2706</v>
      </c>
      <c r="B1525" s="1">
        <v>105</v>
      </c>
      <c r="C1525" s="11">
        <v>53021560</v>
      </c>
      <c r="D1525" s="1" t="s">
        <v>482</v>
      </c>
      <c r="E1525" s="1" t="s">
        <v>2727</v>
      </c>
      <c r="F1525" s="1" t="s">
        <v>13</v>
      </c>
      <c r="G1525" s="1" t="s">
        <v>14</v>
      </c>
      <c r="H1525" s="1">
        <v>30000000</v>
      </c>
      <c r="I1525" s="1">
        <v>2010</v>
      </c>
      <c r="J1525" s="1">
        <v>6.5</v>
      </c>
    </row>
    <row r="1526" spans="1:10" x14ac:dyDescent="0.25">
      <c r="A1526" s="1" t="s">
        <v>65</v>
      </c>
      <c r="B1526" s="1">
        <v>125</v>
      </c>
      <c r="C1526" s="11">
        <v>45645204</v>
      </c>
      <c r="D1526" s="1" t="s">
        <v>117</v>
      </c>
      <c r="E1526" s="1" t="s">
        <v>2728</v>
      </c>
      <c r="F1526" s="1" t="s">
        <v>13</v>
      </c>
      <c r="G1526" s="1" t="s">
        <v>14</v>
      </c>
      <c r="H1526" s="1">
        <v>30000000</v>
      </c>
      <c r="I1526" s="1">
        <v>1989</v>
      </c>
      <c r="J1526" s="1">
        <v>6.6</v>
      </c>
    </row>
    <row r="1527" spans="1:10" x14ac:dyDescent="0.25">
      <c r="A1527" s="1" t="s">
        <v>89</v>
      </c>
      <c r="B1527" s="1">
        <v>77</v>
      </c>
      <c r="C1527" s="11">
        <v>53337608</v>
      </c>
      <c r="D1527" s="1" t="s">
        <v>2729</v>
      </c>
      <c r="E1527" s="1" t="s">
        <v>2730</v>
      </c>
      <c r="F1527" s="1" t="s">
        <v>13</v>
      </c>
      <c r="G1527" s="1" t="s">
        <v>14</v>
      </c>
      <c r="H1527" s="1">
        <v>40000000</v>
      </c>
      <c r="I1527" s="1">
        <v>2005</v>
      </c>
      <c r="J1527" s="1">
        <v>7.4</v>
      </c>
    </row>
    <row r="1528" spans="1:10" x14ac:dyDescent="0.25">
      <c r="A1528" s="1" t="s">
        <v>1912</v>
      </c>
      <c r="B1528" s="1">
        <v>121</v>
      </c>
      <c r="C1528" s="11">
        <v>46875468</v>
      </c>
      <c r="D1528" s="1" t="s">
        <v>821</v>
      </c>
      <c r="E1528" s="1" t="s">
        <v>2731</v>
      </c>
      <c r="F1528" s="1" t="s">
        <v>13</v>
      </c>
      <c r="G1528" s="1" t="s">
        <v>14</v>
      </c>
      <c r="H1528" s="1">
        <v>30000000</v>
      </c>
      <c r="I1528" s="1">
        <v>2015</v>
      </c>
      <c r="J1528" s="1">
        <v>7.6</v>
      </c>
    </row>
    <row r="1529" spans="1:10" x14ac:dyDescent="0.25">
      <c r="A1529" s="1" t="s">
        <v>1050</v>
      </c>
      <c r="B1529" s="1">
        <v>124</v>
      </c>
      <c r="C1529" s="11">
        <v>52418902</v>
      </c>
      <c r="D1529" s="1" t="s">
        <v>1285</v>
      </c>
      <c r="E1529" s="1" t="s">
        <v>2732</v>
      </c>
      <c r="F1529" s="1" t="s">
        <v>13</v>
      </c>
      <c r="G1529" s="1" t="s">
        <v>14</v>
      </c>
      <c r="H1529" s="1">
        <v>30000000</v>
      </c>
      <c r="I1529" s="1">
        <v>2015</v>
      </c>
      <c r="J1529" s="1">
        <v>7.5</v>
      </c>
    </row>
    <row r="1530" spans="1:10" x14ac:dyDescent="0.25">
      <c r="A1530" s="1" t="s">
        <v>26</v>
      </c>
      <c r="B1530" s="1">
        <v>99</v>
      </c>
      <c r="C1530" s="11">
        <v>42057340</v>
      </c>
      <c r="D1530" s="1" t="s">
        <v>2212</v>
      </c>
      <c r="E1530" s="1" t="s">
        <v>2733</v>
      </c>
      <c r="F1530" s="1" t="s">
        <v>13</v>
      </c>
      <c r="G1530" s="1" t="s">
        <v>14</v>
      </c>
      <c r="H1530" s="1">
        <v>30000000</v>
      </c>
      <c r="I1530" s="1">
        <v>2009</v>
      </c>
      <c r="J1530" s="1">
        <v>6.6</v>
      </c>
    </row>
    <row r="1531" spans="1:10" x14ac:dyDescent="0.25">
      <c r="A1531" s="1" t="s">
        <v>2734</v>
      </c>
      <c r="B1531" s="1">
        <v>112</v>
      </c>
      <c r="C1531" s="11">
        <v>42478175</v>
      </c>
      <c r="D1531" s="1" t="s">
        <v>229</v>
      </c>
      <c r="E1531" s="1" t="s">
        <v>2735</v>
      </c>
      <c r="F1531" s="1" t="s">
        <v>13</v>
      </c>
      <c r="G1531" s="1" t="s">
        <v>14</v>
      </c>
      <c r="H1531" s="1">
        <v>25000000</v>
      </c>
      <c r="I1531" s="1">
        <v>2015</v>
      </c>
      <c r="J1531" s="1">
        <v>7.2</v>
      </c>
    </row>
    <row r="1532" spans="1:10" x14ac:dyDescent="0.25">
      <c r="A1532" s="1" t="s">
        <v>2736</v>
      </c>
      <c r="B1532" s="1">
        <v>111</v>
      </c>
      <c r="C1532" s="11">
        <v>41407470</v>
      </c>
      <c r="D1532" s="1" t="s">
        <v>1336</v>
      </c>
      <c r="E1532" s="1" t="s">
        <v>2737</v>
      </c>
      <c r="F1532" s="1" t="s">
        <v>13</v>
      </c>
      <c r="G1532" s="1" t="s">
        <v>14</v>
      </c>
      <c r="H1532" s="1">
        <v>30000000</v>
      </c>
      <c r="I1532" s="1">
        <v>2003</v>
      </c>
      <c r="J1532" s="1">
        <v>7.6</v>
      </c>
    </row>
    <row r="1533" spans="1:10" x14ac:dyDescent="0.25">
      <c r="A1533" s="1" t="s">
        <v>363</v>
      </c>
      <c r="B1533" s="1">
        <v>107</v>
      </c>
      <c r="C1533" s="11">
        <v>42385520</v>
      </c>
      <c r="D1533" s="1" t="s">
        <v>2564</v>
      </c>
      <c r="E1533" s="1" t="s">
        <v>2738</v>
      </c>
      <c r="F1533" s="1" t="s">
        <v>13</v>
      </c>
      <c r="G1533" s="1" t="s">
        <v>14</v>
      </c>
      <c r="H1533" s="1">
        <v>30000000</v>
      </c>
      <c r="I1533" s="1">
        <v>2010</v>
      </c>
      <c r="J1533" s="1">
        <v>6.2</v>
      </c>
    </row>
    <row r="1534" spans="1:10" x14ac:dyDescent="0.25">
      <c r="A1534" s="1" t="s">
        <v>1816</v>
      </c>
      <c r="B1534" s="1">
        <v>104</v>
      </c>
      <c r="C1534" s="11">
        <v>40118420</v>
      </c>
      <c r="D1534" s="1" t="s">
        <v>1653</v>
      </c>
      <c r="E1534" s="1" t="s">
        <v>2739</v>
      </c>
      <c r="F1534" s="1" t="s">
        <v>13</v>
      </c>
      <c r="G1534" s="1" t="s">
        <v>14</v>
      </c>
      <c r="H1534" s="1">
        <v>30000000</v>
      </c>
      <c r="I1534" s="1">
        <v>2002</v>
      </c>
      <c r="J1534" s="1">
        <v>5.6</v>
      </c>
    </row>
    <row r="1535" spans="1:10" x14ac:dyDescent="0.25">
      <c r="A1535" s="1" t="s">
        <v>43</v>
      </c>
      <c r="B1535" s="1">
        <v>113</v>
      </c>
      <c r="C1535" s="11">
        <v>40137776</v>
      </c>
      <c r="D1535" s="1" t="s">
        <v>857</v>
      </c>
      <c r="E1535" s="1" t="s">
        <v>2740</v>
      </c>
      <c r="F1535" s="1" t="s">
        <v>13</v>
      </c>
      <c r="G1535" s="1" t="s">
        <v>14</v>
      </c>
      <c r="H1535" s="1">
        <v>38000000</v>
      </c>
      <c r="I1535" s="1">
        <v>2006</v>
      </c>
      <c r="J1535" s="1">
        <v>7.6</v>
      </c>
    </row>
    <row r="1536" spans="1:10" x14ac:dyDescent="0.25">
      <c r="A1536" s="1" t="s">
        <v>1207</v>
      </c>
      <c r="B1536" s="1">
        <v>113</v>
      </c>
      <c r="C1536" s="11">
        <v>39568996</v>
      </c>
      <c r="D1536" s="1" t="s">
        <v>2131</v>
      </c>
      <c r="E1536" s="1" t="s">
        <v>2741</v>
      </c>
      <c r="F1536" s="1" t="s">
        <v>13</v>
      </c>
      <c r="G1536" s="1" t="s">
        <v>14</v>
      </c>
      <c r="H1536" s="1">
        <v>32000000</v>
      </c>
      <c r="I1536" s="1">
        <v>2007</v>
      </c>
      <c r="J1536" s="1">
        <v>6.6</v>
      </c>
    </row>
    <row r="1537" spans="1:10" x14ac:dyDescent="0.25">
      <c r="A1537" s="1" t="s">
        <v>2742</v>
      </c>
      <c r="B1537" s="1">
        <v>95</v>
      </c>
      <c r="C1537" s="11">
        <v>42043633</v>
      </c>
      <c r="D1537" s="1" t="s">
        <v>911</v>
      </c>
      <c r="E1537" s="1" t="s">
        <v>2743</v>
      </c>
      <c r="F1537" s="1" t="s">
        <v>13</v>
      </c>
      <c r="G1537" s="1" t="s">
        <v>14</v>
      </c>
      <c r="H1537" s="1">
        <v>30000000</v>
      </c>
      <c r="I1537" s="1">
        <v>2012</v>
      </c>
      <c r="J1537" s="1">
        <v>7</v>
      </c>
    </row>
    <row r="1538" spans="1:10" x14ac:dyDescent="0.25">
      <c r="A1538" s="1" t="s">
        <v>2744</v>
      </c>
      <c r="B1538" s="1">
        <v>86</v>
      </c>
      <c r="C1538" s="11">
        <v>38232624</v>
      </c>
      <c r="D1538" s="1" t="s">
        <v>684</v>
      </c>
      <c r="E1538" s="1" t="s">
        <v>2745</v>
      </c>
      <c r="F1538" s="1" t="s">
        <v>13</v>
      </c>
      <c r="G1538" s="1" t="s">
        <v>14</v>
      </c>
      <c r="H1538" s="1">
        <v>30000000</v>
      </c>
      <c r="I1538" s="1">
        <v>2008</v>
      </c>
      <c r="J1538" s="1">
        <v>2.7</v>
      </c>
    </row>
    <row r="1539" spans="1:10" x14ac:dyDescent="0.25">
      <c r="A1539" s="1" t="s">
        <v>838</v>
      </c>
      <c r="B1539" s="1">
        <v>126</v>
      </c>
      <c r="C1539" s="11">
        <v>38413606</v>
      </c>
      <c r="D1539" s="1" t="s">
        <v>143</v>
      </c>
      <c r="E1539" s="1" t="s">
        <v>2746</v>
      </c>
      <c r="F1539" s="1" t="s">
        <v>13</v>
      </c>
      <c r="G1539" s="1" t="s">
        <v>14</v>
      </c>
      <c r="H1539" s="1">
        <v>30000000</v>
      </c>
      <c r="I1539" s="1">
        <v>1988</v>
      </c>
      <c r="J1539" s="1">
        <v>7.6</v>
      </c>
    </row>
    <row r="1540" spans="1:10" x14ac:dyDescent="0.25">
      <c r="A1540" s="1" t="s">
        <v>889</v>
      </c>
      <c r="B1540" s="1">
        <v>101</v>
      </c>
      <c r="C1540" s="11">
        <v>38122105</v>
      </c>
      <c r="D1540" s="1" t="s">
        <v>477</v>
      </c>
      <c r="E1540" s="1" t="s">
        <v>2747</v>
      </c>
      <c r="F1540" s="1" t="s">
        <v>13</v>
      </c>
      <c r="G1540" s="1" t="s">
        <v>14</v>
      </c>
      <c r="H1540" s="1">
        <v>27000000</v>
      </c>
      <c r="I1540" s="1">
        <v>1987</v>
      </c>
      <c r="J1540" s="1">
        <v>6.6</v>
      </c>
    </row>
    <row r="1541" spans="1:10" x14ac:dyDescent="0.25">
      <c r="A1541" s="1" t="s">
        <v>678</v>
      </c>
      <c r="B1541" s="1">
        <v>102</v>
      </c>
      <c r="C1541" s="11">
        <v>38747385</v>
      </c>
      <c r="D1541" s="1" t="s">
        <v>2748</v>
      </c>
      <c r="E1541" s="1" t="s">
        <v>2749</v>
      </c>
      <c r="F1541" s="1" t="s">
        <v>13</v>
      </c>
      <c r="G1541" s="1" t="s">
        <v>14</v>
      </c>
      <c r="H1541" s="1">
        <v>25000000</v>
      </c>
      <c r="I1541" s="1">
        <v>1986</v>
      </c>
      <c r="J1541" s="1">
        <v>6.9</v>
      </c>
    </row>
    <row r="1542" spans="1:10" x14ac:dyDescent="0.25">
      <c r="A1542" s="1" t="s">
        <v>318</v>
      </c>
      <c r="B1542" s="1">
        <v>111</v>
      </c>
      <c r="C1542" s="11">
        <v>40247512</v>
      </c>
      <c r="D1542" s="1" t="s">
        <v>312</v>
      </c>
      <c r="E1542" s="1" t="s">
        <v>2750</v>
      </c>
      <c r="F1542" s="1" t="s">
        <v>13</v>
      </c>
      <c r="G1542" s="1" t="s">
        <v>14</v>
      </c>
      <c r="H1542" s="1">
        <v>30000000</v>
      </c>
      <c r="I1542" s="1">
        <v>2011</v>
      </c>
      <c r="J1542" s="1">
        <v>6.8</v>
      </c>
    </row>
    <row r="1543" spans="1:10" x14ac:dyDescent="0.25">
      <c r="A1543" s="1" t="s">
        <v>2751</v>
      </c>
      <c r="B1543" s="1">
        <v>95</v>
      </c>
      <c r="C1543" s="11">
        <v>35927406</v>
      </c>
      <c r="D1543" s="1" t="s">
        <v>92</v>
      </c>
      <c r="E1543" s="1" t="s">
        <v>2752</v>
      </c>
      <c r="F1543" s="1" t="s">
        <v>13</v>
      </c>
      <c r="G1543" s="1" t="s">
        <v>14</v>
      </c>
      <c r="H1543" s="1">
        <v>30000000</v>
      </c>
      <c r="I1543" s="1">
        <v>1997</v>
      </c>
      <c r="J1543" s="1">
        <v>3.7</v>
      </c>
    </row>
    <row r="1544" spans="1:10" x14ac:dyDescent="0.25">
      <c r="A1544" s="1" t="s">
        <v>112</v>
      </c>
      <c r="B1544" s="1">
        <v>98</v>
      </c>
      <c r="C1544" s="11">
        <v>35565975</v>
      </c>
      <c r="D1544" s="1" t="s">
        <v>482</v>
      </c>
      <c r="E1544" s="1" t="s">
        <v>2753</v>
      </c>
      <c r="F1544" s="1" t="s">
        <v>13</v>
      </c>
      <c r="G1544" s="1" t="s">
        <v>14</v>
      </c>
      <c r="H1544" s="1">
        <v>30000000</v>
      </c>
      <c r="I1544" s="1">
        <v>2011</v>
      </c>
      <c r="J1544" s="1">
        <v>6.1</v>
      </c>
    </row>
    <row r="1545" spans="1:10" x14ac:dyDescent="0.25">
      <c r="A1545" s="1" t="s">
        <v>2754</v>
      </c>
      <c r="B1545" s="1">
        <v>100</v>
      </c>
      <c r="C1545" s="11">
        <v>35266619</v>
      </c>
      <c r="D1545" s="1" t="s">
        <v>1699</v>
      </c>
      <c r="E1545" s="1" t="s">
        <v>2755</v>
      </c>
      <c r="F1545" s="1" t="s">
        <v>13</v>
      </c>
      <c r="G1545" s="1" t="s">
        <v>14</v>
      </c>
      <c r="H1545" s="1">
        <v>30000000</v>
      </c>
      <c r="I1545" s="1">
        <v>2013</v>
      </c>
      <c r="J1545" s="1">
        <v>5.9</v>
      </c>
    </row>
    <row r="1546" spans="1:10" x14ac:dyDescent="0.25">
      <c r="A1546" s="1" t="s">
        <v>2756</v>
      </c>
      <c r="B1546" s="1">
        <v>118</v>
      </c>
      <c r="C1546" s="11">
        <v>34703228</v>
      </c>
      <c r="D1546" s="1" t="s">
        <v>2064</v>
      </c>
      <c r="E1546" s="1" t="s">
        <v>2757</v>
      </c>
      <c r="F1546" s="1" t="s">
        <v>13</v>
      </c>
      <c r="G1546" s="1" t="s">
        <v>14</v>
      </c>
      <c r="H1546" s="1">
        <v>30000000</v>
      </c>
      <c r="I1546" s="1">
        <v>2006</v>
      </c>
      <c r="J1546" s="1">
        <v>6.7</v>
      </c>
    </row>
    <row r="1547" spans="1:10" x14ac:dyDescent="0.25">
      <c r="A1547" s="1" t="s">
        <v>2758</v>
      </c>
      <c r="B1547" s="1">
        <v>125</v>
      </c>
      <c r="C1547" s="11">
        <v>38432823</v>
      </c>
      <c r="D1547" s="1" t="s">
        <v>2759</v>
      </c>
      <c r="E1547" s="1" t="s">
        <v>2760</v>
      </c>
      <c r="F1547" s="1" t="s">
        <v>13</v>
      </c>
      <c r="G1547" s="1" t="s">
        <v>14</v>
      </c>
      <c r="H1547" s="1">
        <v>30000000</v>
      </c>
      <c r="I1547" s="1">
        <v>2006</v>
      </c>
      <c r="J1547" s="1">
        <v>6.9</v>
      </c>
    </row>
    <row r="1548" spans="1:10" x14ac:dyDescent="0.25">
      <c r="A1548" s="1" t="s">
        <v>1550</v>
      </c>
      <c r="B1548" s="1">
        <v>94</v>
      </c>
      <c r="C1548" s="11">
        <v>32095318</v>
      </c>
      <c r="D1548" s="1" t="s">
        <v>341</v>
      </c>
      <c r="E1548" s="1" t="s">
        <v>2761</v>
      </c>
      <c r="F1548" s="1" t="s">
        <v>13</v>
      </c>
      <c r="G1548" s="1" t="s">
        <v>14</v>
      </c>
      <c r="H1548" s="1">
        <v>45000000</v>
      </c>
      <c r="I1548" s="1">
        <v>2001</v>
      </c>
      <c r="J1548" s="1">
        <v>5.5</v>
      </c>
    </row>
    <row r="1549" spans="1:10" x14ac:dyDescent="0.25">
      <c r="A1549" s="1" t="s">
        <v>2762</v>
      </c>
      <c r="B1549" s="1">
        <v>79</v>
      </c>
      <c r="C1549" s="11">
        <v>31743332</v>
      </c>
      <c r="D1549" s="1" t="s">
        <v>2763</v>
      </c>
      <c r="E1549" s="1" t="s">
        <v>2764</v>
      </c>
      <c r="F1549" s="1" t="s">
        <v>13</v>
      </c>
      <c r="G1549" s="1" t="s">
        <v>14</v>
      </c>
      <c r="H1549" s="1">
        <v>30000000</v>
      </c>
      <c r="I1549" s="1">
        <v>2009</v>
      </c>
      <c r="J1549" s="1">
        <v>7.1</v>
      </c>
    </row>
    <row r="1550" spans="1:10" x14ac:dyDescent="0.25">
      <c r="A1550" s="1" t="s">
        <v>518</v>
      </c>
      <c r="B1550" s="1">
        <v>106</v>
      </c>
      <c r="C1550" s="11">
        <v>32154410</v>
      </c>
      <c r="D1550" s="1" t="s">
        <v>738</v>
      </c>
      <c r="E1550" s="1" t="s">
        <v>2765</v>
      </c>
      <c r="F1550" s="1" t="s">
        <v>13</v>
      </c>
      <c r="G1550" s="1" t="s">
        <v>14</v>
      </c>
      <c r="H1550" s="1">
        <v>30000000</v>
      </c>
      <c r="I1550" s="1">
        <v>2013</v>
      </c>
      <c r="J1550" s="1">
        <v>7.1</v>
      </c>
    </row>
    <row r="1551" spans="1:10" x14ac:dyDescent="0.25">
      <c r="A1551" s="1" t="s">
        <v>2766</v>
      </c>
      <c r="B1551" s="1">
        <v>63</v>
      </c>
      <c r="C1551" s="11">
        <v>26687172</v>
      </c>
      <c r="D1551" s="1" t="s">
        <v>435</v>
      </c>
      <c r="E1551" s="1" t="s">
        <v>2767</v>
      </c>
      <c r="F1551" s="1" t="s">
        <v>13</v>
      </c>
      <c r="G1551" s="1" t="s">
        <v>14</v>
      </c>
      <c r="H1551" s="1">
        <v>30000000</v>
      </c>
      <c r="I1551" s="1">
        <v>2011</v>
      </c>
      <c r="J1551" s="1">
        <v>7.3</v>
      </c>
    </row>
    <row r="1552" spans="1:10" x14ac:dyDescent="0.25">
      <c r="A1552" s="1" t="s">
        <v>2768</v>
      </c>
      <c r="B1552" s="1">
        <v>85</v>
      </c>
      <c r="C1552" s="11">
        <v>26096584</v>
      </c>
      <c r="D1552" s="1" t="s">
        <v>684</v>
      </c>
      <c r="E1552" s="1" t="s">
        <v>2769</v>
      </c>
      <c r="F1552" s="1" t="s">
        <v>13</v>
      </c>
      <c r="G1552" s="1" t="s">
        <v>14</v>
      </c>
      <c r="H1552" s="1">
        <v>19000000</v>
      </c>
      <c r="I1552" s="1">
        <v>2003</v>
      </c>
      <c r="J1552" s="1">
        <v>3.4</v>
      </c>
    </row>
    <row r="1553" spans="1:10" x14ac:dyDescent="0.25">
      <c r="A1553" s="1" t="s">
        <v>569</v>
      </c>
      <c r="B1553" s="1">
        <v>108</v>
      </c>
      <c r="C1553" s="11">
        <v>26525834</v>
      </c>
      <c r="D1553" s="1" t="s">
        <v>482</v>
      </c>
      <c r="E1553" s="1" t="s">
        <v>2770</v>
      </c>
      <c r="F1553" s="1" t="s">
        <v>13</v>
      </c>
      <c r="G1553" s="1" t="s">
        <v>14</v>
      </c>
      <c r="H1553" s="1">
        <v>30000000</v>
      </c>
      <c r="I1553" s="1">
        <v>1998</v>
      </c>
      <c r="J1553" s="1">
        <v>6.8</v>
      </c>
    </row>
    <row r="1554" spans="1:10" x14ac:dyDescent="0.25">
      <c r="A1554" s="1" t="s">
        <v>1177</v>
      </c>
      <c r="B1554" s="1">
        <v>139</v>
      </c>
      <c r="C1554" s="11">
        <v>30513940</v>
      </c>
      <c r="D1554" s="1" t="s">
        <v>1453</v>
      </c>
      <c r="E1554" s="1" t="s">
        <v>2771</v>
      </c>
      <c r="F1554" s="1" t="s">
        <v>13</v>
      </c>
      <c r="G1554" s="1" t="s">
        <v>14</v>
      </c>
      <c r="H1554" s="1">
        <v>30000000</v>
      </c>
      <c r="I1554" s="1">
        <v>2014</v>
      </c>
      <c r="J1554" s="1">
        <v>6.9</v>
      </c>
    </row>
    <row r="1555" spans="1:10" x14ac:dyDescent="0.25">
      <c r="A1555" s="1" t="s">
        <v>1774</v>
      </c>
      <c r="B1555" s="1">
        <v>127</v>
      </c>
      <c r="C1555" s="11">
        <v>23209440</v>
      </c>
      <c r="D1555" s="1" t="s">
        <v>1160</v>
      </c>
      <c r="E1555" s="1" t="s">
        <v>2772</v>
      </c>
      <c r="F1555" s="1" t="s">
        <v>13</v>
      </c>
      <c r="G1555" s="1" t="s">
        <v>14</v>
      </c>
      <c r="H1555" s="1">
        <v>30000000</v>
      </c>
      <c r="I1555" s="1">
        <v>1998</v>
      </c>
      <c r="J1555" s="1">
        <v>7</v>
      </c>
    </row>
    <row r="1556" spans="1:10" x14ac:dyDescent="0.25">
      <c r="A1556" s="1" t="s">
        <v>2773</v>
      </c>
      <c r="B1556" s="1">
        <v>106</v>
      </c>
      <c r="C1556" s="11">
        <v>24048000</v>
      </c>
      <c r="D1556" s="1" t="s">
        <v>477</v>
      </c>
      <c r="E1556" s="1" t="s">
        <v>2774</v>
      </c>
      <c r="F1556" s="1" t="s">
        <v>13</v>
      </c>
      <c r="G1556" s="1" t="s">
        <v>14</v>
      </c>
      <c r="H1556" s="1">
        <v>30000000</v>
      </c>
      <c r="I1556" s="1">
        <v>1995</v>
      </c>
      <c r="J1556" s="1">
        <v>5.5</v>
      </c>
    </row>
    <row r="1557" spans="1:10" x14ac:dyDescent="0.25">
      <c r="A1557" s="1" t="s">
        <v>924</v>
      </c>
      <c r="B1557" s="1">
        <v>95</v>
      </c>
      <c r="C1557" s="11">
        <v>22526144</v>
      </c>
      <c r="D1557" s="1" t="s">
        <v>851</v>
      </c>
      <c r="E1557" s="1" t="s">
        <v>2775</v>
      </c>
      <c r="F1557" s="1" t="s">
        <v>13</v>
      </c>
      <c r="G1557" s="1" t="s">
        <v>14</v>
      </c>
      <c r="H1557" s="1">
        <v>30000000</v>
      </c>
      <c r="I1557" s="1">
        <v>2006</v>
      </c>
      <c r="J1557" s="1">
        <v>5.0999999999999996</v>
      </c>
    </row>
    <row r="1558" spans="1:10" x14ac:dyDescent="0.25">
      <c r="A1558" s="1" t="s">
        <v>918</v>
      </c>
      <c r="B1558" s="1">
        <v>118</v>
      </c>
      <c r="C1558" s="11">
        <v>30523568</v>
      </c>
      <c r="D1558" s="1" t="s">
        <v>1029</v>
      </c>
      <c r="E1558" s="1" t="s">
        <v>2776</v>
      </c>
      <c r="F1558" s="1" t="s">
        <v>13</v>
      </c>
      <c r="G1558" s="1" t="s">
        <v>14</v>
      </c>
      <c r="H1558" s="1">
        <v>30000000</v>
      </c>
      <c r="I1558" s="1">
        <v>2014</v>
      </c>
      <c r="J1558" s="1">
        <v>6.2</v>
      </c>
    </row>
    <row r="1559" spans="1:10" x14ac:dyDescent="0.25">
      <c r="A1559" s="1" t="s">
        <v>2777</v>
      </c>
      <c r="B1559" s="1">
        <v>108</v>
      </c>
      <c r="C1559" s="11">
        <v>23070045</v>
      </c>
      <c r="D1559" s="1" t="s">
        <v>627</v>
      </c>
      <c r="E1559" s="1" t="s">
        <v>2778</v>
      </c>
      <c r="F1559" s="1" t="s">
        <v>13</v>
      </c>
      <c r="G1559" s="1" t="s">
        <v>14</v>
      </c>
      <c r="H1559" s="1">
        <v>30000000</v>
      </c>
      <c r="I1559" s="1">
        <v>2011</v>
      </c>
      <c r="J1559" s="1">
        <v>5.9</v>
      </c>
    </row>
    <row r="1560" spans="1:10" x14ac:dyDescent="0.25">
      <c r="A1560" s="1" t="s">
        <v>2779</v>
      </c>
      <c r="B1560" s="1">
        <v>105</v>
      </c>
      <c r="C1560" s="11">
        <v>20422207</v>
      </c>
      <c r="D1560" s="1" t="s">
        <v>482</v>
      </c>
      <c r="E1560" s="1" t="s">
        <v>2780</v>
      </c>
      <c r="F1560" s="1" t="s">
        <v>13</v>
      </c>
      <c r="G1560" s="1" t="s">
        <v>14</v>
      </c>
      <c r="H1560" s="1">
        <v>35000000</v>
      </c>
      <c r="I1560" s="1">
        <v>2004</v>
      </c>
      <c r="J1560" s="1">
        <v>5.2</v>
      </c>
    </row>
    <row r="1561" spans="1:10" x14ac:dyDescent="0.25">
      <c r="A1561" s="1" t="s">
        <v>2429</v>
      </c>
      <c r="B1561" s="1">
        <v>131</v>
      </c>
      <c r="C1561" s="11">
        <v>28644770</v>
      </c>
      <c r="D1561" s="1" t="s">
        <v>570</v>
      </c>
      <c r="E1561" s="1" t="s">
        <v>2781</v>
      </c>
      <c r="F1561" s="1" t="s">
        <v>13</v>
      </c>
      <c r="G1561" s="1" t="s">
        <v>14</v>
      </c>
      <c r="H1561" s="1">
        <v>30000000</v>
      </c>
      <c r="I1561" s="1">
        <v>2012</v>
      </c>
      <c r="J1561" s="1">
        <v>6.2</v>
      </c>
    </row>
    <row r="1562" spans="1:10" x14ac:dyDescent="0.25">
      <c r="A1562" s="1" t="s">
        <v>2782</v>
      </c>
      <c r="B1562" s="1">
        <v>104</v>
      </c>
      <c r="C1562" s="11">
        <v>21800302</v>
      </c>
      <c r="D1562" s="1" t="s">
        <v>1517</v>
      </c>
      <c r="E1562" s="1" t="s">
        <v>2783</v>
      </c>
      <c r="F1562" s="1" t="s">
        <v>13</v>
      </c>
      <c r="G1562" s="1" t="s">
        <v>14</v>
      </c>
      <c r="H1562" s="1">
        <v>30000000</v>
      </c>
      <c r="I1562" s="1">
        <v>2004</v>
      </c>
      <c r="J1562" s="1">
        <v>5.5</v>
      </c>
    </row>
    <row r="1563" spans="1:10" x14ac:dyDescent="0.25">
      <c r="A1563" s="1" t="s">
        <v>2784</v>
      </c>
      <c r="B1563" s="1">
        <v>133</v>
      </c>
      <c r="C1563" s="11">
        <v>21129348</v>
      </c>
      <c r="D1563" s="1" t="s">
        <v>1775</v>
      </c>
      <c r="E1563" s="1" t="s">
        <v>2785</v>
      </c>
      <c r="F1563" s="1" t="s">
        <v>13</v>
      </c>
      <c r="G1563" s="1" t="s">
        <v>14</v>
      </c>
      <c r="H1563" s="1">
        <v>35000000</v>
      </c>
      <c r="I1563" s="1">
        <v>2010</v>
      </c>
      <c r="J1563" s="1">
        <v>7.4</v>
      </c>
    </row>
    <row r="1564" spans="1:10" x14ac:dyDescent="0.25">
      <c r="A1564" s="1" t="s">
        <v>2786</v>
      </c>
      <c r="B1564" s="1">
        <v>94</v>
      </c>
      <c r="C1564" s="11">
        <v>18500966</v>
      </c>
      <c r="D1564" s="1" t="s">
        <v>765</v>
      </c>
      <c r="E1564" s="1" t="s">
        <v>2787</v>
      </c>
      <c r="F1564" s="1" t="s">
        <v>13</v>
      </c>
      <c r="G1564" s="1" t="s">
        <v>14</v>
      </c>
      <c r="H1564" s="1">
        <v>30000000</v>
      </c>
      <c r="I1564" s="1">
        <v>2006</v>
      </c>
      <c r="J1564" s="1">
        <v>4.4000000000000004</v>
      </c>
    </row>
    <row r="1565" spans="1:10" x14ac:dyDescent="0.25">
      <c r="A1565" s="1" t="s">
        <v>2788</v>
      </c>
      <c r="B1565" s="1">
        <v>109</v>
      </c>
      <c r="C1565" s="11">
        <v>19976073</v>
      </c>
      <c r="D1565" s="1" t="s">
        <v>156</v>
      </c>
      <c r="E1565" s="1" t="s">
        <v>2789</v>
      </c>
      <c r="F1565" s="1" t="s">
        <v>13</v>
      </c>
      <c r="G1565" s="1" t="s">
        <v>14</v>
      </c>
      <c r="H1565" s="1">
        <v>20000000</v>
      </c>
      <c r="I1565" s="1">
        <v>2005</v>
      </c>
      <c r="J1565" s="1">
        <v>6.3</v>
      </c>
    </row>
    <row r="1566" spans="1:10" x14ac:dyDescent="0.25">
      <c r="A1566" s="1" t="s">
        <v>1050</v>
      </c>
      <c r="B1566" s="1">
        <v>96</v>
      </c>
      <c r="C1566" s="11">
        <v>18967571</v>
      </c>
      <c r="D1566" s="1" t="s">
        <v>117</v>
      </c>
      <c r="E1566" s="1" t="s">
        <v>2790</v>
      </c>
      <c r="F1566" s="1" t="s">
        <v>13</v>
      </c>
      <c r="G1566" s="1" t="s">
        <v>14</v>
      </c>
      <c r="H1566" s="1">
        <v>30000000</v>
      </c>
      <c r="I1566" s="1">
        <v>1998</v>
      </c>
      <c r="J1566" s="1">
        <v>6.1</v>
      </c>
    </row>
    <row r="1567" spans="1:10" x14ac:dyDescent="0.25">
      <c r="A1567" s="1" t="s">
        <v>2791</v>
      </c>
      <c r="B1567" s="1">
        <v>105</v>
      </c>
      <c r="C1567" s="11">
        <v>17100000</v>
      </c>
      <c r="D1567" s="1" t="s">
        <v>2792</v>
      </c>
      <c r="E1567" s="1" t="s">
        <v>2793</v>
      </c>
      <c r="F1567" s="1" t="s">
        <v>13</v>
      </c>
      <c r="G1567" s="1" t="s">
        <v>14</v>
      </c>
      <c r="H1567" s="1">
        <v>25000000</v>
      </c>
      <c r="I1567" s="1">
        <v>1996</v>
      </c>
      <c r="J1567" s="1">
        <v>5.3</v>
      </c>
    </row>
    <row r="1568" spans="1:10" x14ac:dyDescent="0.25">
      <c r="A1568" s="1" t="s">
        <v>2794</v>
      </c>
      <c r="B1568" s="1">
        <v>99</v>
      </c>
      <c r="C1568" s="11">
        <v>17266505</v>
      </c>
      <c r="D1568" s="1" t="s">
        <v>2795</v>
      </c>
      <c r="E1568" s="1" t="s">
        <v>2796</v>
      </c>
      <c r="F1568" s="1" t="s">
        <v>13</v>
      </c>
      <c r="G1568" s="1" t="s">
        <v>14</v>
      </c>
      <c r="H1568" s="1">
        <v>30000000</v>
      </c>
      <c r="I1568" s="1">
        <v>2002</v>
      </c>
      <c r="J1568" s="1">
        <v>5.4</v>
      </c>
    </row>
    <row r="1569" spans="1:10" x14ac:dyDescent="0.25">
      <c r="A1569" s="1" t="s">
        <v>343</v>
      </c>
      <c r="B1569" s="1">
        <v>112</v>
      </c>
      <c r="C1569" s="11">
        <v>32357532</v>
      </c>
      <c r="D1569" s="1" t="s">
        <v>482</v>
      </c>
      <c r="E1569" s="1" t="s">
        <v>2797</v>
      </c>
      <c r="F1569" s="1" t="s">
        <v>13</v>
      </c>
      <c r="G1569" s="1" t="s">
        <v>14</v>
      </c>
      <c r="H1569" s="1">
        <v>30000000</v>
      </c>
      <c r="I1569" s="1">
        <v>2010</v>
      </c>
      <c r="J1569" s="1">
        <v>6.7</v>
      </c>
    </row>
    <row r="1570" spans="1:10" x14ac:dyDescent="0.25">
      <c r="A1570" s="1" t="s">
        <v>1401</v>
      </c>
      <c r="B1570" s="1">
        <v>108</v>
      </c>
      <c r="C1570" s="11">
        <v>16930884</v>
      </c>
      <c r="D1570" s="1" t="s">
        <v>745</v>
      </c>
      <c r="E1570" s="1" t="s">
        <v>2798</v>
      </c>
      <c r="F1570" s="1" t="s">
        <v>13</v>
      </c>
      <c r="G1570" s="1" t="s">
        <v>14</v>
      </c>
      <c r="H1570" s="1">
        <v>30000000</v>
      </c>
      <c r="I1570" s="1">
        <v>2007</v>
      </c>
      <c r="J1570" s="1">
        <v>5.9</v>
      </c>
    </row>
    <row r="1571" spans="1:10" x14ac:dyDescent="0.25">
      <c r="A1571" s="1" t="s">
        <v>2799</v>
      </c>
      <c r="B1571" s="1">
        <v>126</v>
      </c>
      <c r="C1571" s="11">
        <v>18324242</v>
      </c>
      <c r="D1571" s="1" t="s">
        <v>1160</v>
      </c>
      <c r="E1571" s="1" t="s">
        <v>2800</v>
      </c>
      <c r="F1571" s="1" t="s">
        <v>13</v>
      </c>
      <c r="G1571" s="1" t="s">
        <v>14</v>
      </c>
      <c r="H1571" s="1">
        <v>35000000</v>
      </c>
      <c r="I1571" s="1">
        <v>2005</v>
      </c>
      <c r="J1571" s="1">
        <v>7.3</v>
      </c>
    </row>
    <row r="1572" spans="1:10" x14ac:dyDescent="0.25">
      <c r="A1572" s="1" t="s">
        <v>1758</v>
      </c>
      <c r="B1572" s="1">
        <v>98</v>
      </c>
      <c r="C1572" s="11">
        <v>16323969</v>
      </c>
      <c r="D1572" s="1" t="s">
        <v>1991</v>
      </c>
      <c r="E1572" s="1" t="s">
        <v>2801</v>
      </c>
      <c r="F1572" s="1" t="s">
        <v>13</v>
      </c>
      <c r="G1572" s="1" t="s">
        <v>14</v>
      </c>
      <c r="H1572" s="1">
        <v>40000000</v>
      </c>
      <c r="I1572" s="1">
        <v>2004</v>
      </c>
      <c r="J1572" s="1">
        <v>5.5</v>
      </c>
    </row>
    <row r="1573" spans="1:10" x14ac:dyDescent="0.25">
      <c r="A1573" s="1" t="s">
        <v>2802</v>
      </c>
      <c r="B1573" s="1">
        <v>104</v>
      </c>
      <c r="C1573" s="11">
        <v>16999046</v>
      </c>
      <c r="D1573" s="1" t="s">
        <v>262</v>
      </c>
      <c r="E1573" s="1" t="s">
        <v>2803</v>
      </c>
      <c r="F1573" s="1" t="s">
        <v>13</v>
      </c>
      <c r="G1573" s="1" t="s">
        <v>94</v>
      </c>
      <c r="H1573" s="1">
        <v>26000000</v>
      </c>
      <c r="I1573" s="1">
        <v>2009</v>
      </c>
      <c r="J1573" s="1">
        <v>5.8</v>
      </c>
    </row>
    <row r="1574" spans="1:10" x14ac:dyDescent="0.25">
      <c r="A1574" s="1" t="s">
        <v>2804</v>
      </c>
      <c r="B1574" s="1">
        <v>110</v>
      </c>
      <c r="C1574" s="11">
        <v>16295774</v>
      </c>
      <c r="D1574" s="1" t="s">
        <v>1503</v>
      </c>
      <c r="E1574" s="1" t="s">
        <v>2805</v>
      </c>
      <c r="F1574" s="1" t="s">
        <v>13</v>
      </c>
      <c r="G1574" s="1" t="s">
        <v>14</v>
      </c>
      <c r="H1574" s="1">
        <v>35000000</v>
      </c>
      <c r="I1574" s="1">
        <v>1986</v>
      </c>
      <c r="J1574" s="1">
        <v>4.5999999999999996</v>
      </c>
    </row>
    <row r="1575" spans="1:10" x14ac:dyDescent="0.25">
      <c r="A1575" s="1" t="s">
        <v>2806</v>
      </c>
      <c r="B1575" s="1">
        <v>130</v>
      </c>
      <c r="C1575" s="11">
        <v>15709385</v>
      </c>
      <c r="D1575" s="1" t="s">
        <v>738</v>
      </c>
      <c r="E1575" s="1" t="s">
        <v>2807</v>
      </c>
      <c r="F1575" s="1" t="s">
        <v>13</v>
      </c>
      <c r="G1575" s="1" t="s">
        <v>14</v>
      </c>
      <c r="H1575" s="1">
        <v>30000000</v>
      </c>
      <c r="I1575" s="1">
        <v>2008</v>
      </c>
      <c r="J1575" s="1">
        <v>6.7</v>
      </c>
    </row>
    <row r="1576" spans="1:10" x14ac:dyDescent="0.25">
      <c r="A1576" s="1" t="s">
        <v>2808</v>
      </c>
      <c r="B1576" s="1">
        <v>93</v>
      </c>
      <c r="C1576" s="11">
        <v>14888028</v>
      </c>
      <c r="D1576" s="1" t="s">
        <v>2809</v>
      </c>
      <c r="E1576" s="1" t="s">
        <v>2810</v>
      </c>
      <c r="F1576" s="1" t="s">
        <v>13</v>
      </c>
      <c r="G1576" s="1" t="s">
        <v>14</v>
      </c>
      <c r="H1576" s="1">
        <v>30000000</v>
      </c>
      <c r="I1576" s="1">
        <v>2005</v>
      </c>
      <c r="J1576" s="1">
        <v>5.0999999999999996</v>
      </c>
    </row>
    <row r="1577" spans="1:10" x14ac:dyDescent="0.25">
      <c r="A1577" s="1" t="s">
        <v>1319</v>
      </c>
      <c r="B1577" s="1">
        <v>96</v>
      </c>
      <c r="C1577" s="11">
        <v>14208384</v>
      </c>
      <c r="D1577" s="1" t="s">
        <v>570</v>
      </c>
      <c r="E1577" s="1" t="s">
        <v>2811</v>
      </c>
      <c r="F1577" s="1" t="s">
        <v>13</v>
      </c>
      <c r="G1577" s="1" t="s">
        <v>14</v>
      </c>
      <c r="H1577" s="1">
        <v>30000000</v>
      </c>
      <c r="I1577" s="1">
        <v>2003</v>
      </c>
      <c r="J1577" s="1">
        <v>5.6</v>
      </c>
    </row>
    <row r="1578" spans="1:10" x14ac:dyDescent="0.25">
      <c r="A1578" s="1" t="s">
        <v>2015</v>
      </c>
      <c r="B1578" s="1">
        <v>114</v>
      </c>
      <c r="C1578" s="11">
        <v>12831121</v>
      </c>
      <c r="D1578" s="1" t="s">
        <v>1116</v>
      </c>
      <c r="E1578" s="1" t="s">
        <v>2812</v>
      </c>
      <c r="F1578" s="1" t="s">
        <v>13</v>
      </c>
      <c r="G1578" s="1" t="s">
        <v>14</v>
      </c>
      <c r="H1578" s="1">
        <v>30000000</v>
      </c>
      <c r="I1578" s="1">
        <v>2004</v>
      </c>
      <c r="J1578" s="1">
        <v>7</v>
      </c>
    </row>
    <row r="1579" spans="1:10" x14ac:dyDescent="0.25">
      <c r="A1579" s="1" t="s">
        <v>2813</v>
      </c>
      <c r="B1579" s="1">
        <v>106</v>
      </c>
      <c r="C1579" s="11">
        <v>18298649</v>
      </c>
      <c r="D1579" s="1" t="s">
        <v>2495</v>
      </c>
      <c r="E1579" s="1" t="s">
        <v>2814</v>
      </c>
      <c r="F1579" s="1" t="s">
        <v>13</v>
      </c>
      <c r="G1579" s="1" t="s">
        <v>14</v>
      </c>
      <c r="H1579" s="1">
        <v>30000000</v>
      </c>
      <c r="I1579" s="1">
        <v>2011</v>
      </c>
      <c r="J1579" s="1">
        <v>6.4</v>
      </c>
    </row>
    <row r="1580" spans="1:10" x14ac:dyDescent="0.25">
      <c r="A1580" s="1" t="s">
        <v>1664</v>
      </c>
      <c r="B1580" s="1">
        <v>150</v>
      </c>
      <c r="C1580" s="11">
        <v>12712093</v>
      </c>
      <c r="D1580" s="1" t="s">
        <v>2036</v>
      </c>
      <c r="E1580" s="1" t="s">
        <v>2815</v>
      </c>
      <c r="F1580" s="1" t="s">
        <v>13</v>
      </c>
      <c r="G1580" s="1" t="s">
        <v>14</v>
      </c>
      <c r="H1580" s="1">
        <v>30000000</v>
      </c>
      <c r="I1580" s="1">
        <v>2005</v>
      </c>
      <c r="J1580" s="1">
        <v>6.7</v>
      </c>
    </row>
    <row r="1581" spans="1:10" x14ac:dyDescent="0.25">
      <c r="A1581" s="1" t="s">
        <v>2816</v>
      </c>
      <c r="B1581" s="1">
        <v>100</v>
      </c>
      <c r="C1581" s="11">
        <v>11576087</v>
      </c>
      <c r="D1581" s="1" t="s">
        <v>33</v>
      </c>
      <c r="E1581" s="1" t="s">
        <v>2817</v>
      </c>
      <c r="F1581" s="1" t="s">
        <v>13</v>
      </c>
      <c r="G1581" s="1" t="s">
        <v>14</v>
      </c>
      <c r="H1581" s="1">
        <v>30000000</v>
      </c>
      <c r="I1581" s="1">
        <v>1999</v>
      </c>
      <c r="J1581" s="1">
        <v>4.0999999999999996</v>
      </c>
    </row>
    <row r="1582" spans="1:10" x14ac:dyDescent="0.25">
      <c r="A1582" s="1" t="s">
        <v>1698</v>
      </c>
      <c r="B1582" s="1">
        <v>100</v>
      </c>
      <c r="C1582" s="11">
        <v>11900000</v>
      </c>
      <c r="D1582" s="1" t="s">
        <v>696</v>
      </c>
      <c r="E1582" s="1" t="s">
        <v>2818</v>
      </c>
      <c r="F1582" s="1" t="s">
        <v>13</v>
      </c>
      <c r="G1582" s="1" t="s">
        <v>14</v>
      </c>
      <c r="H1582" s="1">
        <v>30000000</v>
      </c>
      <c r="I1582" s="1">
        <v>1999</v>
      </c>
      <c r="J1582" s="1">
        <v>5.5</v>
      </c>
    </row>
    <row r="1583" spans="1:10" x14ac:dyDescent="0.25">
      <c r="A1583" s="1" t="s">
        <v>1849</v>
      </c>
      <c r="B1583" s="1">
        <v>100</v>
      </c>
      <c r="C1583" s="11">
        <v>9353573</v>
      </c>
      <c r="D1583" s="1" t="s">
        <v>92</v>
      </c>
      <c r="E1583" s="1" t="s">
        <v>2819</v>
      </c>
      <c r="F1583" s="1" t="s">
        <v>13</v>
      </c>
      <c r="G1583" s="1" t="s">
        <v>14</v>
      </c>
      <c r="H1583" s="1">
        <v>45000000</v>
      </c>
      <c r="I1583" s="1">
        <v>2009</v>
      </c>
      <c r="J1583" s="1">
        <v>2.7</v>
      </c>
    </row>
    <row r="1584" spans="1:10" x14ac:dyDescent="0.25">
      <c r="A1584" s="1" t="s">
        <v>2820</v>
      </c>
      <c r="B1584" s="1">
        <v>107</v>
      </c>
      <c r="C1584" s="11">
        <v>12026670</v>
      </c>
      <c r="D1584" s="1" t="s">
        <v>117</v>
      </c>
      <c r="E1584" s="1" t="s">
        <v>2821</v>
      </c>
      <c r="F1584" s="1" t="s">
        <v>13</v>
      </c>
      <c r="G1584" s="1" t="s">
        <v>14</v>
      </c>
      <c r="H1584" s="1">
        <v>45000000</v>
      </c>
      <c r="I1584" s="1">
        <v>2013</v>
      </c>
      <c r="J1584" s="1">
        <v>6.4</v>
      </c>
    </row>
    <row r="1585" spans="1:10" x14ac:dyDescent="0.25">
      <c r="A1585" s="1" t="s">
        <v>2822</v>
      </c>
      <c r="B1585" s="1">
        <v>102</v>
      </c>
      <c r="C1585" s="11">
        <v>14334645</v>
      </c>
      <c r="D1585" s="1" t="s">
        <v>1239</v>
      </c>
      <c r="E1585" s="1" t="s">
        <v>2823</v>
      </c>
      <c r="F1585" s="1" t="s">
        <v>13</v>
      </c>
      <c r="G1585" s="1" t="s">
        <v>14</v>
      </c>
      <c r="H1585" s="1">
        <v>25000000</v>
      </c>
      <c r="I1585" s="1">
        <v>2004</v>
      </c>
      <c r="J1585" s="1">
        <v>4.8</v>
      </c>
    </row>
    <row r="1586" spans="1:10" x14ac:dyDescent="0.25">
      <c r="A1586" s="1" t="s">
        <v>2824</v>
      </c>
      <c r="B1586" s="1">
        <v>101</v>
      </c>
      <c r="C1586" s="11">
        <v>12189514</v>
      </c>
      <c r="D1586" s="1" t="s">
        <v>570</v>
      </c>
      <c r="E1586" s="1" t="s">
        <v>2825</v>
      </c>
      <c r="F1586" s="1" t="s">
        <v>13</v>
      </c>
      <c r="G1586" s="1" t="s">
        <v>14</v>
      </c>
      <c r="H1586" s="1">
        <v>23000000</v>
      </c>
      <c r="I1586" s="1">
        <v>2004</v>
      </c>
      <c r="J1586" s="1">
        <v>6.1</v>
      </c>
    </row>
    <row r="1587" spans="1:10" x14ac:dyDescent="0.25">
      <c r="A1587" s="1" t="s">
        <v>2826</v>
      </c>
      <c r="B1587" s="1">
        <v>86</v>
      </c>
      <c r="C1587" s="11">
        <v>10134754</v>
      </c>
      <c r="D1587" s="1" t="s">
        <v>1008</v>
      </c>
      <c r="E1587" s="1" t="s">
        <v>2827</v>
      </c>
      <c r="F1587" s="1" t="s">
        <v>13</v>
      </c>
      <c r="G1587" s="1" t="s">
        <v>14</v>
      </c>
      <c r="H1587" s="1">
        <v>30000000</v>
      </c>
      <c r="I1587" s="1">
        <v>2011</v>
      </c>
      <c r="J1587" s="1">
        <v>4.8</v>
      </c>
    </row>
    <row r="1588" spans="1:10" x14ac:dyDescent="0.25">
      <c r="A1588" s="1" t="s">
        <v>2508</v>
      </c>
      <c r="B1588" s="1">
        <v>108</v>
      </c>
      <c r="C1588" s="11">
        <v>8535575</v>
      </c>
      <c r="D1588" s="1" t="s">
        <v>1160</v>
      </c>
      <c r="E1588" s="1" t="s">
        <v>2828</v>
      </c>
      <c r="F1588" s="1" t="s">
        <v>13</v>
      </c>
      <c r="G1588" s="1" t="s">
        <v>14</v>
      </c>
      <c r="H1588" s="1">
        <v>30000000</v>
      </c>
      <c r="I1588" s="1">
        <v>2005</v>
      </c>
      <c r="J1588" s="1">
        <v>7</v>
      </c>
    </row>
    <row r="1589" spans="1:10" x14ac:dyDescent="0.25">
      <c r="A1589" s="1" t="s">
        <v>954</v>
      </c>
      <c r="B1589" s="1">
        <v>123</v>
      </c>
      <c r="C1589" s="11">
        <v>7689458</v>
      </c>
      <c r="D1589" s="1" t="s">
        <v>2829</v>
      </c>
      <c r="E1589" s="1" t="s">
        <v>2830</v>
      </c>
      <c r="F1589" s="1" t="s">
        <v>13</v>
      </c>
      <c r="G1589" s="1" t="s">
        <v>21</v>
      </c>
      <c r="H1589" s="1">
        <v>40000000</v>
      </c>
      <c r="I1589" s="1">
        <v>2009</v>
      </c>
      <c r="J1589" s="1">
        <v>6.8</v>
      </c>
    </row>
    <row r="1590" spans="1:10" x14ac:dyDescent="0.25">
      <c r="A1590" s="1" t="s">
        <v>2141</v>
      </c>
      <c r="B1590" s="1">
        <v>88</v>
      </c>
      <c r="C1590" s="11">
        <v>19316646</v>
      </c>
      <c r="D1590" s="1" t="s">
        <v>519</v>
      </c>
      <c r="E1590" s="1" t="s">
        <v>2831</v>
      </c>
      <c r="F1590" s="1" t="s">
        <v>13</v>
      </c>
      <c r="G1590" s="1" t="s">
        <v>14</v>
      </c>
      <c r="H1590" s="1">
        <v>30000000</v>
      </c>
      <c r="I1590" s="1">
        <v>2013</v>
      </c>
      <c r="J1590" s="1">
        <v>5.6</v>
      </c>
    </row>
    <row r="1591" spans="1:10" x14ac:dyDescent="0.25">
      <c r="A1591" s="1" t="s">
        <v>1954</v>
      </c>
      <c r="B1591" s="1">
        <v>109</v>
      </c>
      <c r="C1591" s="11">
        <v>10965209</v>
      </c>
      <c r="D1591" s="1" t="s">
        <v>156</v>
      </c>
      <c r="E1591" s="1" t="s">
        <v>2832</v>
      </c>
      <c r="F1591" s="1" t="s">
        <v>13</v>
      </c>
      <c r="G1591" s="1" t="s">
        <v>14</v>
      </c>
      <c r="H1591" s="1">
        <v>30000000</v>
      </c>
      <c r="I1591" s="1">
        <v>2001</v>
      </c>
      <c r="J1591" s="1">
        <v>6.1</v>
      </c>
    </row>
    <row r="1592" spans="1:10" x14ac:dyDescent="0.25">
      <c r="A1592" s="1" t="s">
        <v>343</v>
      </c>
      <c r="B1592" s="1">
        <v>122</v>
      </c>
      <c r="C1592" s="11">
        <v>26830000</v>
      </c>
      <c r="D1592" s="1" t="s">
        <v>681</v>
      </c>
      <c r="E1592" s="1" t="s">
        <v>2833</v>
      </c>
      <c r="F1592" s="1" t="s">
        <v>13</v>
      </c>
      <c r="G1592" s="1" t="s">
        <v>14</v>
      </c>
      <c r="H1592" s="1">
        <v>18000000</v>
      </c>
      <c r="I1592" s="1">
        <v>1989</v>
      </c>
      <c r="J1592" s="1">
        <v>7.9</v>
      </c>
    </row>
    <row r="1593" spans="1:10" x14ac:dyDescent="0.25">
      <c r="A1593" s="1" t="s">
        <v>2834</v>
      </c>
      <c r="B1593" s="1">
        <v>251</v>
      </c>
      <c r="C1593" s="11">
        <v>5300000</v>
      </c>
      <c r="D1593" s="1" t="s">
        <v>669</v>
      </c>
      <c r="E1593" s="1" t="s">
        <v>2835</v>
      </c>
      <c r="F1593" s="1" t="s">
        <v>13</v>
      </c>
      <c r="G1593" s="1" t="s">
        <v>2836</v>
      </c>
      <c r="H1593" s="1">
        <v>30000000</v>
      </c>
      <c r="I1593" s="1">
        <v>1984</v>
      </c>
      <c r="J1593" s="1">
        <v>8.4</v>
      </c>
    </row>
    <row r="1594" spans="1:10" x14ac:dyDescent="0.25">
      <c r="A1594" s="1" t="s">
        <v>2837</v>
      </c>
      <c r="B1594" s="1">
        <v>118</v>
      </c>
      <c r="C1594" s="11">
        <v>10880926</v>
      </c>
      <c r="D1594" s="1" t="s">
        <v>156</v>
      </c>
      <c r="E1594" s="1" t="s">
        <v>2838</v>
      </c>
      <c r="F1594" s="1" t="s">
        <v>13</v>
      </c>
      <c r="G1594" s="1" t="s">
        <v>14</v>
      </c>
      <c r="H1594" s="1">
        <v>30000000</v>
      </c>
      <c r="I1594" s="1">
        <v>2013</v>
      </c>
      <c r="J1594" s="1">
        <v>6.5</v>
      </c>
    </row>
    <row r="1595" spans="1:10" x14ac:dyDescent="0.25">
      <c r="A1595" s="1" t="s">
        <v>2839</v>
      </c>
      <c r="B1595" s="1">
        <v>131</v>
      </c>
      <c r="C1595" s="11">
        <v>3752725</v>
      </c>
      <c r="D1595" s="1" t="s">
        <v>74</v>
      </c>
      <c r="E1595" s="1" t="s">
        <v>2840</v>
      </c>
      <c r="F1595" s="1" t="s">
        <v>13</v>
      </c>
      <c r="G1595" s="1" t="s">
        <v>14</v>
      </c>
      <c r="H1595" s="1">
        <v>18000000</v>
      </c>
      <c r="I1595" s="1">
        <v>2004</v>
      </c>
      <c r="J1595" s="1">
        <v>7.1</v>
      </c>
    </row>
    <row r="1596" spans="1:10" x14ac:dyDescent="0.25">
      <c r="A1596" s="1" t="s">
        <v>1698</v>
      </c>
      <c r="B1596" s="1">
        <v>109</v>
      </c>
      <c r="C1596" s="11">
        <v>3517797</v>
      </c>
      <c r="D1596" s="1" t="s">
        <v>1934</v>
      </c>
      <c r="E1596" s="1" t="s">
        <v>2841</v>
      </c>
      <c r="F1596" s="1" t="s">
        <v>13</v>
      </c>
      <c r="G1596" s="1" t="s">
        <v>661</v>
      </c>
      <c r="H1596" s="1">
        <v>25000000</v>
      </c>
      <c r="I1596" s="1">
        <v>2002</v>
      </c>
      <c r="J1596" s="1">
        <v>6.6</v>
      </c>
    </row>
    <row r="1597" spans="1:10" x14ac:dyDescent="0.25">
      <c r="A1597" s="1" t="s">
        <v>2697</v>
      </c>
      <c r="B1597" s="1">
        <v>88</v>
      </c>
      <c r="C1597" s="11">
        <v>2975649</v>
      </c>
      <c r="D1597" s="1" t="s">
        <v>2107</v>
      </c>
      <c r="E1597" s="1" t="s">
        <v>2842</v>
      </c>
      <c r="F1597" s="1" t="s">
        <v>13</v>
      </c>
      <c r="G1597" s="1" t="s">
        <v>21</v>
      </c>
      <c r="H1597" s="1">
        <v>30000000</v>
      </c>
      <c r="I1597" s="1">
        <v>2006</v>
      </c>
      <c r="J1597" s="1">
        <v>7</v>
      </c>
    </row>
    <row r="1598" spans="1:10" x14ac:dyDescent="0.25">
      <c r="A1598" s="1" t="s">
        <v>2843</v>
      </c>
      <c r="B1598" s="1">
        <v>103</v>
      </c>
      <c r="C1598" s="11">
        <v>668171</v>
      </c>
      <c r="D1598" s="1" t="s">
        <v>2292</v>
      </c>
      <c r="E1598" s="1" t="s">
        <v>2844</v>
      </c>
      <c r="F1598" s="1" t="s">
        <v>674</v>
      </c>
      <c r="G1598" s="1" t="s">
        <v>301</v>
      </c>
      <c r="H1598" s="1">
        <v>60000000</v>
      </c>
      <c r="I1598" s="1">
        <v>2005</v>
      </c>
      <c r="J1598" s="1">
        <v>5.6</v>
      </c>
    </row>
    <row r="1599" spans="1:10" x14ac:dyDescent="0.25">
      <c r="A1599" s="1" t="s">
        <v>2845</v>
      </c>
      <c r="B1599" s="1">
        <v>87</v>
      </c>
      <c r="C1599" s="11">
        <v>480314</v>
      </c>
      <c r="D1599" s="1" t="s">
        <v>44</v>
      </c>
      <c r="E1599" s="1" t="s">
        <v>2846</v>
      </c>
      <c r="F1599" s="1" t="s">
        <v>13</v>
      </c>
      <c r="G1599" s="1" t="s">
        <v>14</v>
      </c>
      <c r="H1599" s="1">
        <v>21000000</v>
      </c>
      <c r="I1599" s="1">
        <v>2006</v>
      </c>
      <c r="J1599" s="1">
        <v>4.8</v>
      </c>
    </row>
    <row r="1600" spans="1:10" x14ac:dyDescent="0.25">
      <c r="A1600" s="1" t="s">
        <v>2847</v>
      </c>
      <c r="B1600" s="1">
        <v>160</v>
      </c>
      <c r="C1600" s="11">
        <v>3904982</v>
      </c>
      <c r="D1600" s="1" t="s">
        <v>2848</v>
      </c>
      <c r="E1600" s="1" t="s">
        <v>2849</v>
      </c>
      <c r="F1600" s="1" t="s">
        <v>13</v>
      </c>
      <c r="G1600" s="1" t="s">
        <v>14</v>
      </c>
      <c r="H1600" s="1">
        <v>30000000</v>
      </c>
      <c r="I1600" s="1">
        <v>2007</v>
      </c>
      <c r="J1600" s="1">
        <v>7.5</v>
      </c>
    </row>
    <row r="1601" spans="1:10" x14ac:dyDescent="0.25">
      <c r="A1601" s="1" t="s">
        <v>2850</v>
      </c>
      <c r="B1601" s="1">
        <v>121</v>
      </c>
      <c r="C1601" s="11">
        <v>127437</v>
      </c>
      <c r="D1601" s="1" t="s">
        <v>374</v>
      </c>
      <c r="E1601" s="1" t="s">
        <v>2851</v>
      </c>
      <c r="F1601" s="1" t="s">
        <v>674</v>
      </c>
      <c r="G1601" s="1" t="s">
        <v>301</v>
      </c>
      <c r="H1601" s="1">
        <v>18000000</v>
      </c>
      <c r="I1601" s="1">
        <v>2011</v>
      </c>
      <c r="J1601" s="1">
        <v>6</v>
      </c>
    </row>
    <row r="1602" spans="1:10" x14ac:dyDescent="0.25">
      <c r="A1602" s="1" t="s">
        <v>43</v>
      </c>
      <c r="B1602" s="1">
        <v>129</v>
      </c>
      <c r="C1602" s="11">
        <v>537580</v>
      </c>
      <c r="D1602" s="1" t="s">
        <v>2852</v>
      </c>
      <c r="E1602" s="1" t="s">
        <v>2853</v>
      </c>
      <c r="F1602" s="1" t="s">
        <v>13</v>
      </c>
      <c r="G1602" s="1" t="s">
        <v>14</v>
      </c>
      <c r="H1602" s="1">
        <v>30000000</v>
      </c>
      <c r="I1602" s="1">
        <v>2011</v>
      </c>
      <c r="J1602" s="1">
        <v>6.8</v>
      </c>
    </row>
    <row r="1603" spans="1:10" x14ac:dyDescent="0.25">
      <c r="A1603" s="1" t="s">
        <v>2854</v>
      </c>
      <c r="B1603" s="1">
        <v>115</v>
      </c>
      <c r="C1603" s="11">
        <v>183436380</v>
      </c>
      <c r="D1603" s="1" t="s">
        <v>2506</v>
      </c>
      <c r="E1603" s="1" t="s">
        <v>2855</v>
      </c>
      <c r="F1603" s="1" t="s">
        <v>13</v>
      </c>
      <c r="G1603" s="1" t="s">
        <v>14</v>
      </c>
      <c r="H1603" s="1">
        <v>29000000</v>
      </c>
      <c r="I1603" s="1">
        <v>2015</v>
      </c>
      <c r="J1603" s="1">
        <v>6.5</v>
      </c>
    </row>
    <row r="1604" spans="1:10" x14ac:dyDescent="0.25">
      <c r="A1604" s="1" t="s">
        <v>484</v>
      </c>
      <c r="B1604" s="1">
        <v>153</v>
      </c>
      <c r="C1604" s="11">
        <v>119518352</v>
      </c>
      <c r="D1604" s="1" t="s">
        <v>2856</v>
      </c>
      <c r="E1604" s="1" t="s">
        <v>2857</v>
      </c>
      <c r="F1604" s="1" t="s">
        <v>13</v>
      </c>
      <c r="G1604" s="1" t="s">
        <v>14</v>
      </c>
      <c r="H1604" s="1">
        <v>28000000</v>
      </c>
      <c r="I1604" s="1">
        <v>2005</v>
      </c>
      <c r="J1604" s="1">
        <v>7.9</v>
      </c>
    </row>
    <row r="1605" spans="1:10" x14ac:dyDescent="0.25">
      <c r="A1605" s="1" t="s">
        <v>2858</v>
      </c>
      <c r="B1605" s="1">
        <v>128</v>
      </c>
      <c r="C1605" s="11">
        <v>37036404</v>
      </c>
      <c r="D1605" s="1" t="s">
        <v>482</v>
      </c>
      <c r="E1605" s="1" t="s">
        <v>2859</v>
      </c>
      <c r="F1605" s="1" t="s">
        <v>13</v>
      </c>
      <c r="G1605" s="1" t="s">
        <v>14</v>
      </c>
      <c r="H1605" s="1">
        <v>30000000</v>
      </c>
      <c r="I1605" s="1">
        <v>2000</v>
      </c>
      <c r="J1605" s="1">
        <v>6.4</v>
      </c>
    </row>
    <row r="1606" spans="1:10" x14ac:dyDescent="0.25">
      <c r="A1606" s="1" t="s">
        <v>1718</v>
      </c>
      <c r="B1606" s="1">
        <v>89</v>
      </c>
      <c r="C1606" s="11">
        <v>22359293</v>
      </c>
      <c r="D1606" s="1" t="s">
        <v>264</v>
      </c>
      <c r="E1606" s="1" t="s">
        <v>2860</v>
      </c>
      <c r="F1606" s="1" t="s">
        <v>13</v>
      </c>
      <c r="G1606" s="1" t="s">
        <v>21</v>
      </c>
      <c r="H1606" s="1">
        <v>29000000</v>
      </c>
      <c r="I1606" s="1">
        <v>1997</v>
      </c>
      <c r="J1606" s="1">
        <v>5.8</v>
      </c>
    </row>
    <row r="1607" spans="1:10" x14ac:dyDescent="0.25">
      <c r="A1607" s="1" t="s">
        <v>284</v>
      </c>
      <c r="B1607" s="1">
        <v>122</v>
      </c>
      <c r="C1607" s="11">
        <v>18593156</v>
      </c>
      <c r="D1607" s="1" t="s">
        <v>1160</v>
      </c>
      <c r="E1607" s="1" t="s">
        <v>2861</v>
      </c>
      <c r="F1607" s="1" t="s">
        <v>13</v>
      </c>
      <c r="G1607" s="1" t="s">
        <v>14</v>
      </c>
      <c r="H1607" s="1">
        <v>35000000</v>
      </c>
      <c r="I1607" s="1">
        <v>2008</v>
      </c>
      <c r="J1607" s="1">
        <v>7.7</v>
      </c>
    </row>
    <row r="1608" spans="1:10" x14ac:dyDescent="0.25">
      <c r="A1608" s="1" t="s">
        <v>2032</v>
      </c>
      <c r="B1608" s="1">
        <v>99</v>
      </c>
      <c r="C1608" s="11">
        <v>16930185</v>
      </c>
      <c r="D1608" s="1" t="s">
        <v>570</v>
      </c>
      <c r="E1608" s="1" t="s">
        <v>2862</v>
      </c>
      <c r="F1608" s="1" t="s">
        <v>13</v>
      </c>
      <c r="G1608" s="1" t="s">
        <v>257</v>
      </c>
      <c r="H1608" s="1">
        <v>29000000</v>
      </c>
      <c r="I1608" s="1">
        <v>2002</v>
      </c>
      <c r="J1608" s="1">
        <v>5.3</v>
      </c>
    </row>
    <row r="1609" spans="1:10" x14ac:dyDescent="0.25">
      <c r="A1609" s="1" t="s">
        <v>2863</v>
      </c>
      <c r="B1609" s="1">
        <v>99</v>
      </c>
      <c r="C1609" s="11">
        <v>63034755</v>
      </c>
      <c r="D1609" s="1" t="s">
        <v>684</v>
      </c>
      <c r="E1609" s="1" t="s">
        <v>2864</v>
      </c>
      <c r="F1609" s="1" t="s">
        <v>13</v>
      </c>
      <c r="G1609" s="1" t="s">
        <v>14</v>
      </c>
      <c r="H1609" s="1">
        <v>29000000</v>
      </c>
      <c r="I1609" s="1">
        <v>2016</v>
      </c>
      <c r="J1609" s="1">
        <v>5.3</v>
      </c>
    </row>
    <row r="1610" spans="1:10" x14ac:dyDescent="0.25">
      <c r="A1610" s="1" t="s">
        <v>2865</v>
      </c>
      <c r="B1610" s="1">
        <v>147</v>
      </c>
      <c r="C1610" s="11">
        <v>5899797</v>
      </c>
      <c r="D1610" s="1" t="s">
        <v>1982</v>
      </c>
      <c r="E1610" s="1" t="s">
        <v>2866</v>
      </c>
      <c r="F1610" s="1" t="s">
        <v>13</v>
      </c>
      <c r="G1610" s="1" t="s">
        <v>21</v>
      </c>
      <c r="H1610" s="1">
        <v>29000000</v>
      </c>
      <c r="I1610" s="1">
        <v>1987</v>
      </c>
      <c r="J1610" s="1">
        <v>7.5</v>
      </c>
    </row>
    <row r="1611" spans="1:10" x14ac:dyDescent="0.25">
      <c r="A1611" s="1" t="s">
        <v>1238</v>
      </c>
      <c r="B1611" s="1">
        <v>112</v>
      </c>
      <c r="C1611" s="11">
        <v>4554569</v>
      </c>
      <c r="D1611" s="1" t="s">
        <v>868</v>
      </c>
      <c r="E1611" s="1" t="s">
        <v>2867</v>
      </c>
      <c r="F1611" s="1" t="s">
        <v>13</v>
      </c>
      <c r="G1611" s="1" t="s">
        <v>14</v>
      </c>
      <c r="H1611" s="1">
        <v>28000000</v>
      </c>
      <c r="I1611" s="1">
        <v>1999</v>
      </c>
      <c r="J1611" s="1">
        <v>6.9</v>
      </c>
    </row>
    <row r="1612" spans="1:10" x14ac:dyDescent="0.25">
      <c r="A1612" s="1" t="s">
        <v>2868</v>
      </c>
      <c r="B1612" s="1">
        <v>88</v>
      </c>
      <c r="C1612" s="11">
        <v>17016190</v>
      </c>
      <c r="D1612" s="1" t="s">
        <v>2644</v>
      </c>
      <c r="E1612" s="1" t="s">
        <v>2869</v>
      </c>
      <c r="F1612" s="1" t="s">
        <v>13</v>
      </c>
      <c r="G1612" s="1" t="s">
        <v>2870</v>
      </c>
      <c r="H1612" s="1">
        <v>12000000</v>
      </c>
      <c r="I1612" s="1">
        <v>2004</v>
      </c>
      <c r="J1612" s="1">
        <v>4.9000000000000004</v>
      </c>
    </row>
    <row r="1613" spans="1:10" x14ac:dyDescent="0.25">
      <c r="A1613" s="1" t="s">
        <v>2871</v>
      </c>
      <c r="B1613" s="1">
        <v>94</v>
      </c>
      <c r="C1613" s="11">
        <v>6301131</v>
      </c>
      <c r="D1613" s="1" t="s">
        <v>763</v>
      </c>
      <c r="E1613" s="1" t="s">
        <v>2872</v>
      </c>
      <c r="F1613" s="1" t="s">
        <v>13</v>
      </c>
      <c r="G1613" s="1" t="s">
        <v>14</v>
      </c>
      <c r="H1613" s="1">
        <v>29000000</v>
      </c>
      <c r="I1613" s="1">
        <v>2005</v>
      </c>
      <c r="J1613" s="1">
        <v>7.1</v>
      </c>
    </row>
    <row r="1614" spans="1:10" x14ac:dyDescent="0.25">
      <c r="A1614" s="1" t="s">
        <v>562</v>
      </c>
      <c r="B1614" s="1">
        <v>90</v>
      </c>
      <c r="C1614" s="11">
        <v>217350219</v>
      </c>
      <c r="D1614" s="1" t="s">
        <v>30</v>
      </c>
      <c r="E1614" s="1" t="s">
        <v>2873</v>
      </c>
      <c r="F1614" s="1" t="s">
        <v>13</v>
      </c>
      <c r="G1614" s="1" t="s">
        <v>14</v>
      </c>
      <c r="H1614" s="1">
        <v>28000000</v>
      </c>
      <c r="I1614" s="1">
        <v>1992</v>
      </c>
      <c r="J1614" s="1">
        <v>8</v>
      </c>
    </row>
    <row r="1615" spans="1:10" x14ac:dyDescent="0.25">
      <c r="A1615" s="1" t="s">
        <v>1046</v>
      </c>
      <c r="B1615" s="1">
        <v>167</v>
      </c>
      <c r="C1615" s="11">
        <v>161029270</v>
      </c>
      <c r="D1615" s="1" t="s">
        <v>2874</v>
      </c>
      <c r="E1615" s="1" t="s">
        <v>2875</v>
      </c>
      <c r="F1615" s="1" t="s">
        <v>13</v>
      </c>
      <c r="G1615" s="1" t="s">
        <v>14</v>
      </c>
      <c r="H1615" s="1">
        <v>28000000</v>
      </c>
      <c r="I1615" s="1">
        <v>2015</v>
      </c>
      <c r="J1615" s="1">
        <v>7.9</v>
      </c>
    </row>
    <row r="1616" spans="1:10" x14ac:dyDescent="0.25">
      <c r="A1616" s="1" t="s">
        <v>133</v>
      </c>
      <c r="B1616" s="1">
        <v>118</v>
      </c>
      <c r="C1616" s="11">
        <v>179870271</v>
      </c>
      <c r="D1616" s="1" t="s">
        <v>44</v>
      </c>
      <c r="E1616" s="1" t="s">
        <v>2876</v>
      </c>
      <c r="F1616" s="1" t="s">
        <v>13</v>
      </c>
      <c r="G1616" s="1" t="s">
        <v>14</v>
      </c>
      <c r="H1616" s="1">
        <v>28000000</v>
      </c>
      <c r="I1616" s="1">
        <v>1984</v>
      </c>
      <c r="J1616" s="1">
        <v>7.6</v>
      </c>
    </row>
    <row r="1617" spans="1:10" x14ac:dyDescent="0.25">
      <c r="A1617" s="1" t="s">
        <v>2877</v>
      </c>
      <c r="B1617" s="1">
        <v>83</v>
      </c>
      <c r="C1617" s="11">
        <v>100491683</v>
      </c>
      <c r="D1617" s="1" t="s">
        <v>2878</v>
      </c>
      <c r="E1617" s="1" t="s">
        <v>2879</v>
      </c>
      <c r="F1617" s="1" t="s">
        <v>13</v>
      </c>
      <c r="G1617" s="1" t="s">
        <v>14</v>
      </c>
      <c r="H1617" s="1">
        <v>24000000</v>
      </c>
      <c r="I1617" s="1">
        <v>1998</v>
      </c>
      <c r="J1617" s="1">
        <v>5.9</v>
      </c>
    </row>
    <row r="1618" spans="1:10" x14ac:dyDescent="0.25">
      <c r="A1618" s="1" t="s">
        <v>325</v>
      </c>
      <c r="B1618" s="1">
        <v>104</v>
      </c>
      <c r="C1618" s="11">
        <v>74058698</v>
      </c>
      <c r="D1618" s="1" t="s">
        <v>738</v>
      </c>
      <c r="E1618" s="1" t="s">
        <v>2880</v>
      </c>
      <c r="F1618" s="1" t="s">
        <v>13</v>
      </c>
      <c r="G1618" s="1" t="s">
        <v>14</v>
      </c>
      <c r="H1618" s="1">
        <v>60000000</v>
      </c>
      <c r="I1618" s="1">
        <v>2001</v>
      </c>
      <c r="J1618" s="1">
        <v>6.3</v>
      </c>
    </row>
    <row r="1619" spans="1:10" x14ac:dyDescent="0.25">
      <c r="A1619" s="1" t="s">
        <v>1647</v>
      </c>
      <c r="B1619" s="1">
        <v>102</v>
      </c>
      <c r="C1619" s="11">
        <v>55845943</v>
      </c>
      <c r="D1619" s="1" t="s">
        <v>117</v>
      </c>
      <c r="E1619" s="1" t="s">
        <v>2881</v>
      </c>
      <c r="F1619" s="1" t="s">
        <v>13</v>
      </c>
      <c r="G1619" s="1" t="s">
        <v>14</v>
      </c>
      <c r="H1619" s="1">
        <v>29000000</v>
      </c>
      <c r="I1619" s="1">
        <v>2003</v>
      </c>
      <c r="J1619" s="1">
        <v>6.4</v>
      </c>
    </row>
    <row r="1620" spans="1:10" x14ac:dyDescent="0.25">
      <c r="A1620" s="1" t="s">
        <v>445</v>
      </c>
      <c r="B1620" s="1">
        <v>131</v>
      </c>
      <c r="C1620" s="11">
        <v>81350242</v>
      </c>
      <c r="D1620" s="1" t="s">
        <v>23</v>
      </c>
      <c r="E1620" s="1" t="s">
        <v>2882</v>
      </c>
      <c r="F1620" s="1" t="s">
        <v>13</v>
      </c>
      <c r="G1620" s="1" t="s">
        <v>14</v>
      </c>
      <c r="H1620" s="1">
        <v>28000000</v>
      </c>
      <c r="I1620" s="1">
        <v>1988</v>
      </c>
      <c r="J1620" s="1">
        <v>8.1999999999999993</v>
      </c>
    </row>
    <row r="1621" spans="1:10" x14ac:dyDescent="0.25">
      <c r="A1621" s="1" t="s">
        <v>2883</v>
      </c>
      <c r="B1621" s="1">
        <v>101</v>
      </c>
      <c r="C1621" s="11">
        <v>67266300</v>
      </c>
      <c r="D1621" s="1" t="s">
        <v>684</v>
      </c>
      <c r="E1621" s="1" t="s">
        <v>2884</v>
      </c>
      <c r="F1621" s="1" t="s">
        <v>13</v>
      </c>
      <c r="G1621" s="1" t="s">
        <v>257</v>
      </c>
      <c r="H1621" s="1">
        <v>28000000</v>
      </c>
      <c r="I1621" s="1">
        <v>2008</v>
      </c>
      <c r="J1621" s="1">
        <v>6.9</v>
      </c>
    </row>
    <row r="1622" spans="1:10" x14ac:dyDescent="0.25">
      <c r="A1622" s="1" t="s">
        <v>595</v>
      </c>
      <c r="B1622" s="1">
        <v>130</v>
      </c>
      <c r="C1622" s="11">
        <v>70235322</v>
      </c>
      <c r="D1622" s="1" t="s">
        <v>1041</v>
      </c>
      <c r="E1622" s="1" t="s">
        <v>2885</v>
      </c>
      <c r="F1622" s="1" t="s">
        <v>13</v>
      </c>
      <c r="G1622" s="1" t="s">
        <v>14</v>
      </c>
      <c r="H1622" s="1">
        <v>28000000</v>
      </c>
      <c r="I1622" s="1">
        <v>2015</v>
      </c>
      <c r="J1622" s="1">
        <v>7.8</v>
      </c>
    </row>
    <row r="1623" spans="1:10" x14ac:dyDescent="0.25">
      <c r="A1623" s="1" t="s">
        <v>361</v>
      </c>
      <c r="B1623" s="1">
        <v>120</v>
      </c>
      <c r="C1623" s="11">
        <v>7443007</v>
      </c>
      <c r="D1623" s="1" t="s">
        <v>2886</v>
      </c>
      <c r="E1623" s="1" t="s">
        <v>2887</v>
      </c>
      <c r="F1623" s="1" t="s">
        <v>13</v>
      </c>
      <c r="G1623" s="1" t="s">
        <v>14</v>
      </c>
      <c r="H1623" s="1">
        <v>30000000</v>
      </c>
      <c r="I1623" s="1">
        <v>2009</v>
      </c>
      <c r="J1623" s="1">
        <v>6.7</v>
      </c>
    </row>
    <row r="1624" spans="1:10" x14ac:dyDescent="0.25">
      <c r="A1624" s="1" t="s">
        <v>2806</v>
      </c>
      <c r="B1624" s="1">
        <v>135</v>
      </c>
      <c r="C1624" s="11">
        <v>64371181</v>
      </c>
      <c r="D1624" s="1" t="s">
        <v>1432</v>
      </c>
      <c r="E1624" s="1" t="s">
        <v>2888</v>
      </c>
      <c r="F1624" s="1" t="s">
        <v>13</v>
      </c>
      <c r="G1624" s="1" t="s">
        <v>14</v>
      </c>
      <c r="H1624" s="1">
        <v>28000000</v>
      </c>
      <c r="I1624" s="1">
        <v>2004</v>
      </c>
      <c r="J1624" s="1">
        <v>7.5</v>
      </c>
    </row>
    <row r="1625" spans="1:10" x14ac:dyDescent="0.25">
      <c r="A1625" s="1" t="s">
        <v>38</v>
      </c>
      <c r="B1625" s="1">
        <v>110</v>
      </c>
      <c r="C1625" s="11">
        <v>58885635</v>
      </c>
      <c r="D1625" s="1" t="s">
        <v>1648</v>
      </c>
      <c r="E1625" s="1" t="s">
        <v>2889</v>
      </c>
      <c r="F1625" s="1" t="s">
        <v>13</v>
      </c>
      <c r="G1625" s="1" t="s">
        <v>14</v>
      </c>
      <c r="H1625" s="1">
        <v>26000000</v>
      </c>
      <c r="I1625" s="1">
        <v>2004</v>
      </c>
      <c r="J1625" s="1">
        <v>7.4</v>
      </c>
    </row>
    <row r="1626" spans="1:10" x14ac:dyDescent="0.25">
      <c r="A1626" s="1" t="s">
        <v>895</v>
      </c>
      <c r="B1626" s="1">
        <v>103</v>
      </c>
      <c r="C1626" s="11">
        <v>60400856</v>
      </c>
      <c r="D1626" s="1" t="s">
        <v>570</v>
      </c>
      <c r="E1626" s="1" t="s">
        <v>2890</v>
      </c>
      <c r="F1626" s="1" t="s">
        <v>13</v>
      </c>
      <c r="G1626" s="1" t="s">
        <v>257</v>
      </c>
      <c r="H1626" s="1">
        <v>35000000</v>
      </c>
      <c r="I1626" s="1">
        <v>2001</v>
      </c>
      <c r="J1626" s="1">
        <v>5.2</v>
      </c>
    </row>
    <row r="1627" spans="1:10" x14ac:dyDescent="0.25">
      <c r="A1627" s="1" t="s">
        <v>1806</v>
      </c>
      <c r="B1627" s="1">
        <v>110</v>
      </c>
      <c r="C1627" s="11">
        <v>52353636</v>
      </c>
      <c r="D1627" s="1" t="s">
        <v>868</v>
      </c>
      <c r="E1627" s="1" t="s">
        <v>2891</v>
      </c>
      <c r="F1627" s="1" t="s">
        <v>13</v>
      </c>
      <c r="G1627" s="1" t="s">
        <v>14</v>
      </c>
      <c r="H1627" s="1">
        <v>21000000</v>
      </c>
      <c r="I1627" s="1">
        <v>2001</v>
      </c>
      <c r="J1627" s="1">
        <v>7.6</v>
      </c>
    </row>
    <row r="1628" spans="1:10" x14ac:dyDescent="0.25">
      <c r="A1628" s="1" t="s">
        <v>484</v>
      </c>
      <c r="B1628" s="1">
        <v>91</v>
      </c>
      <c r="C1628" s="11">
        <v>51475962</v>
      </c>
      <c r="D1628" s="1" t="s">
        <v>285</v>
      </c>
      <c r="E1628" s="1" t="s">
        <v>2892</v>
      </c>
      <c r="F1628" s="1" t="s">
        <v>13</v>
      </c>
      <c r="G1628" s="1" t="s">
        <v>14</v>
      </c>
      <c r="H1628" s="1">
        <v>30000000</v>
      </c>
      <c r="I1628" s="1">
        <v>2003</v>
      </c>
      <c r="J1628" s="1">
        <v>7.3</v>
      </c>
    </row>
    <row r="1629" spans="1:10" x14ac:dyDescent="0.25">
      <c r="A1629" s="1" t="s">
        <v>236</v>
      </c>
      <c r="B1629" s="1">
        <v>105</v>
      </c>
      <c r="C1629" s="11">
        <v>63910583</v>
      </c>
      <c r="D1629" s="1" t="s">
        <v>570</v>
      </c>
      <c r="E1629" s="1" t="s">
        <v>2893</v>
      </c>
      <c r="F1629" s="1" t="s">
        <v>13</v>
      </c>
      <c r="G1629" s="1" t="s">
        <v>14</v>
      </c>
      <c r="H1629" s="1">
        <v>28000000</v>
      </c>
      <c r="I1629" s="1">
        <v>2013</v>
      </c>
      <c r="J1629" s="1">
        <v>6.6</v>
      </c>
    </row>
    <row r="1630" spans="1:10" x14ac:dyDescent="0.25">
      <c r="A1630" s="1" t="s">
        <v>2046</v>
      </c>
      <c r="B1630" s="1">
        <v>127</v>
      </c>
      <c r="C1630" s="11">
        <v>62300000</v>
      </c>
      <c r="D1630" s="1" t="s">
        <v>19</v>
      </c>
      <c r="E1630" s="1" t="s">
        <v>2894</v>
      </c>
      <c r="F1630" s="1" t="s">
        <v>13</v>
      </c>
      <c r="G1630" s="1" t="s">
        <v>21</v>
      </c>
      <c r="H1630" s="1">
        <v>28000000</v>
      </c>
      <c r="I1630" s="1">
        <v>1981</v>
      </c>
      <c r="J1630" s="1">
        <v>6.8</v>
      </c>
    </row>
    <row r="1631" spans="1:10" x14ac:dyDescent="0.25">
      <c r="A1631" s="1" t="s">
        <v>568</v>
      </c>
      <c r="B1631" s="1">
        <v>82</v>
      </c>
      <c r="C1631" s="11">
        <v>49968653</v>
      </c>
      <c r="D1631" s="1" t="s">
        <v>570</v>
      </c>
      <c r="E1631" s="1" t="s">
        <v>2895</v>
      </c>
      <c r="F1631" s="1" t="s">
        <v>13</v>
      </c>
      <c r="G1631" s="1" t="s">
        <v>14</v>
      </c>
      <c r="H1631" s="1">
        <v>28000000</v>
      </c>
      <c r="I1631" s="1">
        <v>2001</v>
      </c>
      <c r="J1631" s="1">
        <v>6.9</v>
      </c>
    </row>
    <row r="1632" spans="1:10" x14ac:dyDescent="0.25">
      <c r="A1632" s="1" t="s">
        <v>624</v>
      </c>
      <c r="B1632" s="1">
        <v>99</v>
      </c>
      <c r="C1632" s="11">
        <v>44450000</v>
      </c>
      <c r="D1632" s="1" t="s">
        <v>477</v>
      </c>
      <c r="E1632" s="1" t="s">
        <v>2896</v>
      </c>
      <c r="F1632" s="1" t="s">
        <v>13</v>
      </c>
      <c r="G1632" s="1" t="s">
        <v>94</v>
      </c>
      <c r="H1632" s="1">
        <v>27000000</v>
      </c>
      <c r="I1632" s="1">
        <v>1994</v>
      </c>
      <c r="J1632" s="1">
        <v>5.8</v>
      </c>
    </row>
    <row r="1633" spans="1:10" x14ac:dyDescent="0.25">
      <c r="A1633" s="1" t="s">
        <v>733</v>
      </c>
      <c r="B1633" s="1">
        <v>90</v>
      </c>
      <c r="C1633" s="11">
        <v>45162741</v>
      </c>
      <c r="D1633" s="1" t="s">
        <v>684</v>
      </c>
      <c r="E1633" s="1" t="s">
        <v>2897</v>
      </c>
      <c r="F1633" s="1" t="s">
        <v>13</v>
      </c>
      <c r="G1633" s="1" t="s">
        <v>257</v>
      </c>
      <c r="H1633" s="1">
        <v>28000000</v>
      </c>
      <c r="I1633" s="1">
        <v>2001</v>
      </c>
      <c r="J1633" s="1">
        <v>6.6</v>
      </c>
    </row>
    <row r="1634" spans="1:10" x14ac:dyDescent="0.25">
      <c r="A1634" s="1" t="s">
        <v>2508</v>
      </c>
      <c r="B1634" s="1">
        <v>115</v>
      </c>
      <c r="C1634" s="11">
        <v>71346930</v>
      </c>
      <c r="D1634" s="1" t="s">
        <v>2898</v>
      </c>
      <c r="E1634" s="1" t="s">
        <v>2899</v>
      </c>
      <c r="F1634" s="1" t="s">
        <v>13</v>
      </c>
      <c r="G1634" s="1" t="s">
        <v>14</v>
      </c>
      <c r="H1634" s="1">
        <v>28000000</v>
      </c>
      <c r="I1634" s="1">
        <v>2013</v>
      </c>
      <c r="J1634" s="1">
        <v>6.7</v>
      </c>
    </row>
    <row r="1635" spans="1:10" x14ac:dyDescent="0.25">
      <c r="A1635" s="1" t="s">
        <v>1377</v>
      </c>
      <c r="B1635" s="1">
        <v>96</v>
      </c>
      <c r="C1635" s="11">
        <v>39514713</v>
      </c>
      <c r="D1635" s="1" t="s">
        <v>177</v>
      </c>
      <c r="E1635" s="1" t="s">
        <v>2900</v>
      </c>
      <c r="F1635" s="1" t="s">
        <v>13</v>
      </c>
      <c r="G1635" s="1" t="s">
        <v>14</v>
      </c>
      <c r="H1635" s="1">
        <v>28000000</v>
      </c>
      <c r="I1635" s="1">
        <v>1993</v>
      </c>
      <c r="J1635" s="1">
        <v>6.7</v>
      </c>
    </row>
    <row r="1636" spans="1:10" x14ac:dyDescent="0.25">
      <c r="A1636" s="1" t="s">
        <v>2380</v>
      </c>
      <c r="B1636" s="1">
        <v>104</v>
      </c>
      <c r="C1636" s="11">
        <v>43097652</v>
      </c>
      <c r="D1636" s="1" t="s">
        <v>482</v>
      </c>
      <c r="E1636" s="1" t="s">
        <v>2901</v>
      </c>
      <c r="F1636" s="1" t="s">
        <v>13</v>
      </c>
      <c r="G1636" s="1" t="s">
        <v>14</v>
      </c>
      <c r="H1636" s="1">
        <v>28000000</v>
      </c>
      <c r="I1636" s="1">
        <v>2007</v>
      </c>
      <c r="J1636" s="1">
        <v>6.3</v>
      </c>
    </row>
    <row r="1637" spans="1:10" x14ac:dyDescent="0.25">
      <c r="A1637" s="1" t="s">
        <v>231</v>
      </c>
      <c r="B1637" s="1">
        <v>117</v>
      </c>
      <c r="C1637" s="11">
        <v>48043505</v>
      </c>
      <c r="D1637" s="1" t="s">
        <v>743</v>
      </c>
      <c r="E1637" s="1" t="s">
        <v>2902</v>
      </c>
      <c r="F1637" s="1" t="s">
        <v>13</v>
      </c>
      <c r="G1637" s="1" t="s">
        <v>21</v>
      </c>
      <c r="H1637" s="1">
        <v>30000000</v>
      </c>
      <c r="I1637" s="1">
        <v>2010</v>
      </c>
      <c r="J1637" s="1">
        <v>7.7</v>
      </c>
    </row>
    <row r="1638" spans="1:10" x14ac:dyDescent="0.25">
      <c r="A1638" s="1" t="s">
        <v>1427</v>
      </c>
      <c r="B1638" s="1">
        <v>83</v>
      </c>
      <c r="C1638" s="11">
        <v>37053924</v>
      </c>
      <c r="D1638" s="1" t="s">
        <v>596</v>
      </c>
      <c r="E1638" s="1" t="s">
        <v>2903</v>
      </c>
      <c r="F1638" s="1" t="s">
        <v>13</v>
      </c>
      <c r="G1638" s="1" t="s">
        <v>257</v>
      </c>
      <c r="H1638" s="1">
        <v>28000000</v>
      </c>
      <c r="I1638" s="1">
        <v>2011</v>
      </c>
      <c r="J1638" s="1">
        <v>6.1</v>
      </c>
    </row>
    <row r="1639" spans="1:10" x14ac:dyDescent="0.25">
      <c r="A1639" s="1" t="s">
        <v>1846</v>
      </c>
      <c r="B1639" s="1">
        <v>99</v>
      </c>
      <c r="C1639" s="11">
        <v>33000377</v>
      </c>
      <c r="D1639" s="1" t="s">
        <v>2904</v>
      </c>
      <c r="E1639" s="1" t="s">
        <v>2905</v>
      </c>
      <c r="F1639" s="1" t="s">
        <v>13</v>
      </c>
      <c r="G1639" s="1" t="s">
        <v>14</v>
      </c>
      <c r="H1639" s="1">
        <v>28000000</v>
      </c>
      <c r="I1639" s="1">
        <v>2000</v>
      </c>
      <c r="J1639" s="1">
        <v>4.9000000000000004</v>
      </c>
    </row>
    <row r="1640" spans="1:10" x14ac:dyDescent="0.25">
      <c r="A1640" s="1" t="s">
        <v>2906</v>
      </c>
      <c r="B1640" s="1">
        <v>81</v>
      </c>
      <c r="C1640" s="11">
        <v>66950483</v>
      </c>
      <c r="D1640" s="1" t="s">
        <v>1037</v>
      </c>
      <c r="E1640" s="1" t="s">
        <v>2907</v>
      </c>
      <c r="F1640" s="1" t="s">
        <v>13</v>
      </c>
      <c r="G1640" s="1" t="s">
        <v>14</v>
      </c>
      <c r="H1640" s="1">
        <v>28000000</v>
      </c>
      <c r="I1640" s="1">
        <v>2014</v>
      </c>
      <c r="J1640" s="1">
        <v>6.2</v>
      </c>
    </row>
    <row r="1641" spans="1:10" x14ac:dyDescent="0.25">
      <c r="A1641" s="1" t="s">
        <v>318</v>
      </c>
      <c r="B1641" s="1">
        <v>135</v>
      </c>
      <c r="C1641" s="11">
        <v>38372662</v>
      </c>
      <c r="D1641" s="1" t="s">
        <v>74</v>
      </c>
      <c r="E1641" s="1" t="s">
        <v>2908</v>
      </c>
      <c r="F1641" s="1" t="s">
        <v>13</v>
      </c>
      <c r="G1641" s="1" t="s">
        <v>661</v>
      </c>
      <c r="H1641" s="1">
        <v>28000000</v>
      </c>
      <c r="I1641" s="1">
        <v>2005</v>
      </c>
      <c r="J1641" s="1">
        <v>7.8</v>
      </c>
    </row>
    <row r="1642" spans="1:10" x14ac:dyDescent="0.25">
      <c r="A1642" s="1" t="s">
        <v>65</v>
      </c>
      <c r="B1642" s="1">
        <v>117</v>
      </c>
      <c r="C1642" s="11">
        <v>27000000</v>
      </c>
      <c r="D1642" s="1" t="s">
        <v>1003</v>
      </c>
      <c r="E1642" s="1" t="s">
        <v>2909</v>
      </c>
      <c r="F1642" s="1" t="s">
        <v>13</v>
      </c>
      <c r="G1642" s="1" t="s">
        <v>14</v>
      </c>
      <c r="H1642" s="1">
        <v>28000000</v>
      </c>
      <c r="I1642" s="1">
        <v>1982</v>
      </c>
      <c r="J1642" s="1">
        <v>8.1999999999999993</v>
      </c>
    </row>
    <row r="1643" spans="1:10" x14ac:dyDescent="0.25">
      <c r="A1643" s="1" t="s">
        <v>1199</v>
      </c>
      <c r="B1643" s="1">
        <v>139</v>
      </c>
      <c r="C1643" s="11">
        <v>31600000</v>
      </c>
      <c r="D1643" s="1" t="s">
        <v>2910</v>
      </c>
      <c r="E1643" s="1" t="s">
        <v>2911</v>
      </c>
      <c r="F1643" s="1" t="s">
        <v>13</v>
      </c>
      <c r="G1643" s="1" t="s">
        <v>14</v>
      </c>
      <c r="H1643" s="1">
        <v>28000000</v>
      </c>
      <c r="I1643" s="1">
        <v>1995</v>
      </c>
      <c r="J1643" s="1">
        <v>6.9</v>
      </c>
    </row>
    <row r="1644" spans="1:10" x14ac:dyDescent="0.25">
      <c r="A1644" s="1" t="s">
        <v>114</v>
      </c>
      <c r="B1644" s="1">
        <v>123</v>
      </c>
      <c r="C1644" s="11">
        <v>30688364</v>
      </c>
      <c r="D1644" s="1" t="s">
        <v>312</v>
      </c>
      <c r="E1644" s="1" t="s">
        <v>2912</v>
      </c>
      <c r="F1644" s="1" t="s">
        <v>13</v>
      </c>
      <c r="G1644" s="1" t="s">
        <v>14</v>
      </c>
      <c r="H1644" s="1">
        <v>28000000</v>
      </c>
      <c r="I1644" s="1">
        <v>2014</v>
      </c>
      <c r="J1644" s="1">
        <v>6.2</v>
      </c>
    </row>
    <row r="1645" spans="1:10" x14ac:dyDescent="0.25">
      <c r="A1645" s="1" t="s">
        <v>2913</v>
      </c>
      <c r="B1645" s="1">
        <v>117</v>
      </c>
      <c r="C1645" s="11">
        <v>28563179</v>
      </c>
      <c r="D1645" s="1" t="s">
        <v>738</v>
      </c>
      <c r="E1645" s="1" t="s">
        <v>2914</v>
      </c>
      <c r="F1645" s="1" t="s">
        <v>13</v>
      </c>
      <c r="G1645" s="1" t="s">
        <v>14</v>
      </c>
      <c r="H1645" s="1">
        <v>21000000</v>
      </c>
      <c r="I1645" s="1">
        <v>2007</v>
      </c>
      <c r="J1645" s="1">
        <v>6.9</v>
      </c>
    </row>
    <row r="1646" spans="1:10" x14ac:dyDescent="0.25">
      <c r="A1646" s="1" t="s">
        <v>2915</v>
      </c>
      <c r="B1646" s="1">
        <v>97</v>
      </c>
      <c r="C1646" s="11">
        <v>16779636</v>
      </c>
      <c r="D1646" s="1" t="s">
        <v>1487</v>
      </c>
      <c r="E1646" s="1" t="s">
        <v>2916</v>
      </c>
      <c r="F1646" s="1" t="s">
        <v>13</v>
      </c>
      <c r="G1646" s="1" t="s">
        <v>14</v>
      </c>
      <c r="H1646" s="1">
        <v>28000000</v>
      </c>
      <c r="I1646" s="1">
        <v>2000</v>
      </c>
      <c r="J1646" s="1">
        <v>4.8</v>
      </c>
    </row>
    <row r="1647" spans="1:10" x14ac:dyDescent="0.25">
      <c r="A1647" s="1" t="s">
        <v>1436</v>
      </c>
      <c r="B1647" s="1">
        <v>103</v>
      </c>
      <c r="C1647" s="11">
        <v>17324744</v>
      </c>
      <c r="D1647" s="1" t="s">
        <v>1235</v>
      </c>
      <c r="E1647" s="1" t="s">
        <v>2917</v>
      </c>
      <c r="F1647" s="1" t="s">
        <v>13</v>
      </c>
      <c r="G1647" s="1" t="s">
        <v>14</v>
      </c>
      <c r="H1647" s="1">
        <v>28000000</v>
      </c>
      <c r="I1647" s="1">
        <v>2006</v>
      </c>
      <c r="J1647" s="1">
        <v>5.3</v>
      </c>
    </row>
    <row r="1648" spans="1:10" x14ac:dyDescent="0.25">
      <c r="A1648" s="1" t="s">
        <v>683</v>
      </c>
      <c r="B1648" s="1">
        <v>119</v>
      </c>
      <c r="C1648" s="11">
        <v>8888143</v>
      </c>
      <c r="D1648" s="1" t="s">
        <v>2091</v>
      </c>
      <c r="E1648" s="1" t="s">
        <v>2918</v>
      </c>
      <c r="F1648" s="1" t="s">
        <v>13</v>
      </c>
      <c r="G1648" s="1" t="s">
        <v>94</v>
      </c>
      <c r="H1648" s="1">
        <v>28000000</v>
      </c>
      <c r="I1648" s="1">
        <v>1999</v>
      </c>
      <c r="J1648" s="1">
        <v>6.7</v>
      </c>
    </row>
    <row r="1649" spans="1:10" x14ac:dyDescent="0.25">
      <c r="A1649" s="1" t="s">
        <v>1391</v>
      </c>
      <c r="B1649" s="1">
        <v>94</v>
      </c>
      <c r="C1649" s="11">
        <v>24268828</v>
      </c>
      <c r="D1649" s="1" t="s">
        <v>2919</v>
      </c>
      <c r="E1649" s="1" t="s">
        <v>2920</v>
      </c>
      <c r="F1649" s="1" t="s">
        <v>13</v>
      </c>
      <c r="G1649" s="1" t="s">
        <v>14</v>
      </c>
      <c r="H1649" s="1">
        <v>28000000</v>
      </c>
      <c r="I1649" s="1">
        <v>2010</v>
      </c>
      <c r="J1649" s="1">
        <v>5.4</v>
      </c>
    </row>
    <row r="1650" spans="1:10" x14ac:dyDescent="0.25">
      <c r="A1650" s="1" t="s">
        <v>2921</v>
      </c>
      <c r="B1650" s="1">
        <v>89</v>
      </c>
      <c r="C1650" s="11">
        <v>8119205</v>
      </c>
      <c r="D1650" s="1" t="s">
        <v>177</v>
      </c>
      <c r="E1650" s="1" t="s">
        <v>2922</v>
      </c>
      <c r="F1650" s="1" t="s">
        <v>13</v>
      </c>
      <c r="G1650" s="1" t="s">
        <v>14</v>
      </c>
      <c r="H1650" s="1">
        <v>28000000</v>
      </c>
      <c r="I1650" s="1">
        <v>1997</v>
      </c>
      <c r="J1650" s="1">
        <v>5.4</v>
      </c>
    </row>
    <row r="1651" spans="1:10" x14ac:dyDescent="0.25">
      <c r="A1651" s="1" t="s">
        <v>1803</v>
      </c>
      <c r="B1651" s="1">
        <v>98</v>
      </c>
      <c r="C1651" s="11">
        <v>8434601</v>
      </c>
      <c r="D1651" s="1" t="s">
        <v>1416</v>
      </c>
      <c r="E1651" s="1" t="s">
        <v>2923</v>
      </c>
      <c r="F1651" s="1" t="s">
        <v>13</v>
      </c>
      <c r="G1651" s="1" t="s">
        <v>14</v>
      </c>
      <c r="H1651" s="1">
        <v>28000000</v>
      </c>
      <c r="I1651" s="1">
        <v>2001</v>
      </c>
      <c r="J1651" s="1">
        <v>4.9000000000000004</v>
      </c>
    </row>
    <row r="1652" spans="1:10" x14ac:dyDescent="0.25">
      <c r="A1652" s="1" t="s">
        <v>1819</v>
      </c>
      <c r="B1652" s="1">
        <v>107</v>
      </c>
      <c r="C1652" s="11">
        <v>6998324</v>
      </c>
      <c r="D1652" s="1" t="s">
        <v>868</v>
      </c>
      <c r="E1652" s="1" t="s">
        <v>2924</v>
      </c>
      <c r="F1652" s="1" t="s">
        <v>13</v>
      </c>
      <c r="G1652" s="1" t="s">
        <v>14</v>
      </c>
      <c r="H1652" s="1">
        <v>28000000</v>
      </c>
      <c r="I1652" s="1">
        <v>2015</v>
      </c>
      <c r="J1652" s="1">
        <v>6.1</v>
      </c>
    </row>
    <row r="1653" spans="1:10" x14ac:dyDescent="0.25">
      <c r="A1653" s="1" t="s">
        <v>2024</v>
      </c>
      <c r="B1653" s="1">
        <v>108</v>
      </c>
      <c r="C1653" s="11">
        <v>10907291</v>
      </c>
      <c r="D1653" s="1" t="s">
        <v>2925</v>
      </c>
      <c r="E1653" s="1" t="s">
        <v>2926</v>
      </c>
      <c r="F1653" s="1" t="s">
        <v>13</v>
      </c>
      <c r="G1653" s="1" t="s">
        <v>14</v>
      </c>
      <c r="H1653" s="1">
        <v>28000000</v>
      </c>
      <c r="I1653" s="1">
        <v>2016</v>
      </c>
      <c r="J1653" s="1">
        <v>5.8</v>
      </c>
    </row>
    <row r="1654" spans="1:10" x14ac:dyDescent="0.25">
      <c r="A1654" s="1" t="s">
        <v>165</v>
      </c>
      <c r="B1654" s="1">
        <v>134</v>
      </c>
      <c r="C1654" s="11">
        <v>5532301</v>
      </c>
      <c r="D1654" s="1" t="s">
        <v>1104</v>
      </c>
      <c r="E1654" s="1" t="s">
        <v>2927</v>
      </c>
      <c r="F1654" s="1" t="s">
        <v>13</v>
      </c>
      <c r="G1654" s="1" t="s">
        <v>14</v>
      </c>
      <c r="H1654" s="1">
        <v>28000000</v>
      </c>
      <c r="I1654" s="1">
        <v>1997</v>
      </c>
      <c r="J1654" s="1">
        <v>7</v>
      </c>
    </row>
    <row r="1655" spans="1:10" x14ac:dyDescent="0.25">
      <c r="A1655" s="1" t="s">
        <v>2928</v>
      </c>
      <c r="B1655" s="1">
        <v>110</v>
      </c>
      <c r="C1655" s="11">
        <v>2775593</v>
      </c>
      <c r="D1655" s="1" t="s">
        <v>482</v>
      </c>
      <c r="E1655" s="1" t="s">
        <v>2929</v>
      </c>
      <c r="F1655" s="1" t="s">
        <v>13</v>
      </c>
      <c r="G1655" s="1" t="s">
        <v>21</v>
      </c>
      <c r="H1655" s="1">
        <v>27000000</v>
      </c>
      <c r="I1655" s="1">
        <v>2008</v>
      </c>
      <c r="J1655" s="1">
        <v>6.5</v>
      </c>
    </row>
    <row r="1656" spans="1:10" x14ac:dyDescent="0.25">
      <c r="A1656" s="1" t="s">
        <v>2930</v>
      </c>
      <c r="B1656" s="1">
        <v>103</v>
      </c>
      <c r="C1656" s="11">
        <v>28751715</v>
      </c>
      <c r="D1656" s="1" t="s">
        <v>596</v>
      </c>
      <c r="E1656" s="1" t="s">
        <v>2931</v>
      </c>
      <c r="F1656" s="1" t="s">
        <v>13</v>
      </c>
      <c r="G1656" s="1" t="s">
        <v>14</v>
      </c>
      <c r="H1656" s="1">
        <v>28000000</v>
      </c>
      <c r="I1656" s="1">
        <v>2013</v>
      </c>
      <c r="J1656" s="1">
        <v>6.6</v>
      </c>
    </row>
    <row r="1657" spans="1:10" x14ac:dyDescent="0.25">
      <c r="A1657" s="1" t="s">
        <v>2932</v>
      </c>
      <c r="B1657" s="1">
        <v>100</v>
      </c>
      <c r="C1657" s="11">
        <v>20285518</v>
      </c>
      <c r="D1657" s="1" t="s">
        <v>156</v>
      </c>
      <c r="E1657" s="1" t="s">
        <v>2933</v>
      </c>
      <c r="F1657" s="1" t="s">
        <v>13</v>
      </c>
      <c r="G1657" s="1" t="s">
        <v>661</v>
      </c>
      <c r="H1657" s="1">
        <v>28000000</v>
      </c>
      <c r="I1657" s="1">
        <v>2014</v>
      </c>
      <c r="J1657" s="1">
        <v>5.7</v>
      </c>
    </row>
    <row r="1658" spans="1:10" x14ac:dyDescent="0.25">
      <c r="A1658" s="1" t="s">
        <v>2046</v>
      </c>
      <c r="B1658" s="1">
        <v>131</v>
      </c>
      <c r="C1658" s="11">
        <v>67900000</v>
      </c>
      <c r="D1658" s="1" t="s">
        <v>19</v>
      </c>
      <c r="E1658" s="1" t="s">
        <v>2934</v>
      </c>
      <c r="F1658" s="1" t="s">
        <v>13</v>
      </c>
      <c r="G1658" s="1" t="s">
        <v>21</v>
      </c>
      <c r="H1658" s="1">
        <v>27500000</v>
      </c>
      <c r="I1658" s="1">
        <v>1983</v>
      </c>
      <c r="J1658" s="1">
        <v>6.6</v>
      </c>
    </row>
    <row r="1659" spans="1:10" x14ac:dyDescent="0.25">
      <c r="A1659" s="1" t="s">
        <v>1096</v>
      </c>
      <c r="B1659" s="1">
        <v>133</v>
      </c>
      <c r="C1659" s="11">
        <v>148734225</v>
      </c>
      <c r="D1659" s="1" t="s">
        <v>570</v>
      </c>
      <c r="E1659" s="1" t="s">
        <v>2935</v>
      </c>
      <c r="F1659" s="1" t="s">
        <v>13</v>
      </c>
      <c r="G1659" s="1" t="s">
        <v>14</v>
      </c>
      <c r="H1659" s="1">
        <v>30000000</v>
      </c>
      <c r="I1659" s="1">
        <v>2007</v>
      </c>
      <c r="J1659" s="1">
        <v>7</v>
      </c>
    </row>
    <row r="1660" spans="1:10" x14ac:dyDescent="0.25">
      <c r="A1660" s="1" t="s">
        <v>2129</v>
      </c>
      <c r="B1660" s="1">
        <v>109</v>
      </c>
      <c r="C1660" s="11">
        <v>49185998</v>
      </c>
      <c r="D1660" s="1" t="s">
        <v>1160</v>
      </c>
      <c r="E1660" s="1" t="s">
        <v>2936</v>
      </c>
      <c r="F1660" s="1" t="s">
        <v>13</v>
      </c>
      <c r="G1660" s="1" t="s">
        <v>14</v>
      </c>
      <c r="H1660" s="1">
        <v>30000000</v>
      </c>
      <c r="I1660" s="1">
        <v>2009</v>
      </c>
      <c r="J1660" s="1">
        <v>7.4</v>
      </c>
    </row>
    <row r="1661" spans="1:10" x14ac:dyDescent="0.25">
      <c r="A1661" s="1" t="s">
        <v>2937</v>
      </c>
      <c r="B1661" s="1">
        <v>114</v>
      </c>
      <c r="C1661" s="11">
        <v>42168445</v>
      </c>
      <c r="D1661" s="1" t="s">
        <v>482</v>
      </c>
      <c r="E1661" s="1" t="s">
        <v>2938</v>
      </c>
      <c r="F1661" s="1" t="s">
        <v>13</v>
      </c>
      <c r="G1661" s="1" t="s">
        <v>14</v>
      </c>
      <c r="H1661" s="1">
        <v>35000000</v>
      </c>
      <c r="I1661" s="1">
        <v>2008</v>
      </c>
      <c r="J1661" s="1">
        <v>5.3</v>
      </c>
    </row>
    <row r="1662" spans="1:10" x14ac:dyDescent="0.25">
      <c r="A1662" s="1" t="s">
        <v>2939</v>
      </c>
      <c r="B1662" s="1">
        <v>164</v>
      </c>
      <c r="C1662" s="11">
        <v>26400000</v>
      </c>
      <c r="D1662" s="1" t="s">
        <v>1243</v>
      </c>
      <c r="E1662" s="1" t="s">
        <v>2940</v>
      </c>
      <c r="F1662" s="1" t="s">
        <v>13</v>
      </c>
      <c r="G1662" s="1" t="s">
        <v>21</v>
      </c>
      <c r="H1662" s="1">
        <v>16000000</v>
      </c>
      <c r="I1662" s="1">
        <v>1984</v>
      </c>
      <c r="J1662" s="1">
        <v>7.4</v>
      </c>
    </row>
    <row r="1663" spans="1:10" x14ac:dyDescent="0.25">
      <c r="A1663" s="1" t="s">
        <v>2941</v>
      </c>
      <c r="B1663" s="1">
        <v>92</v>
      </c>
      <c r="C1663" s="11">
        <v>17508670</v>
      </c>
      <c r="D1663" s="1" t="s">
        <v>1775</v>
      </c>
      <c r="E1663" s="1" t="s">
        <v>2942</v>
      </c>
      <c r="F1663" s="1" t="s">
        <v>13</v>
      </c>
      <c r="G1663" s="1" t="s">
        <v>21</v>
      </c>
      <c r="H1663" s="1">
        <v>15000000</v>
      </c>
      <c r="I1663" s="1">
        <v>2006</v>
      </c>
      <c r="J1663" s="1">
        <v>7.4</v>
      </c>
    </row>
    <row r="1664" spans="1:10" x14ac:dyDescent="0.25">
      <c r="A1664" s="1" t="s">
        <v>274</v>
      </c>
      <c r="B1664" s="1">
        <v>122</v>
      </c>
      <c r="C1664" s="11">
        <v>9664316</v>
      </c>
      <c r="D1664" s="1" t="s">
        <v>1380</v>
      </c>
      <c r="E1664" s="1" t="s">
        <v>2943</v>
      </c>
      <c r="F1664" s="1" t="s">
        <v>13</v>
      </c>
      <c r="G1664" s="1" t="s">
        <v>14</v>
      </c>
      <c r="H1664" s="1">
        <v>27500000</v>
      </c>
      <c r="I1664" s="1">
        <v>2007</v>
      </c>
      <c r="J1664" s="1">
        <v>6.8</v>
      </c>
    </row>
    <row r="1665" spans="1:10" x14ac:dyDescent="0.25">
      <c r="A1665" s="1" t="s">
        <v>2944</v>
      </c>
      <c r="B1665" s="1">
        <v>110</v>
      </c>
      <c r="C1665" s="11">
        <v>74888996</v>
      </c>
      <c r="D1665" s="1" t="s">
        <v>79</v>
      </c>
      <c r="E1665" s="1" t="s">
        <v>2945</v>
      </c>
      <c r="F1665" s="1" t="s">
        <v>13</v>
      </c>
      <c r="G1665" s="1" t="s">
        <v>14</v>
      </c>
      <c r="H1665" s="1">
        <v>30000000</v>
      </c>
      <c r="I1665" s="1">
        <v>1991</v>
      </c>
      <c r="J1665" s="1">
        <v>7.2</v>
      </c>
    </row>
    <row r="1666" spans="1:10" x14ac:dyDescent="0.25">
      <c r="A1666" s="1" t="s">
        <v>2946</v>
      </c>
      <c r="B1666" s="1">
        <v>116</v>
      </c>
      <c r="C1666" s="11">
        <v>69586544</v>
      </c>
      <c r="D1666" s="1" t="s">
        <v>1160</v>
      </c>
      <c r="E1666" s="1" t="s">
        <v>2947</v>
      </c>
      <c r="F1666" s="1" t="s">
        <v>13</v>
      </c>
      <c r="G1666" s="1" t="s">
        <v>14</v>
      </c>
      <c r="H1666" s="1">
        <v>27000000</v>
      </c>
      <c r="I1666" s="1">
        <v>2002</v>
      </c>
      <c r="J1666" s="1">
        <v>6</v>
      </c>
    </row>
    <row r="1667" spans="1:10" x14ac:dyDescent="0.25">
      <c r="A1667" s="1" t="s">
        <v>1738</v>
      </c>
      <c r="B1667" s="1">
        <v>115</v>
      </c>
      <c r="C1667" s="11">
        <v>60491560</v>
      </c>
      <c r="D1667" s="1" t="s">
        <v>745</v>
      </c>
      <c r="E1667" s="1" t="s">
        <v>2948</v>
      </c>
      <c r="F1667" s="1" t="s">
        <v>13</v>
      </c>
      <c r="G1667" s="1" t="s">
        <v>14</v>
      </c>
      <c r="H1667" s="1">
        <v>27000000</v>
      </c>
      <c r="I1667" s="1">
        <v>1997</v>
      </c>
      <c r="J1667" s="1">
        <v>6.6</v>
      </c>
    </row>
    <row r="1668" spans="1:10" x14ac:dyDescent="0.25">
      <c r="A1668" s="1" t="s">
        <v>1765</v>
      </c>
      <c r="B1668" s="1">
        <v>148</v>
      </c>
      <c r="C1668" s="11">
        <v>54200000</v>
      </c>
      <c r="D1668" s="1" t="s">
        <v>2949</v>
      </c>
      <c r="E1668" s="1" t="s">
        <v>2950</v>
      </c>
      <c r="F1668" s="1" t="s">
        <v>13</v>
      </c>
      <c r="G1668" s="1" t="s">
        <v>14</v>
      </c>
      <c r="H1668" s="1">
        <v>27000000</v>
      </c>
      <c r="I1668" s="1">
        <v>1980</v>
      </c>
      <c r="J1668" s="1">
        <v>7.9</v>
      </c>
    </row>
    <row r="1669" spans="1:10" x14ac:dyDescent="0.25">
      <c r="A1669" s="1" t="s">
        <v>1158</v>
      </c>
      <c r="B1669" s="1">
        <v>118</v>
      </c>
      <c r="C1669" s="11">
        <v>30920167</v>
      </c>
      <c r="D1669" s="1" t="s">
        <v>2506</v>
      </c>
      <c r="E1669" s="1" t="s">
        <v>2951</v>
      </c>
      <c r="F1669" s="1" t="s">
        <v>13</v>
      </c>
      <c r="G1669" s="1" t="s">
        <v>14</v>
      </c>
      <c r="H1669" s="1">
        <v>25000000</v>
      </c>
      <c r="I1669" s="1">
        <v>2012</v>
      </c>
      <c r="J1669" s="1">
        <v>5.7</v>
      </c>
    </row>
    <row r="1670" spans="1:10" x14ac:dyDescent="0.25">
      <c r="A1670" s="1" t="s">
        <v>69</v>
      </c>
      <c r="B1670" s="1">
        <v>101</v>
      </c>
      <c r="C1670" s="11">
        <v>40566655</v>
      </c>
      <c r="D1670" s="1" t="s">
        <v>482</v>
      </c>
      <c r="E1670" s="1" t="s">
        <v>2952</v>
      </c>
      <c r="F1670" s="1" t="s">
        <v>13</v>
      </c>
      <c r="G1670" s="1" t="s">
        <v>21</v>
      </c>
      <c r="H1670" s="1">
        <v>30000000</v>
      </c>
      <c r="I1670" s="1">
        <v>2002</v>
      </c>
      <c r="J1670" s="1">
        <v>7.1</v>
      </c>
    </row>
    <row r="1671" spans="1:10" x14ac:dyDescent="0.25">
      <c r="A1671" s="1" t="s">
        <v>2336</v>
      </c>
      <c r="B1671" s="1">
        <v>82</v>
      </c>
      <c r="C1671" s="11">
        <v>31768374</v>
      </c>
      <c r="D1671" s="1" t="s">
        <v>2795</v>
      </c>
      <c r="E1671" s="1" t="s">
        <v>2953</v>
      </c>
      <c r="F1671" s="1" t="s">
        <v>13</v>
      </c>
      <c r="G1671" s="1" t="s">
        <v>14</v>
      </c>
      <c r="H1671" s="1">
        <v>27000000</v>
      </c>
      <c r="I1671" s="1">
        <v>1999</v>
      </c>
      <c r="J1671" s="1">
        <v>5.6</v>
      </c>
    </row>
    <row r="1672" spans="1:10" x14ac:dyDescent="0.25">
      <c r="A1672" s="1" t="s">
        <v>2015</v>
      </c>
      <c r="B1672" s="1">
        <v>110</v>
      </c>
      <c r="C1672" s="11">
        <v>22494487</v>
      </c>
      <c r="D1672" s="1" t="s">
        <v>745</v>
      </c>
      <c r="E1672" s="1" t="s">
        <v>2954</v>
      </c>
      <c r="F1672" s="1" t="s">
        <v>13</v>
      </c>
      <c r="G1672" s="1" t="s">
        <v>257</v>
      </c>
      <c r="H1672" s="1">
        <v>27000000</v>
      </c>
      <c r="I1672" s="1">
        <v>2006</v>
      </c>
      <c r="J1672" s="1">
        <v>7.8</v>
      </c>
    </row>
    <row r="1673" spans="1:10" x14ac:dyDescent="0.25">
      <c r="A1673" s="1" t="s">
        <v>2955</v>
      </c>
      <c r="B1673" s="1">
        <v>193</v>
      </c>
      <c r="C1673" s="11">
        <v>21500000</v>
      </c>
      <c r="D1673" s="1" t="s">
        <v>1243</v>
      </c>
      <c r="E1673" s="1" t="s">
        <v>2956</v>
      </c>
      <c r="F1673" s="1" t="s">
        <v>13</v>
      </c>
      <c r="G1673" s="1" t="s">
        <v>14</v>
      </c>
      <c r="H1673" s="1">
        <v>27000000</v>
      </c>
      <c r="I1673" s="1">
        <v>1983</v>
      </c>
      <c r="J1673" s="1">
        <v>7.9</v>
      </c>
    </row>
    <row r="1674" spans="1:10" x14ac:dyDescent="0.25">
      <c r="A1674" s="1" t="s">
        <v>145</v>
      </c>
      <c r="B1674" s="1">
        <v>130</v>
      </c>
      <c r="C1674" s="11">
        <v>4463292</v>
      </c>
      <c r="D1674" s="1" t="s">
        <v>960</v>
      </c>
      <c r="E1674" s="1" t="s">
        <v>2957</v>
      </c>
      <c r="F1674" s="1" t="s">
        <v>13</v>
      </c>
      <c r="G1674" s="1" t="s">
        <v>21</v>
      </c>
      <c r="H1674" s="1">
        <v>30000000</v>
      </c>
      <c r="I1674" s="1">
        <v>2011</v>
      </c>
      <c r="J1674" s="1">
        <v>6.9</v>
      </c>
    </row>
    <row r="1675" spans="1:10" x14ac:dyDescent="0.25">
      <c r="A1675" s="1" t="s">
        <v>354</v>
      </c>
      <c r="B1675" s="1">
        <v>111</v>
      </c>
      <c r="C1675" s="11">
        <v>14337579</v>
      </c>
      <c r="D1675" s="1" t="s">
        <v>2958</v>
      </c>
      <c r="E1675" s="1" t="s">
        <v>2959</v>
      </c>
      <c r="F1675" s="1" t="s">
        <v>13</v>
      </c>
      <c r="G1675" s="1" t="s">
        <v>127</v>
      </c>
      <c r="H1675" s="1">
        <v>27000000</v>
      </c>
      <c r="I1675" s="1">
        <v>1998</v>
      </c>
      <c r="J1675" s="1">
        <v>7.7</v>
      </c>
    </row>
    <row r="1676" spans="1:10" x14ac:dyDescent="0.25">
      <c r="A1676" s="1" t="s">
        <v>2960</v>
      </c>
      <c r="B1676" s="1">
        <v>110</v>
      </c>
      <c r="C1676" s="11">
        <v>13823741</v>
      </c>
      <c r="D1676" s="1" t="s">
        <v>2036</v>
      </c>
      <c r="E1676" s="1" t="s">
        <v>2961</v>
      </c>
      <c r="F1676" s="1" t="s">
        <v>13</v>
      </c>
      <c r="G1676" s="1" t="s">
        <v>21</v>
      </c>
      <c r="H1676" s="1">
        <v>13500000</v>
      </c>
      <c r="I1676" s="1">
        <v>2008</v>
      </c>
      <c r="J1676" s="1">
        <v>6.9</v>
      </c>
    </row>
    <row r="1677" spans="1:10" x14ac:dyDescent="0.25">
      <c r="A1677" s="1" t="s">
        <v>2962</v>
      </c>
      <c r="B1677" s="1">
        <v>123</v>
      </c>
      <c r="C1677" s="11">
        <v>10297897</v>
      </c>
      <c r="D1677" s="1" t="s">
        <v>2963</v>
      </c>
      <c r="E1677" s="1" t="s">
        <v>2964</v>
      </c>
      <c r="F1677" s="1" t="s">
        <v>13</v>
      </c>
      <c r="G1677" s="1" t="s">
        <v>14</v>
      </c>
      <c r="H1677" s="1">
        <v>27000000</v>
      </c>
      <c r="I1677" s="1">
        <v>1998</v>
      </c>
      <c r="J1677" s="1">
        <v>6</v>
      </c>
    </row>
    <row r="1678" spans="1:10" x14ac:dyDescent="0.25">
      <c r="A1678" s="1" t="s">
        <v>2261</v>
      </c>
      <c r="B1678" s="1">
        <v>109</v>
      </c>
      <c r="C1678" s="11">
        <v>13248477</v>
      </c>
      <c r="D1678" s="1" t="s">
        <v>1029</v>
      </c>
      <c r="E1678" s="1" t="s">
        <v>2965</v>
      </c>
      <c r="F1678" s="1" t="s">
        <v>13</v>
      </c>
      <c r="G1678" s="1" t="s">
        <v>14</v>
      </c>
      <c r="H1678" s="1">
        <v>27000000</v>
      </c>
      <c r="I1678" s="1">
        <v>2009</v>
      </c>
      <c r="J1678" s="1">
        <v>6.2</v>
      </c>
    </row>
    <row r="1679" spans="1:10" x14ac:dyDescent="0.25">
      <c r="A1679" s="1" t="s">
        <v>2966</v>
      </c>
      <c r="B1679" s="1">
        <v>99</v>
      </c>
      <c r="C1679" s="11">
        <v>8712564</v>
      </c>
      <c r="D1679" s="1" t="s">
        <v>745</v>
      </c>
      <c r="E1679" s="1" t="s">
        <v>2967</v>
      </c>
      <c r="F1679" s="1" t="s">
        <v>13</v>
      </c>
      <c r="G1679" s="1" t="s">
        <v>14</v>
      </c>
      <c r="H1679" s="1">
        <v>27000000</v>
      </c>
      <c r="I1679" s="1">
        <v>2004</v>
      </c>
      <c r="J1679" s="1">
        <v>5.9</v>
      </c>
    </row>
    <row r="1680" spans="1:10" x14ac:dyDescent="0.25">
      <c r="A1680" s="1" t="s">
        <v>2968</v>
      </c>
      <c r="B1680" s="1">
        <v>106</v>
      </c>
      <c r="C1680" s="11">
        <v>7486906</v>
      </c>
      <c r="D1680" s="1" t="s">
        <v>1336</v>
      </c>
      <c r="E1680" s="1" t="s">
        <v>2969</v>
      </c>
      <c r="F1680" s="1" t="s">
        <v>13</v>
      </c>
      <c r="G1680" s="1" t="s">
        <v>14</v>
      </c>
      <c r="H1680" s="1">
        <v>27000000</v>
      </c>
      <c r="I1680" s="1">
        <v>2007</v>
      </c>
      <c r="J1680" s="1">
        <v>6.8</v>
      </c>
    </row>
    <row r="1681" spans="1:10" x14ac:dyDescent="0.25">
      <c r="A1681" s="1" t="s">
        <v>1647</v>
      </c>
      <c r="B1681" s="1">
        <v>89</v>
      </c>
      <c r="C1681" s="11">
        <v>38536376</v>
      </c>
      <c r="D1681" s="1" t="s">
        <v>1032</v>
      </c>
      <c r="E1681" s="1" t="s">
        <v>2970</v>
      </c>
      <c r="F1681" s="1" t="s">
        <v>13</v>
      </c>
      <c r="G1681" s="1" t="s">
        <v>14</v>
      </c>
      <c r="H1681" s="1">
        <v>27000000</v>
      </c>
      <c r="I1681" s="1">
        <v>2011</v>
      </c>
      <c r="J1681" s="1">
        <v>3.6</v>
      </c>
    </row>
    <row r="1682" spans="1:10" x14ac:dyDescent="0.25">
      <c r="A1682" s="1" t="s">
        <v>2971</v>
      </c>
      <c r="B1682" s="1">
        <v>98</v>
      </c>
      <c r="C1682" s="11">
        <v>41008532</v>
      </c>
      <c r="D1682" s="1" t="s">
        <v>738</v>
      </c>
      <c r="E1682" s="1" t="s">
        <v>2972</v>
      </c>
      <c r="F1682" s="1" t="s">
        <v>13</v>
      </c>
      <c r="G1682" s="1" t="s">
        <v>14</v>
      </c>
      <c r="H1682" s="1">
        <v>27000000</v>
      </c>
      <c r="I1682" s="1">
        <v>2016</v>
      </c>
      <c r="J1682" s="1">
        <v>6.7</v>
      </c>
    </row>
    <row r="1683" spans="1:10" x14ac:dyDescent="0.25">
      <c r="A1683" s="1" t="s">
        <v>2527</v>
      </c>
      <c r="B1683" s="1">
        <v>93</v>
      </c>
      <c r="C1683" s="11">
        <v>5204007</v>
      </c>
      <c r="D1683" s="1" t="s">
        <v>143</v>
      </c>
      <c r="E1683" s="1" t="s">
        <v>2973</v>
      </c>
      <c r="F1683" s="1" t="s">
        <v>13</v>
      </c>
      <c r="G1683" s="1" t="s">
        <v>21</v>
      </c>
      <c r="H1683" s="1">
        <v>28000000</v>
      </c>
      <c r="I1683" s="1">
        <v>2001</v>
      </c>
      <c r="J1683" s="1">
        <v>6.3</v>
      </c>
    </row>
    <row r="1684" spans="1:10" x14ac:dyDescent="0.25">
      <c r="A1684" s="1" t="s">
        <v>450</v>
      </c>
      <c r="B1684" s="1">
        <v>112</v>
      </c>
      <c r="C1684" s="11">
        <v>4485485</v>
      </c>
      <c r="D1684" s="1" t="s">
        <v>2974</v>
      </c>
      <c r="E1684" s="1" t="s">
        <v>2975</v>
      </c>
      <c r="F1684" s="1" t="s">
        <v>13</v>
      </c>
      <c r="G1684" s="1" t="s">
        <v>14</v>
      </c>
      <c r="H1684" s="1">
        <v>15000000</v>
      </c>
      <c r="I1684" s="1">
        <v>1999</v>
      </c>
      <c r="J1684" s="1">
        <v>6.4</v>
      </c>
    </row>
    <row r="1685" spans="1:10" x14ac:dyDescent="0.25">
      <c r="A1685" s="1" t="s">
        <v>719</v>
      </c>
      <c r="B1685" s="1">
        <v>101</v>
      </c>
      <c r="C1685" s="11">
        <v>4476235</v>
      </c>
      <c r="D1685" s="1" t="s">
        <v>2569</v>
      </c>
      <c r="E1685" s="1" t="s">
        <v>2976</v>
      </c>
      <c r="F1685" s="1" t="s">
        <v>13</v>
      </c>
      <c r="G1685" s="1" t="s">
        <v>14</v>
      </c>
      <c r="H1685" s="1">
        <v>27000000</v>
      </c>
      <c r="I1685" s="1">
        <v>2004</v>
      </c>
      <c r="J1685" s="1">
        <v>6.4</v>
      </c>
    </row>
    <row r="1686" spans="1:10" x14ac:dyDescent="0.25">
      <c r="A1686" s="1" t="s">
        <v>1060</v>
      </c>
      <c r="B1686" s="1">
        <v>104</v>
      </c>
      <c r="C1686" s="11">
        <v>1089365</v>
      </c>
      <c r="D1686" s="1" t="s">
        <v>868</v>
      </c>
      <c r="E1686" s="1" t="s">
        <v>2977</v>
      </c>
      <c r="F1686" s="1" t="s">
        <v>13</v>
      </c>
      <c r="G1686" s="1" t="s">
        <v>14</v>
      </c>
      <c r="H1686" s="1">
        <v>25000000</v>
      </c>
      <c r="I1686" s="1">
        <v>2008</v>
      </c>
      <c r="J1686" s="1">
        <v>5.7</v>
      </c>
    </row>
    <row r="1687" spans="1:10" x14ac:dyDescent="0.25">
      <c r="A1687" s="1" t="s">
        <v>2315</v>
      </c>
      <c r="B1687" s="1">
        <v>120</v>
      </c>
      <c r="C1687" s="11">
        <v>763044</v>
      </c>
      <c r="D1687" s="1" t="s">
        <v>1380</v>
      </c>
      <c r="E1687" s="1" t="s">
        <v>2978</v>
      </c>
      <c r="F1687" s="1" t="s">
        <v>13</v>
      </c>
      <c r="G1687" s="1" t="s">
        <v>94</v>
      </c>
      <c r="H1687" s="1">
        <v>23000000</v>
      </c>
      <c r="I1687" s="1">
        <v>2003</v>
      </c>
      <c r="J1687" s="1">
        <v>6.2</v>
      </c>
    </row>
    <row r="1688" spans="1:10" x14ac:dyDescent="0.25">
      <c r="A1688" s="1" t="s">
        <v>1101</v>
      </c>
      <c r="B1688" s="1">
        <v>91</v>
      </c>
      <c r="C1688" s="11">
        <v>20819129</v>
      </c>
      <c r="D1688" s="1" t="s">
        <v>596</v>
      </c>
      <c r="E1688" s="1" t="s">
        <v>2979</v>
      </c>
      <c r="F1688" s="1" t="s">
        <v>13</v>
      </c>
      <c r="G1688" s="1" t="s">
        <v>14</v>
      </c>
      <c r="H1688" s="1">
        <v>26000000</v>
      </c>
      <c r="I1688" s="1">
        <v>2009</v>
      </c>
      <c r="J1688" s="1">
        <v>5.2</v>
      </c>
    </row>
    <row r="1689" spans="1:10" x14ac:dyDescent="0.25">
      <c r="A1689" s="1" t="s">
        <v>710</v>
      </c>
      <c r="B1689" s="1">
        <v>97</v>
      </c>
      <c r="C1689" s="11">
        <v>110222438</v>
      </c>
      <c r="D1689" s="1" t="s">
        <v>2980</v>
      </c>
      <c r="E1689" s="1" t="s">
        <v>2981</v>
      </c>
      <c r="F1689" s="1" t="s">
        <v>13</v>
      </c>
      <c r="G1689" s="1" t="s">
        <v>14</v>
      </c>
      <c r="H1689" s="1">
        <v>26000000</v>
      </c>
      <c r="I1689" s="1">
        <v>2003</v>
      </c>
      <c r="J1689" s="1">
        <v>6.1</v>
      </c>
    </row>
    <row r="1690" spans="1:10" x14ac:dyDescent="0.25">
      <c r="A1690" s="1" t="s">
        <v>1096</v>
      </c>
      <c r="B1690" s="1">
        <v>133</v>
      </c>
      <c r="C1690" s="11">
        <v>109243478</v>
      </c>
      <c r="D1690" s="1" t="s">
        <v>570</v>
      </c>
      <c r="E1690" s="1" t="s">
        <v>2982</v>
      </c>
      <c r="F1690" s="1" t="s">
        <v>13</v>
      </c>
      <c r="G1690" s="1" t="s">
        <v>14</v>
      </c>
      <c r="H1690" s="1">
        <v>26000000</v>
      </c>
      <c r="I1690" s="1">
        <v>2005</v>
      </c>
      <c r="J1690" s="1">
        <v>7.1</v>
      </c>
    </row>
    <row r="1691" spans="1:10" x14ac:dyDescent="0.25">
      <c r="A1691" s="1" t="s">
        <v>1532</v>
      </c>
      <c r="B1691" s="1">
        <v>123</v>
      </c>
      <c r="C1691" s="11">
        <v>100241322</v>
      </c>
      <c r="D1691" s="1" t="s">
        <v>482</v>
      </c>
      <c r="E1691" s="1" t="s">
        <v>2983</v>
      </c>
      <c r="F1691" s="1" t="s">
        <v>13</v>
      </c>
      <c r="G1691" s="1" t="s">
        <v>14</v>
      </c>
      <c r="H1691" s="1">
        <v>25000000</v>
      </c>
      <c r="I1691" s="1">
        <v>1998</v>
      </c>
      <c r="J1691" s="1">
        <v>7.2</v>
      </c>
    </row>
    <row r="1692" spans="1:10" x14ac:dyDescent="0.25">
      <c r="A1692" s="1" t="s">
        <v>2984</v>
      </c>
      <c r="B1692" s="1">
        <v>114</v>
      </c>
      <c r="C1692" s="11">
        <v>25977365</v>
      </c>
      <c r="D1692" s="1" t="s">
        <v>745</v>
      </c>
      <c r="E1692" s="1" t="s">
        <v>2985</v>
      </c>
      <c r="F1692" s="1" t="s">
        <v>13</v>
      </c>
      <c r="G1692" s="1" t="s">
        <v>14</v>
      </c>
      <c r="H1692" s="1">
        <v>28000000</v>
      </c>
      <c r="I1692" s="1">
        <v>2014</v>
      </c>
      <c r="J1692" s="1">
        <v>6.5</v>
      </c>
    </row>
    <row r="1693" spans="1:10" x14ac:dyDescent="0.25">
      <c r="A1693" s="1" t="s">
        <v>924</v>
      </c>
      <c r="B1693" s="1">
        <v>111</v>
      </c>
      <c r="C1693" s="11">
        <v>91457688</v>
      </c>
      <c r="D1693" s="1" t="s">
        <v>596</v>
      </c>
      <c r="E1693" s="1" t="s">
        <v>2986</v>
      </c>
      <c r="F1693" s="1" t="s">
        <v>13</v>
      </c>
      <c r="G1693" s="1" t="s">
        <v>14</v>
      </c>
      <c r="H1693" s="1">
        <v>26000000</v>
      </c>
      <c r="I1693" s="1">
        <v>1990</v>
      </c>
      <c r="J1693" s="1">
        <v>6</v>
      </c>
    </row>
    <row r="1694" spans="1:10" x14ac:dyDescent="0.25">
      <c r="A1694" s="1" t="s">
        <v>1819</v>
      </c>
      <c r="B1694" s="1">
        <v>117</v>
      </c>
      <c r="C1694" s="11">
        <v>87341380</v>
      </c>
      <c r="D1694" s="1" t="s">
        <v>596</v>
      </c>
      <c r="E1694" s="1" t="s">
        <v>2987</v>
      </c>
      <c r="F1694" s="1" t="s">
        <v>13</v>
      </c>
      <c r="G1694" s="1" t="s">
        <v>14</v>
      </c>
      <c r="H1694" s="1">
        <v>27000000</v>
      </c>
      <c r="I1694" s="1">
        <v>2008</v>
      </c>
      <c r="J1694" s="1">
        <v>7</v>
      </c>
    </row>
    <row r="1695" spans="1:10" x14ac:dyDescent="0.25">
      <c r="A1695" s="1" t="s">
        <v>1066</v>
      </c>
      <c r="B1695" s="1">
        <v>121</v>
      </c>
      <c r="C1695" s="11">
        <v>65703412</v>
      </c>
      <c r="D1695" s="1" t="s">
        <v>482</v>
      </c>
      <c r="E1695" s="1" t="s">
        <v>2988</v>
      </c>
      <c r="F1695" s="1" t="s">
        <v>13</v>
      </c>
      <c r="G1695" s="1" t="s">
        <v>14</v>
      </c>
      <c r="H1695" s="1">
        <v>26000000</v>
      </c>
      <c r="I1695" s="1">
        <v>1998</v>
      </c>
      <c r="J1695" s="1">
        <v>7</v>
      </c>
    </row>
    <row r="1696" spans="1:10" x14ac:dyDescent="0.25">
      <c r="A1696" s="1" t="s">
        <v>973</v>
      </c>
      <c r="B1696" s="1">
        <v>139</v>
      </c>
      <c r="C1696" s="11">
        <v>58328680</v>
      </c>
      <c r="D1696" s="1" t="s">
        <v>1369</v>
      </c>
      <c r="E1696" s="1" t="s">
        <v>2989</v>
      </c>
      <c r="F1696" s="1" t="s">
        <v>13</v>
      </c>
      <c r="G1696" s="1" t="s">
        <v>14</v>
      </c>
      <c r="H1696" s="1">
        <v>22000000</v>
      </c>
      <c r="I1696" s="1">
        <v>2003</v>
      </c>
      <c r="J1696" s="1">
        <v>7.5</v>
      </c>
    </row>
    <row r="1697" spans="1:10" x14ac:dyDescent="0.25">
      <c r="A1697" s="1" t="s">
        <v>450</v>
      </c>
      <c r="B1697" s="1">
        <v>115</v>
      </c>
      <c r="C1697" s="11">
        <v>61490000</v>
      </c>
      <c r="D1697" s="1" t="s">
        <v>1239</v>
      </c>
      <c r="E1697" s="1" t="s">
        <v>2990</v>
      </c>
      <c r="F1697" s="1" t="s">
        <v>13</v>
      </c>
      <c r="G1697" s="1" t="s">
        <v>14</v>
      </c>
      <c r="H1697" s="1">
        <v>26000000</v>
      </c>
      <c r="I1697" s="1">
        <v>1990</v>
      </c>
      <c r="J1697" s="1">
        <v>6.6</v>
      </c>
    </row>
    <row r="1698" spans="1:10" x14ac:dyDescent="0.25">
      <c r="A1698" s="1" t="s">
        <v>2865</v>
      </c>
      <c r="B1698" s="1">
        <v>175</v>
      </c>
      <c r="C1698" s="11">
        <v>50800000</v>
      </c>
      <c r="D1698" s="1" t="s">
        <v>681</v>
      </c>
      <c r="E1698" s="1" t="s">
        <v>2991</v>
      </c>
      <c r="F1698" s="1" t="s">
        <v>13</v>
      </c>
      <c r="G1698" s="1" t="s">
        <v>14</v>
      </c>
      <c r="H1698" s="1">
        <v>26000000</v>
      </c>
      <c r="I1698" s="1">
        <v>1977</v>
      </c>
      <c r="J1698" s="1">
        <v>7.4</v>
      </c>
    </row>
    <row r="1699" spans="1:10" x14ac:dyDescent="0.25">
      <c r="A1699" s="1" t="s">
        <v>2098</v>
      </c>
      <c r="B1699" s="1">
        <v>85</v>
      </c>
      <c r="C1699" s="11">
        <v>57859105</v>
      </c>
      <c r="D1699" s="1" t="s">
        <v>285</v>
      </c>
      <c r="E1699" s="1" t="s">
        <v>2992</v>
      </c>
      <c r="F1699" s="1" t="s">
        <v>13</v>
      </c>
      <c r="G1699" s="1" t="s">
        <v>14</v>
      </c>
      <c r="H1699" s="1">
        <v>26000000</v>
      </c>
      <c r="I1699" s="1">
        <v>2005</v>
      </c>
      <c r="J1699" s="1">
        <v>6.5</v>
      </c>
    </row>
    <row r="1700" spans="1:10" x14ac:dyDescent="0.25">
      <c r="A1700" s="1" t="s">
        <v>1952</v>
      </c>
      <c r="B1700" s="1">
        <v>90</v>
      </c>
      <c r="C1700" s="11">
        <v>46455802</v>
      </c>
      <c r="D1700" s="1" t="s">
        <v>2212</v>
      </c>
      <c r="E1700" s="1" t="s">
        <v>2993</v>
      </c>
      <c r="F1700" s="1" t="s">
        <v>13</v>
      </c>
      <c r="G1700" s="1" t="s">
        <v>14</v>
      </c>
      <c r="H1700" s="1">
        <v>26000000</v>
      </c>
      <c r="I1700" s="1">
        <v>2003</v>
      </c>
      <c r="J1700" s="1">
        <v>6.2</v>
      </c>
    </row>
    <row r="1701" spans="1:10" x14ac:dyDescent="0.25">
      <c r="A1701" s="1" t="s">
        <v>1443</v>
      </c>
      <c r="B1701" s="1">
        <v>107</v>
      </c>
      <c r="C1701" s="11">
        <v>45506619</v>
      </c>
      <c r="D1701" s="1" t="s">
        <v>2994</v>
      </c>
      <c r="E1701" s="1" t="s">
        <v>2995</v>
      </c>
      <c r="F1701" s="1" t="s">
        <v>13</v>
      </c>
      <c r="G1701" s="1" t="s">
        <v>21</v>
      </c>
      <c r="H1701" s="1">
        <v>26000000</v>
      </c>
      <c r="I1701" s="1">
        <v>2000</v>
      </c>
      <c r="J1701" s="1">
        <v>7.8</v>
      </c>
    </row>
    <row r="1702" spans="1:10" x14ac:dyDescent="0.25">
      <c r="A1702" s="1" t="s">
        <v>1460</v>
      </c>
      <c r="B1702" s="1">
        <v>100</v>
      </c>
      <c r="C1702" s="11">
        <v>40168080</v>
      </c>
      <c r="D1702" s="1" t="s">
        <v>1179</v>
      </c>
      <c r="E1702" s="1" t="s">
        <v>2996</v>
      </c>
      <c r="F1702" s="1" t="s">
        <v>13</v>
      </c>
      <c r="G1702" s="1" t="s">
        <v>14</v>
      </c>
      <c r="H1702" s="1">
        <v>26000000</v>
      </c>
      <c r="I1702" s="1">
        <v>2010</v>
      </c>
      <c r="J1702" s="1">
        <v>5.2</v>
      </c>
    </row>
    <row r="1703" spans="1:10" x14ac:dyDescent="0.25">
      <c r="A1703" s="1" t="s">
        <v>99</v>
      </c>
      <c r="B1703" s="1">
        <v>129</v>
      </c>
      <c r="C1703" s="11">
        <v>49874933</v>
      </c>
      <c r="D1703" s="1" t="s">
        <v>2974</v>
      </c>
      <c r="E1703" s="1" t="s">
        <v>2997</v>
      </c>
      <c r="F1703" s="1" t="s">
        <v>13</v>
      </c>
      <c r="G1703" s="1" t="s">
        <v>14</v>
      </c>
      <c r="H1703" s="1">
        <v>26000000</v>
      </c>
      <c r="I1703" s="1">
        <v>2013</v>
      </c>
      <c r="J1703" s="1">
        <v>6.5</v>
      </c>
    </row>
    <row r="1704" spans="1:10" x14ac:dyDescent="0.25">
      <c r="A1704" s="1" t="s">
        <v>593</v>
      </c>
      <c r="B1704" s="1">
        <v>109</v>
      </c>
      <c r="C1704" s="11">
        <v>45489752</v>
      </c>
      <c r="D1704" s="1" t="s">
        <v>482</v>
      </c>
      <c r="E1704" s="1" t="s">
        <v>2998</v>
      </c>
      <c r="F1704" s="1" t="s">
        <v>13</v>
      </c>
      <c r="G1704" s="1" t="s">
        <v>14</v>
      </c>
      <c r="H1704" s="1">
        <v>26000000</v>
      </c>
      <c r="I1704" s="1">
        <v>2004</v>
      </c>
      <c r="J1704" s="1">
        <v>6.5</v>
      </c>
    </row>
    <row r="1705" spans="1:10" x14ac:dyDescent="0.25">
      <c r="A1705" s="1" t="s">
        <v>1148</v>
      </c>
      <c r="B1705" s="1">
        <v>94</v>
      </c>
      <c r="C1705" s="11">
        <v>36985501</v>
      </c>
      <c r="D1705" s="1" t="s">
        <v>2999</v>
      </c>
      <c r="E1705" s="1" t="s">
        <v>3000</v>
      </c>
      <c r="F1705" s="1" t="s">
        <v>13</v>
      </c>
      <c r="G1705" s="1" t="s">
        <v>14</v>
      </c>
      <c r="H1705" s="1">
        <v>26000000</v>
      </c>
      <c r="I1705" s="1">
        <v>2002</v>
      </c>
      <c r="J1705" s="1">
        <v>5.2</v>
      </c>
    </row>
    <row r="1706" spans="1:10" x14ac:dyDescent="0.25">
      <c r="A1706" s="1" t="s">
        <v>1238</v>
      </c>
      <c r="B1706" s="1">
        <v>133</v>
      </c>
      <c r="C1706" s="11">
        <v>33200000</v>
      </c>
      <c r="D1706" s="1" t="s">
        <v>3001</v>
      </c>
      <c r="E1706" s="1" t="s">
        <v>3002</v>
      </c>
      <c r="F1706" s="1" t="s">
        <v>13</v>
      </c>
      <c r="G1706" s="1" t="s">
        <v>14</v>
      </c>
      <c r="H1706" s="1">
        <v>26000000</v>
      </c>
      <c r="I1706" s="1">
        <v>1985</v>
      </c>
      <c r="J1706" s="1">
        <v>7.2</v>
      </c>
    </row>
    <row r="1707" spans="1:10" x14ac:dyDescent="0.25">
      <c r="A1707" s="1" t="s">
        <v>1822</v>
      </c>
      <c r="B1707" s="1">
        <v>105</v>
      </c>
      <c r="C1707" s="11">
        <v>28501651</v>
      </c>
      <c r="D1707" s="1" t="s">
        <v>1380</v>
      </c>
      <c r="E1707" s="1" t="s">
        <v>3003</v>
      </c>
      <c r="F1707" s="1" t="s">
        <v>13</v>
      </c>
      <c r="G1707" s="1" t="s">
        <v>14</v>
      </c>
      <c r="H1707" s="1">
        <v>26000000</v>
      </c>
      <c r="I1707" s="1">
        <v>2009</v>
      </c>
      <c r="J1707" s="1">
        <v>7.1</v>
      </c>
    </row>
    <row r="1708" spans="1:10" x14ac:dyDescent="0.25">
      <c r="A1708" s="1" t="s">
        <v>3004</v>
      </c>
      <c r="B1708" s="1">
        <v>100</v>
      </c>
      <c r="C1708" s="11">
        <v>23222861</v>
      </c>
      <c r="D1708" s="1" t="s">
        <v>3005</v>
      </c>
      <c r="E1708" s="1" t="s">
        <v>3006</v>
      </c>
      <c r="F1708" s="1" t="s">
        <v>13</v>
      </c>
      <c r="G1708" s="1" t="s">
        <v>14</v>
      </c>
      <c r="H1708" s="1">
        <v>26000000</v>
      </c>
      <c r="I1708" s="1">
        <v>2004</v>
      </c>
      <c r="J1708" s="1">
        <v>4.5</v>
      </c>
    </row>
    <row r="1709" spans="1:10" x14ac:dyDescent="0.25">
      <c r="A1709" s="1" t="s">
        <v>1124</v>
      </c>
      <c r="B1709" s="1">
        <v>113</v>
      </c>
      <c r="C1709" s="11">
        <v>54540525</v>
      </c>
      <c r="D1709" s="1" t="s">
        <v>570</v>
      </c>
      <c r="E1709" s="1" t="s">
        <v>3007</v>
      </c>
      <c r="F1709" s="1" t="s">
        <v>13</v>
      </c>
      <c r="G1709" s="1" t="s">
        <v>14</v>
      </c>
      <c r="H1709" s="1">
        <v>56000000</v>
      </c>
      <c r="I1709" s="1">
        <v>2011</v>
      </c>
      <c r="J1709" s="1">
        <v>5.7</v>
      </c>
    </row>
    <row r="1710" spans="1:10" x14ac:dyDescent="0.25">
      <c r="A1710" s="1" t="s">
        <v>3008</v>
      </c>
      <c r="B1710" s="1">
        <v>118</v>
      </c>
      <c r="C1710" s="11">
        <v>16252765</v>
      </c>
      <c r="D1710" s="1" t="s">
        <v>1116</v>
      </c>
      <c r="E1710" s="1" t="s">
        <v>3009</v>
      </c>
      <c r="F1710" s="1" t="s">
        <v>13</v>
      </c>
      <c r="G1710" s="1" t="s">
        <v>661</v>
      </c>
      <c r="H1710" s="1">
        <v>42000000</v>
      </c>
      <c r="I1710" s="1">
        <v>2001</v>
      </c>
      <c r="J1710" s="1">
        <v>6</v>
      </c>
    </row>
    <row r="1711" spans="1:10" x14ac:dyDescent="0.25">
      <c r="A1711" s="1" t="s">
        <v>1730</v>
      </c>
      <c r="B1711" s="1">
        <v>110</v>
      </c>
      <c r="C1711" s="11">
        <v>16005978</v>
      </c>
      <c r="D1711" s="1" t="s">
        <v>768</v>
      </c>
      <c r="E1711" s="1" t="s">
        <v>3010</v>
      </c>
      <c r="F1711" s="1" t="s">
        <v>13</v>
      </c>
      <c r="G1711" s="1" t="s">
        <v>14</v>
      </c>
      <c r="H1711" s="1">
        <v>26000000</v>
      </c>
      <c r="I1711" s="1">
        <v>2012</v>
      </c>
      <c r="J1711" s="1">
        <v>6.4</v>
      </c>
    </row>
    <row r="1712" spans="1:10" x14ac:dyDescent="0.25">
      <c r="A1712" s="1" t="s">
        <v>1436</v>
      </c>
      <c r="B1712" s="1">
        <v>110</v>
      </c>
      <c r="C1712" s="11">
        <v>14469428</v>
      </c>
      <c r="D1712" s="1" t="s">
        <v>570</v>
      </c>
      <c r="E1712" s="1" t="s">
        <v>3011</v>
      </c>
      <c r="F1712" s="1" t="s">
        <v>13</v>
      </c>
      <c r="G1712" s="1" t="s">
        <v>14</v>
      </c>
      <c r="H1712" s="1">
        <v>26000000</v>
      </c>
      <c r="I1712" s="1">
        <v>2004</v>
      </c>
      <c r="J1712" s="1">
        <v>5.2</v>
      </c>
    </row>
    <row r="1713" spans="1:10" x14ac:dyDescent="0.25">
      <c r="A1713" s="1" t="s">
        <v>3012</v>
      </c>
      <c r="B1713" s="1">
        <v>99</v>
      </c>
      <c r="C1713" s="11">
        <v>13829734</v>
      </c>
      <c r="D1713" s="1" t="s">
        <v>3013</v>
      </c>
      <c r="E1713" s="1" t="s">
        <v>3014</v>
      </c>
      <c r="F1713" s="1" t="s">
        <v>13</v>
      </c>
      <c r="G1713" s="1" t="s">
        <v>94</v>
      </c>
      <c r="H1713" s="1">
        <v>26000000</v>
      </c>
      <c r="I1713" s="1">
        <v>1994</v>
      </c>
      <c r="J1713" s="1">
        <v>4.3</v>
      </c>
    </row>
    <row r="1714" spans="1:10" x14ac:dyDescent="0.25">
      <c r="A1714" s="1" t="s">
        <v>3015</v>
      </c>
      <c r="B1714" s="1">
        <v>101</v>
      </c>
      <c r="C1714" s="11">
        <v>1075288</v>
      </c>
      <c r="D1714" s="1" t="s">
        <v>738</v>
      </c>
      <c r="E1714" s="1" t="s">
        <v>3016</v>
      </c>
      <c r="F1714" s="1" t="s">
        <v>13</v>
      </c>
      <c r="G1714" s="1" t="s">
        <v>14</v>
      </c>
      <c r="H1714" s="1">
        <v>22000000</v>
      </c>
      <c r="I1714" s="1">
        <v>1996</v>
      </c>
      <c r="J1714" s="1">
        <v>6.1</v>
      </c>
    </row>
    <row r="1715" spans="1:10" x14ac:dyDescent="0.25">
      <c r="A1715" s="1" t="s">
        <v>1355</v>
      </c>
      <c r="B1715" s="1">
        <v>103</v>
      </c>
      <c r="C1715" s="11">
        <v>7496522</v>
      </c>
      <c r="D1715" s="1" t="s">
        <v>3017</v>
      </c>
      <c r="E1715" s="1" t="s">
        <v>3018</v>
      </c>
      <c r="F1715" s="1" t="s">
        <v>13</v>
      </c>
      <c r="G1715" s="1" t="s">
        <v>14</v>
      </c>
      <c r="H1715" s="1">
        <v>26000000</v>
      </c>
      <c r="I1715" s="1">
        <v>2001</v>
      </c>
      <c r="J1715" s="1">
        <v>6.8</v>
      </c>
    </row>
    <row r="1716" spans="1:10" x14ac:dyDescent="0.25">
      <c r="A1716" s="1" t="s">
        <v>3019</v>
      </c>
      <c r="B1716" s="1">
        <v>95</v>
      </c>
      <c r="C1716" s="11">
        <v>20047715</v>
      </c>
      <c r="D1716" s="1" t="s">
        <v>3020</v>
      </c>
      <c r="E1716" s="1" t="s">
        <v>3021</v>
      </c>
      <c r="F1716" s="1" t="s">
        <v>13</v>
      </c>
      <c r="G1716" s="1" t="s">
        <v>14</v>
      </c>
      <c r="H1716" s="1">
        <v>25530000</v>
      </c>
      <c r="I1716" s="1">
        <v>1996</v>
      </c>
      <c r="J1716" s="1">
        <v>5.2</v>
      </c>
    </row>
    <row r="1717" spans="1:10" x14ac:dyDescent="0.25">
      <c r="A1717" s="1" t="s">
        <v>842</v>
      </c>
      <c r="B1717" s="1">
        <v>117</v>
      </c>
      <c r="C1717" s="11">
        <v>12276810</v>
      </c>
      <c r="D1717" s="1" t="s">
        <v>558</v>
      </c>
      <c r="E1717" s="1" t="s">
        <v>3022</v>
      </c>
      <c r="F1717" s="1" t="s">
        <v>13</v>
      </c>
      <c r="G1717" s="1" t="s">
        <v>14</v>
      </c>
      <c r="H1717" s="1">
        <v>26000000</v>
      </c>
      <c r="I1717" s="1">
        <v>2015</v>
      </c>
      <c r="J1717" s="1">
        <v>6.5</v>
      </c>
    </row>
    <row r="1718" spans="1:10" x14ac:dyDescent="0.25">
      <c r="A1718" s="1" t="s">
        <v>3023</v>
      </c>
      <c r="B1718" s="1">
        <v>129</v>
      </c>
      <c r="C1718" s="11">
        <v>33565375</v>
      </c>
      <c r="D1718" s="1" t="s">
        <v>1116</v>
      </c>
      <c r="E1718" s="1" t="s">
        <v>3024</v>
      </c>
      <c r="F1718" s="1" t="s">
        <v>13</v>
      </c>
      <c r="G1718" s="1" t="s">
        <v>21</v>
      </c>
      <c r="H1718" s="1">
        <v>15000000</v>
      </c>
      <c r="I1718" s="1">
        <v>2005</v>
      </c>
      <c r="J1718" s="1">
        <v>7.5</v>
      </c>
    </row>
    <row r="1719" spans="1:10" x14ac:dyDescent="0.25">
      <c r="A1719" s="1" t="s">
        <v>1103</v>
      </c>
      <c r="B1719" s="1">
        <v>120</v>
      </c>
      <c r="C1719" s="11">
        <v>499263</v>
      </c>
      <c r="D1719" s="1" t="s">
        <v>1160</v>
      </c>
      <c r="E1719" s="1" t="s">
        <v>3025</v>
      </c>
      <c r="F1719" s="1" t="s">
        <v>3026</v>
      </c>
      <c r="G1719" s="1" t="s">
        <v>14</v>
      </c>
      <c r="H1719" s="1">
        <v>30000000</v>
      </c>
      <c r="I1719" s="1">
        <v>2004</v>
      </c>
      <c r="J1719" s="1">
        <v>7.1</v>
      </c>
    </row>
    <row r="1720" spans="1:10" x14ac:dyDescent="0.25">
      <c r="A1720" s="1" t="s">
        <v>426</v>
      </c>
      <c r="B1720" s="1">
        <v>125</v>
      </c>
      <c r="C1720" s="11">
        <v>219200000</v>
      </c>
      <c r="D1720" s="1" t="s">
        <v>3027</v>
      </c>
      <c r="E1720" s="1" t="s">
        <v>3028</v>
      </c>
      <c r="F1720" s="1" t="s">
        <v>13</v>
      </c>
      <c r="G1720" s="1" t="s">
        <v>14</v>
      </c>
      <c r="H1720" s="1">
        <v>25000000</v>
      </c>
      <c r="I1720" s="1">
        <v>1993</v>
      </c>
      <c r="J1720" s="1">
        <v>6.9</v>
      </c>
    </row>
    <row r="1721" spans="1:10" x14ac:dyDescent="0.25">
      <c r="A1721" s="1" t="s">
        <v>1060</v>
      </c>
      <c r="B1721" s="1">
        <v>133</v>
      </c>
      <c r="C1721" s="11">
        <v>172825435</v>
      </c>
      <c r="D1721" s="1" t="s">
        <v>1160</v>
      </c>
      <c r="E1721" s="1" t="s">
        <v>3029</v>
      </c>
      <c r="F1721" s="1" t="s">
        <v>13</v>
      </c>
      <c r="G1721" s="1" t="s">
        <v>14</v>
      </c>
      <c r="H1721" s="1">
        <v>25000000</v>
      </c>
      <c r="I1721" s="1">
        <v>1988</v>
      </c>
      <c r="J1721" s="1">
        <v>8</v>
      </c>
    </row>
    <row r="1722" spans="1:10" x14ac:dyDescent="0.25">
      <c r="A1722" s="1" t="s">
        <v>1257</v>
      </c>
      <c r="B1722" s="1">
        <v>116</v>
      </c>
      <c r="C1722" s="11">
        <v>148085755</v>
      </c>
      <c r="D1722" s="1" t="s">
        <v>1160</v>
      </c>
      <c r="E1722" s="1" t="s">
        <v>3030</v>
      </c>
      <c r="F1722" s="1" t="s">
        <v>13</v>
      </c>
      <c r="G1722" s="1" t="s">
        <v>14</v>
      </c>
      <c r="H1722" s="1">
        <v>33000000</v>
      </c>
      <c r="I1722" s="1">
        <v>2008</v>
      </c>
      <c r="J1722" s="1">
        <v>8.1999999999999993</v>
      </c>
    </row>
    <row r="1723" spans="1:10" x14ac:dyDescent="0.25">
      <c r="A1723" s="1" t="s">
        <v>254</v>
      </c>
      <c r="B1723" s="1">
        <v>129</v>
      </c>
      <c r="C1723" s="11">
        <v>25517500</v>
      </c>
      <c r="D1723" s="1" t="s">
        <v>1982</v>
      </c>
      <c r="E1723" s="1" t="s">
        <v>3031</v>
      </c>
      <c r="F1723" s="1" t="s">
        <v>13</v>
      </c>
      <c r="G1723" s="1" t="s">
        <v>14</v>
      </c>
      <c r="H1723" s="1">
        <v>25100000</v>
      </c>
      <c r="I1723" s="1">
        <v>2008</v>
      </c>
      <c r="J1723" s="1">
        <v>6.4</v>
      </c>
    </row>
    <row r="1724" spans="1:10" x14ac:dyDescent="0.25">
      <c r="A1724" s="1" t="s">
        <v>1671</v>
      </c>
      <c r="B1724" s="1">
        <v>93</v>
      </c>
      <c r="C1724" s="11">
        <v>145000989</v>
      </c>
      <c r="D1724" s="1" t="s">
        <v>23</v>
      </c>
      <c r="E1724" s="1" t="s">
        <v>3032</v>
      </c>
      <c r="F1724" s="1" t="s">
        <v>13</v>
      </c>
      <c r="G1724" s="1" t="s">
        <v>661</v>
      </c>
      <c r="H1724" s="1">
        <v>25000000</v>
      </c>
      <c r="I1724" s="1">
        <v>2008</v>
      </c>
      <c r="J1724" s="1">
        <v>7.9</v>
      </c>
    </row>
    <row r="1725" spans="1:10" x14ac:dyDescent="0.25">
      <c r="A1725" s="1" t="s">
        <v>3033</v>
      </c>
      <c r="B1725" s="1">
        <v>118</v>
      </c>
      <c r="C1725" s="11">
        <v>26761283</v>
      </c>
      <c r="D1725" s="1" t="s">
        <v>74</v>
      </c>
      <c r="E1725" s="1" t="s">
        <v>3034</v>
      </c>
      <c r="F1725" s="1" t="s">
        <v>13</v>
      </c>
      <c r="G1725" s="1" t="s">
        <v>14</v>
      </c>
      <c r="H1725" s="1">
        <v>26000000</v>
      </c>
      <c r="I1725" s="1">
        <v>2014</v>
      </c>
      <c r="J1725" s="1">
        <v>6.7</v>
      </c>
    </row>
    <row r="1726" spans="1:10" x14ac:dyDescent="0.25">
      <c r="A1726" s="1" t="s">
        <v>783</v>
      </c>
      <c r="B1726" s="1">
        <v>129</v>
      </c>
      <c r="C1726" s="11">
        <v>121945720</v>
      </c>
      <c r="D1726" s="1" t="s">
        <v>3035</v>
      </c>
      <c r="E1726" s="1" t="s">
        <v>3036</v>
      </c>
      <c r="F1726" s="1" t="s">
        <v>13</v>
      </c>
      <c r="G1726" s="1" t="s">
        <v>14</v>
      </c>
      <c r="H1726" s="1">
        <v>25000000</v>
      </c>
      <c r="I1726" s="1">
        <v>1992</v>
      </c>
      <c r="J1726" s="1">
        <v>6.1</v>
      </c>
    </row>
    <row r="1727" spans="1:10" x14ac:dyDescent="0.25">
      <c r="A1727" s="1" t="s">
        <v>133</v>
      </c>
      <c r="B1727" s="1">
        <v>185</v>
      </c>
      <c r="C1727" s="11">
        <v>96067179</v>
      </c>
      <c r="D1727" s="1" t="s">
        <v>1982</v>
      </c>
      <c r="E1727" s="1" t="s">
        <v>3037</v>
      </c>
      <c r="F1727" s="1" t="s">
        <v>13</v>
      </c>
      <c r="G1727" s="1" t="s">
        <v>14</v>
      </c>
      <c r="H1727" s="1">
        <v>22000000</v>
      </c>
      <c r="I1727" s="1">
        <v>1993</v>
      </c>
      <c r="J1727" s="1">
        <v>8.9</v>
      </c>
    </row>
    <row r="1728" spans="1:10" x14ac:dyDescent="0.25">
      <c r="A1728" s="1" t="s">
        <v>1177</v>
      </c>
      <c r="B1728" s="1">
        <v>146</v>
      </c>
      <c r="C1728" s="11">
        <v>169705587</v>
      </c>
      <c r="D1728" s="1" t="s">
        <v>1160</v>
      </c>
      <c r="E1728" s="1" t="s">
        <v>3038</v>
      </c>
      <c r="F1728" s="1" t="s">
        <v>13</v>
      </c>
      <c r="G1728" s="1" t="s">
        <v>14</v>
      </c>
      <c r="H1728" s="1">
        <v>25000000</v>
      </c>
      <c r="I1728" s="1">
        <v>2011</v>
      </c>
      <c r="J1728" s="1">
        <v>8.1</v>
      </c>
    </row>
    <row r="1729" spans="1:10" x14ac:dyDescent="0.25">
      <c r="A1729" s="1" t="s">
        <v>376</v>
      </c>
      <c r="B1729" s="1">
        <v>128</v>
      </c>
      <c r="C1729" s="11">
        <v>3254172</v>
      </c>
      <c r="D1729" s="1" t="s">
        <v>1222</v>
      </c>
      <c r="E1729" s="1" t="s">
        <v>3039</v>
      </c>
      <c r="F1729" s="1" t="s">
        <v>13</v>
      </c>
      <c r="G1729" s="1" t="s">
        <v>14</v>
      </c>
      <c r="H1729" s="1">
        <v>28000000</v>
      </c>
      <c r="I1729" s="1">
        <v>2013</v>
      </c>
      <c r="J1729" s="1">
        <v>6.2</v>
      </c>
    </row>
    <row r="1730" spans="1:10" x14ac:dyDescent="0.25">
      <c r="A1730" s="1" t="s">
        <v>533</v>
      </c>
      <c r="B1730" s="1">
        <v>93</v>
      </c>
      <c r="C1730" s="11">
        <v>84185387</v>
      </c>
      <c r="D1730" s="1" t="s">
        <v>3040</v>
      </c>
      <c r="E1730" s="1" t="s">
        <v>3041</v>
      </c>
      <c r="F1730" s="1" t="s">
        <v>13</v>
      </c>
      <c r="G1730" s="1" t="s">
        <v>14</v>
      </c>
      <c r="H1730" s="1">
        <v>80000000</v>
      </c>
      <c r="I1730" s="1">
        <v>2004</v>
      </c>
      <c r="J1730" s="1">
        <v>4.9000000000000004</v>
      </c>
    </row>
    <row r="1731" spans="1:10" x14ac:dyDescent="0.25">
      <c r="A1731" s="1" t="s">
        <v>2527</v>
      </c>
      <c r="B1731" s="1">
        <v>97</v>
      </c>
      <c r="C1731" s="11">
        <v>82163317</v>
      </c>
      <c r="D1731" s="1" t="s">
        <v>1648</v>
      </c>
      <c r="E1731" s="1" t="s">
        <v>3042</v>
      </c>
      <c r="F1731" s="1" t="s">
        <v>13</v>
      </c>
      <c r="G1731" s="1" t="s">
        <v>14</v>
      </c>
      <c r="H1731" s="1">
        <v>30000000</v>
      </c>
      <c r="I1731" s="1">
        <v>2003</v>
      </c>
      <c r="J1731" s="1">
        <v>5.8</v>
      </c>
    </row>
    <row r="1732" spans="1:10" x14ac:dyDescent="0.25">
      <c r="A1732" s="1" t="s">
        <v>1956</v>
      </c>
      <c r="B1732" s="1">
        <v>82</v>
      </c>
      <c r="C1732" s="11">
        <v>80920948</v>
      </c>
      <c r="D1732" s="1" t="s">
        <v>162</v>
      </c>
      <c r="E1732" s="1" t="s">
        <v>3043</v>
      </c>
      <c r="F1732" s="1" t="s">
        <v>13</v>
      </c>
      <c r="G1732" s="1" t="s">
        <v>14</v>
      </c>
      <c r="H1732" s="1">
        <v>30000000</v>
      </c>
      <c r="I1732" s="1">
        <v>2001</v>
      </c>
      <c r="J1732" s="1">
        <v>6</v>
      </c>
    </row>
    <row r="1733" spans="1:10" x14ac:dyDescent="0.25">
      <c r="A1733" s="1" t="s">
        <v>197</v>
      </c>
      <c r="B1733" s="1">
        <v>85</v>
      </c>
      <c r="C1733" s="11">
        <v>80034302</v>
      </c>
      <c r="D1733" s="1" t="s">
        <v>1173</v>
      </c>
      <c r="E1733" s="1" t="s">
        <v>3044</v>
      </c>
      <c r="F1733" s="1" t="s">
        <v>13</v>
      </c>
      <c r="G1733" s="1" t="s">
        <v>14</v>
      </c>
      <c r="H1733" s="1">
        <v>25000000</v>
      </c>
      <c r="I1733" s="1">
        <v>2008</v>
      </c>
      <c r="J1733" s="1">
        <v>7</v>
      </c>
    </row>
    <row r="1734" spans="1:10" x14ac:dyDescent="0.25">
      <c r="A1734" s="1" t="s">
        <v>3045</v>
      </c>
      <c r="B1734" s="1">
        <v>88</v>
      </c>
      <c r="C1734" s="11">
        <v>78656813</v>
      </c>
      <c r="D1734" s="1" t="s">
        <v>1032</v>
      </c>
      <c r="E1734" s="1" t="s">
        <v>3046</v>
      </c>
      <c r="F1734" s="1" t="s">
        <v>13</v>
      </c>
      <c r="G1734" s="1" t="s">
        <v>14</v>
      </c>
      <c r="H1734" s="1">
        <v>25000000</v>
      </c>
      <c r="I1734" s="1">
        <v>1991</v>
      </c>
      <c r="J1734" s="1">
        <v>6</v>
      </c>
    </row>
    <row r="1735" spans="1:10" x14ac:dyDescent="0.25">
      <c r="A1735" s="1" t="s">
        <v>778</v>
      </c>
      <c r="B1735" s="1">
        <v>119</v>
      </c>
      <c r="C1735" s="11">
        <v>76270454</v>
      </c>
      <c r="D1735" s="1" t="s">
        <v>738</v>
      </c>
      <c r="E1735" s="1" t="s">
        <v>3047</v>
      </c>
      <c r="F1735" s="1" t="s">
        <v>13</v>
      </c>
      <c r="G1735" s="1" t="s">
        <v>14</v>
      </c>
      <c r="H1735" s="1">
        <v>25000000</v>
      </c>
      <c r="I1735" s="1">
        <v>1987</v>
      </c>
      <c r="J1735" s="1">
        <v>7.9</v>
      </c>
    </row>
    <row r="1736" spans="1:10" x14ac:dyDescent="0.25">
      <c r="A1736" s="1" t="s">
        <v>2351</v>
      </c>
      <c r="B1736" s="1">
        <v>122</v>
      </c>
      <c r="C1736" s="11">
        <v>74273505</v>
      </c>
      <c r="D1736" s="1" t="s">
        <v>738</v>
      </c>
      <c r="E1736" s="1" t="s">
        <v>3048</v>
      </c>
      <c r="F1736" s="1" t="s">
        <v>13</v>
      </c>
      <c r="G1736" s="1" t="s">
        <v>14</v>
      </c>
      <c r="H1736" s="1">
        <v>25000000</v>
      </c>
      <c r="I1736" s="1">
        <v>2007</v>
      </c>
      <c r="J1736" s="1">
        <v>8.1</v>
      </c>
    </row>
    <row r="1737" spans="1:10" x14ac:dyDescent="0.25">
      <c r="A1737" s="1" t="s">
        <v>458</v>
      </c>
      <c r="B1737" s="1">
        <v>99</v>
      </c>
      <c r="C1737" s="11">
        <v>134141530</v>
      </c>
      <c r="D1737" s="1" t="s">
        <v>1902</v>
      </c>
      <c r="E1737" s="1" t="s">
        <v>3049</v>
      </c>
      <c r="F1737" s="1" t="s">
        <v>13</v>
      </c>
      <c r="G1737" s="1" t="s">
        <v>14</v>
      </c>
      <c r="H1737" s="1">
        <v>25000000</v>
      </c>
      <c r="I1737" s="1">
        <v>2014</v>
      </c>
      <c r="J1737" s="1">
        <v>6.2</v>
      </c>
    </row>
    <row r="1738" spans="1:10" x14ac:dyDescent="0.25">
      <c r="A1738" s="1" t="s">
        <v>3050</v>
      </c>
      <c r="B1738" s="1">
        <v>97</v>
      </c>
      <c r="C1738" s="11">
        <v>71500556</v>
      </c>
      <c r="D1738" s="1" t="s">
        <v>482</v>
      </c>
      <c r="E1738" s="1" t="s">
        <v>3051</v>
      </c>
      <c r="F1738" s="1" t="s">
        <v>13</v>
      </c>
      <c r="G1738" s="1" t="s">
        <v>21</v>
      </c>
      <c r="H1738" s="1">
        <v>26000000</v>
      </c>
      <c r="I1738" s="1">
        <v>2001</v>
      </c>
      <c r="J1738" s="1">
        <v>6.7</v>
      </c>
    </row>
    <row r="1739" spans="1:10" x14ac:dyDescent="0.25">
      <c r="A1739" s="1" t="s">
        <v>2508</v>
      </c>
      <c r="B1739" s="1">
        <v>121</v>
      </c>
      <c r="C1739" s="11">
        <v>71309760</v>
      </c>
      <c r="D1739" s="1" t="s">
        <v>74</v>
      </c>
      <c r="E1739" s="1" t="s">
        <v>3052</v>
      </c>
      <c r="F1739" s="1" t="s">
        <v>13</v>
      </c>
      <c r="G1739" s="1" t="s">
        <v>21</v>
      </c>
      <c r="H1739" s="1">
        <v>25000000</v>
      </c>
      <c r="I1739" s="1">
        <v>2000</v>
      </c>
      <c r="J1739" s="1">
        <v>7.3</v>
      </c>
    </row>
    <row r="1740" spans="1:10" x14ac:dyDescent="0.25">
      <c r="A1740" s="1" t="s">
        <v>3053</v>
      </c>
      <c r="B1740" s="1">
        <v>95</v>
      </c>
      <c r="C1740" s="11">
        <v>89808372</v>
      </c>
      <c r="D1740" s="1" t="s">
        <v>684</v>
      </c>
      <c r="E1740" s="1" t="s">
        <v>3054</v>
      </c>
      <c r="F1740" s="1" t="s">
        <v>13</v>
      </c>
      <c r="G1740" s="1" t="s">
        <v>14</v>
      </c>
      <c r="H1740" s="1">
        <v>45000000</v>
      </c>
      <c r="I1740" s="1">
        <v>2003</v>
      </c>
      <c r="J1740" s="1">
        <v>4.5999999999999996</v>
      </c>
    </row>
    <row r="1741" spans="1:10" x14ac:dyDescent="0.25">
      <c r="A1741" s="1" t="s">
        <v>1727</v>
      </c>
      <c r="B1741" s="1">
        <v>105</v>
      </c>
      <c r="C1741" s="11">
        <v>77264926</v>
      </c>
      <c r="D1741" s="1" t="s">
        <v>1037</v>
      </c>
      <c r="E1741" s="1" t="s">
        <v>3055</v>
      </c>
      <c r="F1741" s="1" t="s">
        <v>13</v>
      </c>
      <c r="G1741" s="1" t="s">
        <v>14</v>
      </c>
      <c r="H1741" s="1">
        <v>25000000</v>
      </c>
      <c r="I1741" s="1">
        <v>2012</v>
      </c>
      <c r="J1741" s="1">
        <v>6.1</v>
      </c>
    </row>
    <row r="1742" spans="1:10" x14ac:dyDescent="0.25">
      <c r="A1742" s="1" t="s">
        <v>924</v>
      </c>
      <c r="B1742" s="1">
        <v>108</v>
      </c>
      <c r="C1742" s="11">
        <v>70625986</v>
      </c>
      <c r="D1742" s="1" t="s">
        <v>570</v>
      </c>
      <c r="E1742" s="1" t="s">
        <v>3056</v>
      </c>
      <c r="F1742" s="1" t="s">
        <v>13</v>
      </c>
      <c r="G1742" s="1" t="s">
        <v>14</v>
      </c>
      <c r="H1742" s="1">
        <v>25000000</v>
      </c>
      <c r="I1742" s="1">
        <v>2011</v>
      </c>
      <c r="J1742" s="1">
        <v>6.2</v>
      </c>
    </row>
    <row r="1743" spans="1:10" x14ac:dyDescent="0.25">
      <c r="A1743" s="1" t="s">
        <v>1994</v>
      </c>
      <c r="B1743" s="1">
        <v>134</v>
      </c>
      <c r="C1743" s="11">
        <v>56505065</v>
      </c>
      <c r="D1743" s="1" t="s">
        <v>3057</v>
      </c>
      <c r="E1743" s="1" t="s">
        <v>3058</v>
      </c>
      <c r="F1743" s="1" t="s">
        <v>13</v>
      </c>
      <c r="G1743" s="1" t="s">
        <v>14</v>
      </c>
      <c r="H1743" s="1">
        <v>25000000</v>
      </c>
      <c r="I1743" s="1">
        <v>1993</v>
      </c>
      <c r="J1743" s="1">
        <v>7.8</v>
      </c>
    </row>
    <row r="1744" spans="1:10" x14ac:dyDescent="0.25">
      <c r="A1744" s="1" t="s">
        <v>1172</v>
      </c>
      <c r="B1744" s="1">
        <v>115</v>
      </c>
      <c r="C1744" s="11">
        <v>55973336</v>
      </c>
      <c r="D1744" s="1" t="s">
        <v>117</v>
      </c>
      <c r="E1744" s="1" t="s">
        <v>3059</v>
      </c>
      <c r="F1744" s="1" t="s">
        <v>13</v>
      </c>
      <c r="G1744" s="1" t="s">
        <v>14</v>
      </c>
      <c r="H1744" s="1">
        <v>25000000</v>
      </c>
      <c r="I1744" s="1">
        <v>2000</v>
      </c>
      <c r="J1744" s="1">
        <v>6.1</v>
      </c>
    </row>
    <row r="1745" spans="1:10" x14ac:dyDescent="0.25">
      <c r="A1745" s="1" t="s">
        <v>1849</v>
      </c>
      <c r="B1745" s="1">
        <v>86</v>
      </c>
      <c r="C1745" s="11">
        <v>54098051</v>
      </c>
      <c r="D1745" s="1" t="s">
        <v>2131</v>
      </c>
      <c r="E1745" s="1" t="s">
        <v>3060</v>
      </c>
      <c r="F1745" s="1" t="s">
        <v>13</v>
      </c>
      <c r="G1745" s="1" t="s">
        <v>257</v>
      </c>
      <c r="H1745" s="1">
        <v>25000000</v>
      </c>
      <c r="I1745" s="1">
        <v>2006</v>
      </c>
      <c r="J1745" s="1">
        <v>5.8</v>
      </c>
    </row>
    <row r="1746" spans="1:10" x14ac:dyDescent="0.25">
      <c r="A1746" s="1" t="s">
        <v>2380</v>
      </c>
      <c r="B1746" s="1">
        <v>101</v>
      </c>
      <c r="C1746" s="11">
        <v>60443237</v>
      </c>
      <c r="D1746" s="1" t="s">
        <v>74</v>
      </c>
      <c r="E1746" s="1" t="s">
        <v>3061</v>
      </c>
      <c r="F1746" s="1" t="s">
        <v>13</v>
      </c>
      <c r="G1746" s="1" t="s">
        <v>14</v>
      </c>
      <c r="H1746" s="1">
        <v>25000000</v>
      </c>
      <c r="I1746" s="1">
        <v>2012</v>
      </c>
      <c r="J1746" s="1">
        <v>6.5</v>
      </c>
    </row>
    <row r="1747" spans="1:10" x14ac:dyDescent="0.25">
      <c r="A1747" s="1" t="s">
        <v>3062</v>
      </c>
      <c r="B1747" s="1">
        <v>96</v>
      </c>
      <c r="C1747" s="11">
        <v>82234139</v>
      </c>
      <c r="D1747" s="1" t="s">
        <v>187</v>
      </c>
      <c r="E1747" s="1" t="s">
        <v>3063</v>
      </c>
      <c r="F1747" s="1" t="s">
        <v>13</v>
      </c>
      <c r="G1747" s="1" t="s">
        <v>14</v>
      </c>
      <c r="H1747" s="1">
        <v>17000000</v>
      </c>
      <c r="I1747" s="1">
        <v>2007</v>
      </c>
      <c r="J1747" s="1">
        <v>7.2</v>
      </c>
    </row>
    <row r="1748" spans="1:10" x14ac:dyDescent="0.25">
      <c r="A1748" s="1" t="s">
        <v>43</v>
      </c>
      <c r="B1748" s="1">
        <v>101</v>
      </c>
      <c r="C1748" s="11">
        <v>51676606</v>
      </c>
      <c r="D1748" s="1" t="s">
        <v>3064</v>
      </c>
      <c r="E1748" s="1" t="s">
        <v>3065</v>
      </c>
      <c r="F1748" s="1" t="s">
        <v>13</v>
      </c>
      <c r="G1748" s="1" t="s">
        <v>14</v>
      </c>
      <c r="H1748" s="1">
        <v>25000000</v>
      </c>
      <c r="I1748" s="1">
        <v>2004</v>
      </c>
      <c r="J1748" s="1">
        <v>7.8</v>
      </c>
    </row>
    <row r="1749" spans="1:10" x14ac:dyDescent="0.25">
      <c r="A1749" s="1" t="s">
        <v>3066</v>
      </c>
      <c r="B1749" s="1">
        <v>100</v>
      </c>
      <c r="C1749" s="11">
        <v>52528330</v>
      </c>
      <c r="D1749" s="1" t="s">
        <v>868</v>
      </c>
      <c r="E1749" s="1" t="s">
        <v>3067</v>
      </c>
      <c r="F1749" s="1" t="s">
        <v>13</v>
      </c>
      <c r="G1749" s="1" t="s">
        <v>14</v>
      </c>
      <c r="H1749" s="1">
        <v>25000000</v>
      </c>
      <c r="I1749" s="1">
        <v>2013</v>
      </c>
      <c r="J1749" s="1">
        <v>4.7</v>
      </c>
    </row>
    <row r="1750" spans="1:10" x14ac:dyDescent="0.25">
      <c r="A1750" s="1" t="s">
        <v>3068</v>
      </c>
      <c r="B1750" s="1">
        <v>117</v>
      </c>
      <c r="C1750" s="11">
        <v>51533608</v>
      </c>
      <c r="D1750" s="1" t="s">
        <v>239</v>
      </c>
      <c r="E1750" s="1" t="s">
        <v>3069</v>
      </c>
      <c r="F1750" s="1" t="s">
        <v>13</v>
      </c>
      <c r="G1750" s="1" t="s">
        <v>14</v>
      </c>
      <c r="H1750" s="1">
        <v>25000000</v>
      </c>
      <c r="I1750" s="1">
        <v>2011</v>
      </c>
      <c r="J1750" s="1">
        <v>6.8</v>
      </c>
    </row>
    <row r="1751" spans="1:10" x14ac:dyDescent="0.25">
      <c r="A1751" s="1" t="s">
        <v>3070</v>
      </c>
      <c r="B1751" s="1">
        <v>101</v>
      </c>
      <c r="C1751" s="11">
        <v>51097664</v>
      </c>
      <c r="D1751" s="1" t="s">
        <v>2043</v>
      </c>
      <c r="E1751" s="1" t="s">
        <v>3071</v>
      </c>
      <c r="F1751" s="1" t="s">
        <v>13</v>
      </c>
      <c r="G1751" s="1" t="s">
        <v>14</v>
      </c>
      <c r="H1751" s="1">
        <v>30000000</v>
      </c>
      <c r="I1751" s="1">
        <v>2005</v>
      </c>
      <c r="J1751" s="1">
        <v>5.9</v>
      </c>
    </row>
    <row r="1752" spans="1:10" x14ac:dyDescent="0.25">
      <c r="A1752" s="1" t="s">
        <v>595</v>
      </c>
      <c r="B1752" s="1">
        <v>98</v>
      </c>
      <c r="C1752" s="11">
        <v>84136909</v>
      </c>
      <c r="D1752" s="1" t="s">
        <v>684</v>
      </c>
      <c r="E1752" s="1" t="s">
        <v>3072</v>
      </c>
      <c r="F1752" s="1" t="s">
        <v>13</v>
      </c>
      <c r="G1752" s="1" t="s">
        <v>14</v>
      </c>
      <c r="H1752" s="1">
        <v>26000000</v>
      </c>
      <c r="I1752" s="1">
        <v>2004</v>
      </c>
      <c r="J1752" s="1">
        <v>7.2</v>
      </c>
    </row>
    <row r="1753" spans="1:10" x14ac:dyDescent="0.25">
      <c r="A1753" s="1" t="s">
        <v>165</v>
      </c>
      <c r="B1753" s="1">
        <v>146</v>
      </c>
      <c r="C1753" s="11">
        <v>46836394</v>
      </c>
      <c r="D1753" s="1" t="s">
        <v>585</v>
      </c>
      <c r="E1753" s="1" t="s">
        <v>3073</v>
      </c>
      <c r="F1753" s="1" t="s">
        <v>13</v>
      </c>
      <c r="G1753" s="1" t="s">
        <v>14</v>
      </c>
      <c r="H1753" s="1">
        <v>25000000</v>
      </c>
      <c r="I1753" s="1">
        <v>1990</v>
      </c>
      <c r="J1753" s="1">
        <v>8.6999999999999993</v>
      </c>
    </row>
    <row r="1754" spans="1:10" x14ac:dyDescent="0.25">
      <c r="A1754" s="1" t="s">
        <v>1481</v>
      </c>
      <c r="B1754" s="1">
        <v>102</v>
      </c>
      <c r="C1754" s="11">
        <v>47285499</v>
      </c>
      <c r="D1754" s="1" t="s">
        <v>3074</v>
      </c>
      <c r="E1754" s="1" t="s">
        <v>3075</v>
      </c>
      <c r="F1754" s="1" t="s">
        <v>13</v>
      </c>
      <c r="G1754" s="1" t="s">
        <v>14</v>
      </c>
      <c r="H1754" s="1">
        <v>26000000</v>
      </c>
      <c r="I1754" s="1">
        <v>2003</v>
      </c>
      <c r="J1754" s="1">
        <v>5</v>
      </c>
    </row>
    <row r="1755" spans="1:10" x14ac:dyDescent="0.25">
      <c r="A1755" s="1" t="s">
        <v>2349</v>
      </c>
      <c r="B1755" s="1">
        <v>97</v>
      </c>
      <c r="C1755" s="11">
        <v>47124400</v>
      </c>
      <c r="D1755" s="1" t="s">
        <v>177</v>
      </c>
      <c r="E1755" s="1" t="s">
        <v>3076</v>
      </c>
      <c r="F1755" s="1" t="s">
        <v>13</v>
      </c>
      <c r="G1755" s="1" t="s">
        <v>14</v>
      </c>
      <c r="H1755" s="1">
        <v>25000000</v>
      </c>
      <c r="I1755" s="1">
        <v>2005</v>
      </c>
      <c r="J1755" s="1">
        <v>6.6</v>
      </c>
    </row>
    <row r="1756" spans="1:10" x14ac:dyDescent="0.25">
      <c r="A1756" s="1" t="s">
        <v>778</v>
      </c>
      <c r="B1756" s="1">
        <v>142</v>
      </c>
      <c r="C1756" s="11">
        <v>44700000</v>
      </c>
      <c r="D1756" s="1" t="s">
        <v>669</v>
      </c>
      <c r="E1756" s="1" t="s">
        <v>3077</v>
      </c>
      <c r="F1756" s="1" t="s">
        <v>13</v>
      </c>
      <c r="G1756" s="1" t="s">
        <v>14</v>
      </c>
      <c r="H1756" s="1">
        <v>25000000</v>
      </c>
      <c r="I1756" s="1">
        <v>1983</v>
      </c>
      <c r="J1756" s="1">
        <v>8.3000000000000007</v>
      </c>
    </row>
    <row r="1757" spans="1:10" x14ac:dyDescent="0.25">
      <c r="A1757" s="1" t="s">
        <v>1676</v>
      </c>
      <c r="B1757" s="1">
        <v>98</v>
      </c>
      <c r="C1757" s="11">
        <v>44455658</v>
      </c>
      <c r="D1757" s="1" t="s">
        <v>466</v>
      </c>
      <c r="E1757" s="1" t="s">
        <v>3078</v>
      </c>
      <c r="F1757" s="1" t="s">
        <v>13</v>
      </c>
      <c r="G1757" s="1" t="s">
        <v>14</v>
      </c>
      <c r="H1757" s="1">
        <v>25000000</v>
      </c>
      <c r="I1757" s="1">
        <v>1997</v>
      </c>
      <c r="J1757" s="1">
        <v>6.7</v>
      </c>
    </row>
    <row r="1758" spans="1:10" x14ac:dyDescent="0.25">
      <c r="A1758" s="1" t="s">
        <v>3079</v>
      </c>
      <c r="B1758" s="1">
        <v>219</v>
      </c>
      <c r="C1758" s="11">
        <v>43984230</v>
      </c>
      <c r="D1758" s="1" t="s">
        <v>1982</v>
      </c>
      <c r="E1758" s="1" t="s">
        <v>3080</v>
      </c>
      <c r="F1758" s="1" t="s">
        <v>13</v>
      </c>
      <c r="G1758" s="1" t="s">
        <v>301</v>
      </c>
      <c r="H1758" s="1">
        <v>23000000</v>
      </c>
      <c r="I1758" s="1">
        <v>1987</v>
      </c>
      <c r="J1758" s="1">
        <v>7.8</v>
      </c>
    </row>
    <row r="1759" spans="1:10" x14ac:dyDescent="0.25">
      <c r="A1759" s="1" t="s">
        <v>1301</v>
      </c>
      <c r="B1759" s="1">
        <v>109</v>
      </c>
      <c r="C1759" s="11">
        <v>66489425</v>
      </c>
      <c r="D1759" s="1" t="s">
        <v>156</v>
      </c>
      <c r="E1759" s="1" t="s">
        <v>3081</v>
      </c>
      <c r="F1759" s="1" t="s">
        <v>13</v>
      </c>
      <c r="G1759" s="1" t="s">
        <v>14</v>
      </c>
      <c r="H1759" s="1">
        <v>25000000</v>
      </c>
      <c r="I1759" s="1">
        <v>2012</v>
      </c>
      <c r="J1759" s="1">
        <v>6.5</v>
      </c>
    </row>
    <row r="1760" spans="1:10" x14ac:dyDescent="0.25">
      <c r="A1760" s="1" t="s">
        <v>91</v>
      </c>
      <c r="B1760" s="1">
        <v>97</v>
      </c>
      <c r="C1760" s="11">
        <v>41067398</v>
      </c>
      <c r="D1760" s="1" t="s">
        <v>143</v>
      </c>
      <c r="E1760" s="1" t="s">
        <v>3082</v>
      </c>
      <c r="F1760" s="1" t="s">
        <v>13</v>
      </c>
      <c r="G1760" s="1" t="s">
        <v>14</v>
      </c>
      <c r="H1760" s="1">
        <v>25000000</v>
      </c>
      <c r="I1760" s="1">
        <v>1997</v>
      </c>
      <c r="J1760" s="1">
        <v>6.1</v>
      </c>
    </row>
    <row r="1761" spans="1:10" x14ac:dyDescent="0.25">
      <c r="A1761" s="1" t="s">
        <v>2341</v>
      </c>
      <c r="B1761" s="1">
        <v>158</v>
      </c>
      <c r="C1761" s="11">
        <v>40218903</v>
      </c>
      <c r="D1761" s="1" t="s">
        <v>1160</v>
      </c>
      <c r="E1761" s="1" t="s">
        <v>3083</v>
      </c>
      <c r="F1761" s="1" t="s">
        <v>13</v>
      </c>
      <c r="G1761" s="1" t="s">
        <v>14</v>
      </c>
      <c r="H1761" s="1">
        <v>25000000</v>
      </c>
      <c r="I1761" s="1">
        <v>2007</v>
      </c>
      <c r="J1761" s="1">
        <v>8.1</v>
      </c>
    </row>
    <row r="1762" spans="1:10" x14ac:dyDescent="0.25">
      <c r="A1762" s="1" t="s">
        <v>3084</v>
      </c>
      <c r="B1762" s="1">
        <v>85</v>
      </c>
      <c r="C1762" s="11">
        <v>39880476</v>
      </c>
      <c r="D1762" s="1" t="s">
        <v>96</v>
      </c>
      <c r="E1762" s="1" t="s">
        <v>3085</v>
      </c>
      <c r="F1762" s="1" t="s">
        <v>13</v>
      </c>
      <c r="G1762" s="1" t="s">
        <v>14</v>
      </c>
      <c r="H1762" s="1">
        <v>25000000</v>
      </c>
      <c r="I1762" s="1">
        <v>2002</v>
      </c>
      <c r="J1762" s="1">
        <v>5.2</v>
      </c>
    </row>
    <row r="1763" spans="1:10" x14ac:dyDescent="0.25">
      <c r="A1763" s="1" t="s">
        <v>3086</v>
      </c>
      <c r="B1763" s="1">
        <v>80</v>
      </c>
      <c r="C1763" s="11">
        <v>39399750</v>
      </c>
      <c r="D1763" s="1" t="s">
        <v>278</v>
      </c>
      <c r="E1763" s="1" t="s">
        <v>3087</v>
      </c>
      <c r="F1763" s="1" t="s">
        <v>13</v>
      </c>
      <c r="G1763" s="1" t="s">
        <v>14</v>
      </c>
      <c r="H1763" s="1">
        <v>25000000</v>
      </c>
      <c r="I1763" s="1">
        <v>2003</v>
      </c>
      <c r="J1763" s="1">
        <v>5.6</v>
      </c>
    </row>
    <row r="1764" spans="1:10" x14ac:dyDescent="0.25">
      <c r="A1764" s="1" t="s">
        <v>2937</v>
      </c>
      <c r="B1764" s="1">
        <v>86</v>
      </c>
      <c r="C1764" s="11">
        <v>38230435</v>
      </c>
      <c r="D1764" s="1" t="s">
        <v>743</v>
      </c>
      <c r="E1764" s="1" t="s">
        <v>3088</v>
      </c>
      <c r="F1764" s="1" t="s">
        <v>13</v>
      </c>
      <c r="G1764" s="1" t="s">
        <v>14</v>
      </c>
      <c r="H1764" s="1">
        <v>25000000</v>
      </c>
      <c r="I1764" s="1">
        <v>2002</v>
      </c>
      <c r="J1764" s="1">
        <v>5.8</v>
      </c>
    </row>
    <row r="1765" spans="1:10" x14ac:dyDescent="0.25">
      <c r="A1765" s="1" t="s">
        <v>2095</v>
      </c>
      <c r="B1765" s="1">
        <v>119</v>
      </c>
      <c r="C1765" s="11">
        <v>39008741</v>
      </c>
      <c r="D1765" s="1" t="s">
        <v>3027</v>
      </c>
      <c r="E1765" s="1" t="s">
        <v>3089</v>
      </c>
      <c r="F1765" s="1" t="s">
        <v>13</v>
      </c>
      <c r="G1765" s="1" t="s">
        <v>14</v>
      </c>
      <c r="H1765" s="1">
        <v>25000000</v>
      </c>
      <c r="I1765" s="1">
        <v>2005</v>
      </c>
      <c r="J1765" s="1">
        <v>6.6</v>
      </c>
    </row>
    <row r="1766" spans="1:10" x14ac:dyDescent="0.25">
      <c r="A1766" s="1" t="s">
        <v>3090</v>
      </c>
      <c r="B1766" s="1">
        <v>98</v>
      </c>
      <c r="C1766" s="11">
        <v>36833473</v>
      </c>
      <c r="D1766" s="1" t="s">
        <v>156</v>
      </c>
      <c r="E1766" s="1" t="s">
        <v>3091</v>
      </c>
      <c r="F1766" s="1" t="s">
        <v>13</v>
      </c>
      <c r="G1766" s="1" t="s">
        <v>661</v>
      </c>
      <c r="H1766" s="1">
        <v>25000000</v>
      </c>
      <c r="I1766" s="1">
        <v>2001</v>
      </c>
      <c r="J1766" s="1">
        <v>6.6</v>
      </c>
    </row>
    <row r="1767" spans="1:10" x14ac:dyDescent="0.25">
      <c r="A1767" s="1" t="s">
        <v>3092</v>
      </c>
      <c r="B1767" s="1">
        <v>97</v>
      </c>
      <c r="C1767" s="11">
        <v>48237389</v>
      </c>
      <c r="D1767" s="1" t="s">
        <v>570</v>
      </c>
      <c r="E1767" s="1" t="s">
        <v>3093</v>
      </c>
      <c r="F1767" s="1" t="s">
        <v>13</v>
      </c>
      <c r="G1767" s="1" t="s">
        <v>14</v>
      </c>
      <c r="H1767" s="1">
        <v>25000000</v>
      </c>
      <c r="I1767" s="1">
        <v>2008</v>
      </c>
      <c r="J1767" s="1">
        <v>5.5</v>
      </c>
    </row>
    <row r="1768" spans="1:10" x14ac:dyDescent="0.25">
      <c r="A1768" s="1" t="s">
        <v>2813</v>
      </c>
      <c r="B1768" s="1">
        <v>124</v>
      </c>
      <c r="C1768" s="11">
        <v>36447959</v>
      </c>
      <c r="D1768" s="1" t="s">
        <v>554</v>
      </c>
      <c r="E1768" s="1" t="s">
        <v>3094</v>
      </c>
      <c r="F1768" s="1" t="s">
        <v>13</v>
      </c>
      <c r="G1768" s="1" t="s">
        <v>14</v>
      </c>
      <c r="H1768" s="1">
        <v>25000000</v>
      </c>
      <c r="I1768" s="1">
        <v>2014</v>
      </c>
      <c r="J1768" s="1">
        <v>7</v>
      </c>
    </row>
    <row r="1769" spans="1:10" x14ac:dyDescent="0.25">
      <c r="A1769" s="1" t="s">
        <v>407</v>
      </c>
      <c r="B1769" s="1">
        <v>97</v>
      </c>
      <c r="C1769" s="11">
        <v>45089048</v>
      </c>
      <c r="D1769" s="1" t="s">
        <v>3095</v>
      </c>
      <c r="E1769" s="1" t="s">
        <v>3096</v>
      </c>
      <c r="F1769" s="1" t="s">
        <v>13</v>
      </c>
      <c r="G1769" s="1" t="s">
        <v>2673</v>
      </c>
      <c r="H1769" s="1">
        <v>25000000</v>
      </c>
      <c r="I1769" s="1">
        <v>2014</v>
      </c>
      <c r="J1769" s="1">
        <v>6.5</v>
      </c>
    </row>
    <row r="1770" spans="1:10" x14ac:dyDescent="0.25">
      <c r="A1770" s="1" t="s">
        <v>2243</v>
      </c>
      <c r="B1770" s="1">
        <v>105</v>
      </c>
      <c r="C1770" s="11">
        <v>35990505</v>
      </c>
      <c r="D1770" s="1" t="s">
        <v>3027</v>
      </c>
      <c r="E1770" s="1" t="s">
        <v>3097</v>
      </c>
      <c r="F1770" s="1" t="s">
        <v>13</v>
      </c>
      <c r="G1770" s="1" t="s">
        <v>14</v>
      </c>
      <c r="H1770" s="1">
        <v>20000000</v>
      </c>
      <c r="I1770" s="1">
        <v>2003</v>
      </c>
      <c r="J1770" s="1">
        <v>5.8</v>
      </c>
    </row>
    <row r="1771" spans="1:10" x14ac:dyDescent="0.25">
      <c r="A1771" s="1" t="s">
        <v>3098</v>
      </c>
      <c r="B1771" s="1">
        <v>104</v>
      </c>
      <c r="C1771" s="11">
        <v>35143332</v>
      </c>
      <c r="D1771" s="1" t="s">
        <v>2131</v>
      </c>
      <c r="E1771" s="1" t="s">
        <v>3099</v>
      </c>
      <c r="F1771" s="1" t="s">
        <v>13</v>
      </c>
      <c r="G1771" s="1" t="s">
        <v>14</v>
      </c>
      <c r="H1771" s="1">
        <v>17000000</v>
      </c>
      <c r="I1771" s="1">
        <v>2003</v>
      </c>
      <c r="J1771" s="1">
        <v>5.6</v>
      </c>
    </row>
    <row r="1772" spans="1:10" x14ac:dyDescent="0.25">
      <c r="A1772" s="1" t="s">
        <v>3100</v>
      </c>
      <c r="B1772" s="1">
        <v>101</v>
      </c>
      <c r="C1772" s="11">
        <v>35000629</v>
      </c>
      <c r="D1772" s="1" t="s">
        <v>570</v>
      </c>
      <c r="E1772" s="1" t="s">
        <v>3101</v>
      </c>
      <c r="F1772" s="1" t="s">
        <v>13</v>
      </c>
      <c r="G1772" s="1" t="s">
        <v>14</v>
      </c>
      <c r="H1772" s="1">
        <v>25000000</v>
      </c>
      <c r="I1772" s="1">
        <v>2007</v>
      </c>
      <c r="J1772" s="1">
        <v>5.6</v>
      </c>
    </row>
    <row r="1773" spans="1:10" x14ac:dyDescent="0.25">
      <c r="A1773" s="1" t="s">
        <v>1172</v>
      </c>
      <c r="B1773" s="1">
        <v>101</v>
      </c>
      <c r="C1773" s="11">
        <v>34604054</v>
      </c>
      <c r="D1773" s="1" t="s">
        <v>156</v>
      </c>
      <c r="E1773" s="1" t="s">
        <v>3102</v>
      </c>
      <c r="F1773" s="1" t="s">
        <v>13</v>
      </c>
      <c r="G1773" s="1" t="s">
        <v>14</v>
      </c>
      <c r="H1773" s="1">
        <v>30000000</v>
      </c>
      <c r="I1773" s="1">
        <v>2003</v>
      </c>
      <c r="J1773" s="1">
        <v>5.8</v>
      </c>
    </row>
    <row r="1774" spans="1:10" x14ac:dyDescent="0.25">
      <c r="A1774" s="1" t="s">
        <v>2194</v>
      </c>
      <c r="B1774" s="1">
        <v>114</v>
      </c>
      <c r="C1774" s="11">
        <v>41597830</v>
      </c>
      <c r="D1774" s="1" t="s">
        <v>74</v>
      </c>
      <c r="E1774" s="1" t="s">
        <v>3103</v>
      </c>
      <c r="F1774" s="1" t="s">
        <v>13</v>
      </c>
      <c r="G1774" s="1" t="s">
        <v>14</v>
      </c>
      <c r="H1774" s="1">
        <v>25000000</v>
      </c>
      <c r="I1774" s="1">
        <v>2002</v>
      </c>
      <c r="J1774" s="1">
        <v>7.6</v>
      </c>
    </row>
    <row r="1775" spans="1:10" x14ac:dyDescent="0.25">
      <c r="A1775" s="1" t="s">
        <v>1727</v>
      </c>
      <c r="B1775" s="1">
        <v>105</v>
      </c>
      <c r="C1775" s="11">
        <v>33687630</v>
      </c>
      <c r="D1775" s="1" t="s">
        <v>570</v>
      </c>
      <c r="E1775" s="1" t="s">
        <v>3104</v>
      </c>
      <c r="F1775" s="1" t="s">
        <v>13</v>
      </c>
      <c r="G1775" s="1" t="s">
        <v>14</v>
      </c>
      <c r="H1775" s="1">
        <v>20000000</v>
      </c>
      <c r="I1775" s="1">
        <v>2006</v>
      </c>
      <c r="J1775" s="1">
        <v>6.4</v>
      </c>
    </row>
    <row r="1776" spans="1:10" x14ac:dyDescent="0.25">
      <c r="A1776" s="1" t="s">
        <v>3105</v>
      </c>
      <c r="B1776" s="1">
        <v>90</v>
      </c>
      <c r="C1776" s="11">
        <v>32553210</v>
      </c>
      <c r="D1776" s="1" t="s">
        <v>1037</v>
      </c>
      <c r="E1776" s="1" t="s">
        <v>3106</v>
      </c>
      <c r="F1776" s="1" t="s">
        <v>13</v>
      </c>
      <c r="G1776" s="1" t="s">
        <v>21</v>
      </c>
      <c r="H1776" s="1">
        <v>25000000</v>
      </c>
      <c r="I1776" s="1">
        <v>2007</v>
      </c>
      <c r="J1776" s="1">
        <v>6.3</v>
      </c>
    </row>
    <row r="1777" spans="1:10" x14ac:dyDescent="0.25">
      <c r="A1777" s="1" t="s">
        <v>3107</v>
      </c>
      <c r="B1777" s="1">
        <v>97</v>
      </c>
      <c r="C1777" s="11">
        <v>31526393</v>
      </c>
      <c r="D1777" s="1" t="s">
        <v>1926</v>
      </c>
      <c r="E1777" s="1" t="s">
        <v>3108</v>
      </c>
      <c r="F1777" s="1" t="s">
        <v>13</v>
      </c>
      <c r="G1777" s="1" t="s">
        <v>14</v>
      </c>
      <c r="H1777" s="1">
        <v>25000000</v>
      </c>
      <c r="I1777" s="1">
        <v>2004</v>
      </c>
      <c r="J1777" s="1">
        <v>4.5999999999999996</v>
      </c>
    </row>
    <row r="1778" spans="1:10" x14ac:dyDescent="0.25">
      <c r="A1778" s="1" t="s">
        <v>3109</v>
      </c>
      <c r="B1778" s="1">
        <v>144</v>
      </c>
      <c r="C1778" s="11">
        <v>41229</v>
      </c>
      <c r="D1778" s="1" t="s">
        <v>738</v>
      </c>
      <c r="E1778" s="1" t="s">
        <v>3110</v>
      </c>
      <c r="F1778" s="1" t="s">
        <v>13</v>
      </c>
      <c r="G1778" s="1" t="s">
        <v>661</v>
      </c>
      <c r="H1778" s="1">
        <v>25500000</v>
      </c>
      <c r="I1778" s="1">
        <v>2013</v>
      </c>
      <c r="J1778" s="1">
        <v>6.5</v>
      </c>
    </row>
    <row r="1779" spans="1:10" x14ac:dyDescent="0.25">
      <c r="A1779" s="1" t="s">
        <v>3111</v>
      </c>
      <c r="B1779" s="1">
        <v>114</v>
      </c>
      <c r="C1779" s="11">
        <v>31655091</v>
      </c>
      <c r="D1779" s="1" t="s">
        <v>2064</v>
      </c>
      <c r="E1779" s="1" t="s">
        <v>3112</v>
      </c>
      <c r="F1779" s="1" t="s">
        <v>13</v>
      </c>
      <c r="G1779" s="1" t="s">
        <v>14</v>
      </c>
      <c r="H1779" s="1">
        <v>30000000</v>
      </c>
      <c r="I1779" s="1">
        <v>2007</v>
      </c>
      <c r="J1779" s="1">
        <v>7.5</v>
      </c>
    </row>
    <row r="1780" spans="1:10" x14ac:dyDescent="0.25">
      <c r="A1780" s="1" t="s">
        <v>1607</v>
      </c>
      <c r="B1780" s="1">
        <v>124</v>
      </c>
      <c r="C1780" s="11">
        <v>30012990</v>
      </c>
      <c r="D1780" s="1" t="s">
        <v>1982</v>
      </c>
      <c r="E1780" s="1" t="s">
        <v>3113</v>
      </c>
      <c r="F1780" s="1" t="s">
        <v>13</v>
      </c>
      <c r="G1780" s="1" t="s">
        <v>21</v>
      </c>
      <c r="H1780" s="1">
        <v>25000000</v>
      </c>
      <c r="I1780" s="1">
        <v>1998</v>
      </c>
      <c r="J1780" s="1">
        <v>7.5</v>
      </c>
    </row>
    <row r="1781" spans="1:10" x14ac:dyDescent="0.25">
      <c r="A1781" s="1" t="s">
        <v>2527</v>
      </c>
      <c r="B1781" s="1">
        <v>89</v>
      </c>
      <c r="C1781" s="11">
        <v>32368960</v>
      </c>
      <c r="D1781" s="1" t="s">
        <v>3114</v>
      </c>
      <c r="E1781" s="1" t="s">
        <v>3115</v>
      </c>
      <c r="F1781" s="1" t="s">
        <v>13</v>
      </c>
      <c r="G1781" s="1" t="s">
        <v>94</v>
      </c>
      <c r="H1781" s="1">
        <v>25000000</v>
      </c>
      <c r="I1781" s="1">
        <v>1998</v>
      </c>
      <c r="J1781" s="1">
        <v>5.3</v>
      </c>
    </row>
    <row r="1782" spans="1:10" x14ac:dyDescent="0.25">
      <c r="A1782" s="1" t="s">
        <v>3116</v>
      </c>
      <c r="B1782" s="1">
        <v>160</v>
      </c>
      <c r="C1782" s="11">
        <v>14500000</v>
      </c>
      <c r="D1782" s="1" t="s">
        <v>345</v>
      </c>
      <c r="E1782" s="1" t="s">
        <v>3117</v>
      </c>
      <c r="F1782" s="1" t="s">
        <v>13</v>
      </c>
      <c r="G1782" s="1" t="s">
        <v>1011</v>
      </c>
      <c r="H1782" s="1">
        <v>25000000</v>
      </c>
      <c r="I1782" s="1">
        <v>1970</v>
      </c>
      <c r="J1782" s="1">
        <v>7.5</v>
      </c>
    </row>
    <row r="1783" spans="1:10" x14ac:dyDescent="0.25">
      <c r="A1783" s="1" t="s">
        <v>3118</v>
      </c>
      <c r="B1783" s="1">
        <v>93</v>
      </c>
      <c r="C1783" s="11">
        <v>29247405</v>
      </c>
      <c r="D1783" s="1" t="s">
        <v>3119</v>
      </c>
      <c r="E1783" s="1" t="s">
        <v>3120</v>
      </c>
      <c r="F1783" s="1" t="s">
        <v>13</v>
      </c>
      <c r="G1783" s="1" t="s">
        <v>21</v>
      </c>
      <c r="H1783" s="1">
        <v>25000000</v>
      </c>
      <c r="I1783" s="1">
        <v>1997</v>
      </c>
      <c r="J1783" s="1">
        <v>3.3</v>
      </c>
    </row>
    <row r="1784" spans="1:10" x14ac:dyDescent="0.25">
      <c r="A1784" s="1" t="s">
        <v>3121</v>
      </c>
      <c r="B1784" s="1">
        <v>88</v>
      </c>
      <c r="C1784" s="11">
        <v>25615792</v>
      </c>
      <c r="D1784" s="1" t="s">
        <v>3122</v>
      </c>
      <c r="E1784" s="1" t="s">
        <v>3123</v>
      </c>
      <c r="F1784" s="1" t="s">
        <v>13</v>
      </c>
      <c r="G1784" s="1" t="s">
        <v>14</v>
      </c>
      <c r="H1784" s="1">
        <v>25000000</v>
      </c>
      <c r="I1784" s="1">
        <v>2009</v>
      </c>
      <c r="J1784" s="1">
        <v>3.5</v>
      </c>
    </row>
    <row r="1785" spans="1:10" x14ac:dyDescent="0.25">
      <c r="A1785" s="1" t="s">
        <v>1110</v>
      </c>
      <c r="B1785" s="1">
        <v>142</v>
      </c>
      <c r="C1785" s="11">
        <v>28341469</v>
      </c>
      <c r="D1785" s="1" t="s">
        <v>669</v>
      </c>
      <c r="E1785" s="1" t="s">
        <v>3124</v>
      </c>
      <c r="F1785" s="1" t="s">
        <v>13</v>
      </c>
      <c r="G1785" s="1" t="s">
        <v>14</v>
      </c>
      <c r="H1785" s="1">
        <v>25000000</v>
      </c>
      <c r="I1785" s="1">
        <v>1994</v>
      </c>
      <c r="J1785" s="1">
        <v>9.3000000000000007</v>
      </c>
    </row>
    <row r="1786" spans="1:10" x14ac:dyDescent="0.25">
      <c r="A1786" s="1" t="s">
        <v>1978</v>
      </c>
      <c r="B1786" s="1">
        <v>92</v>
      </c>
      <c r="C1786" s="11">
        <v>25590119</v>
      </c>
      <c r="D1786" s="1" t="s">
        <v>3125</v>
      </c>
      <c r="E1786" s="1" t="s">
        <v>3126</v>
      </c>
      <c r="F1786" s="1" t="s">
        <v>13</v>
      </c>
      <c r="G1786" s="1" t="s">
        <v>127</v>
      </c>
      <c r="H1786" s="1">
        <v>21150000</v>
      </c>
      <c r="I1786" s="1">
        <v>2001</v>
      </c>
      <c r="J1786" s="1">
        <v>4.8</v>
      </c>
    </row>
    <row r="1787" spans="1:10" x14ac:dyDescent="0.25">
      <c r="A1787" s="1" t="s">
        <v>1193</v>
      </c>
      <c r="B1787" s="1">
        <v>117</v>
      </c>
      <c r="C1787" s="11">
        <v>24944213</v>
      </c>
      <c r="D1787" s="1" t="s">
        <v>1329</v>
      </c>
      <c r="E1787" s="1" t="s">
        <v>3127</v>
      </c>
      <c r="F1787" s="1" t="s">
        <v>13</v>
      </c>
      <c r="G1787" s="1" t="s">
        <v>14</v>
      </c>
      <c r="H1787" s="1">
        <v>27000000</v>
      </c>
      <c r="I1787" s="1">
        <v>1996</v>
      </c>
      <c r="J1787" s="1">
        <v>6.9</v>
      </c>
    </row>
    <row r="1788" spans="1:10" x14ac:dyDescent="0.25">
      <c r="A1788" s="1" t="s">
        <v>708</v>
      </c>
      <c r="B1788" s="1">
        <v>111</v>
      </c>
      <c r="C1788" s="11">
        <v>33631221</v>
      </c>
      <c r="D1788" s="1" t="s">
        <v>738</v>
      </c>
      <c r="E1788" s="1" t="s">
        <v>3128</v>
      </c>
      <c r="F1788" s="1" t="s">
        <v>13</v>
      </c>
      <c r="G1788" s="1" t="s">
        <v>14</v>
      </c>
      <c r="H1788" s="1">
        <v>25000000</v>
      </c>
      <c r="I1788" s="1">
        <v>2014</v>
      </c>
      <c r="J1788" s="1">
        <v>6</v>
      </c>
    </row>
    <row r="1789" spans="1:10" x14ac:dyDescent="0.25">
      <c r="A1789" s="1" t="s">
        <v>3129</v>
      </c>
      <c r="B1789" s="1">
        <v>121</v>
      </c>
      <c r="C1789" s="11">
        <v>37738400</v>
      </c>
      <c r="D1789" s="1" t="s">
        <v>1160</v>
      </c>
      <c r="E1789" s="1" t="s">
        <v>3130</v>
      </c>
      <c r="F1789" s="1" t="s">
        <v>13</v>
      </c>
      <c r="G1789" s="1" t="s">
        <v>14</v>
      </c>
      <c r="H1789" s="1">
        <v>25000000</v>
      </c>
      <c r="I1789" s="1">
        <v>2013</v>
      </c>
      <c r="J1789" s="1">
        <v>7.3</v>
      </c>
    </row>
    <row r="1790" spans="1:10" x14ac:dyDescent="0.25">
      <c r="A1790" s="1" t="s">
        <v>3131</v>
      </c>
      <c r="B1790" s="1">
        <v>107</v>
      </c>
      <c r="C1790" s="11">
        <v>21835784</v>
      </c>
      <c r="D1790" s="1" t="s">
        <v>482</v>
      </c>
      <c r="E1790" s="1" t="s">
        <v>3132</v>
      </c>
      <c r="F1790" s="1" t="s">
        <v>13</v>
      </c>
      <c r="G1790" s="1" t="s">
        <v>14</v>
      </c>
      <c r="H1790" s="1">
        <v>30000000</v>
      </c>
      <c r="I1790" s="1">
        <v>2005</v>
      </c>
      <c r="J1790" s="1">
        <v>6.6</v>
      </c>
    </row>
    <row r="1791" spans="1:10" x14ac:dyDescent="0.25">
      <c r="A1791" s="1" t="s">
        <v>1175</v>
      </c>
      <c r="B1791" s="1">
        <v>106</v>
      </c>
      <c r="C1791" s="11">
        <v>15785632</v>
      </c>
      <c r="D1791" s="1" t="s">
        <v>3133</v>
      </c>
      <c r="E1791" s="1" t="s">
        <v>3134</v>
      </c>
      <c r="F1791" s="1" t="s">
        <v>13</v>
      </c>
      <c r="G1791" s="1" t="s">
        <v>21</v>
      </c>
      <c r="H1791" s="1">
        <v>23000000</v>
      </c>
      <c r="I1791" s="1">
        <v>2016</v>
      </c>
      <c r="J1791" s="1">
        <v>7.5</v>
      </c>
    </row>
    <row r="1792" spans="1:10" x14ac:dyDescent="0.25">
      <c r="A1792" s="1" t="s">
        <v>1708</v>
      </c>
      <c r="B1792" s="1">
        <v>136</v>
      </c>
      <c r="C1792" s="11">
        <v>21554585</v>
      </c>
      <c r="D1792" s="1" t="s">
        <v>1285</v>
      </c>
      <c r="E1792" s="1" t="s">
        <v>3135</v>
      </c>
      <c r="F1792" s="1" t="s">
        <v>13</v>
      </c>
      <c r="G1792" s="1" t="s">
        <v>14</v>
      </c>
      <c r="H1792" s="1">
        <v>25000000</v>
      </c>
      <c r="I1792" s="1">
        <v>1998</v>
      </c>
      <c r="J1792" s="1">
        <v>6.9</v>
      </c>
    </row>
    <row r="1793" spans="1:10" x14ac:dyDescent="0.25">
      <c r="A1793" s="1" t="s">
        <v>3136</v>
      </c>
      <c r="B1793" s="1">
        <v>97</v>
      </c>
      <c r="C1793" s="11">
        <v>22200000</v>
      </c>
      <c r="D1793" s="1" t="s">
        <v>482</v>
      </c>
      <c r="E1793" s="1" t="s">
        <v>3137</v>
      </c>
      <c r="F1793" s="1" t="s">
        <v>13</v>
      </c>
      <c r="G1793" s="1" t="s">
        <v>14</v>
      </c>
      <c r="H1793" s="1">
        <v>25000000</v>
      </c>
      <c r="I1793" s="1">
        <v>1994</v>
      </c>
      <c r="J1793" s="1">
        <v>6.8</v>
      </c>
    </row>
    <row r="1794" spans="1:10" x14ac:dyDescent="0.25">
      <c r="A1794" s="1" t="s">
        <v>3138</v>
      </c>
      <c r="B1794" s="1">
        <v>97</v>
      </c>
      <c r="C1794" s="11">
        <v>23527955</v>
      </c>
      <c r="D1794" s="1" t="s">
        <v>821</v>
      </c>
      <c r="E1794" s="1" t="s">
        <v>3139</v>
      </c>
      <c r="F1794" s="1" t="s">
        <v>13</v>
      </c>
      <c r="G1794" s="1" t="s">
        <v>14</v>
      </c>
      <c r="H1794" s="1">
        <v>25000000</v>
      </c>
      <c r="I1794" s="1">
        <v>2010</v>
      </c>
      <c r="J1794" s="1">
        <v>6.4</v>
      </c>
    </row>
    <row r="1795" spans="1:10" x14ac:dyDescent="0.25">
      <c r="A1795" s="1" t="s">
        <v>3140</v>
      </c>
      <c r="B1795" s="1">
        <v>99</v>
      </c>
      <c r="C1795" s="11">
        <v>24042490</v>
      </c>
      <c r="D1795" s="1" t="s">
        <v>3141</v>
      </c>
      <c r="E1795" s="1" t="s">
        <v>3142</v>
      </c>
      <c r="F1795" s="1" t="s">
        <v>13</v>
      </c>
      <c r="G1795" s="1" t="s">
        <v>14</v>
      </c>
      <c r="H1795" s="1">
        <v>25000000</v>
      </c>
      <c r="I1795" s="1">
        <v>2010</v>
      </c>
      <c r="J1795" s="1">
        <v>5.6</v>
      </c>
    </row>
    <row r="1796" spans="1:10" x14ac:dyDescent="0.25">
      <c r="A1796" s="1" t="s">
        <v>3143</v>
      </c>
      <c r="B1796" s="1">
        <v>103</v>
      </c>
      <c r="C1796" s="11">
        <v>22466994</v>
      </c>
      <c r="D1796" s="1" t="s">
        <v>117</v>
      </c>
      <c r="E1796" s="1" t="s">
        <v>3144</v>
      </c>
      <c r="F1796" s="1" t="s">
        <v>13</v>
      </c>
      <c r="G1796" s="1" t="s">
        <v>14</v>
      </c>
      <c r="H1796" s="1">
        <v>25000000</v>
      </c>
      <c r="I1796" s="1">
        <v>2007</v>
      </c>
      <c r="J1796" s="1">
        <v>6.3</v>
      </c>
    </row>
    <row r="1797" spans="1:10" x14ac:dyDescent="0.25">
      <c r="A1797" s="1" t="s">
        <v>2341</v>
      </c>
      <c r="B1797" s="1">
        <v>95</v>
      </c>
      <c r="C1797" s="11">
        <v>17791031</v>
      </c>
      <c r="D1797" s="1" t="s">
        <v>3145</v>
      </c>
      <c r="E1797" s="1" t="s">
        <v>3146</v>
      </c>
      <c r="F1797" s="1" t="s">
        <v>13</v>
      </c>
      <c r="G1797" s="1" t="s">
        <v>14</v>
      </c>
      <c r="H1797" s="1">
        <v>25000000</v>
      </c>
      <c r="I1797" s="1">
        <v>2002</v>
      </c>
      <c r="J1797" s="1">
        <v>7.3</v>
      </c>
    </row>
    <row r="1798" spans="1:10" x14ac:dyDescent="0.25">
      <c r="A1798" s="1" t="s">
        <v>3147</v>
      </c>
      <c r="B1798" s="1">
        <v>93</v>
      </c>
      <c r="C1798" s="11">
        <v>17718223</v>
      </c>
      <c r="D1798" s="1" t="s">
        <v>684</v>
      </c>
      <c r="E1798" s="1" t="s">
        <v>3148</v>
      </c>
      <c r="F1798" s="1" t="s">
        <v>13</v>
      </c>
      <c r="G1798" s="1" t="s">
        <v>14</v>
      </c>
      <c r="H1798" s="1">
        <v>25000000</v>
      </c>
      <c r="I1798" s="1">
        <v>2004</v>
      </c>
      <c r="J1798" s="1">
        <v>6.6</v>
      </c>
    </row>
    <row r="1799" spans="1:10" x14ac:dyDescent="0.25">
      <c r="A1799" s="1" t="s">
        <v>3149</v>
      </c>
      <c r="B1799" s="1">
        <v>98</v>
      </c>
      <c r="C1799" s="11">
        <v>15361537</v>
      </c>
      <c r="D1799" s="1" t="s">
        <v>117</v>
      </c>
      <c r="E1799" s="1" t="s">
        <v>3150</v>
      </c>
      <c r="F1799" s="1" t="s">
        <v>13</v>
      </c>
      <c r="G1799" s="1" t="s">
        <v>257</v>
      </c>
      <c r="H1799" s="1">
        <v>13000000</v>
      </c>
      <c r="I1799" s="1">
        <v>2002</v>
      </c>
      <c r="J1799" s="1">
        <v>4.5999999999999996</v>
      </c>
    </row>
    <row r="1800" spans="1:10" x14ac:dyDescent="0.25">
      <c r="A1800" s="1" t="s">
        <v>327</v>
      </c>
      <c r="B1800" s="1">
        <v>90</v>
      </c>
      <c r="C1800" s="11">
        <v>16647384</v>
      </c>
      <c r="D1800" s="1" t="s">
        <v>3151</v>
      </c>
      <c r="E1800" s="1" t="s">
        <v>3152</v>
      </c>
      <c r="F1800" s="1" t="s">
        <v>13</v>
      </c>
      <c r="G1800" s="1" t="s">
        <v>14</v>
      </c>
      <c r="H1800" s="1">
        <v>26000000</v>
      </c>
      <c r="I1800" s="1">
        <v>2006</v>
      </c>
      <c r="J1800" s="1">
        <v>5.0999999999999996</v>
      </c>
    </row>
    <row r="1801" spans="1:10" x14ac:dyDescent="0.25">
      <c r="A1801" s="1" t="s">
        <v>3153</v>
      </c>
      <c r="B1801" s="1">
        <v>107</v>
      </c>
      <c r="C1801" s="11">
        <v>16118077</v>
      </c>
      <c r="D1801" s="1" t="s">
        <v>1160</v>
      </c>
      <c r="E1801" s="1" t="s">
        <v>3154</v>
      </c>
      <c r="F1801" s="1" t="s">
        <v>13</v>
      </c>
      <c r="G1801" s="1" t="s">
        <v>14</v>
      </c>
      <c r="H1801" s="1">
        <v>25000000</v>
      </c>
      <c r="I1801" s="1">
        <v>1988</v>
      </c>
      <c r="J1801" s="1">
        <v>5.6</v>
      </c>
    </row>
    <row r="1802" spans="1:10" x14ac:dyDescent="0.25">
      <c r="A1802" s="1" t="s">
        <v>3155</v>
      </c>
      <c r="B1802" s="1">
        <v>90</v>
      </c>
      <c r="C1802" s="11">
        <v>15091542</v>
      </c>
      <c r="D1802" s="1" t="s">
        <v>3156</v>
      </c>
      <c r="E1802" s="1" t="s">
        <v>3157</v>
      </c>
      <c r="F1802" s="1" t="s">
        <v>3158</v>
      </c>
      <c r="G1802" s="1" t="s">
        <v>21</v>
      </c>
      <c r="H1802" s="1">
        <v>25000000</v>
      </c>
      <c r="I1802" s="1">
        <v>1996</v>
      </c>
      <c r="J1802" s="1">
        <v>5.3</v>
      </c>
    </row>
    <row r="1803" spans="1:10" x14ac:dyDescent="0.25">
      <c r="A1803" s="1" t="s">
        <v>3159</v>
      </c>
      <c r="B1803" s="1">
        <v>115</v>
      </c>
      <c r="C1803" s="11">
        <v>15045676</v>
      </c>
      <c r="D1803" s="1" t="s">
        <v>1140</v>
      </c>
      <c r="E1803" s="1" t="s">
        <v>3160</v>
      </c>
      <c r="F1803" s="1" t="s">
        <v>13</v>
      </c>
      <c r="G1803" s="1" t="s">
        <v>14</v>
      </c>
      <c r="H1803" s="1">
        <v>16000000</v>
      </c>
      <c r="I1803" s="1">
        <v>2009</v>
      </c>
      <c r="J1803" s="1">
        <v>5.6</v>
      </c>
    </row>
    <row r="1804" spans="1:10" x14ac:dyDescent="0.25">
      <c r="A1804" s="1" t="s">
        <v>3161</v>
      </c>
      <c r="B1804" s="1">
        <v>93</v>
      </c>
      <c r="C1804" s="11">
        <v>17427926</v>
      </c>
      <c r="D1804" s="1" t="s">
        <v>2131</v>
      </c>
      <c r="E1804" s="1" t="s">
        <v>3162</v>
      </c>
      <c r="F1804" s="1" t="s">
        <v>13</v>
      </c>
      <c r="G1804" s="1" t="s">
        <v>14</v>
      </c>
      <c r="H1804" s="1">
        <v>8000000</v>
      </c>
      <c r="I1804" s="1">
        <v>2008</v>
      </c>
      <c r="J1804" s="1">
        <v>5.9</v>
      </c>
    </row>
    <row r="1805" spans="1:10" x14ac:dyDescent="0.25">
      <c r="A1805" s="1" t="s">
        <v>3163</v>
      </c>
      <c r="B1805" s="1">
        <v>99</v>
      </c>
      <c r="C1805" s="11">
        <v>14983572</v>
      </c>
      <c r="D1805" s="1" t="s">
        <v>482</v>
      </c>
      <c r="E1805" s="1" t="s">
        <v>3164</v>
      </c>
      <c r="F1805" s="1" t="s">
        <v>13</v>
      </c>
      <c r="G1805" s="1" t="s">
        <v>14</v>
      </c>
      <c r="H1805" s="1">
        <v>25000000</v>
      </c>
      <c r="I1805" s="1">
        <v>2000</v>
      </c>
      <c r="J1805" s="1">
        <v>4.7</v>
      </c>
    </row>
    <row r="1806" spans="1:10" x14ac:dyDescent="0.25">
      <c r="A1806" s="1" t="s">
        <v>2098</v>
      </c>
      <c r="B1806" s="1">
        <v>107</v>
      </c>
      <c r="C1806" s="11">
        <v>14637490</v>
      </c>
      <c r="D1806" s="1" t="s">
        <v>1029</v>
      </c>
      <c r="E1806" s="1" t="s">
        <v>3165</v>
      </c>
      <c r="F1806" s="1" t="s">
        <v>13</v>
      </c>
      <c r="G1806" s="1" t="s">
        <v>14</v>
      </c>
      <c r="H1806" s="1">
        <v>25000000</v>
      </c>
      <c r="I1806" s="1">
        <v>2010</v>
      </c>
      <c r="J1806" s="1">
        <v>4.8</v>
      </c>
    </row>
    <row r="1807" spans="1:10" x14ac:dyDescent="0.25">
      <c r="A1807" s="1" t="s">
        <v>2452</v>
      </c>
      <c r="B1807" s="1">
        <v>110</v>
      </c>
      <c r="C1807" s="11">
        <v>14589444</v>
      </c>
      <c r="D1807" s="1" t="s">
        <v>482</v>
      </c>
      <c r="E1807" s="1" t="s">
        <v>3166</v>
      </c>
      <c r="F1807" s="1" t="s">
        <v>13</v>
      </c>
      <c r="G1807" s="1" t="s">
        <v>14</v>
      </c>
      <c r="H1807" s="1">
        <v>25000000</v>
      </c>
      <c r="I1807" s="1">
        <v>2004</v>
      </c>
      <c r="J1807" s="1">
        <v>6.8</v>
      </c>
    </row>
    <row r="1808" spans="1:10" x14ac:dyDescent="0.25">
      <c r="A1808" s="1" t="s">
        <v>3167</v>
      </c>
      <c r="B1808" s="1">
        <v>101</v>
      </c>
      <c r="C1808" s="11">
        <v>14095303</v>
      </c>
      <c r="D1808" s="1" t="s">
        <v>921</v>
      </c>
      <c r="E1808" s="1" t="s">
        <v>3168</v>
      </c>
      <c r="F1808" s="1" t="s">
        <v>13</v>
      </c>
      <c r="G1808" s="1" t="s">
        <v>14</v>
      </c>
      <c r="H1808" s="1">
        <v>25000000</v>
      </c>
      <c r="I1808" s="1">
        <v>1996</v>
      </c>
      <c r="J1808" s="1">
        <v>5.4</v>
      </c>
    </row>
    <row r="1809" spans="1:10" x14ac:dyDescent="0.25">
      <c r="A1809" s="1" t="s">
        <v>3169</v>
      </c>
      <c r="B1809" s="1">
        <v>85</v>
      </c>
      <c r="C1809" s="11">
        <v>13973532</v>
      </c>
      <c r="D1809" s="1" t="s">
        <v>341</v>
      </c>
      <c r="E1809" s="1" t="s">
        <v>3170</v>
      </c>
      <c r="F1809" s="1" t="s">
        <v>13</v>
      </c>
      <c r="G1809" s="1" t="s">
        <v>14</v>
      </c>
      <c r="H1809" s="1">
        <v>25000000</v>
      </c>
      <c r="I1809" s="1">
        <v>2002</v>
      </c>
      <c r="J1809" s="1">
        <v>5.0999999999999996</v>
      </c>
    </row>
    <row r="1810" spans="1:10" x14ac:dyDescent="0.25">
      <c r="A1810" s="1" t="s">
        <v>1710</v>
      </c>
      <c r="B1810" s="1">
        <v>132</v>
      </c>
      <c r="C1810" s="11">
        <v>1865774</v>
      </c>
      <c r="D1810" s="1" t="s">
        <v>3171</v>
      </c>
      <c r="E1810" s="1" t="s">
        <v>3172</v>
      </c>
      <c r="F1810" s="1" t="s">
        <v>13</v>
      </c>
      <c r="G1810" s="1" t="s">
        <v>21</v>
      </c>
      <c r="H1810" s="1">
        <v>30000000</v>
      </c>
      <c r="I1810" s="1">
        <v>2015</v>
      </c>
      <c r="J1810" s="1">
        <v>7</v>
      </c>
    </row>
    <row r="1811" spans="1:10" x14ac:dyDescent="0.25">
      <c r="A1811" s="1" t="s">
        <v>1952</v>
      </c>
      <c r="B1811" s="1">
        <v>90</v>
      </c>
      <c r="C1811" s="11">
        <v>18860403</v>
      </c>
      <c r="D1811" s="1" t="s">
        <v>2212</v>
      </c>
      <c r="E1811" s="1" t="s">
        <v>3173</v>
      </c>
      <c r="F1811" s="1" t="s">
        <v>13</v>
      </c>
      <c r="G1811" s="1" t="s">
        <v>14</v>
      </c>
      <c r="H1811" s="1">
        <v>25000000</v>
      </c>
      <c r="I1811" s="1">
        <v>2011</v>
      </c>
      <c r="J1811" s="1">
        <v>4</v>
      </c>
    </row>
    <row r="1812" spans="1:10" x14ac:dyDescent="0.25">
      <c r="A1812" s="1" t="s">
        <v>1582</v>
      </c>
      <c r="B1812" s="1">
        <v>145</v>
      </c>
      <c r="C1812" s="11">
        <v>13038660</v>
      </c>
      <c r="D1812" s="1" t="s">
        <v>1160</v>
      </c>
      <c r="E1812" s="1" t="s">
        <v>3174</v>
      </c>
      <c r="F1812" s="1" t="s">
        <v>13</v>
      </c>
      <c r="G1812" s="1" t="s">
        <v>14</v>
      </c>
      <c r="H1812" s="1">
        <v>25000000</v>
      </c>
      <c r="I1812" s="1">
        <v>1999</v>
      </c>
      <c r="J1812" s="1">
        <v>7.3</v>
      </c>
    </row>
    <row r="1813" spans="1:10" x14ac:dyDescent="0.25">
      <c r="A1813" s="1" t="s">
        <v>924</v>
      </c>
      <c r="B1813" s="1">
        <v>110</v>
      </c>
      <c r="C1813" s="11">
        <v>28831145</v>
      </c>
      <c r="D1813" s="1" t="s">
        <v>1285</v>
      </c>
      <c r="E1813" s="1" t="s">
        <v>3175</v>
      </c>
      <c r="F1813" s="1" t="s">
        <v>13</v>
      </c>
      <c r="G1813" s="1" t="s">
        <v>14</v>
      </c>
      <c r="H1813" s="1">
        <v>25000000</v>
      </c>
      <c r="I1813" s="1">
        <v>2014</v>
      </c>
      <c r="J1813" s="1">
        <v>6.8</v>
      </c>
    </row>
    <row r="1814" spans="1:10" x14ac:dyDescent="0.25">
      <c r="A1814" s="1" t="s">
        <v>1368</v>
      </c>
      <c r="B1814" s="1">
        <v>122</v>
      </c>
      <c r="C1814" s="11">
        <v>11538204</v>
      </c>
      <c r="D1814" s="1" t="s">
        <v>3176</v>
      </c>
      <c r="E1814" s="1" t="s">
        <v>3177</v>
      </c>
      <c r="F1814" s="1" t="s">
        <v>13</v>
      </c>
      <c r="G1814" s="1" t="s">
        <v>14</v>
      </c>
      <c r="H1814" s="1">
        <v>25000000</v>
      </c>
      <c r="I1814" s="1">
        <v>2010</v>
      </c>
      <c r="J1814" s="1">
        <v>7</v>
      </c>
    </row>
    <row r="1815" spans="1:10" x14ac:dyDescent="0.25">
      <c r="A1815" s="1" t="s">
        <v>2048</v>
      </c>
      <c r="B1815" s="1">
        <v>107</v>
      </c>
      <c r="C1815" s="11">
        <v>11008432</v>
      </c>
      <c r="D1815" s="1" t="s">
        <v>554</v>
      </c>
      <c r="E1815" s="1" t="s">
        <v>3178</v>
      </c>
      <c r="F1815" s="1" t="s">
        <v>13</v>
      </c>
      <c r="G1815" s="1" t="s">
        <v>14</v>
      </c>
      <c r="H1815" s="1">
        <v>25000000</v>
      </c>
      <c r="I1815" s="1">
        <v>2005</v>
      </c>
      <c r="J1815" s="1">
        <v>7.1</v>
      </c>
    </row>
    <row r="1816" spans="1:10" x14ac:dyDescent="0.25">
      <c r="A1816" s="1" t="s">
        <v>3179</v>
      </c>
      <c r="B1816" s="1">
        <v>127</v>
      </c>
      <c r="C1816" s="11">
        <v>12188642</v>
      </c>
      <c r="D1816" s="1" t="s">
        <v>1982</v>
      </c>
      <c r="E1816" s="1" t="s">
        <v>3180</v>
      </c>
      <c r="F1816" s="1" t="s">
        <v>13</v>
      </c>
      <c r="G1816" s="1" t="s">
        <v>3181</v>
      </c>
      <c r="H1816" s="1">
        <v>26000000</v>
      </c>
      <c r="I1816" s="1">
        <v>2015</v>
      </c>
      <c r="J1816" s="1">
        <v>6.9</v>
      </c>
    </row>
    <row r="1817" spans="1:10" x14ac:dyDescent="0.25">
      <c r="A1817" s="1" t="s">
        <v>1803</v>
      </c>
      <c r="B1817" s="1">
        <v>99</v>
      </c>
      <c r="C1817" s="11">
        <v>11100000</v>
      </c>
      <c r="D1817" s="1" t="s">
        <v>832</v>
      </c>
      <c r="E1817" s="1" t="s">
        <v>3182</v>
      </c>
      <c r="F1817" s="1" t="s">
        <v>13</v>
      </c>
      <c r="G1817" s="1" t="s">
        <v>14</v>
      </c>
      <c r="H1817" s="1">
        <v>25000000</v>
      </c>
      <c r="I1817" s="1">
        <v>1986</v>
      </c>
      <c r="J1817" s="1">
        <v>7.3</v>
      </c>
    </row>
    <row r="1818" spans="1:10" x14ac:dyDescent="0.25">
      <c r="A1818" s="1" t="s">
        <v>2806</v>
      </c>
      <c r="B1818" s="1">
        <v>140</v>
      </c>
      <c r="C1818" s="11">
        <v>13651662</v>
      </c>
      <c r="D1818" s="1" t="s">
        <v>1285</v>
      </c>
      <c r="E1818" s="1" t="s">
        <v>3183</v>
      </c>
      <c r="F1818" s="1" t="s">
        <v>13</v>
      </c>
      <c r="G1818" s="1" t="s">
        <v>14</v>
      </c>
      <c r="H1818" s="1">
        <v>25000000</v>
      </c>
      <c r="I1818" s="1">
        <v>2011</v>
      </c>
      <c r="J1818" s="1">
        <v>8.1999999999999993</v>
      </c>
    </row>
    <row r="1819" spans="1:10" x14ac:dyDescent="0.25">
      <c r="A1819" s="1" t="s">
        <v>1698</v>
      </c>
      <c r="B1819" s="1">
        <v>133</v>
      </c>
      <c r="C1819" s="11">
        <v>11030963</v>
      </c>
      <c r="D1819" s="1" t="s">
        <v>3184</v>
      </c>
      <c r="E1819" s="1" t="s">
        <v>3185</v>
      </c>
      <c r="F1819" s="1" t="s">
        <v>13</v>
      </c>
      <c r="G1819" s="1" t="s">
        <v>21</v>
      </c>
      <c r="H1819" s="1">
        <v>28000000</v>
      </c>
      <c r="I1819" s="1">
        <v>1996</v>
      </c>
      <c r="J1819" s="1">
        <v>7.1</v>
      </c>
    </row>
    <row r="1820" spans="1:10" x14ac:dyDescent="0.25">
      <c r="A1820" s="1" t="s">
        <v>1611</v>
      </c>
      <c r="B1820" s="1">
        <v>271</v>
      </c>
      <c r="C1820" s="11">
        <v>10769960</v>
      </c>
      <c r="D1820" s="1" t="s">
        <v>681</v>
      </c>
      <c r="E1820" s="1" t="s">
        <v>3186</v>
      </c>
      <c r="F1820" s="1" t="s">
        <v>13</v>
      </c>
      <c r="G1820" s="1" t="s">
        <v>14</v>
      </c>
      <c r="H1820" s="1">
        <v>25000000</v>
      </c>
      <c r="I1820" s="1">
        <v>1993</v>
      </c>
      <c r="J1820" s="1">
        <v>7.7</v>
      </c>
    </row>
    <row r="1821" spans="1:10" x14ac:dyDescent="0.25">
      <c r="A1821" s="1" t="s">
        <v>2754</v>
      </c>
      <c r="B1821" s="1">
        <v>112</v>
      </c>
      <c r="C1821" s="11">
        <v>10911750</v>
      </c>
      <c r="D1821" s="1" t="s">
        <v>1154</v>
      </c>
      <c r="E1821" s="1" t="s">
        <v>3187</v>
      </c>
      <c r="F1821" s="1" t="s">
        <v>13</v>
      </c>
      <c r="G1821" s="1" t="s">
        <v>14</v>
      </c>
      <c r="H1821" s="1">
        <v>25000000</v>
      </c>
      <c r="I1821" s="1">
        <v>2008</v>
      </c>
      <c r="J1821" s="1">
        <v>6.5</v>
      </c>
    </row>
    <row r="1822" spans="1:10" x14ac:dyDescent="0.25">
      <c r="A1822" s="1" t="s">
        <v>1745</v>
      </c>
      <c r="B1822" s="1">
        <v>99</v>
      </c>
      <c r="C1822" s="11">
        <v>10719367</v>
      </c>
      <c r="D1822" s="1" t="s">
        <v>3188</v>
      </c>
      <c r="E1822" s="1" t="s">
        <v>3189</v>
      </c>
      <c r="F1822" s="1" t="s">
        <v>13</v>
      </c>
      <c r="G1822" s="1" t="s">
        <v>14</v>
      </c>
      <c r="H1822" s="1">
        <v>25000000</v>
      </c>
      <c r="I1822" s="1">
        <v>2002</v>
      </c>
      <c r="J1822" s="1">
        <v>4.9000000000000004</v>
      </c>
    </row>
    <row r="1823" spans="1:10" x14ac:dyDescent="0.25">
      <c r="A1823" s="1" t="s">
        <v>3190</v>
      </c>
      <c r="B1823" s="1">
        <v>100</v>
      </c>
      <c r="C1823" s="11">
        <v>10114315</v>
      </c>
      <c r="D1823" s="1" t="s">
        <v>665</v>
      </c>
      <c r="E1823" s="1" t="s">
        <v>3191</v>
      </c>
      <c r="F1823" s="1" t="s">
        <v>13</v>
      </c>
      <c r="G1823" s="1" t="s">
        <v>14</v>
      </c>
      <c r="H1823" s="1">
        <v>25000000</v>
      </c>
      <c r="I1823" s="1">
        <v>1999</v>
      </c>
      <c r="J1823" s="1">
        <v>6.4</v>
      </c>
    </row>
    <row r="1824" spans="1:10" x14ac:dyDescent="0.25">
      <c r="A1824" s="1" t="s">
        <v>3192</v>
      </c>
      <c r="B1824" s="1">
        <v>92</v>
      </c>
      <c r="C1824" s="11">
        <v>49122319</v>
      </c>
      <c r="D1824" s="1" t="s">
        <v>2212</v>
      </c>
      <c r="E1824" s="1" t="s">
        <v>3193</v>
      </c>
      <c r="F1824" s="1" t="s">
        <v>13</v>
      </c>
      <c r="G1824" s="1" t="s">
        <v>14</v>
      </c>
      <c r="H1824" s="1">
        <v>14000000</v>
      </c>
      <c r="I1824" s="1">
        <v>2012</v>
      </c>
      <c r="J1824" s="1">
        <v>5.9</v>
      </c>
    </row>
    <row r="1825" spans="1:10" x14ac:dyDescent="0.25">
      <c r="A1825" s="1" t="s">
        <v>3194</v>
      </c>
      <c r="B1825" s="1">
        <v>105</v>
      </c>
      <c r="C1825" s="11">
        <v>10070000</v>
      </c>
      <c r="D1825" s="1" t="s">
        <v>482</v>
      </c>
      <c r="E1825" s="1" t="s">
        <v>3195</v>
      </c>
      <c r="F1825" s="1" t="s">
        <v>13</v>
      </c>
      <c r="G1825" s="1" t="s">
        <v>14</v>
      </c>
      <c r="H1825" s="1">
        <v>25000000</v>
      </c>
      <c r="I1825" s="1">
        <v>1996</v>
      </c>
      <c r="J1825" s="1">
        <v>6.2</v>
      </c>
    </row>
    <row r="1826" spans="1:10" x14ac:dyDescent="0.25">
      <c r="A1826" s="1" t="s">
        <v>1474</v>
      </c>
      <c r="B1826" s="1">
        <v>110</v>
      </c>
      <c r="C1826" s="11">
        <v>10324441</v>
      </c>
      <c r="D1826" s="1" t="s">
        <v>312</v>
      </c>
      <c r="E1826" s="1" t="s">
        <v>3196</v>
      </c>
      <c r="F1826" s="1" t="s">
        <v>13</v>
      </c>
      <c r="G1826" s="1" t="s">
        <v>14</v>
      </c>
      <c r="H1826" s="1">
        <v>25000000</v>
      </c>
      <c r="I1826" s="1">
        <v>2011</v>
      </c>
      <c r="J1826" s="1">
        <v>5.8</v>
      </c>
    </row>
    <row r="1827" spans="1:10" x14ac:dyDescent="0.25">
      <c r="A1827" s="1" t="s">
        <v>2508</v>
      </c>
      <c r="B1827" s="1">
        <v>116</v>
      </c>
      <c r="C1827" s="11">
        <v>7156933</v>
      </c>
      <c r="D1827" s="1" t="s">
        <v>868</v>
      </c>
      <c r="E1827" s="1" t="s">
        <v>3197</v>
      </c>
      <c r="F1827" s="1" t="s">
        <v>13</v>
      </c>
      <c r="G1827" s="1" t="s">
        <v>14</v>
      </c>
      <c r="H1827" s="1">
        <v>25000000</v>
      </c>
      <c r="I1827" s="1">
        <v>2006</v>
      </c>
      <c r="J1827" s="1">
        <v>6.7</v>
      </c>
    </row>
    <row r="1828" spans="1:10" x14ac:dyDescent="0.25">
      <c r="A1828" s="1" t="s">
        <v>3198</v>
      </c>
      <c r="B1828" s="1">
        <v>88</v>
      </c>
      <c r="C1828" s="11">
        <v>9286314</v>
      </c>
      <c r="D1828" s="1" t="s">
        <v>156</v>
      </c>
      <c r="E1828" s="1" t="s">
        <v>3199</v>
      </c>
      <c r="F1828" s="1" t="s">
        <v>13</v>
      </c>
      <c r="G1828" s="1" t="s">
        <v>14</v>
      </c>
      <c r="H1828" s="1">
        <v>17000000</v>
      </c>
      <c r="I1828" s="1">
        <v>1991</v>
      </c>
      <c r="J1828" s="1">
        <v>5.9</v>
      </c>
    </row>
    <row r="1829" spans="1:10" x14ac:dyDescent="0.25">
      <c r="A1829" s="1" t="s">
        <v>3200</v>
      </c>
      <c r="B1829" s="1">
        <v>111</v>
      </c>
      <c r="C1829" s="11">
        <v>56692</v>
      </c>
      <c r="D1829" s="1" t="s">
        <v>2329</v>
      </c>
      <c r="E1829" s="1" t="s">
        <v>3201</v>
      </c>
      <c r="F1829" s="1" t="s">
        <v>13</v>
      </c>
      <c r="G1829" s="1" t="s">
        <v>14</v>
      </c>
      <c r="H1829" s="1">
        <v>25000000</v>
      </c>
      <c r="I1829" s="1">
        <v>2009</v>
      </c>
      <c r="J1829" s="1">
        <v>7.3</v>
      </c>
    </row>
    <row r="1830" spans="1:10" x14ac:dyDescent="0.25">
      <c r="A1830" s="1" t="s">
        <v>3202</v>
      </c>
      <c r="B1830" s="1">
        <v>95</v>
      </c>
      <c r="C1830" s="11">
        <v>5654777</v>
      </c>
      <c r="D1830" s="1" t="s">
        <v>1212</v>
      </c>
      <c r="E1830" s="1" t="s">
        <v>3203</v>
      </c>
      <c r="F1830" s="1" t="s">
        <v>13</v>
      </c>
      <c r="G1830" s="1" t="s">
        <v>14</v>
      </c>
      <c r="H1830" s="1">
        <v>25000000</v>
      </c>
      <c r="I1830" s="1">
        <v>2005</v>
      </c>
      <c r="J1830" s="1">
        <v>4.0999999999999996</v>
      </c>
    </row>
    <row r="1831" spans="1:10" x14ac:dyDescent="0.25">
      <c r="A1831" s="1" t="s">
        <v>2655</v>
      </c>
      <c r="B1831" s="1">
        <v>95</v>
      </c>
      <c r="C1831" s="11">
        <v>5516708</v>
      </c>
      <c r="D1831" s="1" t="s">
        <v>570</v>
      </c>
      <c r="E1831" s="1" t="s">
        <v>3204</v>
      </c>
      <c r="F1831" s="1" t="s">
        <v>13</v>
      </c>
      <c r="G1831" s="1" t="s">
        <v>14</v>
      </c>
      <c r="H1831" s="1">
        <v>25000000</v>
      </c>
      <c r="I1831" s="1">
        <v>2001</v>
      </c>
      <c r="J1831" s="1">
        <v>4.9000000000000004</v>
      </c>
    </row>
    <row r="1832" spans="1:10" x14ac:dyDescent="0.25">
      <c r="A1832" s="1" t="s">
        <v>504</v>
      </c>
      <c r="B1832" s="1">
        <v>127</v>
      </c>
      <c r="C1832" s="11">
        <v>5128124</v>
      </c>
      <c r="D1832" s="1" t="s">
        <v>554</v>
      </c>
      <c r="E1832" s="1" t="s">
        <v>3205</v>
      </c>
      <c r="F1832" s="1" t="s">
        <v>13</v>
      </c>
      <c r="G1832" s="1" t="s">
        <v>62</v>
      </c>
      <c r="H1832" s="1">
        <v>25000000</v>
      </c>
      <c r="I1832" s="1">
        <v>2005</v>
      </c>
      <c r="J1832" s="1">
        <v>7.9</v>
      </c>
    </row>
    <row r="1833" spans="1:10" x14ac:dyDescent="0.25">
      <c r="A1833" s="1" t="s">
        <v>3206</v>
      </c>
      <c r="B1833" s="1">
        <v>104</v>
      </c>
      <c r="C1833" s="11">
        <v>4064333</v>
      </c>
      <c r="D1833" s="1" t="s">
        <v>657</v>
      </c>
      <c r="E1833" s="1" t="s">
        <v>3207</v>
      </c>
      <c r="F1833" s="1" t="s">
        <v>13</v>
      </c>
      <c r="G1833" s="1" t="s">
        <v>14</v>
      </c>
      <c r="H1833" s="1">
        <v>25000000</v>
      </c>
      <c r="I1833" s="1">
        <v>1995</v>
      </c>
      <c r="J1833" s="1">
        <v>5.2</v>
      </c>
    </row>
    <row r="1834" spans="1:10" x14ac:dyDescent="0.25">
      <c r="A1834" s="1" t="s">
        <v>3208</v>
      </c>
      <c r="B1834" s="1">
        <v>95</v>
      </c>
      <c r="C1834" s="11">
        <v>4006906</v>
      </c>
      <c r="D1834" s="1" t="s">
        <v>341</v>
      </c>
      <c r="E1834" s="1" t="s">
        <v>3209</v>
      </c>
      <c r="F1834" s="1" t="s">
        <v>13</v>
      </c>
      <c r="G1834" s="1" t="s">
        <v>14</v>
      </c>
      <c r="H1834" s="1">
        <v>15000000</v>
      </c>
      <c r="I1834" s="1">
        <v>2005</v>
      </c>
      <c r="J1834" s="1">
        <v>4.0999999999999996</v>
      </c>
    </row>
    <row r="1835" spans="1:10" x14ac:dyDescent="0.25">
      <c r="A1835" s="1" t="s">
        <v>3023</v>
      </c>
      <c r="B1835" s="1">
        <v>121</v>
      </c>
      <c r="C1835" s="11">
        <v>3073392</v>
      </c>
      <c r="D1835" s="1" t="s">
        <v>763</v>
      </c>
      <c r="E1835" s="1" t="s">
        <v>3210</v>
      </c>
      <c r="F1835" s="1" t="s">
        <v>13</v>
      </c>
      <c r="G1835" s="1" t="s">
        <v>94</v>
      </c>
      <c r="H1835" s="1">
        <v>25000000</v>
      </c>
      <c r="I1835" s="1">
        <v>2008</v>
      </c>
      <c r="J1835" s="1">
        <v>6.6</v>
      </c>
    </row>
    <row r="1836" spans="1:10" x14ac:dyDescent="0.25">
      <c r="A1836" s="1" t="s">
        <v>1496</v>
      </c>
      <c r="B1836" s="1">
        <v>92</v>
      </c>
      <c r="C1836" s="11">
        <v>1550000</v>
      </c>
      <c r="D1836" s="1" t="s">
        <v>3211</v>
      </c>
      <c r="E1836" s="1" t="s">
        <v>3212</v>
      </c>
      <c r="F1836" s="1" t="s">
        <v>13</v>
      </c>
      <c r="G1836" s="1" t="s">
        <v>14</v>
      </c>
      <c r="H1836" s="1">
        <v>25000000</v>
      </c>
      <c r="I1836" s="1">
        <v>2005</v>
      </c>
      <c r="J1836" s="1">
        <v>2.9</v>
      </c>
    </row>
    <row r="1837" spans="1:10" x14ac:dyDescent="0.25">
      <c r="A1837" s="1" t="s">
        <v>3213</v>
      </c>
      <c r="B1837" s="1">
        <v>107</v>
      </c>
      <c r="C1837" s="11">
        <v>871527</v>
      </c>
      <c r="D1837" s="1" t="s">
        <v>745</v>
      </c>
      <c r="E1837" s="1" t="s">
        <v>3214</v>
      </c>
      <c r="F1837" s="1" t="s">
        <v>13</v>
      </c>
      <c r="G1837" s="1" t="s">
        <v>94</v>
      </c>
      <c r="H1837" s="1">
        <v>25000000</v>
      </c>
      <c r="I1837" s="1">
        <v>2005</v>
      </c>
      <c r="J1837" s="1">
        <v>6.5</v>
      </c>
    </row>
    <row r="1838" spans="1:10" x14ac:dyDescent="0.25">
      <c r="A1838" s="1" t="s">
        <v>3215</v>
      </c>
      <c r="B1838" s="1">
        <v>117</v>
      </c>
      <c r="C1838" s="11">
        <v>777423</v>
      </c>
      <c r="D1838" s="1" t="s">
        <v>554</v>
      </c>
      <c r="E1838" s="1" t="s">
        <v>3216</v>
      </c>
      <c r="F1838" s="1" t="s">
        <v>13</v>
      </c>
      <c r="G1838" s="1" t="s">
        <v>14</v>
      </c>
      <c r="H1838" s="1">
        <v>25000000</v>
      </c>
      <c r="I1838" s="1">
        <v>1998</v>
      </c>
      <c r="J1838" s="1">
        <v>7.2</v>
      </c>
    </row>
    <row r="1839" spans="1:10" x14ac:dyDescent="0.25">
      <c r="A1839" s="1" t="s">
        <v>2962</v>
      </c>
      <c r="B1839" s="1">
        <v>107</v>
      </c>
      <c r="C1839" s="11">
        <v>1186957</v>
      </c>
      <c r="D1839" s="1" t="s">
        <v>1160</v>
      </c>
      <c r="E1839" s="1" t="s">
        <v>3217</v>
      </c>
      <c r="F1839" s="1" t="s">
        <v>13</v>
      </c>
      <c r="G1839" s="1" t="s">
        <v>21</v>
      </c>
      <c r="H1839" s="1">
        <v>25000000</v>
      </c>
      <c r="I1839" s="1">
        <v>2008</v>
      </c>
      <c r="J1839" s="1">
        <v>6.8</v>
      </c>
    </row>
    <row r="1840" spans="1:10" x14ac:dyDescent="0.25">
      <c r="A1840" s="1" t="s">
        <v>3218</v>
      </c>
      <c r="B1840" s="1">
        <v>131</v>
      </c>
      <c r="C1840" s="11">
        <v>85433</v>
      </c>
      <c r="D1840" s="1" t="s">
        <v>3219</v>
      </c>
      <c r="E1840" s="1" t="s">
        <v>3220</v>
      </c>
      <c r="F1840" s="1" t="s">
        <v>13</v>
      </c>
      <c r="G1840" s="1" t="s">
        <v>2836</v>
      </c>
      <c r="H1840" s="1">
        <v>13500000</v>
      </c>
      <c r="I1840" s="1">
        <v>2013</v>
      </c>
      <c r="J1840" s="1">
        <v>7.8</v>
      </c>
    </row>
    <row r="1841" spans="1:10" x14ac:dyDescent="0.25">
      <c r="A1841" s="1" t="s">
        <v>3221</v>
      </c>
      <c r="B1841" s="1">
        <v>122</v>
      </c>
      <c r="C1841" s="11">
        <v>1697956</v>
      </c>
      <c r="D1841" s="1" t="s">
        <v>669</v>
      </c>
      <c r="E1841" s="1" t="s">
        <v>3222</v>
      </c>
      <c r="F1841" s="1" t="s">
        <v>13</v>
      </c>
      <c r="G1841" s="1" t="s">
        <v>14</v>
      </c>
      <c r="H1841" s="1">
        <v>20000000</v>
      </c>
      <c r="I1841" s="1">
        <v>2009</v>
      </c>
      <c r="J1841" s="1">
        <v>6.7</v>
      </c>
    </row>
    <row r="1842" spans="1:10" x14ac:dyDescent="0.25">
      <c r="A1842" s="1" t="s">
        <v>3109</v>
      </c>
      <c r="B1842" s="1">
        <v>134</v>
      </c>
      <c r="C1842" s="11">
        <v>183662</v>
      </c>
      <c r="D1842" s="1" t="s">
        <v>868</v>
      </c>
      <c r="E1842" s="1" t="s">
        <v>3223</v>
      </c>
      <c r="F1842" s="1" t="s">
        <v>984</v>
      </c>
      <c r="G1842" s="1" t="s">
        <v>661</v>
      </c>
      <c r="H1842" s="1">
        <v>25000000</v>
      </c>
      <c r="I1842" s="1">
        <v>2010</v>
      </c>
      <c r="J1842" s="1">
        <v>7.1</v>
      </c>
    </row>
    <row r="1843" spans="1:10" x14ac:dyDescent="0.25">
      <c r="A1843" s="1" t="s">
        <v>1281</v>
      </c>
      <c r="B1843" s="1">
        <v>117</v>
      </c>
      <c r="C1843" s="11">
        <v>134904</v>
      </c>
      <c r="D1843" s="1" t="s">
        <v>1517</v>
      </c>
      <c r="E1843" s="1" t="s">
        <v>3224</v>
      </c>
      <c r="F1843" s="1" t="s">
        <v>13</v>
      </c>
      <c r="G1843" s="1" t="s">
        <v>14</v>
      </c>
      <c r="H1843" s="1">
        <v>25000000</v>
      </c>
      <c r="I1843" s="1">
        <v>2010</v>
      </c>
      <c r="J1843" s="1">
        <v>5.7</v>
      </c>
    </row>
    <row r="1844" spans="1:10" x14ac:dyDescent="0.25">
      <c r="A1844" s="1" t="s">
        <v>65</v>
      </c>
      <c r="B1844" s="1">
        <v>138</v>
      </c>
      <c r="C1844" s="11">
        <v>16969390</v>
      </c>
      <c r="D1844" s="1" t="s">
        <v>738</v>
      </c>
      <c r="E1844" s="1" t="s">
        <v>3225</v>
      </c>
      <c r="F1844" s="1" t="s">
        <v>13</v>
      </c>
      <c r="G1844" s="1" t="s">
        <v>14</v>
      </c>
      <c r="H1844" s="1">
        <v>25000000</v>
      </c>
      <c r="I1844" s="1">
        <v>2013</v>
      </c>
      <c r="J1844" s="1">
        <v>5.3</v>
      </c>
    </row>
    <row r="1845" spans="1:10" x14ac:dyDescent="0.25">
      <c r="A1845" s="1" t="s">
        <v>1885</v>
      </c>
      <c r="B1845" s="1">
        <v>119</v>
      </c>
      <c r="C1845" s="11">
        <v>34700000</v>
      </c>
      <c r="D1845" s="1" t="s">
        <v>74</v>
      </c>
      <c r="E1845" s="1" t="s">
        <v>3226</v>
      </c>
      <c r="F1845" s="1" t="s">
        <v>13</v>
      </c>
      <c r="G1845" s="1" t="s">
        <v>14</v>
      </c>
      <c r="H1845" s="1">
        <v>14000000</v>
      </c>
      <c r="I1845" s="1">
        <v>1988</v>
      </c>
      <c r="J1845" s="1">
        <v>7.7</v>
      </c>
    </row>
    <row r="1846" spans="1:10" x14ac:dyDescent="0.25">
      <c r="A1846" s="1" t="s">
        <v>1486</v>
      </c>
      <c r="B1846" s="1">
        <v>137</v>
      </c>
      <c r="C1846" s="11">
        <v>717753</v>
      </c>
      <c r="D1846" s="1" t="s">
        <v>2329</v>
      </c>
      <c r="E1846" s="1" t="s">
        <v>3227</v>
      </c>
      <c r="F1846" s="1" t="s">
        <v>13</v>
      </c>
      <c r="G1846" s="1" t="s">
        <v>661</v>
      </c>
      <c r="H1846" s="1">
        <v>25000000</v>
      </c>
      <c r="I1846" s="1">
        <v>2012</v>
      </c>
      <c r="J1846" s="1">
        <v>6.1</v>
      </c>
    </row>
    <row r="1847" spans="1:10" x14ac:dyDescent="0.25">
      <c r="A1847" s="1" t="s">
        <v>349</v>
      </c>
      <c r="B1847" s="1">
        <v>119</v>
      </c>
      <c r="C1847" s="11">
        <v>109713132</v>
      </c>
      <c r="D1847" s="1" t="s">
        <v>645</v>
      </c>
      <c r="E1847" s="1" t="s">
        <v>3228</v>
      </c>
      <c r="F1847" s="1" t="s">
        <v>13</v>
      </c>
      <c r="G1847" s="1" t="s">
        <v>14</v>
      </c>
      <c r="H1847" s="1">
        <v>25000000</v>
      </c>
      <c r="I1847" s="1">
        <v>1986</v>
      </c>
      <c r="J1847" s="1">
        <v>7.3</v>
      </c>
    </row>
    <row r="1848" spans="1:10" x14ac:dyDescent="0.25">
      <c r="A1848" s="1" t="s">
        <v>611</v>
      </c>
      <c r="B1848" s="1">
        <v>139</v>
      </c>
      <c r="C1848" s="11">
        <v>70269171</v>
      </c>
      <c r="D1848" s="1" t="s">
        <v>1285</v>
      </c>
      <c r="E1848" s="1" t="s">
        <v>3229</v>
      </c>
      <c r="F1848" s="1" t="s">
        <v>13</v>
      </c>
      <c r="G1848" s="1" t="s">
        <v>14</v>
      </c>
      <c r="H1848" s="1">
        <v>24000000</v>
      </c>
      <c r="I1848" s="1">
        <v>2006</v>
      </c>
      <c r="J1848" s="1">
        <v>7.2</v>
      </c>
    </row>
    <row r="1849" spans="1:10" x14ac:dyDescent="0.25">
      <c r="A1849" s="1" t="s">
        <v>2098</v>
      </c>
      <c r="B1849" s="1">
        <v>120</v>
      </c>
      <c r="C1849" s="11">
        <v>101334374</v>
      </c>
      <c r="D1849" s="1" t="s">
        <v>2099</v>
      </c>
      <c r="E1849" s="1" t="s">
        <v>3230</v>
      </c>
      <c r="F1849" s="1" t="s">
        <v>13</v>
      </c>
      <c r="G1849" s="1" t="s">
        <v>14</v>
      </c>
      <c r="H1849" s="1">
        <v>24000000</v>
      </c>
      <c r="I1849" s="1">
        <v>1997</v>
      </c>
      <c r="J1849" s="1">
        <v>6.1</v>
      </c>
    </row>
    <row r="1850" spans="1:10" x14ac:dyDescent="0.25">
      <c r="A1850" s="1" t="s">
        <v>2806</v>
      </c>
      <c r="B1850" s="1">
        <v>98</v>
      </c>
      <c r="C1850" s="11">
        <v>1512815</v>
      </c>
      <c r="D1850" s="1" t="s">
        <v>3231</v>
      </c>
      <c r="E1850" s="1" t="s">
        <v>3232</v>
      </c>
      <c r="F1850" s="1" t="s">
        <v>13</v>
      </c>
      <c r="G1850" s="1" t="s">
        <v>14</v>
      </c>
      <c r="H1850" s="1">
        <v>25000000</v>
      </c>
      <c r="I1850" s="1">
        <v>2016</v>
      </c>
      <c r="J1850" s="1">
        <v>5.8</v>
      </c>
    </row>
    <row r="1851" spans="1:10" x14ac:dyDescent="0.25">
      <c r="A1851" s="1" t="s">
        <v>458</v>
      </c>
      <c r="B1851" s="1">
        <v>106</v>
      </c>
      <c r="C1851" s="11">
        <v>65182182</v>
      </c>
      <c r="D1851" s="1" t="s">
        <v>570</v>
      </c>
      <c r="E1851" s="1" t="s">
        <v>3233</v>
      </c>
      <c r="F1851" s="1" t="s">
        <v>13</v>
      </c>
      <c r="G1851" s="1" t="s">
        <v>14</v>
      </c>
      <c r="H1851" s="1">
        <v>24000000</v>
      </c>
      <c r="I1851" s="1">
        <v>2014</v>
      </c>
      <c r="J1851" s="1">
        <v>5.7</v>
      </c>
    </row>
    <row r="1852" spans="1:10" x14ac:dyDescent="0.25">
      <c r="A1852" s="1" t="s">
        <v>2306</v>
      </c>
      <c r="B1852" s="1">
        <v>98</v>
      </c>
      <c r="C1852" s="11">
        <v>57262492</v>
      </c>
      <c r="D1852" s="1" t="s">
        <v>341</v>
      </c>
      <c r="E1852" s="1" t="s">
        <v>3234</v>
      </c>
      <c r="F1852" s="1" t="s">
        <v>13</v>
      </c>
      <c r="G1852" s="1" t="s">
        <v>14</v>
      </c>
      <c r="H1852" s="1">
        <v>24000000</v>
      </c>
      <c r="I1852" s="1">
        <v>2000</v>
      </c>
      <c r="J1852" s="1">
        <v>6.7</v>
      </c>
    </row>
    <row r="1853" spans="1:10" x14ac:dyDescent="0.25">
      <c r="A1853" s="1" t="s">
        <v>3235</v>
      </c>
      <c r="B1853" s="1">
        <v>107</v>
      </c>
      <c r="C1853" s="11">
        <v>80000000</v>
      </c>
      <c r="D1853" s="1" t="s">
        <v>2564</v>
      </c>
      <c r="E1853" s="1" t="s">
        <v>3236</v>
      </c>
      <c r="F1853" s="1" t="s">
        <v>13</v>
      </c>
      <c r="G1853" s="1" t="s">
        <v>14</v>
      </c>
      <c r="H1853" s="1">
        <v>8200000</v>
      </c>
      <c r="I1853" s="1">
        <v>1984</v>
      </c>
      <c r="J1853" s="1">
        <v>6.5</v>
      </c>
    </row>
    <row r="1854" spans="1:10" x14ac:dyDescent="0.25">
      <c r="A1854" s="1" t="s">
        <v>873</v>
      </c>
      <c r="B1854" s="1">
        <v>88</v>
      </c>
      <c r="C1854" s="11">
        <v>74608545</v>
      </c>
      <c r="D1854" s="1" t="s">
        <v>684</v>
      </c>
      <c r="E1854" s="1" t="s">
        <v>3237</v>
      </c>
      <c r="F1854" s="1" t="s">
        <v>13</v>
      </c>
      <c r="G1854" s="1" t="s">
        <v>14</v>
      </c>
      <c r="H1854" s="1">
        <v>24000000</v>
      </c>
      <c r="I1854" s="1">
        <v>2003</v>
      </c>
      <c r="J1854" s="1">
        <v>7.2</v>
      </c>
    </row>
    <row r="1855" spans="1:10" x14ac:dyDescent="0.25">
      <c r="A1855" s="1" t="s">
        <v>954</v>
      </c>
      <c r="B1855" s="1">
        <v>137</v>
      </c>
      <c r="C1855" s="11">
        <v>41895491</v>
      </c>
      <c r="D1855" s="1" t="s">
        <v>2587</v>
      </c>
      <c r="E1855" s="1" t="s">
        <v>3238</v>
      </c>
      <c r="F1855" s="1" t="s">
        <v>13</v>
      </c>
      <c r="G1855" s="1" t="s">
        <v>14</v>
      </c>
      <c r="H1855" s="1">
        <v>24000000</v>
      </c>
      <c r="I1855" s="1">
        <v>1991</v>
      </c>
      <c r="J1855" s="1">
        <v>7.6</v>
      </c>
    </row>
    <row r="1856" spans="1:10" x14ac:dyDescent="0.25">
      <c r="A1856" s="1" t="s">
        <v>2573</v>
      </c>
      <c r="B1856" s="1">
        <v>100</v>
      </c>
      <c r="C1856" s="11">
        <v>39989008</v>
      </c>
      <c r="D1856" s="1" t="s">
        <v>2099</v>
      </c>
      <c r="E1856" s="1" t="s">
        <v>3239</v>
      </c>
      <c r="F1856" s="1" t="s">
        <v>13</v>
      </c>
      <c r="G1856" s="1" t="s">
        <v>14</v>
      </c>
      <c r="H1856" s="1">
        <v>24000000</v>
      </c>
      <c r="I1856" s="1">
        <v>1998</v>
      </c>
      <c r="J1856" s="1">
        <v>4.5999999999999996</v>
      </c>
    </row>
    <row r="1857" spans="1:10" x14ac:dyDescent="0.25">
      <c r="A1857" s="1" t="s">
        <v>1686</v>
      </c>
      <c r="B1857" s="1">
        <v>115</v>
      </c>
      <c r="C1857" s="11">
        <v>32662299</v>
      </c>
      <c r="D1857" s="1" t="s">
        <v>482</v>
      </c>
      <c r="E1857" s="1" t="s">
        <v>3240</v>
      </c>
      <c r="F1857" s="1" t="s">
        <v>13</v>
      </c>
      <c r="G1857" s="1" t="s">
        <v>14</v>
      </c>
      <c r="H1857" s="1">
        <v>24000000</v>
      </c>
      <c r="I1857" s="1">
        <v>2000</v>
      </c>
      <c r="J1857" s="1">
        <v>6.9</v>
      </c>
    </row>
    <row r="1858" spans="1:10" x14ac:dyDescent="0.25">
      <c r="A1858" s="1" t="s">
        <v>2358</v>
      </c>
      <c r="B1858" s="1">
        <v>101</v>
      </c>
      <c r="C1858" s="11">
        <v>31452765</v>
      </c>
      <c r="D1858" s="1" t="s">
        <v>570</v>
      </c>
      <c r="E1858" s="1" t="s">
        <v>3241</v>
      </c>
      <c r="F1858" s="1" t="s">
        <v>13</v>
      </c>
      <c r="G1858" s="1" t="s">
        <v>14</v>
      </c>
      <c r="H1858" s="1">
        <v>24000000</v>
      </c>
      <c r="I1858" s="1">
        <v>2008</v>
      </c>
      <c r="J1858" s="1">
        <v>6.6</v>
      </c>
    </row>
    <row r="1859" spans="1:10" x14ac:dyDescent="0.25">
      <c r="A1859" s="1" t="s">
        <v>3242</v>
      </c>
      <c r="B1859" s="1">
        <v>110</v>
      </c>
      <c r="C1859" s="11">
        <v>25167270</v>
      </c>
      <c r="D1859" s="1" t="s">
        <v>2974</v>
      </c>
      <c r="E1859" s="1" t="s">
        <v>3243</v>
      </c>
      <c r="F1859" s="1" t="s">
        <v>13</v>
      </c>
      <c r="G1859" s="1" t="s">
        <v>257</v>
      </c>
      <c r="H1859" s="1">
        <v>24000000</v>
      </c>
      <c r="I1859" s="1">
        <v>2000</v>
      </c>
      <c r="J1859" s="1">
        <v>6.3</v>
      </c>
    </row>
    <row r="1860" spans="1:10" x14ac:dyDescent="0.25">
      <c r="A1860" s="1" t="s">
        <v>505</v>
      </c>
      <c r="B1860" s="1">
        <v>94</v>
      </c>
      <c r="C1860" s="11">
        <v>32416109</v>
      </c>
      <c r="D1860" s="1" t="s">
        <v>3244</v>
      </c>
      <c r="E1860" s="1" t="s">
        <v>3245</v>
      </c>
      <c r="F1860" s="1" t="s">
        <v>13</v>
      </c>
      <c r="G1860" s="1" t="s">
        <v>14</v>
      </c>
      <c r="H1860" s="1">
        <v>25000000</v>
      </c>
      <c r="I1860" s="1">
        <v>2009</v>
      </c>
      <c r="J1860" s="1">
        <v>6.2</v>
      </c>
    </row>
    <row r="1861" spans="1:10" x14ac:dyDescent="0.25">
      <c r="A1861" s="1" t="s">
        <v>3246</v>
      </c>
      <c r="B1861" s="1">
        <v>88</v>
      </c>
      <c r="C1861" s="11">
        <v>20218</v>
      </c>
      <c r="D1861" s="1" t="s">
        <v>143</v>
      </c>
      <c r="E1861" s="1" t="s">
        <v>3247</v>
      </c>
      <c r="F1861" s="1" t="s">
        <v>13</v>
      </c>
      <c r="G1861" s="1" t="s">
        <v>14</v>
      </c>
      <c r="H1861" s="1">
        <v>24000000</v>
      </c>
      <c r="I1861" s="1">
        <v>2001</v>
      </c>
      <c r="J1861" s="1">
        <v>5.3</v>
      </c>
    </row>
    <row r="1862" spans="1:10" x14ac:dyDescent="0.25">
      <c r="A1862" s="1" t="s">
        <v>484</v>
      </c>
      <c r="B1862" s="1">
        <v>127</v>
      </c>
      <c r="C1862" s="11">
        <v>28871190</v>
      </c>
      <c r="D1862" s="1" t="s">
        <v>524</v>
      </c>
      <c r="E1862" s="1" t="s">
        <v>3248</v>
      </c>
      <c r="F1862" s="1" t="s">
        <v>13</v>
      </c>
      <c r="G1862" s="1" t="s">
        <v>14</v>
      </c>
      <c r="H1862" s="1">
        <v>24000000</v>
      </c>
      <c r="I1862" s="1">
        <v>1999</v>
      </c>
      <c r="J1862" s="1">
        <v>7.3</v>
      </c>
    </row>
    <row r="1863" spans="1:10" x14ac:dyDescent="0.25">
      <c r="A1863" s="1" t="s">
        <v>1052</v>
      </c>
      <c r="B1863" s="1">
        <v>95</v>
      </c>
      <c r="C1863" s="11">
        <v>16964743</v>
      </c>
      <c r="D1863" s="1" t="s">
        <v>570</v>
      </c>
      <c r="E1863" s="1" t="s">
        <v>3249</v>
      </c>
      <c r="F1863" s="1" t="s">
        <v>13</v>
      </c>
      <c r="G1863" s="1" t="s">
        <v>14</v>
      </c>
      <c r="H1863" s="1">
        <v>24000000</v>
      </c>
      <c r="I1863" s="1">
        <v>2004</v>
      </c>
      <c r="J1863" s="1">
        <v>5.6</v>
      </c>
    </row>
    <row r="1864" spans="1:10" x14ac:dyDescent="0.25">
      <c r="A1864" s="1" t="s">
        <v>1331</v>
      </c>
      <c r="B1864" s="1">
        <v>87</v>
      </c>
      <c r="C1864" s="11">
        <v>16290976</v>
      </c>
      <c r="D1864" s="1" t="s">
        <v>3250</v>
      </c>
      <c r="E1864" s="1" t="s">
        <v>3251</v>
      </c>
      <c r="F1864" s="1" t="s">
        <v>13</v>
      </c>
      <c r="G1864" s="1" t="s">
        <v>14</v>
      </c>
      <c r="H1864" s="1">
        <v>24000000</v>
      </c>
      <c r="I1864" s="1">
        <v>1999</v>
      </c>
      <c r="J1864" s="1">
        <v>6.2</v>
      </c>
    </row>
    <row r="1865" spans="1:10" x14ac:dyDescent="0.25">
      <c r="A1865" s="1" t="s">
        <v>3252</v>
      </c>
      <c r="B1865" s="1">
        <v>118</v>
      </c>
      <c r="C1865" s="11">
        <v>13000000</v>
      </c>
      <c r="D1865" s="1" t="s">
        <v>3253</v>
      </c>
      <c r="E1865" s="1" t="s">
        <v>3254</v>
      </c>
      <c r="F1865" s="1" t="s">
        <v>13</v>
      </c>
      <c r="G1865" s="1" t="s">
        <v>14</v>
      </c>
      <c r="H1865" s="1">
        <v>24000000</v>
      </c>
      <c r="I1865" s="1">
        <v>1978</v>
      </c>
      <c r="J1865" s="1">
        <v>5.2</v>
      </c>
    </row>
    <row r="1866" spans="1:10" x14ac:dyDescent="0.25">
      <c r="A1866" s="1" t="s">
        <v>1388</v>
      </c>
      <c r="B1866" s="1">
        <v>107</v>
      </c>
      <c r="C1866" s="11">
        <v>12372410</v>
      </c>
      <c r="D1866" s="1" t="s">
        <v>1329</v>
      </c>
      <c r="E1866" s="1" t="s">
        <v>3255</v>
      </c>
      <c r="F1866" s="1" t="s">
        <v>13</v>
      </c>
      <c r="G1866" s="1" t="s">
        <v>14</v>
      </c>
      <c r="H1866" s="1">
        <v>24000000</v>
      </c>
      <c r="I1866" s="1">
        <v>2000</v>
      </c>
      <c r="J1866" s="1">
        <v>5.3</v>
      </c>
    </row>
    <row r="1867" spans="1:10" x14ac:dyDescent="0.25">
      <c r="A1867" s="1" t="s">
        <v>1076</v>
      </c>
      <c r="B1867" s="1">
        <v>124</v>
      </c>
      <c r="C1867" s="11">
        <v>8427204</v>
      </c>
      <c r="D1867" s="1" t="s">
        <v>2091</v>
      </c>
      <c r="E1867" s="1" t="s">
        <v>3256</v>
      </c>
      <c r="F1867" s="1" t="s">
        <v>13</v>
      </c>
      <c r="G1867" s="1" t="s">
        <v>14</v>
      </c>
      <c r="H1867" s="1">
        <v>24000000</v>
      </c>
      <c r="I1867" s="1">
        <v>1999</v>
      </c>
      <c r="J1867" s="1">
        <v>5.4</v>
      </c>
    </row>
    <row r="1868" spans="1:10" x14ac:dyDescent="0.25">
      <c r="A1868" s="1" t="s">
        <v>3257</v>
      </c>
      <c r="B1868" s="1">
        <v>89</v>
      </c>
      <c r="C1868" s="11">
        <v>9639242</v>
      </c>
      <c r="D1868" s="1" t="s">
        <v>570</v>
      </c>
      <c r="E1868" s="1" t="s">
        <v>3258</v>
      </c>
      <c r="F1868" s="1" t="s">
        <v>13</v>
      </c>
      <c r="G1868" s="1" t="s">
        <v>14</v>
      </c>
      <c r="H1868" s="1">
        <v>24000000</v>
      </c>
      <c r="I1868" s="1">
        <v>2011</v>
      </c>
      <c r="J1868" s="1">
        <v>4.9000000000000004</v>
      </c>
    </row>
    <row r="1869" spans="1:10" x14ac:dyDescent="0.25">
      <c r="A1869" s="1" t="s">
        <v>2463</v>
      </c>
      <c r="B1869" s="1">
        <v>88</v>
      </c>
      <c r="C1869" s="11">
        <v>25003072</v>
      </c>
      <c r="D1869" s="1" t="s">
        <v>2495</v>
      </c>
      <c r="E1869" s="1" t="s">
        <v>3259</v>
      </c>
      <c r="F1869" s="1" t="s">
        <v>13</v>
      </c>
      <c r="G1869" s="1" t="s">
        <v>14</v>
      </c>
      <c r="H1869" s="1">
        <v>24000000</v>
      </c>
      <c r="I1869" s="1">
        <v>2010</v>
      </c>
      <c r="J1869" s="1">
        <v>5.5</v>
      </c>
    </row>
    <row r="1870" spans="1:10" x14ac:dyDescent="0.25">
      <c r="A1870" s="1" t="s">
        <v>41</v>
      </c>
      <c r="B1870" s="1">
        <v>118</v>
      </c>
      <c r="C1870" s="11">
        <v>6144806</v>
      </c>
      <c r="D1870" s="1" t="s">
        <v>2162</v>
      </c>
      <c r="E1870" s="1" t="s">
        <v>3260</v>
      </c>
      <c r="F1870" s="1" t="s">
        <v>13</v>
      </c>
      <c r="G1870" s="1" t="s">
        <v>14</v>
      </c>
      <c r="H1870" s="1">
        <v>23000000</v>
      </c>
      <c r="I1870" s="1">
        <v>2004</v>
      </c>
      <c r="J1870" s="1">
        <v>6.7</v>
      </c>
    </row>
    <row r="1871" spans="1:10" x14ac:dyDescent="0.25">
      <c r="A1871" s="1" t="s">
        <v>3261</v>
      </c>
      <c r="B1871" s="1">
        <v>80</v>
      </c>
      <c r="C1871" s="11">
        <v>669276</v>
      </c>
      <c r="D1871" s="1" t="s">
        <v>3262</v>
      </c>
      <c r="E1871" s="1" t="s">
        <v>3263</v>
      </c>
      <c r="F1871" s="1" t="s">
        <v>13</v>
      </c>
      <c r="G1871" s="1" t="s">
        <v>21</v>
      </c>
      <c r="H1871" s="1">
        <v>28000000</v>
      </c>
      <c r="I1871" s="1">
        <v>1993</v>
      </c>
      <c r="J1871" s="1">
        <v>7.2</v>
      </c>
    </row>
    <row r="1872" spans="1:10" x14ac:dyDescent="0.25">
      <c r="A1872" s="1" t="s">
        <v>3264</v>
      </c>
      <c r="B1872" s="1">
        <v>120</v>
      </c>
      <c r="C1872" s="11">
        <v>42880</v>
      </c>
      <c r="D1872" s="1" t="s">
        <v>74</v>
      </c>
      <c r="E1872" s="1" t="s">
        <v>3265</v>
      </c>
      <c r="F1872" s="1" t="s">
        <v>13</v>
      </c>
      <c r="G1872" s="1" t="s">
        <v>21</v>
      </c>
      <c r="H1872" s="1">
        <v>24000000</v>
      </c>
      <c r="I1872" s="1">
        <v>2004</v>
      </c>
      <c r="J1872" s="1">
        <v>5.0999999999999996</v>
      </c>
    </row>
    <row r="1873" spans="1:10" x14ac:dyDescent="0.25">
      <c r="A1873" s="1" t="s">
        <v>2550</v>
      </c>
      <c r="B1873" s="1">
        <v>98</v>
      </c>
      <c r="C1873" s="11">
        <v>23225911</v>
      </c>
      <c r="D1873" s="1" t="s">
        <v>156</v>
      </c>
      <c r="E1873" s="1" t="s">
        <v>3266</v>
      </c>
      <c r="F1873" s="1" t="s">
        <v>13</v>
      </c>
      <c r="G1873" s="1" t="s">
        <v>14</v>
      </c>
      <c r="H1873" s="1">
        <v>24000000</v>
      </c>
      <c r="I1873" s="1">
        <v>2010</v>
      </c>
      <c r="J1873" s="1">
        <v>6.5</v>
      </c>
    </row>
    <row r="1874" spans="1:10" x14ac:dyDescent="0.25">
      <c r="A1874" s="1" t="s">
        <v>2547</v>
      </c>
      <c r="B1874" s="1">
        <v>119</v>
      </c>
      <c r="C1874" s="11">
        <v>4710455</v>
      </c>
      <c r="D1874" s="1" t="s">
        <v>214</v>
      </c>
      <c r="E1874" s="1" t="s">
        <v>3267</v>
      </c>
      <c r="F1874" s="1" t="s">
        <v>2549</v>
      </c>
      <c r="G1874" s="1" t="s">
        <v>1011</v>
      </c>
      <c r="H1874" s="1">
        <v>24000000</v>
      </c>
      <c r="I1874" s="1">
        <v>2004</v>
      </c>
      <c r="J1874" s="1">
        <v>8.1999999999999993</v>
      </c>
    </row>
    <row r="1875" spans="1:10" x14ac:dyDescent="0.25">
      <c r="A1875" s="1" t="s">
        <v>1427</v>
      </c>
      <c r="B1875" s="1">
        <v>88</v>
      </c>
      <c r="C1875" s="11">
        <v>75590286</v>
      </c>
      <c r="D1875" s="1" t="s">
        <v>3268</v>
      </c>
      <c r="E1875" s="1" t="s">
        <v>3269</v>
      </c>
      <c r="F1875" s="1" t="s">
        <v>13</v>
      </c>
      <c r="G1875" s="1" t="s">
        <v>14</v>
      </c>
      <c r="H1875" s="1">
        <v>23600000</v>
      </c>
      <c r="I1875" s="1">
        <v>2009</v>
      </c>
      <c r="J1875" s="1">
        <v>7.7</v>
      </c>
    </row>
    <row r="1876" spans="1:10" x14ac:dyDescent="0.25">
      <c r="A1876" s="1" t="s">
        <v>550</v>
      </c>
      <c r="B1876" s="1">
        <v>90</v>
      </c>
      <c r="C1876" s="11">
        <v>161487252</v>
      </c>
      <c r="D1876" s="1" t="s">
        <v>1329</v>
      </c>
      <c r="E1876" s="1" t="s">
        <v>3270</v>
      </c>
      <c r="F1876" s="1" t="s">
        <v>13</v>
      </c>
      <c r="G1876" s="1" t="s">
        <v>14</v>
      </c>
      <c r="H1876" s="1">
        <v>20000000</v>
      </c>
      <c r="I1876" s="1">
        <v>1998</v>
      </c>
      <c r="J1876" s="1">
        <v>6.1</v>
      </c>
    </row>
    <row r="1877" spans="1:10" x14ac:dyDescent="0.25">
      <c r="A1877" s="1" t="s">
        <v>2370</v>
      </c>
      <c r="B1877" s="1">
        <v>127</v>
      </c>
      <c r="C1877" s="11">
        <v>290158751</v>
      </c>
      <c r="D1877" s="1" t="s">
        <v>11</v>
      </c>
      <c r="E1877" s="1" t="s">
        <v>3271</v>
      </c>
      <c r="F1877" s="1" t="s">
        <v>13</v>
      </c>
      <c r="G1877" s="1" t="s">
        <v>14</v>
      </c>
      <c r="H1877" s="1">
        <v>18000000</v>
      </c>
      <c r="I1877" s="1">
        <v>1980</v>
      </c>
      <c r="J1877" s="1">
        <v>8.8000000000000007</v>
      </c>
    </row>
    <row r="1878" spans="1:10" x14ac:dyDescent="0.25">
      <c r="A1878" s="1" t="s">
        <v>99</v>
      </c>
      <c r="B1878" s="1">
        <v>119</v>
      </c>
      <c r="C1878" s="11">
        <v>65807024</v>
      </c>
      <c r="D1878" s="1" t="s">
        <v>1212</v>
      </c>
      <c r="E1878" s="1" t="s">
        <v>3272</v>
      </c>
      <c r="F1878" s="1" t="s">
        <v>13</v>
      </c>
      <c r="G1878" s="1" t="s">
        <v>14</v>
      </c>
      <c r="H1878" s="1">
        <v>19000000</v>
      </c>
      <c r="I1878" s="1">
        <v>1995</v>
      </c>
      <c r="J1878" s="1">
        <v>6.8</v>
      </c>
    </row>
    <row r="1879" spans="1:10" x14ac:dyDescent="0.25">
      <c r="A1879" s="1" t="s">
        <v>1900</v>
      </c>
      <c r="B1879" s="1">
        <v>85</v>
      </c>
      <c r="C1879" s="11">
        <v>86930411</v>
      </c>
      <c r="D1879" s="1" t="s">
        <v>341</v>
      </c>
      <c r="E1879" s="1" t="s">
        <v>3273</v>
      </c>
      <c r="F1879" s="1" t="s">
        <v>13</v>
      </c>
      <c r="G1879" s="1" t="s">
        <v>14</v>
      </c>
      <c r="H1879" s="1">
        <v>23000000</v>
      </c>
      <c r="I1879" s="1">
        <v>1991</v>
      </c>
      <c r="J1879" s="1">
        <v>6.8</v>
      </c>
    </row>
    <row r="1880" spans="1:10" x14ac:dyDescent="0.25">
      <c r="A1880" s="1" t="s">
        <v>1849</v>
      </c>
      <c r="B1880" s="1">
        <v>98</v>
      </c>
      <c r="C1880" s="11">
        <v>53302314</v>
      </c>
      <c r="D1880" s="1" t="s">
        <v>2212</v>
      </c>
      <c r="E1880" s="1" t="s">
        <v>3274</v>
      </c>
      <c r="F1880" s="1" t="s">
        <v>13</v>
      </c>
      <c r="G1880" s="1" t="s">
        <v>14</v>
      </c>
      <c r="H1880" s="1">
        <v>23000000</v>
      </c>
      <c r="I1880" s="1">
        <v>2000</v>
      </c>
      <c r="J1880" s="1">
        <v>6.7</v>
      </c>
    </row>
    <row r="1881" spans="1:10" x14ac:dyDescent="0.25">
      <c r="A1881" s="1" t="s">
        <v>1156</v>
      </c>
      <c r="B1881" s="1">
        <v>101</v>
      </c>
      <c r="C1881" s="11">
        <v>40962534</v>
      </c>
      <c r="D1881" s="1" t="s">
        <v>1160</v>
      </c>
      <c r="E1881" s="1" t="s">
        <v>3275</v>
      </c>
      <c r="F1881" s="1" t="s">
        <v>13</v>
      </c>
      <c r="G1881" s="1" t="s">
        <v>14</v>
      </c>
      <c r="H1881" s="1">
        <v>12500000</v>
      </c>
      <c r="I1881" s="1">
        <v>2011</v>
      </c>
      <c r="J1881" s="1">
        <v>7.1</v>
      </c>
    </row>
    <row r="1882" spans="1:10" x14ac:dyDescent="0.25">
      <c r="A1882" s="1" t="s">
        <v>474</v>
      </c>
      <c r="B1882" s="1">
        <v>112</v>
      </c>
      <c r="C1882" s="11">
        <v>39235088</v>
      </c>
      <c r="D1882" s="1" t="s">
        <v>3276</v>
      </c>
      <c r="E1882" s="1" t="s">
        <v>3277</v>
      </c>
      <c r="F1882" s="1" t="s">
        <v>13</v>
      </c>
      <c r="G1882" s="1" t="s">
        <v>14</v>
      </c>
      <c r="H1882" s="1">
        <v>23000000</v>
      </c>
      <c r="I1882" s="1">
        <v>2000</v>
      </c>
      <c r="J1882" s="1">
        <v>7.1</v>
      </c>
    </row>
    <row r="1883" spans="1:10" x14ac:dyDescent="0.25">
      <c r="A1883" s="1" t="s">
        <v>344</v>
      </c>
      <c r="B1883" s="1">
        <v>97</v>
      </c>
      <c r="C1883" s="11">
        <v>27338033</v>
      </c>
      <c r="D1883" s="1" t="s">
        <v>570</v>
      </c>
      <c r="E1883" s="1" t="s">
        <v>3278</v>
      </c>
      <c r="F1883" s="1" t="s">
        <v>13</v>
      </c>
      <c r="G1883" s="1" t="s">
        <v>14</v>
      </c>
      <c r="H1883" s="1">
        <v>23000000</v>
      </c>
      <c r="I1883" s="1">
        <v>2001</v>
      </c>
      <c r="J1883" s="1">
        <v>6.1</v>
      </c>
    </row>
    <row r="1884" spans="1:10" x14ac:dyDescent="0.25">
      <c r="A1884" s="1" t="s">
        <v>617</v>
      </c>
      <c r="B1884" s="1">
        <v>126</v>
      </c>
      <c r="C1884" s="11">
        <v>25556065</v>
      </c>
      <c r="D1884" s="1" t="s">
        <v>3095</v>
      </c>
      <c r="E1884" s="1" t="s">
        <v>3279</v>
      </c>
      <c r="F1884" s="1" t="s">
        <v>13</v>
      </c>
      <c r="G1884" s="1" t="s">
        <v>14</v>
      </c>
      <c r="H1884" s="1">
        <v>23000000</v>
      </c>
      <c r="I1884" s="1">
        <v>2013</v>
      </c>
      <c r="J1884" s="1">
        <v>8</v>
      </c>
    </row>
    <row r="1885" spans="1:10" x14ac:dyDescent="0.25">
      <c r="A1885" s="1" t="s">
        <v>1499</v>
      </c>
      <c r="B1885" s="1">
        <v>97</v>
      </c>
      <c r="C1885" s="11">
        <v>21973182</v>
      </c>
      <c r="D1885" s="1" t="s">
        <v>285</v>
      </c>
      <c r="E1885" s="1" t="s">
        <v>3280</v>
      </c>
      <c r="F1885" s="1" t="s">
        <v>13</v>
      </c>
      <c r="G1885" s="1" t="s">
        <v>14</v>
      </c>
      <c r="H1885" s="1">
        <v>23000000</v>
      </c>
      <c r="I1885" s="1">
        <v>2001</v>
      </c>
      <c r="J1885" s="1">
        <v>6.6</v>
      </c>
    </row>
    <row r="1886" spans="1:10" x14ac:dyDescent="0.25">
      <c r="A1886" s="1" t="s">
        <v>3281</v>
      </c>
      <c r="B1886" s="1">
        <v>100</v>
      </c>
      <c r="C1886" s="11">
        <v>4756</v>
      </c>
      <c r="D1886" s="1" t="s">
        <v>70</v>
      </c>
      <c r="E1886" s="1" t="s">
        <v>3282</v>
      </c>
      <c r="F1886" s="1" t="s">
        <v>13</v>
      </c>
      <c r="G1886" s="1" t="s">
        <v>21</v>
      </c>
      <c r="H1886" s="1">
        <v>25000000</v>
      </c>
      <c r="I1886" s="1">
        <v>2013</v>
      </c>
      <c r="J1886" s="1">
        <v>5.4</v>
      </c>
    </row>
    <row r="1887" spans="1:10" x14ac:dyDescent="0.25">
      <c r="A1887" s="1" t="s">
        <v>1559</v>
      </c>
      <c r="B1887" s="1">
        <v>114</v>
      </c>
      <c r="C1887" s="11">
        <v>18653615</v>
      </c>
      <c r="D1887" s="1" t="s">
        <v>868</v>
      </c>
      <c r="E1887" s="1" t="s">
        <v>3283</v>
      </c>
      <c r="F1887" s="1" t="s">
        <v>13</v>
      </c>
      <c r="G1887" s="1" t="s">
        <v>14</v>
      </c>
      <c r="H1887" s="1">
        <v>23000000</v>
      </c>
      <c r="I1887" s="1">
        <v>1999</v>
      </c>
      <c r="J1887" s="1">
        <v>6.1</v>
      </c>
    </row>
    <row r="1888" spans="1:10" x14ac:dyDescent="0.25">
      <c r="A1888" s="1" t="s">
        <v>3284</v>
      </c>
      <c r="B1888" s="1">
        <v>88</v>
      </c>
      <c r="C1888" s="11">
        <v>13019253</v>
      </c>
      <c r="D1888" s="1" t="s">
        <v>341</v>
      </c>
      <c r="E1888" s="1" t="s">
        <v>3285</v>
      </c>
      <c r="F1888" s="1" t="s">
        <v>13</v>
      </c>
      <c r="G1888" s="1" t="s">
        <v>14</v>
      </c>
      <c r="H1888" s="1">
        <v>23000000</v>
      </c>
      <c r="I1888" s="1">
        <v>2000</v>
      </c>
      <c r="J1888" s="1">
        <v>5.6</v>
      </c>
    </row>
    <row r="1889" spans="1:10" x14ac:dyDescent="0.25">
      <c r="A1889" s="1" t="s">
        <v>518</v>
      </c>
      <c r="B1889" s="1">
        <v>93</v>
      </c>
      <c r="C1889" s="11">
        <v>18934858</v>
      </c>
      <c r="D1889" s="1" t="s">
        <v>23</v>
      </c>
      <c r="E1889" s="1" t="s">
        <v>3286</v>
      </c>
      <c r="F1889" s="1" t="s">
        <v>13</v>
      </c>
      <c r="G1889" s="1" t="s">
        <v>2614</v>
      </c>
      <c r="H1889" s="1">
        <v>23000000</v>
      </c>
      <c r="I1889" s="1">
        <v>2011</v>
      </c>
      <c r="J1889" s="1">
        <v>5.8</v>
      </c>
    </row>
    <row r="1890" spans="1:10" x14ac:dyDescent="0.25">
      <c r="A1890" s="1" t="s">
        <v>3287</v>
      </c>
      <c r="B1890" s="1">
        <v>92</v>
      </c>
      <c r="C1890" s="11">
        <v>20763013</v>
      </c>
      <c r="D1890" s="1" t="s">
        <v>2809</v>
      </c>
      <c r="E1890" s="1" t="s">
        <v>3288</v>
      </c>
      <c r="F1890" s="1" t="s">
        <v>13</v>
      </c>
      <c r="G1890" s="1" t="s">
        <v>14</v>
      </c>
      <c r="H1890" s="1">
        <v>23000000</v>
      </c>
      <c r="I1890" s="1">
        <v>1987</v>
      </c>
      <c r="J1890" s="1">
        <v>2.8</v>
      </c>
    </row>
    <row r="1891" spans="1:10" x14ac:dyDescent="0.25">
      <c r="A1891" s="1" t="s">
        <v>3289</v>
      </c>
      <c r="B1891" s="1">
        <v>98</v>
      </c>
      <c r="C1891" s="11">
        <v>12782508</v>
      </c>
      <c r="D1891" s="1" t="s">
        <v>1160</v>
      </c>
      <c r="E1891" s="1" t="s">
        <v>3290</v>
      </c>
      <c r="F1891" s="1" t="s">
        <v>13</v>
      </c>
      <c r="G1891" s="1" t="s">
        <v>14</v>
      </c>
      <c r="H1891" s="1">
        <v>23000000</v>
      </c>
      <c r="I1891" s="1">
        <v>1996</v>
      </c>
      <c r="J1891" s="1">
        <v>6.7</v>
      </c>
    </row>
    <row r="1892" spans="1:10" x14ac:dyDescent="0.25">
      <c r="A1892" s="1" t="s">
        <v>3291</v>
      </c>
      <c r="B1892" s="1">
        <v>94</v>
      </c>
      <c r="C1892" s="11">
        <v>11508423</v>
      </c>
      <c r="D1892" s="1" t="s">
        <v>3292</v>
      </c>
      <c r="E1892" s="1" t="s">
        <v>3293</v>
      </c>
      <c r="F1892" s="1" t="s">
        <v>13</v>
      </c>
      <c r="G1892" s="1" t="s">
        <v>14</v>
      </c>
      <c r="H1892" s="1">
        <v>23000000</v>
      </c>
      <c r="I1892" s="1">
        <v>2008</v>
      </c>
      <c r="J1892" s="1">
        <v>5.0999999999999996</v>
      </c>
    </row>
    <row r="1893" spans="1:10" x14ac:dyDescent="0.25">
      <c r="A1893" s="1" t="s">
        <v>1698</v>
      </c>
      <c r="B1893" s="1">
        <v>102</v>
      </c>
      <c r="C1893" s="11">
        <v>10660147</v>
      </c>
      <c r="D1893" s="1" t="s">
        <v>74</v>
      </c>
      <c r="E1893" s="1" t="s">
        <v>3294</v>
      </c>
      <c r="F1893" s="1" t="s">
        <v>13</v>
      </c>
      <c r="G1893" s="1" t="s">
        <v>21</v>
      </c>
      <c r="H1893" s="1">
        <v>23000000</v>
      </c>
      <c r="I1893" s="1">
        <v>1999</v>
      </c>
      <c r="J1893" s="1">
        <v>7.2</v>
      </c>
    </row>
    <row r="1894" spans="1:10" x14ac:dyDescent="0.25">
      <c r="A1894" s="1" t="s">
        <v>1978</v>
      </c>
      <c r="B1894" s="1">
        <v>98</v>
      </c>
      <c r="C1894" s="11">
        <v>7434726</v>
      </c>
      <c r="D1894" s="1" t="s">
        <v>3295</v>
      </c>
      <c r="E1894" s="1" t="s">
        <v>3296</v>
      </c>
      <c r="F1894" s="1" t="s">
        <v>13</v>
      </c>
      <c r="G1894" s="1" t="s">
        <v>14</v>
      </c>
      <c r="H1894" s="1">
        <v>23000000</v>
      </c>
      <c r="I1894" s="1">
        <v>1991</v>
      </c>
      <c r="J1894" s="1">
        <v>6</v>
      </c>
    </row>
    <row r="1895" spans="1:10" x14ac:dyDescent="0.25">
      <c r="A1895" s="1" t="s">
        <v>3297</v>
      </c>
      <c r="B1895" s="1">
        <v>111</v>
      </c>
      <c r="C1895" s="11">
        <v>6109075</v>
      </c>
      <c r="D1895" s="1" t="s">
        <v>524</v>
      </c>
      <c r="E1895" s="1" t="s">
        <v>3298</v>
      </c>
      <c r="F1895" s="1" t="s">
        <v>984</v>
      </c>
      <c r="G1895" s="1" t="s">
        <v>661</v>
      </c>
      <c r="H1895" s="1">
        <v>19430000</v>
      </c>
      <c r="I1895" s="1">
        <v>2009</v>
      </c>
      <c r="J1895" s="1">
        <v>6.7</v>
      </c>
    </row>
    <row r="1896" spans="1:10" x14ac:dyDescent="0.25">
      <c r="A1896" s="1" t="s">
        <v>1885</v>
      </c>
      <c r="B1896" s="1">
        <v>100</v>
      </c>
      <c r="C1896" s="11">
        <v>2708188</v>
      </c>
      <c r="D1896" s="1" t="s">
        <v>482</v>
      </c>
      <c r="E1896" s="1" t="s">
        <v>3299</v>
      </c>
      <c r="F1896" s="1" t="s">
        <v>13</v>
      </c>
      <c r="G1896" s="1" t="s">
        <v>21</v>
      </c>
      <c r="H1896" s="1">
        <v>23000000</v>
      </c>
      <c r="I1896" s="1">
        <v>2009</v>
      </c>
      <c r="J1896" s="1">
        <v>6.2</v>
      </c>
    </row>
    <row r="1897" spans="1:10" x14ac:dyDescent="0.25">
      <c r="A1897" s="1" t="s">
        <v>3300</v>
      </c>
      <c r="B1897" s="1">
        <v>141</v>
      </c>
      <c r="C1897" s="11">
        <v>16123851</v>
      </c>
      <c r="D1897" s="1" t="s">
        <v>1160</v>
      </c>
      <c r="E1897" s="1" t="s">
        <v>3301</v>
      </c>
      <c r="F1897" s="1" t="s">
        <v>13</v>
      </c>
      <c r="G1897" s="1" t="s">
        <v>14</v>
      </c>
      <c r="H1897" s="1">
        <v>23000000</v>
      </c>
      <c r="I1897" s="1">
        <v>2004</v>
      </c>
      <c r="J1897" s="1">
        <v>6.2</v>
      </c>
    </row>
    <row r="1898" spans="1:10" x14ac:dyDescent="0.25">
      <c r="A1898" s="1" t="s">
        <v>1201</v>
      </c>
      <c r="B1898" s="1">
        <v>114</v>
      </c>
      <c r="C1898" s="11">
        <v>71975611</v>
      </c>
      <c r="D1898" s="1" t="s">
        <v>2445</v>
      </c>
      <c r="E1898" s="1" t="s">
        <v>3302</v>
      </c>
      <c r="F1898" s="1" t="s">
        <v>13</v>
      </c>
      <c r="G1898" s="1" t="s">
        <v>14</v>
      </c>
      <c r="H1898" s="1">
        <v>25000000</v>
      </c>
      <c r="I1898" s="1">
        <v>2007</v>
      </c>
      <c r="J1898" s="1">
        <v>6.8</v>
      </c>
    </row>
    <row r="1899" spans="1:10" x14ac:dyDescent="0.25">
      <c r="A1899" s="1" t="s">
        <v>3303</v>
      </c>
      <c r="B1899" s="1">
        <v>96</v>
      </c>
      <c r="C1899" s="11">
        <v>38119483</v>
      </c>
      <c r="D1899" s="1" t="s">
        <v>645</v>
      </c>
      <c r="E1899" s="1" t="s">
        <v>3304</v>
      </c>
      <c r="F1899" s="1" t="s">
        <v>13</v>
      </c>
      <c r="G1899" s="1" t="s">
        <v>14</v>
      </c>
      <c r="H1899" s="1">
        <v>22700000</v>
      </c>
      <c r="I1899" s="1">
        <v>1987</v>
      </c>
      <c r="J1899" s="1">
        <v>7.1</v>
      </c>
    </row>
    <row r="1900" spans="1:10" x14ac:dyDescent="0.25">
      <c r="A1900" s="1" t="s">
        <v>3305</v>
      </c>
      <c r="B1900" s="1">
        <v>111</v>
      </c>
      <c r="C1900" s="11">
        <v>4190530</v>
      </c>
      <c r="D1900" s="1" t="s">
        <v>1154</v>
      </c>
      <c r="E1900" s="1" t="s">
        <v>3306</v>
      </c>
      <c r="F1900" s="1" t="s">
        <v>13</v>
      </c>
      <c r="G1900" s="1" t="s">
        <v>127</v>
      </c>
      <c r="H1900" s="1">
        <v>22500000</v>
      </c>
      <c r="I1900" s="1">
        <v>2014</v>
      </c>
      <c r="J1900" s="1">
        <v>7.1</v>
      </c>
    </row>
    <row r="1901" spans="1:10" x14ac:dyDescent="0.25">
      <c r="A1901" s="1" t="s">
        <v>1063</v>
      </c>
      <c r="B1901" s="1">
        <v>127</v>
      </c>
      <c r="C1901" s="11">
        <v>217631306</v>
      </c>
      <c r="D1901" s="1" t="s">
        <v>3307</v>
      </c>
      <c r="E1901" s="1" t="s">
        <v>3308</v>
      </c>
      <c r="F1901" s="1" t="s">
        <v>13</v>
      </c>
      <c r="G1901" s="1" t="s">
        <v>14</v>
      </c>
      <c r="H1901" s="1">
        <v>22000000</v>
      </c>
      <c r="I1901" s="1">
        <v>1990</v>
      </c>
      <c r="J1901" s="1">
        <v>7</v>
      </c>
    </row>
    <row r="1902" spans="1:10" x14ac:dyDescent="0.25">
      <c r="A1902" s="1" t="s">
        <v>1193</v>
      </c>
      <c r="B1902" s="1">
        <v>107</v>
      </c>
      <c r="C1902" s="11">
        <v>176483808</v>
      </c>
      <c r="D1902" s="1" t="s">
        <v>570</v>
      </c>
      <c r="E1902" s="1" t="s">
        <v>3309</v>
      </c>
      <c r="F1902" s="1" t="s">
        <v>13</v>
      </c>
      <c r="G1902" s="1" t="s">
        <v>14</v>
      </c>
      <c r="H1902" s="1">
        <v>23000000</v>
      </c>
      <c r="I1902" s="1">
        <v>1998</v>
      </c>
      <c r="J1902" s="1">
        <v>7.1</v>
      </c>
    </row>
    <row r="1903" spans="1:10" x14ac:dyDescent="0.25">
      <c r="A1903" s="1" t="s">
        <v>1424</v>
      </c>
      <c r="B1903" s="1">
        <v>97</v>
      </c>
      <c r="C1903" s="11">
        <v>144833357</v>
      </c>
      <c r="D1903" s="1" t="s">
        <v>1616</v>
      </c>
      <c r="E1903" s="1" t="s">
        <v>3310</v>
      </c>
      <c r="F1903" s="1" t="s">
        <v>13</v>
      </c>
      <c r="G1903" s="1" t="s">
        <v>14</v>
      </c>
      <c r="H1903" s="1">
        <v>22000000</v>
      </c>
      <c r="I1903" s="1">
        <v>1994</v>
      </c>
      <c r="J1903" s="1">
        <v>6.4</v>
      </c>
    </row>
    <row r="1904" spans="1:10" x14ac:dyDescent="0.25">
      <c r="A1904" s="1" t="s">
        <v>714</v>
      </c>
      <c r="B1904" s="1">
        <v>127</v>
      </c>
      <c r="C1904" s="11">
        <v>75597042</v>
      </c>
      <c r="D1904" s="1" t="s">
        <v>2607</v>
      </c>
      <c r="E1904" s="1" t="s">
        <v>3311</v>
      </c>
      <c r="F1904" s="1" t="s">
        <v>13</v>
      </c>
      <c r="G1904" s="1" t="s">
        <v>14</v>
      </c>
      <c r="H1904" s="1">
        <v>20000000</v>
      </c>
      <c r="I1904" s="1">
        <v>2002</v>
      </c>
      <c r="J1904" s="1">
        <v>7</v>
      </c>
    </row>
    <row r="1905" spans="1:10" x14ac:dyDescent="0.25">
      <c r="A1905" s="1" t="s">
        <v>1727</v>
      </c>
      <c r="B1905" s="1">
        <v>110</v>
      </c>
      <c r="C1905" s="11">
        <v>90636983</v>
      </c>
      <c r="D1905" s="1" t="s">
        <v>2590</v>
      </c>
      <c r="E1905" s="1" t="s">
        <v>3312</v>
      </c>
      <c r="F1905" s="1" t="s">
        <v>13</v>
      </c>
      <c r="G1905" s="1" t="s">
        <v>14</v>
      </c>
      <c r="H1905" s="1">
        <v>22000000</v>
      </c>
      <c r="I1905" s="1">
        <v>2007</v>
      </c>
      <c r="J1905" s="1">
        <v>6.2</v>
      </c>
    </row>
    <row r="1906" spans="1:10" x14ac:dyDescent="0.25">
      <c r="A1906" s="1" t="s">
        <v>1257</v>
      </c>
      <c r="B1906" s="1">
        <v>135</v>
      </c>
      <c r="C1906" s="11">
        <v>70960517</v>
      </c>
      <c r="D1906" s="1" t="s">
        <v>74</v>
      </c>
      <c r="E1906" s="1" t="s">
        <v>3313</v>
      </c>
      <c r="F1906" s="1" t="s">
        <v>13</v>
      </c>
      <c r="G1906" s="1" t="s">
        <v>14</v>
      </c>
      <c r="H1906" s="1">
        <v>35000000</v>
      </c>
      <c r="I1906" s="1">
        <v>1995</v>
      </c>
      <c r="J1906" s="1">
        <v>7.5</v>
      </c>
    </row>
    <row r="1907" spans="1:10" x14ac:dyDescent="0.25">
      <c r="A1907" s="1" t="s">
        <v>2452</v>
      </c>
      <c r="B1907" s="1">
        <v>84</v>
      </c>
      <c r="C1907" s="11">
        <v>55762229</v>
      </c>
      <c r="D1907" s="1" t="s">
        <v>1844</v>
      </c>
      <c r="E1907" s="1" t="s">
        <v>3314</v>
      </c>
      <c r="F1907" s="1" t="s">
        <v>13</v>
      </c>
      <c r="G1907" s="1" t="s">
        <v>14</v>
      </c>
      <c r="H1907" s="1">
        <v>22000000</v>
      </c>
      <c r="I1907" s="1">
        <v>2001</v>
      </c>
      <c r="J1907" s="1">
        <v>4.8</v>
      </c>
    </row>
    <row r="1908" spans="1:10" x14ac:dyDescent="0.25">
      <c r="A1908" s="1" t="s">
        <v>2508</v>
      </c>
      <c r="B1908" s="1">
        <v>122</v>
      </c>
      <c r="C1908" s="11">
        <v>54235441</v>
      </c>
      <c r="D1908" s="1" t="s">
        <v>868</v>
      </c>
      <c r="E1908" s="1" t="s">
        <v>3315</v>
      </c>
      <c r="F1908" s="1" t="s">
        <v>13</v>
      </c>
      <c r="G1908" s="1" t="s">
        <v>14</v>
      </c>
      <c r="H1908" s="1">
        <v>22000000</v>
      </c>
      <c r="I1908" s="1">
        <v>2014</v>
      </c>
      <c r="J1908" s="1">
        <v>7.3</v>
      </c>
    </row>
    <row r="1909" spans="1:10" x14ac:dyDescent="0.25">
      <c r="A1909" s="1" t="s">
        <v>2221</v>
      </c>
      <c r="B1909" s="1">
        <v>114</v>
      </c>
      <c r="C1909" s="11">
        <v>50728000</v>
      </c>
      <c r="D1909" s="1" t="s">
        <v>821</v>
      </c>
      <c r="E1909" s="1" t="s">
        <v>3316</v>
      </c>
      <c r="F1909" s="1" t="s">
        <v>13</v>
      </c>
      <c r="G1909" s="1" t="s">
        <v>14</v>
      </c>
      <c r="H1909" s="1">
        <v>22000000</v>
      </c>
      <c r="I1909" s="1">
        <v>1995</v>
      </c>
      <c r="J1909" s="1">
        <v>5.8</v>
      </c>
    </row>
    <row r="1910" spans="1:10" x14ac:dyDescent="0.25">
      <c r="A1910" s="1" t="s">
        <v>3317</v>
      </c>
      <c r="B1910" s="1">
        <v>132</v>
      </c>
      <c r="C1910" s="11">
        <v>40270895</v>
      </c>
      <c r="D1910" s="1" t="s">
        <v>1160</v>
      </c>
      <c r="E1910" s="1" t="s">
        <v>3318</v>
      </c>
      <c r="F1910" s="1" t="s">
        <v>13</v>
      </c>
      <c r="G1910" s="1" t="s">
        <v>14</v>
      </c>
      <c r="H1910" s="1">
        <v>22000000</v>
      </c>
      <c r="I1910" s="1">
        <v>2001</v>
      </c>
      <c r="J1910" s="1">
        <v>7.6</v>
      </c>
    </row>
    <row r="1911" spans="1:10" x14ac:dyDescent="0.25">
      <c r="A1911" s="1" t="s">
        <v>3319</v>
      </c>
      <c r="B1911" s="1">
        <v>170</v>
      </c>
      <c r="C1911" s="11">
        <v>59696176</v>
      </c>
      <c r="D1911" s="1" t="s">
        <v>1982</v>
      </c>
      <c r="E1911" s="1" t="s">
        <v>3320</v>
      </c>
      <c r="F1911" s="1" t="s">
        <v>13</v>
      </c>
      <c r="G1911" s="1" t="s">
        <v>14</v>
      </c>
      <c r="H1911" s="1">
        <v>22000000</v>
      </c>
      <c r="I1911" s="1">
        <v>2014</v>
      </c>
      <c r="J1911" s="1">
        <v>5.6</v>
      </c>
    </row>
    <row r="1912" spans="1:10" x14ac:dyDescent="0.25">
      <c r="A1912" s="1" t="s">
        <v>547</v>
      </c>
      <c r="B1912" s="1">
        <v>133</v>
      </c>
      <c r="C1912" s="11">
        <v>51483949</v>
      </c>
      <c r="D1912" s="1" t="s">
        <v>463</v>
      </c>
      <c r="E1912" s="1" t="s">
        <v>3321</v>
      </c>
      <c r="F1912" s="1" t="s">
        <v>13</v>
      </c>
      <c r="G1912" s="1" t="s">
        <v>21</v>
      </c>
      <c r="H1912" s="1">
        <v>22000000</v>
      </c>
      <c r="I1912" s="1">
        <v>2003</v>
      </c>
      <c r="J1912" s="1">
        <v>7</v>
      </c>
    </row>
    <row r="1913" spans="1:10" x14ac:dyDescent="0.25">
      <c r="A1913" s="1" t="s">
        <v>1201</v>
      </c>
      <c r="B1913" s="1">
        <v>112</v>
      </c>
      <c r="C1913" s="11">
        <v>36020063</v>
      </c>
      <c r="D1913" s="1" t="s">
        <v>1380</v>
      </c>
      <c r="E1913" s="1" t="s">
        <v>3322</v>
      </c>
      <c r="F1913" s="1" t="s">
        <v>13</v>
      </c>
      <c r="G1913" s="1" t="s">
        <v>14</v>
      </c>
      <c r="H1913" s="1">
        <v>22000000</v>
      </c>
      <c r="I1913" s="1">
        <v>2005</v>
      </c>
      <c r="J1913" s="1">
        <v>6.6</v>
      </c>
    </row>
    <row r="1914" spans="1:10" x14ac:dyDescent="0.25">
      <c r="A1914" s="1" t="s">
        <v>518</v>
      </c>
      <c r="B1914" s="1">
        <v>108</v>
      </c>
      <c r="C1914" s="11">
        <v>33313582</v>
      </c>
      <c r="D1914" s="1" t="s">
        <v>1787</v>
      </c>
      <c r="E1914" s="1" t="s">
        <v>3323</v>
      </c>
      <c r="F1914" s="1" t="s">
        <v>13</v>
      </c>
      <c r="G1914" s="1" t="s">
        <v>14</v>
      </c>
      <c r="H1914" s="1">
        <v>21000000</v>
      </c>
      <c r="I1914" s="1">
        <v>2009</v>
      </c>
      <c r="J1914" s="1">
        <v>6.5</v>
      </c>
    </row>
    <row r="1915" spans="1:10" x14ac:dyDescent="0.25">
      <c r="A1915" s="1" t="s">
        <v>2865</v>
      </c>
      <c r="B1915" s="1">
        <v>115</v>
      </c>
      <c r="C1915" s="11">
        <v>25842000</v>
      </c>
      <c r="D1915" s="1" t="s">
        <v>2107</v>
      </c>
      <c r="E1915" s="1" t="s">
        <v>3324</v>
      </c>
      <c r="F1915" s="1" t="s">
        <v>13</v>
      </c>
      <c r="G1915" s="1" t="s">
        <v>21</v>
      </c>
      <c r="H1915" s="1">
        <v>22000000</v>
      </c>
      <c r="I1915" s="1">
        <v>1993</v>
      </c>
      <c r="J1915" s="1">
        <v>7.4</v>
      </c>
    </row>
    <row r="1916" spans="1:10" x14ac:dyDescent="0.25">
      <c r="A1916" s="1" t="s">
        <v>3325</v>
      </c>
      <c r="B1916" s="1">
        <v>83</v>
      </c>
      <c r="C1916" s="11">
        <v>22264487</v>
      </c>
      <c r="D1916" s="1" t="s">
        <v>684</v>
      </c>
      <c r="E1916" s="1" t="s">
        <v>3326</v>
      </c>
      <c r="F1916" s="1" t="s">
        <v>13</v>
      </c>
      <c r="G1916" s="1" t="s">
        <v>14</v>
      </c>
      <c r="H1916" s="1">
        <v>22000000</v>
      </c>
      <c r="I1916" s="1">
        <v>2005</v>
      </c>
      <c r="J1916" s="1">
        <v>4.5999999999999996</v>
      </c>
    </row>
    <row r="1917" spans="1:10" x14ac:dyDescent="0.25">
      <c r="A1917" s="1" t="s">
        <v>2539</v>
      </c>
      <c r="B1917" s="1">
        <v>105</v>
      </c>
      <c r="C1917" s="11">
        <v>30659817</v>
      </c>
      <c r="D1917" s="1" t="s">
        <v>868</v>
      </c>
      <c r="E1917" s="1" t="s">
        <v>3327</v>
      </c>
      <c r="F1917" s="1" t="s">
        <v>13</v>
      </c>
      <c r="G1917" s="1" t="s">
        <v>14</v>
      </c>
      <c r="H1917" s="1">
        <v>26000000</v>
      </c>
      <c r="I1917" s="1">
        <v>2013</v>
      </c>
      <c r="J1917" s="1">
        <v>6.4</v>
      </c>
    </row>
    <row r="1918" spans="1:10" x14ac:dyDescent="0.25">
      <c r="A1918" s="1" t="s">
        <v>756</v>
      </c>
      <c r="B1918" s="1">
        <v>96</v>
      </c>
      <c r="C1918" s="11">
        <v>19351569</v>
      </c>
      <c r="D1918" s="1" t="s">
        <v>1444</v>
      </c>
      <c r="E1918" s="1" t="s">
        <v>3328</v>
      </c>
      <c r="F1918" s="1" t="s">
        <v>13</v>
      </c>
      <c r="G1918" s="1" t="s">
        <v>14</v>
      </c>
      <c r="H1918" s="1">
        <v>22000000</v>
      </c>
      <c r="I1918" s="1">
        <v>2001</v>
      </c>
      <c r="J1918" s="1">
        <v>5.9</v>
      </c>
    </row>
    <row r="1919" spans="1:10" x14ac:dyDescent="0.25">
      <c r="A1919" s="1" t="s">
        <v>316</v>
      </c>
      <c r="B1919" s="1">
        <v>94</v>
      </c>
      <c r="C1919" s="11">
        <v>49002815</v>
      </c>
      <c r="D1919" s="1" t="s">
        <v>1037</v>
      </c>
      <c r="E1919" s="1" t="s">
        <v>3329</v>
      </c>
      <c r="F1919" s="1" t="s">
        <v>13</v>
      </c>
      <c r="G1919" s="1" t="s">
        <v>14</v>
      </c>
      <c r="H1919" s="1">
        <v>22000000</v>
      </c>
      <c r="I1919" s="1">
        <v>2012</v>
      </c>
      <c r="J1919" s="1">
        <v>6.4</v>
      </c>
    </row>
    <row r="1920" spans="1:10" x14ac:dyDescent="0.25">
      <c r="A1920" s="1" t="s">
        <v>1708</v>
      </c>
      <c r="B1920" s="1">
        <v>142</v>
      </c>
      <c r="C1920" s="11">
        <v>19283782</v>
      </c>
      <c r="D1920" s="1" t="s">
        <v>1775</v>
      </c>
      <c r="E1920" s="1" t="s">
        <v>3330</v>
      </c>
      <c r="F1920" s="1" t="s">
        <v>13</v>
      </c>
      <c r="G1920" s="1" t="s">
        <v>14</v>
      </c>
      <c r="H1920" s="1">
        <v>22000000</v>
      </c>
      <c r="I1920" s="1">
        <v>1999</v>
      </c>
      <c r="J1920" s="1">
        <v>6.6</v>
      </c>
    </row>
    <row r="1921" spans="1:10" x14ac:dyDescent="0.25">
      <c r="A1921" s="1" t="s">
        <v>2358</v>
      </c>
      <c r="B1921" s="1">
        <v>104</v>
      </c>
      <c r="C1921" s="11">
        <v>30059386</v>
      </c>
      <c r="D1921" s="1" t="s">
        <v>684</v>
      </c>
      <c r="E1921" s="1" t="s">
        <v>3331</v>
      </c>
      <c r="F1921" s="1" t="s">
        <v>13</v>
      </c>
      <c r="G1921" s="1" t="s">
        <v>14</v>
      </c>
      <c r="H1921" s="1">
        <v>22000000</v>
      </c>
      <c r="I1921" s="1">
        <v>2001</v>
      </c>
      <c r="J1921" s="1">
        <v>6.9</v>
      </c>
    </row>
    <row r="1922" spans="1:10" x14ac:dyDescent="0.25">
      <c r="A1922" s="1" t="s">
        <v>3332</v>
      </c>
      <c r="B1922" s="1">
        <v>106</v>
      </c>
      <c r="C1922" s="11">
        <v>17951431</v>
      </c>
      <c r="D1922" s="1" t="s">
        <v>745</v>
      </c>
      <c r="E1922" s="1" t="s">
        <v>3333</v>
      </c>
      <c r="F1922" s="1" t="s">
        <v>13</v>
      </c>
      <c r="G1922" s="1" t="s">
        <v>14</v>
      </c>
      <c r="H1922" s="1">
        <v>30000000</v>
      </c>
      <c r="I1922" s="1">
        <v>2001</v>
      </c>
      <c r="J1922" s="1">
        <v>5.8</v>
      </c>
    </row>
    <row r="1923" spans="1:10" x14ac:dyDescent="0.25">
      <c r="A1923" s="1" t="s">
        <v>2351</v>
      </c>
      <c r="B1923" s="1">
        <v>106</v>
      </c>
      <c r="C1923" s="11">
        <v>29997095</v>
      </c>
      <c r="D1923" s="1" t="s">
        <v>3334</v>
      </c>
      <c r="E1923" s="1" t="s">
        <v>3335</v>
      </c>
      <c r="F1923" s="1" t="s">
        <v>13</v>
      </c>
      <c r="G1923" s="1" t="s">
        <v>21</v>
      </c>
      <c r="H1923" s="1">
        <v>22000000</v>
      </c>
      <c r="I1923" s="1">
        <v>2016</v>
      </c>
      <c r="J1923" s="1">
        <v>6.4</v>
      </c>
    </row>
    <row r="1924" spans="1:10" x14ac:dyDescent="0.25">
      <c r="A1924" s="1" t="s">
        <v>3336</v>
      </c>
      <c r="B1924" s="1">
        <v>98</v>
      </c>
      <c r="C1924" s="11">
        <v>14252830</v>
      </c>
      <c r="D1924" s="1" t="s">
        <v>2506</v>
      </c>
      <c r="E1924" s="1" t="s">
        <v>3337</v>
      </c>
      <c r="F1924" s="1" t="s">
        <v>13</v>
      </c>
      <c r="G1924" s="1" t="s">
        <v>94</v>
      </c>
      <c r="H1924" s="1">
        <v>22000000</v>
      </c>
      <c r="I1924" s="1">
        <v>2001</v>
      </c>
      <c r="J1924" s="1">
        <v>5.3</v>
      </c>
    </row>
    <row r="1925" spans="1:10" x14ac:dyDescent="0.25">
      <c r="A1925" s="1" t="s">
        <v>1738</v>
      </c>
      <c r="B1925" s="1">
        <v>100</v>
      </c>
      <c r="C1925" s="11">
        <v>19783777</v>
      </c>
      <c r="D1925" s="1" t="s">
        <v>156</v>
      </c>
      <c r="E1925" s="1" t="s">
        <v>3338</v>
      </c>
      <c r="F1925" s="1" t="s">
        <v>13</v>
      </c>
      <c r="G1925" s="1" t="s">
        <v>14</v>
      </c>
      <c r="H1925" s="1">
        <v>22000000</v>
      </c>
      <c r="I1925" s="1">
        <v>2013</v>
      </c>
      <c r="J1925" s="1">
        <v>6.5</v>
      </c>
    </row>
    <row r="1926" spans="1:10" x14ac:dyDescent="0.25">
      <c r="A1926" s="1" t="s">
        <v>3339</v>
      </c>
      <c r="B1926" s="1">
        <v>95</v>
      </c>
      <c r="C1926" s="11">
        <v>13555988</v>
      </c>
      <c r="D1926" s="1" t="s">
        <v>264</v>
      </c>
      <c r="E1926" s="1" t="s">
        <v>3340</v>
      </c>
      <c r="F1926" s="1" t="s">
        <v>13</v>
      </c>
      <c r="G1926" s="1" t="s">
        <v>257</v>
      </c>
      <c r="H1926" s="1">
        <v>22000000</v>
      </c>
      <c r="I1926" s="1">
        <v>2000</v>
      </c>
      <c r="J1926" s="1">
        <v>5.7</v>
      </c>
    </row>
    <row r="1927" spans="1:10" x14ac:dyDescent="0.25">
      <c r="A1927" s="1" t="s">
        <v>1410</v>
      </c>
      <c r="B1927" s="1">
        <v>107</v>
      </c>
      <c r="C1927" s="11">
        <v>12784713</v>
      </c>
      <c r="D1927" s="1" t="s">
        <v>684</v>
      </c>
      <c r="E1927" s="1" t="s">
        <v>3341</v>
      </c>
      <c r="F1927" s="1" t="s">
        <v>13</v>
      </c>
      <c r="G1927" s="1" t="s">
        <v>14</v>
      </c>
      <c r="H1927" s="1">
        <v>22000000</v>
      </c>
      <c r="I1927" s="1">
        <v>2004</v>
      </c>
      <c r="J1927" s="1">
        <v>6.7</v>
      </c>
    </row>
    <row r="1928" spans="1:10" x14ac:dyDescent="0.25">
      <c r="A1928" s="1" t="s">
        <v>3342</v>
      </c>
      <c r="B1928" s="1">
        <v>104</v>
      </c>
      <c r="C1928" s="11">
        <v>10696210</v>
      </c>
      <c r="D1928" s="1" t="s">
        <v>477</v>
      </c>
      <c r="E1928" s="1" t="s">
        <v>3343</v>
      </c>
      <c r="F1928" s="1" t="s">
        <v>13</v>
      </c>
      <c r="G1928" s="1" t="s">
        <v>14</v>
      </c>
      <c r="H1928" s="1">
        <v>23500000</v>
      </c>
      <c r="I1928" s="1">
        <v>1993</v>
      </c>
      <c r="J1928" s="1">
        <v>3.9</v>
      </c>
    </row>
    <row r="1929" spans="1:10" x14ac:dyDescent="0.25">
      <c r="A1929" s="1" t="s">
        <v>3344</v>
      </c>
      <c r="B1929" s="1">
        <v>104</v>
      </c>
      <c r="C1929" s="11">
        <v>5974653</v>
      </c>
      <c r="D1929" s="1" t="s">
        <v>92</v>
      </c>
      <c r="E1929" s="1" t="s">
        <v>3345</v>
      </c>
      <c r="F1929" s="1" t="s">
        <v>13</v>
      </c>
      <c r="G1929" s="1" t="s">
        <v>14</v>
      </c>
      <c r="H1929" s="1">
        <v>22000000</v>
      </c>
      <c r="I1929" s="1">
        <v>2001</v>
      </c>
      <c r="J1929" s="1">
        <v>4.0999999999999996</v>
      </c>
    </row>
    <row r="1930" spans="1:10" x14ac:dyDescent="0.25">
      <c r="A1930" s="1" t="s">
        <v>3346</v>
      </c>
      <c r="B1930" s="1">
        <v>143</v>
      </c>
      <c r="C1930" s="11">
        <v>5000000</v>
      </c>
      <c r="D1930" s="1" t="s">
        <v>3347</v>
      </c>
      <c r="E1930" s="1" t="s">
        <v>3348</v>
      </c>
      <c r="F1930" s="1" t="s">
        <v>13</v>
      </c>
      <c r="G1930" s="1" t="s">
        <v>14</v>
      </c>
      <c r="H1930" s="1">
        <v>25000000</v>
      </c>
      <c r="I1930" s="1">
        <v>1970</v>
      </c>
      <c r="J1930" s="1">
        <v>6.2</v>
      </c>
    </row>
    <row r="1931" spans="1:10" x14ac:dyDescent="0.25">
      <c r="A1931" s="1" t="s">
        <v>2469</v>
      </c>
      <c r="B1931" s="1">
        <v>77</v>
      </c>
      <c r="C1931" s="11">
        <v>9694105</v>
      </c>
      <c r="D1931" s="1" t="s">
        <v>932</v>
      </c>
      <c r="E1931" s="1" t="s">
        <v>3349</v>
      </c>
      <c r="F1931" s="1" t="s">
        <v>13</v>
      </c>
      <c r="G1931" s="1" t="s">
        <v>14</v>
      </c>
      <c r="H1931" s="1">
        <v>22000000</v>
      </c>
      <c r="I1931" s="1">
        <v>1999</v>
      </c>
      <c r="J1931" s="1">
        <v>3.8</v>
      </c>
    </row>
    <row r="1932" spans="1:10" x14ac:dyDescent="0.25">
      <c r="A1932" s="1" t="s">
        <v>2932</v>
      </c>
      <c r="B1932" s="1">
        <v>96</v>
      </c>
      <c r="C1932" s="11">
        <v>16027866</v>
      </c>
      <c r="D1932" s="1" t="s">
        <v>117</v>
      </c>
      <c r="E1932" s="1" t="s">
        <v>3350</v>
      </c>
      <c r="F1932" s="1" t="s">
        <v>13</v>
      </c>
      <c r="G1932" s="1" t="s">
        <v>661</v>
      </c>
      <c r="H1932" s="1">
        <v>25000000</v>
      </c>
      <c r="I1932" s="1">
        <v>2015</v>
      </c>
      <c r="J1932" s="1">
        <v>5.0999999999999996</v>
      </c>
    </row>
    <row r="1933" spans="1:10" x14ac:dyDescent="0.25">
      <c r="A1933" s="1" t="s">
        <v>443</v>
      </c>
      <c r="B1933" s="1">
        <v>145</v>
      </c>
      <c r="C1933" s="11">
        <v>4398392</v>
      </c>
      <c r="D1933" s="1" t="s">
        <v>2503</v>
      </c>
      <c r="E1933" s="1" t="s">
        <v>3351</v>
      </c>
      <c r="F1933" s="1" t="s">
        <v>3352</v>
      </c>
      <c r="G1933" s="1" t="s">
        <v>3353</v>
      </c>
      <c r="H1933" s="1">
        <v>21000000</v>
      </c>
      <c r="I1933" s="1">
        <v>2006</v>
      </c>
      <c r="J1933" s="1">
        <v>7.8</v>
      </c>
    </row>
    <row r="1934" spans="1:10" x14ac:dyDescent="0.25">
      <c r="A1934" s="1" t="s">
        <v>3354</v>
      </c>
      <c r="B1934" s="1">
        <v>116</v>
      </c>
      <c r="C1934" s="11">
        <v>1050445</v>
      </c>
      <c r="D1934" s="1" t="s">
        <v>3355</v>
      </c>
      <c r="E1934" s="1" t="s">
        <v>3356</v>
      </c>
      <c r="F1934" s="1" t="s">
        <v>984</v>
      </c>
      <c r="G1934" s="1" t="s">
        <v>661</v>
      </c>
      <c r="H1934" s="1">
        <v>22000000</v>
      </c>
      <c r="I1934" s="1">
        <v>2005</v>
      </c>
      <c r="J1934" s="1">
        <v>7.8</v>
      </c>
    </row>
    <row r="1935" spans="1:10" x14ac:dyDescent="0.25">
      <c r="A1935" s="1" t="s">
        <v>3357</v>
      </c>
      <c r="B1935" s="1">
        <v>100</v>
      </c>
      <c r="C1935" s="11">
        <v>13746550</v>
      </c>
      <c r="D1935" s="1" t="s">
        <v>485</v>
      </c>
      <c r="E1935" s="1" t="s">
        <v>3358</v>
      </c>
      <c r="F1935" s="1" t="s">
        <v>13</v>
      </c>
      <c r="G1935" s="1" t="s">
        <v>14</v>
      </c>
      <c r="H1935" s="1">
        <v>2000000</v>
      </c>
      <c r="I1935" s="1">
        <v>2012</v>
      </c>
      <c r="J1935" s="1">
        <v>6.1</v>
      </c>
    </row>
    <row r="1936" spans="1:10" x14ac:dyDescent="0.25">
      <c r="A1936" s="1" t="s">
        <v>2946</v>
      </c>
      <c r="B1936" s="1">
        <v>104</v>
      </c>
      <c r="C1936" s="11">
        <v>20668843</v>
      </c>
      <c r="D1936" s="1" t="s">
        <v>1991</v>
      </c>
      <c r="E1936" s="1" t="s">
        <v>3359</v>
      </c>
      <c r="F1936" s="1" t="s">
        <v>13</v>
      </c>
      <c r="G1936" s="1" t="s">
        <v>14</v>
      </c>
      <c r="H1936" s="1">
        <v>22000000</v>
      </c>
      <c r="I1936" s="1">
        <v>2008</v>
      </c>
      <c r="J1936" s="1">
        <v>5.8</v>
      </c>
    </row>
    <row r="1937" spans="1:10" x14ac:dyDescent="0.25">
      <c r="A1937" s="1" t="s">
        <v>3360</v>
      </c>
      <c r="B1937" s="1">
        <v>92</v>
      </c>
      <c r="C1937" s="11">
        <v>2963012</v>
      </c>
      <c r="D1937" s="1" t="s">
        <v>665</v>
      </c>
      <c r="E1937" s="1" t="s">
        <v>3361</v>
      </c>
      <c r="F1937" s="1" t="s">
        <v>13</v>
      </c>
      <c r="G1937" s="1" t="s">
        <v>21</v>
      </c>
      <c r="H1937" s="1">
        <v>22000000</v>
      </c>
      <c r="I1937" s="1">
        <v>2014</v>
      </c>
      <c r="J1937" s="1">
        <v>6.3</v>
      </c>
    </row>
    <row r="1938" spans="1:10" x14ac:dyDescent="0.25">
      <c r="A1938" s="1" t="s">
        <v>3362</v>
      </c>
      <c r="B1938" s="1">
        <v>105</v>
      </c>
      <c r="C1938" s="11">
        <v>1796024</v>
      </c>
      <c r="D1938" s="1" t="s">
        <v>1380</v>
      </c>
      <c r="E1938" s="1" t="s">
        <v>3363</v>
      </c>
      <c r="F1938" s="1" t="s">
        <v>13</v>
      </c>
      <c r="G1938" s="1" t="s">
        <v>14</v>
      </c>
      <c r="H1938" s="1">
        <v>22000000</v>
      </c>
      <c r="I1938" s="1">
        <v>2010</v>
      </c>
      <c r="J1938" s="1">
        <v>5.4</v>
      </c>
    </row>
    <row r="1939" spans="1:10" x14ac:dyDescent="0.25">
      <c r="A1939" s="1" t="s">
        <v>3364</v>
      </c>
      <c r="B1939" s="1">
        <v>120</v>
      </c>
      <c r="C1939" s="11">
        <v>634277</v>
      </c>
      <c r="D1939" s="1" t="s">
        <v>3365</v>
      </c>
      <c r="E1939" s="1" t="s">
        <v>3366</v>
      </c>
      <c r="F1939" s="1" t="s">
        <v>984</v>
      </c>
      <c r="G1939" s="1" t="s">
        <v>661</v>
      </c>
      <c r="H1939" s="1">
        <v>16000000</v>
      </c>
      <c r="I1939" s="1">
        <v>2007</v>
      </c>
      <c r="J1939" s="1">
        <v>7.3</v>
      </c>
    </row>
    <row r="1940" spans="1:10" x14ac:dyDescent="0.25">
      <c r="A1940" s="1" t="s">
        <v>1643</v>
      </c>
      <c r="B1940" s="1">
        <v>116</v>
      </c>
      <c r="C1940" s="11">
        <v>11326836</v>
      </c>
      <c r="D1940" s="1" t="s">
        <v>738</v>
      </c>
      <c r="E1940" s="1" t="s">
        <v>3367</v>
      </c>
      <c r="F1940" s="1" t="s">
        <v>13</v>
      </c>
      <c r="G1940" s="1" t="s">
        <v>14</v>
      </c>
      <c r="H1940" s="1">
        <v>22000000</v>
      </c>
      <c r="I1940" s="1">
        <v>2013</v>
      </c>
      <c r="J1940" s="1">
        <v>6.8</v>
      </c>
    </row>
    <row r="1941" spans="1:10" x14ac:dyDescent="0.25">
      <c r="A1941" s="1" t="s">
        <v>448</v>
      </c>
      <c r="B1941" s="1">
        <v>119</v>
      </c>
      <c r="C1941" s="11">
        <v>49024969</v>
      </c>
      <c r="D1941" s="1" t="s">
        <v>745</v>
      </c>
      <c r="E1941" s="1" t="s">
        <v>3368</v>
      </c>
      <c r="F1941" s="1" t="s">
        <v>13</v>
      </c>
      <c r="G1941" s="1" t="s">
        <v>14</v>
      </c>
      <c r="H1941" s="1">
        <v>25000000</v>
      </c>
      <c r="I1941" s="1">
        <v>2007</v>
      </c>
      <c r="J1941" s="1">
        <v>7.3</v>
      </c>
    </row>
    <row r="1942" spans="1:10" x14ac:dyDescent="0.25">
      <c r="A1942" s="1" t="s">
        <v>850</v>
      </c>
      <c r="B1942" s="1">
        <v>101</v>
      </c>
      <c r="C1942" s="11">
        <v>22294341</v>
      </c>
      <c r="D1942" s="1" t="s">
        <v>1430</v>
      </c>
      <c r="E1942" s="1" t="s">
        <v>3369</v>
      </c>
      <c r="F1942" s="1" t="s">
        <v>13</v>
      </c>
      <c r="G1942" s="1" t="s">
        <v>14</v>
      </c>
      <c r="H1942" s="1">
        <v>21500000</v>
      </c>
      <c r="I1942" s="1">
        <v>1996</v>
      </c>
      <c r="J1942" s="1">
        <v>6.5</v>
      </c>
    </row>
    <row r="1943" spans="1:10" x14ac:dyDescent="0.25">
      <c r="A1943" s="1" t="s">
        <v>2042</v>
      </c>
      <c r="B1943" s="1">
        <v>117</v>
      </c>
      <c r="C1943" s="11">
        <v>24362501</v>
      </c>
      <c r="D1943" s="1" t="s">
        <v>738</v>
      </c>
      <c r="E1943" s="1" t="s">
        <v>3370</v>
      </c>
      <c r="F1943" s="1" t="s">
        <v>13</v>
      </c>
      <c r="G1943" s="1" t="s">
        <v>14</v>
      </c>
      <c r="H1943" s="1">
        <v>21500000</v>
      </c>
      <c r="I1943" s="1">
        <v>1999</v>
      </c>
      <c r="J1943" s="1">
        <v>7.2</v>
      </c>
    </row>
    <row r="1944" spans="1:10" x14ac:dyDescent="0.25">
      <c r="A1944" s="1" t="s">
        <v>1355</v>
      </c>
      <c r="B1944" s="1">
        <v>112</v>
      </c>
      <c r="C1944" s="11">
        <v>16684352</v>
      </c>
      <c r="D1944" s="1" t="s">
        <v>570</v>
      </c>
      <c r="E1944" s="1" t="s">
        <v>3371</v>
      </c>
      <c r="F1944" s="1" t="s">
        <v>13</v>
      </c>
      <c r="G1944" s="1" t="s">
        <v>14</v>
      </c>
      <c r="H1944" s="1">
        <v>17000000</v>
      </c>
      <c r="I1944" s="1">
        <v>2012</v>
      </c>
      <c r="J1944" s="1">
        <v>6.3</v>
      </c>
    </row>
    <row r="1945" spans="1:10" x14ac:dyDescent="0.25">
      <c r="A1945" s="1" t="s">
        <v>1257</v>
      </c>
      <c r="B1945" s="1">
        <v>136</v>
      </c>
      <c r="C1945" s="11">
        <v>46700000</v>
      </c>
      <c r="D1945" s="1" t="s">
        <v>19</v>
      </c>
      <c r="E1945" s="1" t="s">
        <v>3372</v>
      </c>
      <c r="F1945" s="1" t="s">
        <v>13</v>
      </c>
      <c r="G1945" s="1" t="s">
        <v>14</v>
      </c>
      <c r="H1945" s="1">
        <v>21000000</v>
      </c>
      <c r="I1945" s="1">
        <v>1982</v>
      </c>
      <c r="J1945" s="1">
        <v>5.9</v>
      </c>
    </row>
    <row r="1946" spans="1:10" x14ac:dyDescent="0.25">
      <c r="A1946" s="1" t="s">
        <v>3373</v>
      </c>
      <c r="B1946" s="1">
        <v>81</v>
      </c>
      <c r="C1946" s="11">
        <v>52008288</v>
      </c>
      <c r="D1946" s="1" t="s">
        <v>3374</v>
      </c>
      <c r="E1946" s="1" t="s">
        <v>3375</v>
      </c>
      <c r="F1946" s="1" t="s">
        <v>13</v>
      </c>
      <c r="G1946" s="1" t="s">
        <v>14</v>
      </c>
      <c r="H1946" s="1">
        <v>21000000</v>
      </c>
      <c r="I1946" s="1">
        <v>1999</v>
      </c>
      <c r="J1946" s="1">
        <v>7.8</v>
      </c>
    </row>
    <row r="1947" spans="1:10" x14ac:dyDescent="0.25">
      <c r="A1947" s="1" t="s">
        <v>678</v>
      </c>
      <c r="B1947" s="1">
        <v>87</v>
      </c>
      <c r="C1947" s="11">
        <v>8579684</v>
      </c>
      <c r="D1947" s="1" t="s">
        <v>684</v>
      </c>
      <c r="E1947" s="1" t="s">
        <v>3376</v>
      </c>
      <c r="F1947" s="1" t="s">
        <v>13</v>
      </c>
      <c r="G1947" s="1" t="s">
        <v>14</v>
      </c>
      <c r="H1947" s="1">
        <v>9000000</v>
      </c>
      <c r="I1947" s="1">
        <v>2007</v>
      </c>
      <c r="J1947" s="1">
        <v>7.4</v>
      </c>
    </row>
    <row r="1948" spans="1:10" x14ac:dyDescent="0.25">
      <c r="A1948" s="1" t="s">
        <v>3377</v>
      </c>
      <c r="B1948" s="1">
        <v>96</v>
      </c>
      <c r="C1948" s="11">
        <v>42660000</v>
      </c>
      <c r="D1948" s="1" t="s">
        <v>57</v>
      </c>
      <c r="E1948" s="1" t="s">
        <v>3378</v>
      </c>
      <c r="F1948" s="1" t="s">
        <v>13</v>
      </c>
      <c r="G1948" s="1" t="s">
        <v>14</v>
      </c>
      <c r="H1948" s="1">
        <v>17000000</v>
      </c>
      <c r="I1948" s="1">
        <v>1993</v>
      </c>
      <c r="J1948" s="1">
        <v>4.8</v>
      </c>
    </row>
    <row r="1949" spans="1:10" x14ac:dyDescent="0.25">
      <c r="A1949" s="1" t="s">
        <v>1388</v>
      </c>
      <c r="B1949" s="1">
        <v>106</v>
      </c>
      <c r="C1949" s="11">
        <v>40219708</v>
      </c>
      <c r="D1949" s="1" t="s">
        <v>1285</v>
      </c>
      <c r="E1949" s="1" t="s">
        <v>3379</v>
      </c>
      <c r="F1949" s="1" t="s">
        <v>13</v>
      </c>
      <c r="G1949" s="1" t="s">
        <v>14</v>
      </c>
      <c r="H1949" s="1">
        <v>21000000</v>
      </c>
      <c r="I1949" s="1">
        <v>2001</v>
      </c>
      <c r="J1949" s="1">
        <v>6.3</v>
      </c>
    </row>
    <row r="1950" spans="1:10" x14ac:dyDescent="0.25">
      <c r="A1950" s="1" t="s">
        <v>1410</v>
      </c>
      <c r="B1950" s="1">
        <v>122</v>
      </c>
      <c r="C1950" s="11">
        <v>132088910</v>
      </c>
      <c r="D1950" s="1" t="s">
        <v>482</v>
      </c>
      <c r="E1950" s="1" t="s">
        <v>3380</v>
      </c>
      <c r="F1950" s="1" t="s">
        <v>13</v>
      </c>
      <c r="G1950" s="1" t="s">
        <v>14</v>
      </c>
      <c r="H1950" s="1">
        <v>21000000</v>
      </c>
      <c r="I1950" s="1">
        <v>2012</v>
      </c>
      <c r="J1950" s="1">
        <v>7.8</v>
      </c>
    </row>
    <row r="1951" spans="1:10" x14ac:dyDescent="0.25">
      <c r="A1951" s="1" t="s">
        <v>1836</v>
      </c>
      <c r="B1951" s="1">
        <v>123</v>
      </c>
      <c r="C1951" s="11">
        <v>36581633</v>
      </c>
      <c r="D1951" s="1" t="s">
        <v>585</v>
      </c>
      <c r="E1951" s="1" t="s">
        <v>3381</v>
      </c>
      <c r="F1951" s="1" t="s">
        <v>13</v>
      </c>
      <c r="G1951" s="1" t="s">
        <v>257</v>
      </c>
      <c r="H1951" s="1">
        <v>21000000</v>
      </c>
      <c r="I1951" s="1">
        <v>2007</v>
      </c>
      <c r="J1951" s="1">
        <v>7.5</v>
      </c>
    </row>
    <row r="1952" spans="1:10" x14ac:dyDescent="0.25">
      <c r="A1952" s="1" t="s">
        <v>381</v>
      </c>
      <c r="B1952" s="1">
        <v>92</v>
      </c>
      <c r="C1952" s="11">
        <v>25296447</v>
      </c>
      <c r="D1952" s="1" t="s">
        <v>117</v>
      </c>
      <c r="E1952" s="1" t="s">
        <v>3382</v>
      </c>
      <c r="F1952" s="1" t="s">
        <v>13</v>
      </c>
      <c r="G1952" s="1" t="s">
        <v>661</v>
      </c>
      <c r="H1952" s="1">
        <v>21000000</v>
      </c>
      <c r="I1952" s="1">
        <v>2002</v>
      </c>
      <c r="J1952" s="1">
        <v>6.8</v>
      </c>
    </row>
    <row r="1953" spans="1:10" x14ac:dyDescent="0.25">
      <c r="A1953" s="1" t="s">
        <v>2930</v>
      </c>
      <c r="B1953" s="1">
        <v>110</v>
      </c>
      <c r="C1953" s="11">
        <v>24848292</v>
      </c>
      <c r="D1953" s="1" t="s">
        <v>1112</v>
      </c>
      <c r="E1953" s="1" t="s">
        <v>3383</v>
      </c>
      <c r="F1953" s="1" t="s">
        <v>13</v>
      </c>
      <c r="G1953" s="1" t="s">
        <v>14</v>
      </c>
      <c r="H1953" s="1">
        <v>20000000</v>
      </c>
      <c r="I1953" s="1">
        <v>2008</v>
      </c>
      <c r="J1953" s="1">
        <v>6.6</v>
      </c>
    </row>
    <row r="1954" spans="1:10" x14ac:dyDescent="0.25">
      <c r="A1954" s="1" t="s">
        <v>3384</v>
      </c>
      <c r="B1954" s="1">
        <v>104</v>
      </c>
      <c r="C1954" s="11">
        <v>17757087</v>
      </c>
      <c r="D1954" s="1" t="s">
        <v>1466</v>
      </c>
      <c r="E1954" s="1" t="s">
        <v>3385</v>
      </c>
      <c r="F1954" s="1" t="s">
        <v>13</v>
      </c>
      <c r="G1954" s="1" t="s">
        <v>14</v>
      </c>
      <c r="H1954" s="1">
        <v>21000000</v>
      </c>
      <c r="I1954" s="1">
        <v>1999</v>
      </c>
      <c r="J1954" s="1">
        <v>4.5999999999999996</v>
      </c>
    </row>
    <row r="1955" spans="1:10" x14ac:dyDescent="0.25">
      <c r="A1955" s="1" t="s">
        <v>18</v>
      </c>
      <c r="B1955" s="1">
        <v>98</v>
      </c>
      <c r="C1955" s="11">
        <v>9430988</v>
      </c>
      <c r="D1955" s="1" t="s">
        <v>482</v>
      </c>
      <c r="E1955" s="1" t="s">
        <v>3386</v>
      </c>
      <c r="F1955" s="1" t="s">
        <v>13</v>
      </c>
      <c r="G1955" s="1" t="s">
        <v>14</v>
      </c>
      <c r="H1955" s="1">
        <v>17000000</v>
      </c>
      <c r="I1955" s="1">
        <v>2009</v>
      </c>
      <c r="J1955" s="1">
        <v>7.1</v>
      </c>
    </row>
    <row r="1956" spans="1:10" x14ac:dyDescent="0.25">
      <c r="A1956" s="1" t="s">
        <v>3387</v>
      </c>
      <c r="B1956" s="1">
        <v>120</v>
      </c>
      <c r="C1956" s="11">
        <v>16284360</v>
      </c>
      <c r="D1956" s="1" t="s">
        <v>868</v>
      </c>
      <c r="E1956" s="1" t="s">
        <v>3388</v>
      </c>
      <c r="F1956" s="1" t="s">
        <v>13</v>
      </c>
      <c r="G1956" s="1" t="s">
        <v>14</v>
      </c>
      <c r="H1956" s="1">
        <v>21000000</v>
      </c>
      <c r="I1956" s="1">
        <v>2008</v>
      </c>
      <c r="J1956" s="1">
        <v>6.1</v>
      </c>
    </row>
    <row r="1957" spans="1:10" x14ac:dyDescent="0.25">
      <c r="A1957" s="1" t="s">
        <v>644</v>
      </c>
      <c r="B1957" s="1">
        <v>112</v>
      </c>
      <c r="C1957" s="11">
        <v>6830957</v>
      </c>
      <c r="D1957" s="1" t="s">
        <v>74</v>
      </c>
      <c r="E1957" s="1" t="s">
        <v>3389</v>
      </c>
      <c r="F1957" s="1" t="s">
        <v>13</v>
      </c>
      <c r="G1957" s="1" t="s">
        <v>14</v>
      </c>
      <c r="H1957" s="1">
        <v>21000000</v>
      </c>
      <c r="I1957" s="1">
        <v>2002</v>
      </c>
      <c r="J1957" s="1">
        <v>6.7</v>
      </c>
    </row>
    <row r="1958" spans="1:10" x14ac:dyDescent="0.25">
      <c r="A1958" s="1" t="s">
        <v>3390</v>
      </c>
      <c r="B1958" s="1">
        <v>127</v>
      </c>
      <c r="C1958" s="11">
        <v>24104113</v>
      </c>
      <c r="D1958" s="1" t="s">
        <v>665</v>
      </c>
      <c r="E1958" s="1" t="s">
        <v>3391</v>
      </c>
      <c r="F1958" s="1" t="s">
        <v>13</v>
      </c>
      <c r="G1958" s="1" t="s">
        <v>661</v>
      </c>
      <c r="H1958" s="1">
        <v>20000000</v>
      </c>
      <c r="I1958" s="1">
        <v>2011</v>
      </c>
      <c r="J1958" s="1">
        <v>7.1</v>
      </c>
    </row>
    <row r="1959" spans="1:10" x14ac:dyDescent="0.25">
      <c r="A1959" s="1" t="s">
        <v>3392</v>
      </c>
      <c r="B1959" s="1">
        <v>102</v>
      </c>
      <c r="C1959" s="11">
        <v>15593</v>
      </c>
      <c r="D1959" s="1" t="s">
        <v>482</v>
      </c>
      <c r="E1959" s="1" t="s">
        <v>3393</v>
      </c>
      <c r="F1959" s="1" t="s">
        <v>13</v>
      </c>
      <c r="G1959" s="1" t="s">
        <v>14</v>
      </c>
      <c r="H1959" s="1">
        <v>21000000</v>
      </c>
      <c r="I1959" s="1">
        <v>1999</v>
      </c>
      <c r="J1959" s="1">
        <v>5.8</v>
      </c>
    </row>
    <row r="1960" spans="1:10" x14ac:dyDescent="0.25">
      <c r="A1960" s="1" t="s">
        <v>2971</v>
      </c>
      <c r="B1960" s="1">
        <v>91</v>
      </c>
      <c r="C1960" s="11">
        <v>958319</v>
      </c>
      <c r="D1960" s="1" t="s">
        <v>1160</v>
      </c>
      <c r="E1960" s="1" t="s">
        <v>3394</v>
      </c>
      <c r="F1960" s="1" t="s">
        <v>13</v>
      </c>
      <c r="G1960" s="1" t="s">
        <v>14</v>
      </c>
      <c r="H1960" s="1">
        <v>21000000</v>
      </c>
      <c r="I1960" s="1">
        <v>2011</v>
      </c>
      <c r="J1960" s="1">
        <v>6.7</v>
      </c>
    </row>
    <row r="1961" spans="1:10" x14ac:dyDescent="0.25">
      <c r="A1961" s="1" t="s">
        <v>3395</v>
      </c>
      <c r="B1961" s="1">
        <v>114</v>
      </c>
      <c r="C1961" s="11">
        <v>69700000</v>
      </c>
      <c r="D1961" s="1" t="s">
        <v>1976</v>
      </c>
      <c r="E1961" s="1" t="s">
        <v>3396</v>
      </c>
      <c r="F1961" s="1" t="s">
        <v>13</v>
      </c>
      <c r="G1961" s="1" t="s">
        <v>14</v>
      </c>
      <c r="H1961" s="1">
        <v>35000000</v>
      </c>
      <c r="I1961" s="1">
        <v>1982</v>
      </c>
      <c r="J1961" s="1">
        <v>5.8</v>
      </c>
    </row>
    <row r="1962" spans="1:10" x14ac:dyDescent="0.25">
      <c r="A1962" s="1" t="s">
        <v>1814</v>
      </c>
      <c r="B1962" s="1">
        <v>115</v>
      </c>
      <c r="C1962" s="11">
        <v>2840417</v>
      </c>
      <c r="D1962" s="1" t="s">
        <v>1466</v>
      </c>
      <c r="E1962" s="1" t="s">
        <v>3397</v>
      </c>
      <c r="F1962" s="1" t="s">
        <v>13</v>
      </c>
      <c r="G1962" s="1" t="s">
        <v>94</v>
      </c>
      <c r="H1962" s="1">
        <v>31000000</v>
      </c>
      <c r="I1962" s="1">
        <v>1999</v>
      </c>
      <c r="J1962" s="1">
        <v>6.8</v>
      </c>
    </row>
    <row r="1963" spans="1:10" x14ac:dyDescent="0.25">
      <c r="A1963" s="1" t="s">
        <v>133</v>
      </c>
      <c r="B1963" s="1">
        <v>115</v>
      </c>
      <c r="C1963" s="11">
        <v>242374454</v>
      </c>
      <c r="D1963" s="1" t="s">
        <v>44</v>
      </c>
      <c r="E1963" s="1" t="s">
        <v>3398</v>
      </c>
      <c r="F1963" s="1" t="s">
        <v>13</v>
      </c>
      <c r="G1963" s="1" t="s">
        <v>14</v>
      </c>
      <c r="H1963" s="1">
        <v>18000000</v>
      </c>
      <c r="I1963" s="1">
        <v>1981</v>
      </c>
      <c r="J1963" s="1">
        <v>8.5</v>
      </c>
    </row>
    <row r="1964" spans="1:10" x14ac:dyDescent="0.25">
      <c r="A1964" s="1" t="s">
        <v>426</v>
      </c>
      <c r="B1964" s="1">
        <v>120</v>
      </c>
      <c r="C1964" s="11">
        <v>173585516</v>
      </c>
      <c r="D1964" s="1" t="s">
        <v>816</v>
      </c>
      <c r="E1964" s="1" t="s">
        <v>3399</v>
      </c>
      <c r="F1964" s="1" t="s">
        <v>13</v>
      </c>
      <c r="G1964" s="1" t="s">
        <v>14</v>
      </c>
      <c r="H1964" s="1">
        <v>18000000</v>
      </c>
      <c r="I1964" s="1">
        <v>1992</v>
      </c>
      <c r="J1964" s="1">
        <v>6.6</v>
      </c>
    </row>
    <row r="1965" spans="1:10" x14ac:dyDescent="0.25">
      <c r="A1965" s="1" t="s">
        <v>133</v>
      </c>
      <c r="B1965" s="1">
        <v>135</v>
      </c>
      <c r="C1965" s="11">
        <v>128300000</v>
      </c>
      <c r="D1965" s="1" t="s">
        <v>635</v>
      </c>
      <c r="E1965" s="1" t="s">
        <v>3400</v>
      </c>
      <c r="F1965" s="1" t="s">
        <v>13</v>
      </c>
      <c r="G1965" s="1" t="s">
        <v>14</v>
      </c>
      <c r="H1965" s="1">
        <v>19400870</v>
      </c>
      <c r="I1965" s="1">
        <v>1977</v>
      </c>
      <c r="J1965" s="1">
        <v>7.7</v>
      </c>
    </row>
    <row r="1966" spans="1:10" x14ac:dyDescent="0.25">
      <c r="A1966" s="1" t="s">
        <v>3401</v>
      </c>
      <c r="B1966" s="1">
        <v>90</v>
      </c>
      <c r="C1966" s="11">
        <v>20259297</v>
      </c>
      <c r="D1966" s="1" t="s">
        <v>1239</v>
      </c>
      <c r="E1966" s="1" t="s">
        <v>3402</v>
      </c>
      <c r="F1966" s="1" t="s">
        <v>13</v>
      </c>
      <c r="G1966" s="1" t="s">
        <v>14</v>
      </c>
      <c r="H1966" s="1">
        <v>20000000</v>
      </c>
      <c r="I1966" s="1">
        <v>2006</v>
      </c>
      <c r="J1966" s="1">
        <v>4.7</v>
      </c>
    </row>
    <row r="1967" spans="1:10" x14ac:dyDescent="0.25">
      <c r="A1967" s="1" t="s">
        <v>591</v>
      </c>
      <c r="B1967" s="1">
        <v>100</v>
      </c>
      <c r="C1967" s="11">
        <v>153665036</v>
      </c>
      <c r="D1967" s="1" t="s">
        <v>143</v>
      </c>
      <c r="E1967" s="1" t="s">
        <v>3403</v>
      </c>
      <c r="F1967" s="1" t="s">
        <v>13</v>
      </c>
      <c r="G1967" s="1" t="s">
        <v>14</v>
      </c>
      <c r="H1967" s="1">
        <v>28000000</v>
      </c>
      <c r="I1967" s="1">
        <v>1987</v>
      </c>
      <c r="J1967" s="1">
        <v>6.4</v>
      </c>
    </row>
    <row r="1968" spans="1:10" x14ac:dyDescent="0.25">
      <c r="A1968" s="1" t="s">
        <v>895</v>
      </c>
      <c r="B1968" s="1">
        <v>105</v>
      </c>
      <c r="C1968" s="11">
        <v>132541238</v>
      </c>
      <c r="D1968" s="1" t="s">
        <v>684</v>
      </c>
      <c r="E1968" s="1" t="s">
        <v>3404</v>
      </c>
      <c r="F1968" s="1" t="s">
        <v>13</v>
      </c>
      <c r="G1968" s="1" t="s">
        <v>14</v>
      </c>
      <c r="H1968" s="1">
        <v>33000000</v>
      </c>
      <c r="I1968" s="1">
        <v>2003</v>
      </c>
      <c r="J1968" s="1">
        <v>5.5</v>
      </c>
    </row>
    <row r="1969" spans="1:10" x14ac:dyDescent="0.25">
      <c r="A1969" s="1" t="s">
        <v>937</v>
      </c>
      <c r="B1969" s="1">
        <v>138</v>
      </c>
      <c r="C1969" s="11">
        <v>130727000</v>
      </c>
      <c r="D1969" s="1" t="s">
        <v>2203</v>
      </c>
      <c r="E1969" s="1" t="s">
        <v>3405</v>
      </c>
      <c r="F1969" s="1" t="s">
        <v>13</v>
      </c>
      <c r="G1969" s="1" t="s">
        <v>14</v>
      </c>
      <c r="H1969" s="1">
        <v>19000000</v>
      </c>
      <c r="I1969" s="1">
        <v>1991</v>
      </c>
      <c r="J1969" s="1">
        <v>8.6</v>
      </c>
    </row>
    <row r="1970" spans="1:10" x14ac:dyDescent="0.25">
      <c r="A1970" s="1" t="s">
        <v>3406</v>
      </c>
      <c r="B1970" s="1">
        <v>94</v>
      </c>
      <c r="C1970" s="11">
        <v>121697350</v>
      </c>
      <c r="D1970" s="1" t="s">
        <v>2506</v>
      </c>
      <c r="E1970" s="1" t="s">
        <v>3407</v>
      </c>
      <c r="F1970" s="1" t="s">
        <v>13</v>
      </c>
      <c r="G1970" s="1" t="s">
        <v>14</v>
      </c>
      <c r="H1970" s="1">
        <v>20000000</v>
      </c>
      <c r="I1970" s="1">
        <v>1992</v>
      </c>
      <c r="J1970" s="1">
        <v>7</v>
      </c>
    </row>
    <row r="1971" spans="1:10" x14ac:dyDescent="0.25">
      <c r="A1971" s="1" t="s">
        <v>3408</v>
      </c>
      <c r="B1971" s="1">
        <v>101</v>
      </c>
      <c r="C1971" s="11">
        <v>117224271</v>
      </c>
      <c r="D1971" s="1" t="s">
        <v>3409</v>
      </c>
      <c r="E1971" s="1" t="s">
        <v>3410</v>
      </c>
      <c r="F1971" s="1" t="s">
        <v>13</v>
      </c>
      <c r="G1971" s="1" t="s">
        <v>14</v>
      </c>
      <c r="H1971" s="1">
        <v>20000000</v>
      </c>
      <c r="I1971" s="1">
        <v>2010</v>
      </c>
      <c r="J1971" s="1">
        <v>7.1</v>
      </c>
    </row>
    <row r="1972" spans="1:10" x14ac:dyDescent="0.25">
      <c r="A1972" s="1" t="s">
        <v>3411</v>
      </c>
      <c r="B1972" s="1">
        <v>131</v>
      </c>
      <c r="C1972" s="11">
        <v>102922376</v>
      </c>
      <c r="D1972" s="1" t="s">
        <v>2809</v>
      </c>
      <c r="E1972" s="1" t="s">
        <v>3412</v>
      </c>
      <c r="F1972" s="1" t="s">
        <v>13</v>
      </c>
      <c r="G1972" s="1" t="s">
        <v>14</v>
      </c>
      <c r="H1972" s="1">
        <v>20000000</v>
      </c>
      <c r="I1972" s="1">
        <v>1978</v>
      </c>
      <c r="J1972" s="1">
        <v>5.7</v>
      </c>
    </row>
    <row r="1973" spans="1:10" x14ac:dyDescent="0.25">
      <c r="A1973" s="1" t="s">
        <v>533</v>
      </c>
      <c r="B1973" s="1">
        <v>91</v>
      </c>
      <c r="C1973" s="11">
        <v>94497271</v>
      </c>
      <c r="D1973" s="1" t="s">
        <v>3413</v>
      </c>
      <c r="E1973" s="1" t="s">
        <v>3414</v>
      </c>
      <c r="F1973" s="1" t="s">
        <v>13</v>
      </c>
      <c r="G1973" s="1" t="s">
        <v>14</v>
      </c>
      <c r="H1973" s="1">
        <v>20000000</v>
      </c>
      <c r="I1973" s="1">
        <v>2008</v>
      </c>
      <c r="J1973" s="1">
        <v>3.7</v>
      </c>
    </row>
    <row r="1974" spans="1:10" x14ac:dyDescent="0.25">
      <c r="A1974" s="1" t="s">
        <v>116</v>
      </c>
      <c r="B1974" s="1">
        <v>112</v>
      </c>
      <c r="C1974" s="11">
        <v>137387272</v>
      </c>
      <c r="D1974" s="1" t="s">
        <v>1029</v>
      </c>
      <c r="E1974" s="1" t="s">
        <v>3415</v>
      </c>
      <c r="F1974" s="1" t="s">
        <v>13</v>
      </c>
      <c r="G1974" s="1" t="s">
        <v>14</v>
      </c>
      <c r="H1974" s="1">
        <v>20000000</v>
      </c>
      <c r="I1974" s="1">
        <v>2013</v>
      </c>
      <c r="J1974" s="1">
        <v>7.5</v>
      </c>
    </row>
    <row r="1975" spans="1:10" x14ac:dyDescent="0.25">
      <c r="A1975" s="1" t="s">
        <v>1391</v>
      </c>
      <c r="B1975" s="1">
        <v>95</v>
      </c>
      <c r="C1975" s="11">
        <v>82301521</v>
      </c>
      <c r="D1975" s="1" t="s">
        <v>3151</v>
      </c>
      <c r="E1975" s="1" t="s">
        <v>3416</v>
      </c>
      <c r="F1975" s="1" t="s">
        <v>13</v>
      </c>
      <c r="G1975" s="1" t="s">
        <v>14</v>
      </c>
      <c r="H1975" s="1">
        <v>32000000</v>
      </c>
      <c r="I1975" s="1">
        <v>2005</v>
      </c>
      <c r="J1975" s="1">
        <v>4.5999999999999996</v>
      </c>
    </row>
    <row r="1976" spans="1:10" x14ac:dyDescent="0.25">
      <c r="A1976" s="1" t="s">
        <v>2863</v>
      </c>
      <c r="B1976" s="1">
        <v>100</v>
      </c>
      <c r="C1976" s="11">
        <v>84518155</v>
      </c>
      <c r="D1976" s="1" t="s">
        <v>684</v>
      </c>
      <c r="E1976" s="1" t="s">
        <v>3417</v>
      </c>
      <c r="F1976" s="1" t="s">
        <v>13</v>
      </c>
      <c r="G1976" s="1" t="s">
        <v>14</v>
      </c>
      <c r="H1976" s="1">
        <v>20000000</v>
      </c>
      <c r="I1976" s="1">
        <v>2014</v>
      </c>
      <c r="J1976" s="1">
        <v>4.9000000000000004</v>
      </c>
    </row>
    <row r="1977" spans="1:10" x14ac:dyDescent="0.25">
      <c r="A1977" s="1" t="s">
        <v>2962</v>
      </c>
      <c r="B1977" s="1">
        <v>108</v>
      </c>
      <c r="C1977" s="11">
        <v>81257845</v>
      </c>
      <c r="D1977" s="1" t="s">
        <v>2506</v>
      </c>
      <c r="E1977" s="1" t="s">
        <v>3418</v>
      </c>
      <c r="F1977" s="1" t="s">
        <v>13</v>
      </c>
      <c r="G1977" s="1" t="s">
        <v>14</v>
      </c>
      <c r="H1977" s="1">
        <v>35000000</v>
      </c>
      <c r="I1977" s="1">
        <v>2003</v>
      </c>
      <c r="J1977" s="1">
        <v>7.1</v>
      </c>
    </row>
    <row r="1978" spans="1:10" x14ac:dyDescent="0.25">
      <c r="A1978" s="1" t="s">
        <v>807</v>
      </c>
      <c r="B1978" s="1">
        <v>101</v>
      </c>
      <c r="C1978" s="11">
        <v>70360285</v>
      </c>
      <c r="D1978" s="1" t="s">
        <v>92</v>
      </c>
      <c r="E1978" s="1" t="s">
        <v>3419</v>
      </c>
      <c r="F1978" s="1" t="s">
        <v>13</v>
      </c>
      <c r="G1978" s="1" t="s">
        <v>14</v>
      </c>
      <c r="H1978" s="1">
        <v>18000000</v>
      </c>
      <c r="I1978" s="1">
        <v>1995</v>
      </c>
      <c r="J1978" s="1">
        <v>5.8</v>
      </c>
    </row>
    <row r="1979" spans="1:10" x14ac:dyDescent="0.25">
      <c r="A1979" s="1" t="s">
        <v>1315</v>
      </c>
      <c r="B1979" s="1">
        <v>109</v>
      </c>
      <c r="C1979" s="11">
        <v>69148997</v>
      </c>
      <c r="D1979" s="1" t="s">
        <v>341</v>
      </c>
      <c r="E1979" s="1" t="s">
        <v>3420</v>
      </c>
      <c r="F1979" s="1" t="s">
        <v>13</v>
      </c>
      <c r="G1979" s="1" t="s">
        <v>14</v>
      </c>
      <c r="H1979" s="1">
        <v>37000000</v>
      </c>
      <c r="I1979" s="1">
        <v>2004</v>
      </c>
      <c r="J1979" s="1">
        <v>5.4</v>
      </c>
    </row>
    <row r="1980" spans="1:10" x14ac:dyDescent="0.25">
      <c r="A1980" s="1" t="s">
        <v>2689</v>
      </c>
      <c r="B1980" s="1">
        <v>115</v>
      </c>
      <c r="C1980" s="11">
        <v>82624961</v>
      </c>
      <c r="D1980" s="1" t="s">
        <v>868</v>
      </c>
      <c r="E1980" s="1" t="s">
        <v>3421</v>
      </c>
      <c r="F1980" s="1" t="s">
        <v>13</v>
      </c>
      <c r="G1980" s="1" t="s">
        <v>14</v>
      </c>
      <c r="H1980" s="1">
        <v>20000000</v>
      </c>
      <c r="I1980" s="1">
        <v>2011</v>
      </c>
      <c r="J1980" s="1">
        <v>7.3</v>
      </c>
    </row>
    <row r="1981" spans="1:10" x14ac:dyDescent="0.25">
      <c r="A1981" s="1" t="s">
        <v>840</v>
      </c>
      <c r="B1981" s="1">
        <v>117</v>
      </c>
      <c r="C1981" s="11">
        <v>67325559</v>
      </c>
      <c r="D1981" s="1" t="s">
        <v>3422</v>
      </c>
      <c r="E1981" s="1" t="s">
        <v>3423</v>
      </c>
      <c r="F1981" s="1" t="s">
        <v>13</v>
      </c>
      <c r="G1981" s="1" t="s">
        <v>14</v>
      </c>
      <c r="H1981" s="1">
        <v>20000000</v>
      </c>
      <c r="I1981" s="1">
        <v>2003</v>
      </c>
      <c r="J1981" s="1">
        <v>7.1</v>
      </c>
    </row>
    <row r="1982" spans="1:10" x14ac:dyDescent="0.25">
      <c r="A1982" s="1" t="s">
        <v>2056</v>
      </c>
      <c r="B1982" s="1">
        <v>107</v>
      </c>
      <c r="C1982" s="11">
        <v>62933793</v>
      </c>
      <c r="D1982" s="1" t="s">
        <v>3424</v>
      </c>
      <c r="E1982" s="1" t="s">
        <v>3425</v>
      </c>
      <c r="F1982" s="1" t="s">
        <v>13</v>
      </c>
      <c r="G1982" s="1" t="s">
        <v>14</v>
      </c>
      <c r="H1982" s="1">
        <v>20000000</v>
      </c>
      <c r="I1982" s="1">
        <v>2010</v>
      </c>
      <c r="J1982" s="1">
        <v>5.8</v>
      </c>
    </row>
    <row r="1983" spans="1:10" x14ac:dyDescent="0.25">
      <c r="A1983" s="1" t="s">
        <v>3426</v>
      </c>
      <c r="B1983" s="1">
        <v>134</v>
      </c>
      <c r="C1983" s="11">
        <v>56667870</v>
      </c>
      <c r="D1983" s="1" t="s">
        <v>1982</v>
      </c>
      <c r="E1983" s="1" t="s">
        <v>3427</v>
      </c>
      <c r="F1983" s="1" t="s">
        <v>13</v>
      </c>
      <c r="G1983" s="1" t="s">
        <v>14</v>
      </c>
      <c r="H1983" s="1">
        <v>20000000</v>
      </c>
      <c r="I1983" s="1">
        <v>2013</v>
      </c>
      <c r="J1983" s="1">
        <v>8.1</v>
      </c>
    </row>
    <row r="1984" spans="1:10" x14ac:dyDescent="0.25">
      <c r="A1984" s="1" t="s">
        <v>2782</v>
      </c>
      <c r="B1984" s="1">
        <v>118</v>
      </c>
      <c r="C1984" s="11">
        <v>56398162</v>
      </c>
      <c r="D1984" s="1" t="s">
        <v>1928</v>
      </c>
      <c r="E1984" s="1" t="s">
        <v>3428</v>
      </c>
      <c r="F1984" s="1" t="s">
        <v>13</v>
      </c>
      <c r="G1984" s="1" t="s">
        <v>14</v>
      </c>
      <c r="H1984" s="1">
        <v>20000000</v>
      </c>
      <c r="I1984" s="1">
        <v>2002</v>
      </c>
      <c r="J1984" s="1">
        <v>5.7</v>
      </c>
    </row>
    <row r="1985" spans="1:10" x14ac:dyDescent="0.25">
      <c r="A1985" s="1" t="s">
        <v>3066</v>
      </c>
      <c r="B1985" s="1">
        <v>121</v>
      </c>
      <c r="C1985" s="11">
        <v>60072596</v>
      </c>
      <c r="D1985" s="1" t="s">
        <v>482</v>
      </c>
      <c r="E1985" s="1" t="s">
        <v>3429</v>
      </c>
      <c r="F1985" s="1" t="s">
        <v>13</v>
      </c>
      <c r="G1985" s="1" t="s">
        <v>14</v>
      </c>
      <c r="H1985" s="1">
        <v>20000000</v>
      </c>
      <c r="I1985" s="1">
        <v>2010</v>
      </c>
      <c r="J1985" s="1">
        <v>4.4000000000000004</v>
      </c>
    </row>
    <row r="1986" spans="1:10" x14ac:dyDescent="0.25">
      <c r="A1986" s="1" t="s">
        <v>89</v>
      </c>
      <c r="B1986" s="1">
        <v>105</v>
      </c>
      <c r="C1986" s="11">
        <v>56362352</v>
      </c>
      <c r="D1986" s="1" t="s">
        <v>3430</v>
      </c>
      <c r="E1986" s="1" t="s">
        <v>3431</v>
      </c>
      <c r="F1986" s="1" t="s">
        <v>13</v>
      </c>
      <c r="G1986" s="1" t="s">
        <v>14</v>
      </c>
      <c r="H1986" s="1">
        <v>20000000</v>
      </c>
      <c r="I1986" s="1">
        <v>1990</v>
      </c>
      <c r="J1986" s="1">
        <v>7.9</v>
      </c>
    </row>
    <row r="1987" spans="1:10" x14ac:dyDescent="0.25">
      <c r="A1987" s="1" t="s">
        <v>3432</v>
      </c>
      <c r="B1987" s="1">
        <v>110</v>
      </c>
      <c r="C1987" s="11">
        <v>56154094</v>
      </c>
      <c r="D1987" s="1" t="s">
        <v>74</v>
      </c>
      <c r="E1987" s="1" t="s">
        <v>3433</v>
      </c>
      <c r="F1987" s="1" t="s">
        <v>13</v>
      </c>
      <c r="G1987" s="1" t="s">
        <v>21</v>
      </c>
      <c r="H1987" s="1">
        <v>20000000</v>
      </c>
      <c r="I1987" s="1">
        <v>2016</v>
      </c>
      <c r="J1987" s="1">
        <v>7.6</v>
      </c>
    </row>
    <row r="1988" spans="1:10" x14ac:dyDescent="0.25">
      <c r="A1988" s="1" t="s">
        <v>3066</v>
      </c>
      <c r="B1988" s="1">
        <v>114</v>
      </c>
      <c r="C1988" s="11">
        <v>65623128</v>
      </c>
      <c r="D1988" s="1" t="s">
        <v>2974</v>
      </c>
      <c r="E1988" s="1" t="s">
        <v>3434</v>
      </c>
      <c r="F1988" s="1" t="s">
        <v>13</v>
      </c>
      <c r="G1988" s="1" t="s">
        <v>14</v>
      </c>
      <c r="H1988" s="1">
        <v>20000000</v>
      </c>
      <c r="I1988" s="1">
        <v>2012</v>
      </c>
      <c r="J1988" s="1">
        <v>4.8</v>
      </c>
    </row>
    <row r="1989" spans="1:10" x14ac:dyDescent="0.25">
      <c r="A1989" s="1" t="s">
        <v>3435</v>
      </c>
      <c r="B1989" s="1">
        <v>85</v>
      </c>
      <c r="C1989" s="11">
        <v>48546578</v>
      </c>
      <c r="D1989" s="1" t="s">
        <v>570</v>
      </c>
      <c r="E1989" s="1" t="s">
        <v>3436</v>
      </c>
      <c r="F1989" s="1" t="s">
        <v>13</v>
      </c>
      <c r="G1989" s="1" t="s">
        <v>14</v>
      </c>
      <c r="H1989" s="1">
        <v>20000000</v>
      </c>
      <c r="I1989" s="1">
        <v>2006</v>
      </c>
      <c r="J1989" s="1">
        <v>2.7</v>
      </c>
    </row>
    <row r="1990" spans="1:10" x14ac:dyDescent="0.25">
      <c r="A1990" s="1" t="s">
        <v>3437</v>
      </c>
      <c r="B1990" s="1">
        <v>72</v>
      </c>
      <c r="C1990" s="11">
        <v>48423368</v>
      </c>
      <c r="D1990" s="1" t="s">
        <v>214</v>
      </c>
      <c r="E1990" s="1" t="s">
        <v>3438</v>
      </c>
      <c r="F1990" s="1" t="s">
        <v>13</v>
      </c>
      <c r="G1990" s="1" t="s">
        <v>14</v>
      </c>
      <c r="H1990" s="1">
        <v>20000000</v>
      </c>
      <c r="I1990" s="1">
        <v>2002</v>
      </c>
      <c r="J1990" s="1">
        <v>5.8</v>
      </c>
    </row>
    <row r="1991" spans="1:10" x14ac:dyDescent="0.25">
      <c r="A1991" s="1" t="s">
        <v>3439</v>
      </c>
      <c r="B1991" s="1">
        <v>128</v>
      </c>
      <c r="C1991" s="11">
        <v>52066000</v>
      </c>
      <c r="D1991" s="1" t="s">
        <v>1982</v>
      </c>
      <c r="E1991" s="1" t="s">
        <v>3440</v>
      </c>
      <c r="F1991" s="1" t="s">
        <v>13</v>
      </c>
      <c r="G1991" s="1" t="s">
        <v>21</v>
      </c>
      <c r="H1991" s="1">
        <v>20000000</v>
      </c>
      <c r="I1991" s="1">
        <v>2014</v>
      </c>
      <c r="J1991" s="1">
        <v>7.5</v>
      </c>
    </row>
    <row r="1992" spans="1:10" x14ac:dyDescent="0.25">
      <c r="A1992" s="1" t="s">
        <v>3441</v>
      </c>
      <c r="B1992" s="1">
        <v>72</v>
      </c>
      <c r="C1992" s="11">
        <v>47887943</v>
      </c>
      <c r="D1992" s="1" t="s">
        <v>3442</v>
      </c>
      <c r="E1992" s="1" t="s">
        <v>3443</v>
      </c>
      <c r="F1992" s="1" t="s">
        <v>13</v>
      </c>
      <c r="G1992" s="1" t="s">
        <v>14</v>
      </c>
      <c r="H1992" s="1">
        <v>20000000</v>
      </c>
      <c r="I1992" s="1">
        <v>2003</v>
      </c>
      <c r="J1992" s="1">
        <v>5.4</v>
      </c>
    </row>
    <row r="1993" spans="1:10" x14ac:dyDescent="0.25">
      <c r="A1993" s="1" t="s">
        <v>2230</v>
      </c>
      <c r="B1993" s="1">
        <v>89</v>
      </c>
      <c r="C1993" s="11">
        <v>46363118</v>
      </c>
      <c r="D1993" s="1" t="s">
        <v>2043</v>
      </c>
      <c r="E1993" s="1" t="s">
        <v>3444</v>
      </c>
      <c r="F1993" s="1" t="s">
        <v>13</v>
      </c>
      <c r="G1993" s="1" t="s">
        <v>14</v>
      </c>
      <c r="H1993" s="1">
        <v>20000000</v>
      </c>
      <c r="I1993" s="1">
        <v>2005</v>
      </c>
      <c r="J1993" s="1">
        <v>4.0999999999999996</v>
      </c>
    </row>
    <row r="1994" spans="1:10" x14ac:dyDescent="0.25">
      <c r="A1994" s="1" t="s">
        <v>3445</v>
      </c>
      <c r="B1994" s="1">
        <v>96</v>
      </c>
      <c r="C1994" s="11">
        <v>47852604</v>
      </c>
      <c r="D1994" s="1" t="s">
        <v>665</v>
      </c>
      <c r="E1994" s="1" t="s">
        <v>3446</v>
      </c>
      <c r="F1994" s="1" t="s">
        <v>13</v>
      </c>
      <c r="G1994" s="1" t="s">
        <v>14</v>
      </c>
      <c r="H1994" s="1">
        <v>20000000</v>
      </c>
      <c r="I1994" s="1">
        <v>2007</v>
      </c>
      <c r="J1994" s="1">
        <v>5.9</v>
      </c>
    </row>
    <row r="1995" spans="1:10" x14ac:dyDescent="0.25">
      <c r="A1995" s="1" t="s">
        <v>3447</v>
      </c>
      <c r="B1995" s="1">
        <v>77</v>
      </c>
      <c r="C1995" s="11">
        <v>45542421</v>
      </c>
      <c r="D1995" s="1" t="s">
        <v>3448</v>
      </c>
      <c r="E1995" s="1" t="s">
        <v>3449</v>
      </c>
      <c r="F1995" s="1" t="s">
        <v>13</v>
      </c>
      <c r="G1995" s="1" t="s">
        <v>14</v>
      </c>
      <c r="H1995" s="1">
        <v>30000000</v>
      </c>
      <c r="I1995" s="1">
        <v>2000</v>
      </c>
      <c r="J1995" s="1">
        <v>6.3</v>
      </c>
    </row>
    <row r="1996" spans="1:10" x14ac:dyDescent="0.25">
      <c r="A1996" s="1" t="s">
        <v>2575</v>
      </c>
      <c r="B1996" s="1">
        <v>111</v>
      </c>
      <c r="C1996" s="11">
        <v>42652003</v>
      </c>
      <c r="D1996" s="1" t="s">
        <v>3020</v>
      </c>
      <c r="E1996" s="1" t="s">
        <v>3450</v>
      </c>
      <c r="F1996" s="1" t="s">
        <v>13</v>
      </c>
      <c r="G1996" s="1" t="s">
        <v>14</v>
      </c>
      <c r="H1996" s="1">
        <v>20000000</v>
      </c>
      <c r="I1996" s="1">
        <v>2015</v>
      </c>
      <c r="J1996" s="1">
        <v>6.8</v>
      </c>
    </row>
    <row r="1997" spans="1:10" x14ac:dyDescent="0.25">
      <c r="A1997" s="1" t="s">
        <v>2744</v>
      </c>
      <c r="B1997" s="1">
        <v>93</v>
      </c>
      <c r="C1997" s="11">
        <v>39737645</v>
      </c>
      <c r="D1997" s="1" t="s">
        <v>1430</v>
      </c>
      <c r="E1997" s="1" t="s">
        <v>3451</v>
      </c>
      <c r="F1997" s="1" t="s">
        <v>13</v>
      </c>
      <c r="G1997" s="1" t="s">
        <v>14</v>
      </c>
      <c r="H1997" s="1">
        <v>20000000</v>
      </c>
      <c r="I1997" s="1">
        <v>2007</v>
      </c>
      <c r="J1997" s="1">
        <v>2.2999999999999998</v>
      </c>
    </row>
    <row r="1998" spans="1:10" x14ac:dyDescent="0.25">
      <c r="A1998" s="1" t="s">
        <v>147</v>
      </c>
      <c r="B1998" s="1">
        <v>128</v>
      </c>
      <c r="C1998" s="11">
        <v>44988180</v>
      </c>
      <c r="D1998" s="1" t="s">
        <v>3452</v>
      </c>
      <c r="E1998" s="1" t="s">
        <v>3453</v>
      </c>
      <c r="F1998" s="1" t="s">
        <v>13</v>
      </c>
      <c r="G1998" s="1" t="s">
        <v>14</v>
      </c>
      <c r="H1998" s="1">
        <v>20000000</v>
      </c>
      <c r="I1998" s="1">
        <v>2015</v>
      </c>
      <c r="J1998" s="1">
        <v>8.1</v>
      </c>
    </row>
    <row r="1999" spans="1:10" x14ac:dyDescent="0.25">
      <c r="A1999" s="1" t="s">
        <v>3242</v>
      </c>
      <c r="B1999" s="1">
        <v>110</v>
      </c>
      <c r="C1999" s="11">
        <v>39263506</v>
      </c>
      <c r="D1999" s="1" t="s">
        <v>738</v>
      </c>
      <c r="E1999" s="1" t="s">
        <v>3454</v>
      </c>
      <c r="F1999" s="1" t="s">
        <v>13</v>
      </c>
      <c r="G1999" s="1" t="s">
        <v>14</v>
      </c>
      <c r="H1999" s="1">
        <v>22000000</v>
      </c>
      <c r="I1999" s="1">
        <v>2008</v>
      </c>
      <c r="J1999" s="1">
        <v>6.1</v>
      </c>
    </row>
    <row r="2000" spans="1:10" x14ac:dyDescent="0.25">
      <c r="A2000" s="1" t="s">
        <v>3455</v>
      </c>
      <c r="B2000" s="1">
        <v>137</v>
      </c>
      <c r="C2000" s="11">
        <v>39143839</v>
      </c>
      <c r="D2000" s="1" t="s">
        <v>2212</v>
      </c>
      <c r="E2000" s="1" t="s">
        <v>3456</v>
      </c>
      <c r="F2000" s="1" t="s">
        <v>13</v>
      </c>
      <c r="G2000" s="1" t="s">
        <v>14</v>
      </c>
      <c r="H2000" s="1">
        <v>20000000</v>
      </c>
      <c r="I2000" s="1">
        <v>2006</v>
      </c>
      <c r="J2000" s="1">
        <v>5</v>
      </c>
    </row>
    <row r="2001" spans="1:10" x14ac:dyDescent="0.25">
      <c r="A2001" s="1" t="s">
        <v>2410</v>
      </c>
      <c r="B2001" s="1">
        <v>124</v>
      </c>
      <c r="C2001" s="11">
        <v>37672350</v>
      </c>
      <c r="D2001" s="1" t="s">
        <v>482</v>
      </c>
      <c r="E2001" s="1" t="s">
        <v>3457</v>
      </c>
      <c r="F2001" s="1" t="s">
        <v>13</v>
      </c>
      <c r="G2001" s="1" t="s">
        <v>14</v>
      </c>
      <c r="H2001" s="1">
        <v>20000000</v>
      </c>
      <c r="I2001" s="1">
        <v>1998</v>
      </c>
      <c r="J2001" s="1">
        <v>5.5</v>
      </c>
    </row>
    <row r="2002" spans="1:10" x14ac:dyDescent="0.25">
      <c r="A2002" s="1" t="s">
        <v>1718</v>
      </c>
      <c r="B2002" s="1">
        <v>93</v>
      </c>
      <c r="C2002" s="11">
        <v>38037513</v>
      </c>
      <c r="D2002" s="1" t="s">
        <v>3458</v>
      </c>
      <c r="E2002" s="1" t="s">
        <v>3459</v>
      </c>
      <c r="F2002" s="1" t="s">
        <v>13</v>
      </c>
      <c r="G2002" s="1" t="s">
        <v>14</v>
      </c>
      <c r="H2002" s="1">
        <v>20000000</v>
      </c>
      <c r="I2002" s="1">
        <v>1991</v>
      </c>
      <c r="J2002" s="1">
        <v>6.2</v>
      </c>
    </row>
    <row r="2003" spans="1:10" x14ac:dyDescent="0.25">
      <c r="A2003" s="1" t="s">
        <v>1060</v>
      </c>
      <c r="B2003" s="1">
        <v>115</v>
      </c>
      <c r="C2003" s="11">
        <v>37442180</v>
      </c>
      <c r="D2003" s="1" t="s">
        <v>3145</v>
      </c>
      <c r="E2003" s="1" t="s">
        <v>3460</v>
      </c>
      <c r="F2003" s="1" t="s">
        <v>13</v>
      </c>
      <c r="G2003" s="1" t="s">
        <v>14</v>
      </c>
      <c r="H2003" s="1">
        <v>20000000</v>
      </c>
      <c r="I2003" s="1">
        <v>2006</v>
      </c>
      <c r="J2003" s="1">
        <v>6.2</v>
      </c>
    </row>
    <row r="2004" spans="1:10" x14ac:dyDescent="0.25">
      <c r="A2004" s="1" t="s">
        <v>3461</v>
      </c>
      <c r="B2004" s="1">
        <v>105</v>
      </c>
      <c r="C2004" s="11">
        <v>35596227</v>
      </c>
      <c r="D2004" s="1" t="s">
        <v>738</v>
      </c>
      <c r="E2004" s="1" t="s">
        <v>3462</v>
      </c>
      <c r="F2004" s="1" t="s">
        <v>13</v>
      </c>
      <c r="G2004" s="1" t="s">
        <v>14</v>
      </c>
      <c r="H2004" s="1">
        <v>20000000</v>
      </c>
      <c r="I2004" s="1">
        <v>2010</v>
      </c>
      <c r="J2004" s="1">
        <v>6.3</v>
      </c>
    </row>
    <row r="2005" spans="1:10" x14ac:dyDescent="0.25">
      <c r="A2005" s="1" t="s">
        <v>3463</v>
      </c>
      <c r="B2005" s="1">
        <v>127</v>
      </c>
      <c r="C2005" s="11">
        <v>35422828</v>
      </c>
      <c r="D2005" s="1" t="s">
        <v>1453</v>
      </c>
      <c r="E2005" s="1" t="s">
        <v>3464</v>
      </c>
      <c r="F2005" s="1" t="s">
        <v>13</v>
      </c>
      <c r="G2005" s="1" t="s">
        <v>14</v>
      </c>
      <c r="H2005" s="1">
        <v>20000000</v>
      </c>
      <c r="I2005" s="1">
        <v>1997</v>
      </c>
      <c r="J2005" s="1">
        <v>6.7</v>
      </c>
    </row>
    <row r="2006" spans="1:10" x14ac:dyDescent="0.25">
      <c r="A2006" s="1" t="s">
        <v>2744</v>
      </c>
      <c r="B2006" s="1">
        <v>82</v>
      </c>
      <c r="C2006" s="11">
        <v>36658108</v>
      </c>
      <c r="D2006" s="1" t="s">
        <v>684</v>
      </c>
      <c r="E2006" s="1" t="s">
        <v>3465</v>
      </c>
      <c r="F2006" s="1" t="s">
        <v>13</v>
      </c>
      <c r="G2006" s="1" t="s">
        <v>14</v>
      </c>
      <c r="H2006" s="1">
        <v>20000000</v>
      </c>
      <c r="I2006" s="1">
        <v>2010</v>
      </c>
      <c r="J2006" s="1">
        <v>3.5</v>
      </c>
    </row>
    <row r="2007" spans="1:10" x14ac:dyDescent="0.25">
      <c r="A2007" s="1" t="s">
        <v>384</v>
      </c>
      <c r="B2007" s="1">
        <v>143</v>
      </c>
      <c r="C2007" s="11">
        <v>34300771</v>
      </c>
      <c r="D2007" s="1" t="s">
        <v>1160</v>
      </c>
      <c r="E2007" s="1" t="s">
        <v>3466</v>
      </c>
      <c r="F2007" s="1" t="s">
        <v>13</v>
      </c>
      <c r="G2007" s="1" t="s">
        <v>661</v>
      </c>
      <c r="H2007" s="1">
        <v>25000000</v>
      </c>
      <c r="I2007" s="1">
        <v>2006</v>
      </c>
      <c r="J2007" s="1">
        <v>7.5</v>
      </c>
    </row>
    <row r="2008" spans="1:10" x14ac:dyDescent="0.25">
      <c r="A2008" s="1" t="s">
        <v>272</v>
      </c>
      <c r="B2008" s="1">
        <v>103</v>
      </c>
      <c r="C2008" s="11">
        <v>34290142</v>
      </c>
      <c r="D2008" s="1" t="s">
        <v>868</v>
      </c>
      <c r="E2008" s="1" t="s">
        <v>3467</v>
      </c>
      <c r="F2008" s="1" t="s">
        <v>13</v>
      </c>
      <c r="G2008" s="1" t="s">
        <v>14</v>
      </c>
      <c r="H2008" s="1">
        <v>19800000</v>
      </c>
      <c r="I2008" s="1">
        <v>2014</v>
      </c>
      <c r="J2008" s="1">
        <v>6.6</v>
      </c>
    </row>
    <row r="2009" spans="1:10" x14ac:dyDescent="0.25">
      <c r="A2009" s="1" t="s">
        <v>3468</v>
      </c>
      <c r="B2009" s="1">
        <v>104</v>
      </c>
      <c r="C2009" s="11">
        <v>33422556</v>
      </c>
      <c r="D2009" s="1" t="s">
        <v>2642</v>
      </c>
      <c r="E2009" s="1" t="s">
        <v>3469</v>
      </c>
      <c r="F2009" s="1" t="s">
        <v>13</v>
      </c>
      <c r="G2009" s="1" t="s">
        <v>14</v>
      </c>
      <c r="H2009" s="1">
        <v>20000000</v>
      </c>
      <c r="I2009" s="1">
        <v>2008</v>
      </c>
      <c r="J2009" s="1">
        <v>7.5</v>
      </c>
    </row>
    <row r="2010" spans="1:10" x14ac:dyDescent="0.25">
      <c r="A2010" s="1" t="s">
        <v>3373</v>
      </c>
      <c r="B2010" s="1">
        <v>98</v>
      </c>
      <c r="C2010" s="11">
        <v>32774834</v>
      </c>
      <c r="D2010" s="1" t="s">
        <v>743</v>
      </c>
      <c r="E2010" s="1" t="s">
        <v>3470</v>
      </c>
      <c r="F2010" s="1" t="s">
        <v>13</v>
      </c>
      <c r="G2010" s="1" t="s">
        <v>14</v>
      </c>
      <c r="H2010" s="1">
        <v>30000000</v>
      </c>
      <c r="I2010" s="1">
        <v>2004</v>
      </c>
      <c r="J2010" s="1">
        <v>7.2</v>
      </c>
    </row>
    <row r="2011" spans="1:10" x14ac:dyDescent="0.25">
      <c r="A2011" s="1" t="s">
        <v>2597</v>
      </c>
      <c r="B2011" s="1">
        <v>92</v>
      </c>
      <c r="C2011" s="11">
        <v>34334256</v>
      </c>
      <c r="D2011" s="1" t="s">
        <v>2212</v>
      </c>
      <c r="E2011" s="1" t="s">
        <v>3471</v>
      </c>
      <c r="F2011" s="1" t="s">
        <v>13</v>
      </c>
      <c r="G2011" s="1" t="s">
        <v>14</v>
      </c>
      <c r="H2011" s="1">
        <v>11000000</v>
      </c>
      <c r="I2011" s="1">
        <v>2013</v>
      </c>
      <c r="J2011" s="1">
        <v>4.8</v>
      </c>
    </row>
    <row r="2012" spans="1:10" x14ac:dyDescent="0.25">
      <c r="A2012" s="1" t="s">
        <v>848</v>
      </c>
      <c r="B2012" s="1">
        <v>123</v>
      </c>
      <c r="C2012" s="11">
        <v>32051917</v>
      </c>
      <c r="D2012" s="1" t="s">
        <v>745</v>
      </c>
      <c r="E2012" s="1" t="s">
        <v>3472</v>
      </c>
      <c r="F2012" s="1" t="s">
        <v>13</v>
      </c>
      <c r="G2012" s="1" t="s">
        <v>14</v>
      </c>
      <c r="H2012" s="1">
        <v>20000000</v>
      </c>
      <c r="I2012" s="1">
        <v>1995</v>
      </c>
      <c r="J2012" s="1">
        <v>6.6</v>
      </c>
    </row>
    <row r="2013" spans="1:10" x14ac:dyDescent="0.25">
      <c r="A2013" s="1" t="s">
        <v>2937</v>
      </c>
      <c r="B2013" s="1">
        <v>88</v>
      </c>
      <c r="C2013" s="11">
        <v>32014289</v>
      </c>
      <c r="D2013" s="1" t="s">
        <v>684</v>
      </c>
      <c r="E2013" s="1" t="s">
        <v>3473</v>
      </c>
      <c r="F2013" s="1" t="s">
        <v>13</v>
      </c>
      <c r="G2013" s="1" t="s">
        <v>14</v>
      </c>
      <c r="H2013" s="1">
        <v>20000000</v>
      </c>
      <c r="I2013" s="1">
        <v>2013</v>
      </c>
      <c r="J2013" s="1">
        <v>3.5</v>
      </c>
    </row>
    <row r="2014" spans="1:10" x14ac:dyDescent="0.25">
      <c r="A2014" s="1" t="s">
        <v>2017</v>
      </c>
      <c r="B2014" s="1">
        <v>128</v>
      </c>
      <c r="C2014" s="11">
        <v>31838002</v>
      </c>
      <c r="D2014" s="1" t="s">
        <v>1982</v>
      </c>
      <c r="E2014" s="1" t="s">
        <v>3474</v>
      </c>
      <c r="F2014" s="1" t="s">
        <v>13</v>
      </c>
      <c r="G2014" s="1" t="s">
        <v>14</v>
      </c>
      <c r="H2014" s="1">
        <v>20000000</v>
      </c>
      <c r="I2014" s="1">
        <v>2008</v>
      </c>
      <c r="J2014" s="1">
        <v>7.6</v>
      </c>
    </row>
    <row r="2015" spans="1:10" x14ac:dyDescent="0.25">
      <c r="A2015" s="1" t="s">
        <v>181</v>
      </c>
      <c r="B2015" s="1">
        <v>107</v>
      </c>
      <c r="C2015" s="11">
        <v>36874745</v>
      </c>
      <c r="D2015" s="1" t="s">
        <v>3475</v>
      </c>
      <c r="E2015" s="1" t="s">
        <v>3476</v>
      </c>
      <c r="F2015" s="1" t="s">
        <v>13</v>
      </c>
      <c r="G2015" s="1" t="s">
        <v>14</v>
      </c>
      <c r="H2015" s="1">
        <v>20000000</v>
      </c>
      <c r="I2015" s="1">
        <v>2016</v>
      </c>
      <c r="J2015" s="1">
        <v>6.3</v>
      </c>
    </row>
    <row r="2016" spans="1:10" x14ac:dyDescent="0.25">
      <c r="A2016" s="1" t="s">
        <v>3477</v>
      </c>
      <c r="B2016" s="1">
        <v>91</v>
      </c>
      <c r="C2016" s="11">
        <v>30079316</v>
      </c>
      <c r="D2016" s="1" t="s">
        <v>2131</v>
      </c>
      <c r="E2016" s="1" t="s">
        <v>3478</v>
      </c>
      <c r="F2016" s="1" t="s">
        <v>13</v>
      </c>
      <c r="G2016" s="1" t="s">
        <v>14</v>
      </c>
      <c r="H2016" s="1">
        <v>35000000</v>
      </c>
      <c r="I2016" s="1">
        <v>2002</v>
      </c>
      <c r="J2016" s="1">
        <v>5.5</v>
      </c>
    </row>
    <row r="2017" spans="1:10" x14ac:dyDescent="0.25">
      <c r="A2017" s="1" t="s">
        <v>3479</v>
      </c>
      <c r="B2017" s="1">
        <v>90</v>
      </c>
      <c r="C2017" s="11">
        <v>35033759</v>
      </c>
      <c r="D2017" s="1" t="s">
        <v>1430</v>
      </c>
      <c r="E2017" s="1" t="s">
        <v>3480</v>
      </c>
      <c r="F2017" s="1" t="s">
        <v>13</v>
      </c>
      <c r="G2017" s="1" t="s">
        <v>14</v>
      </c>
      <c r="H2017" s="1">
        <v>19000000</v>
      </c>
      <c r="I2017" s="1">
        <v>2011</v>
      </c>
      <c r="J2017" s="1">
        <v>6.3</v>
      </c>
    </row>
    <row r="2018" spans="1:10" x14ac:dyDescent="0.25">
      <c r="A2018" s="1" t="s">
        <v>3481</v>
      </c>
      <c r="B2018" s="1">
        <v>115</v>
      </c>
      <c r="C2018" s="11">
        <v>29753944</v>
      </c>
      <c r="D2018" s="1" t="s">
        <v>745</v>
      </c>
      <c r="E2018" s="1" t="s">
        <v>3482</v>
      </c>
      <c r="F2018" s="1" t="s">
        <v>13</v>
      </c>
      <c r="G2018" s="1" t="s">
        <v>14</v>
      </c>
      <c r="H2018" s="1">
        <v>20000000</v>
      </c>
      <c r="I2018" s="1">
        <v>1998</v>
      </c>
      <c r="J2018" s="1">
        <v>6.5</v>
      </c>
    </row>
    <row r="2019" spans="1:10" x14ac:dyDescent="0.25">
      <c r="A2019" s="1" t="s">
        <v>1532</v>
      </c>
      <c r="B2019" s="1">
        <v>113</v>
      </c>
      <c r="C2019" s="11">
        <v>31146570</v>
      </c>
      <c r="D2019" s="1" t="s">
        <v>1380</v>
      </c>
      <c r="E2019" s="1" t="s">
        <v>3483</v>
      </c>
      <c r="F2019" s="1" t="s">
        <v>13</v>
      </c>
      <c r="G2019" s="1" t="s">
        <v>14</v>
      </c>
      <c r="H2019" s="1">
        <v>20000000</v>
      </c>
      <c r="I2019" s="1">
        <v>2010</v>
      </c>
      <c r="J2019" s="1">
        <v>6.9</v>
      </c>
    </row>
    <row r="2020" spans="1:10" x14ac:dyDescent="0.25">
      <c r="A2020" s="1" t="s">
        <v>1885</v>
      </c>
      <c r="B2020" s="1">
        <v>113</v>
      </c>
      <c r="C2020" s="11">
        <v>27277055</v>
      </c>
      <c r="D2020" s="1" t="s">
        <v>1928</v>
      </c>
      <c r="E2020" s="1" t="s">
        <v>3484</v>
      </c>
      <c r="F2020" s="1" t="s">
        <v>13</v>
      </c>
      <c r="G2020" s="1" t="s">
        <v>21</v>
      </c>
      <c r="H2020" s="1">
        <v>20000000</v>
      </c>
      <c r="I2020" s="1">
        <v>2000</v>
      </c>
      <c r="J2020" s="1">
        <v>7.6</v>
      </c>
    </row>
    <row r="2021" spans="1:10" x14ac:dyDescent="0.25">
      <c r="A2021" s="1" t="s">
        <v>3485</v>
      </c>
      <c r="B2021" s="1">
        <v>87</v>
      </c>
      <c r="C2021" s="11">
        <v>26876529</v>
      </c>
      <c r="D2021" s="1" t="s">
        <v>2099</v>
      </c>
      <c r="E2021" s="1" t="s">
        <v>3486</v>
      </c>
      <c r="F2021" s="1" t="s">
        <v>13</v>
      </c>
      <c r="G2021" s="1" t="s">
        <v>1011</v>
      </c>
      <c r="H2021" s="1">
        <v>27000000</v>
      </c>
      <c r="I2021" s="1">
        <v>2008</v>
      </c>
      <c r="J2021" s="1">
        <v>3.9</v>
      </c>
    </row>
    <row r="2022" spans="1:10" x14ac:dyDescent="0.25">
      <c r="A2022" s="1" t="s">
        <v>3163</v>
      </c>
      <c r="B2022" s="1">
        <v>101</v>
      </c>
      <c r="C2022" s="11">
        <v>53146000</v>
      </c>
      <c r="D2022" s="1" t="s">
        <v>738</v>
      </c>
      <c r="E2022" s="1" t="s">
        <v>3487</v>
      </c>
      <c r="F2022" s="1" t="s">
        <v>13</v>
      </c>
      <c r="G2022" s="1" t="s">
        <v>14</v>
      </c>
      <c r="H2022" s="1">
        <v>20000000</v>
      </c>
      <c r="I2022" s="1">
        <v>1996</v>
      </c>
      <c r="J2022" s="1">
        <v>6.1</v>
      </c>
    </row>
    <row r="2023" spans="1:10" x14ac:dyDescent="0.25">
      <c r="A2023" s="1" t="s">
        <v>504</v>
      </c>
      <c r="B2023" s="1">
        <v>111</v>
      </c>
      <c r="C2023" s="11">
        <v>30028592</v>
      </c>
      <c r="D2023" s="1" t="s">
        <v>1775</v>
      </c>
      <c r="E2023" s="1" t="s">
        <v>3488</v>
      </c>
      <c r="F2023" s="1" t="s">
        <v>13</v>
      </c>
      <c r="G2023" s="1" t="s">
        <v>21</v>
      </c>
      <c r="H2023" s="1">
        <v>20000000</v>
      </c>
      <c r="I2023" s="1">
        <v>2008</v>
      </c>
      <c r="J2023" s="1">
        <v>7.3</v>
      </c>
    </row>
    <row r="2024" spans="1:10" x14ac:dyDescent="0.25">
      <c r="A2024" s="1" t="s">
        <v>527</v>
      </c>
      <c r="B2024" s="1">
        <v>108</v>
      </c>
      <c r="C2024" s="11">
        <v>34126138</v>
      </c>
      <c r="D2024" s="1" t="s">
        <v>2294</v>
      </c>
      <c r="E2024" s="1" t="s">
        <v>3489</v>
      </c>
      <c r="F2024" s="1" t="s">
        <v>13</v>
      </c>
      <c r="G2024" s="1" t="s">
        <v>14</v>
      </c>
      <c r="H2024" s="1">
        <v>20000000</v>
      </c>
      <c r="I2024" s="1">
        <v>2004</v>
      </c>
      <c r="J2024" s="1">
        <v>8.3000000000000007</v>
      </c>
    </row>
    <row r="2025" spans="1:10" x14ac:dyDescent="0.25">
      <c r="A2025" s="1" t="s">
        <v>1727</v>
      </c>
      <c r="B2025" s="1">
        <v>105</v>
      </c>
      <c r="C2025" s="11">
        <v>25677801</v>
      </c>
      <c r="D2025" s="1" t="s">
        <v>932</v>
      </c>
      <c r="E2025" s="1" t="s">
        <v>3490</v>
      </c>
      <c r="F2025" s="1" t="s">
        <v>13</v>
      </c>
      <c r="G2025" s="1" t="s">
        <v>14</v>
      </c>
      <c r="H2025" s="1">
        <v>20000000</v>
      </c>
      <c r="I2025" s="1">
        <v>2010</v>
      </c>
      <c r="J2025" s="1">
        <v>5.8</v>
      </c>
    </row>
    <row r="2026" spans="1:10" x14ac:dyDescent="0.25">
      <c r="A2026" s="1" t="s">
        <v>173</v>
      </c>
      <c r="B2026" s="1">
        <v>109</v>
      </c>
      <c r="C2026" s="11">
        <v>26415649</v>
      </c>
      <c r="D2026" s="1" t="s">
        <v>156</v>
      </c>
      <c r="E2026" s="1" t="s">
        <v>3491</v>
      </c>
      <c r="F2026" s="1" t="s">
        <v>13</v>
      </c>
      <c r="G2026" s="1" t="s">
        <v>14</v>
      </c>
      <c r="H2026" s="1">
        <v>20000000</v>
      </c>
      <c r="I2026" s="1">
        <v>2008</v>
      </c>
      <c r="J2026" s="1">
        <v>6.8</v>
      </c>
    </row>
    <row r="2027" spans="1:10" x14ac:dyDescent="0.25">
      <c r="A2027" s="1" t="s">
        <v>845</v>
      </c>
      <c r="B2027" s="1">
        <v>109</v>
      </c>
      <c r="C2027" s="11">
        <v>26003149</v>
      </c>
      <c r="D2027" s="1" t="s">
        <v>657</v>
      </c>
      <c r="E2027" s="1" t="s">
        <v>3492</v>
      </c>
      <c r="F2027" s="1" t="s">
        <v>13</v>
      </c>
      <c r="G2027" s="1" t="s">
        <v>21</v>
      </c>
      <c r="H2027" s="1">
        <v>20000000</v>
      </c>
      <c r="I2027" s="1">
        <v>2013</v>
      </c>
      <c r="J2027" s="1">
        <v>7</v>
      </c>
    </row>
    <row r="2028" spans="1:10" x14ac:dyDescent="0.25">
      <c r="A2028" s="1" t="s">
        <v>3493</v>
      </c>
      <c r="B2028" s="1">
        <v>99</v>
      </c>
      <c r="C2028" s="11">
        <v>25584685</v>
      </c>
      <c r="D2028" s="1" t="s">
        <v>3494</v>
      </c>
      <c r="E2028" s="1" t="s">
        <v>3495</v>
      </c>
      <c r="F2028" s="1" t="s">
        <v>13</v>
      </c>
      <c r="G2028" s="1" t="s">
        <v>14</v>
      </c>
      <c r="H2028" s="1">
        <v>20000000</v>
      </c>
      <c r="I2028" s="1">
        <v>2007</v>
      </c>
      <c r="J2028" s="1">
        <v>5.9</v>
      </c>
    </row>
    <row r="2029" spans="1:10" x14ac:dyDescent="0.25">
      <c r="A2029" s="1" t="s">
        <v>3496</v>
      </c>
      <c r="B2029" s="1">
        <v>98</v>
      </c>
      <c r="C2029" s="11">
        <v>29975979</v>
      </c>
      <c r="D2029" s="1" t="s">
        <v>765</v>
      </c>
      <c r="E2029" s="1" t="s">
        <v>3497</v>
      </c>
      <c r="F2029" s="1" t="s">
        <v>13</v>
      </c>
      <c r="G2029" s="1" t="s">
        <v>127</v>
      </c>
      <c r="H2029" s="1">
        <v>20000000</v>
      </c>
      <c r="I2029" s="1">
        <v>2009</v>
      </c>
      <c r="J2029" s="1">
        <v>6.5</v>
      </c>
    </row>
    <row r="2030" spans="1:10" x14ac:dyDescent="0.25">
      <c r="A2030" s="1" t="s">
        <v>3498</v>
      </c>
      <c r="B2030" s="1">
        <v>104</v>
      </c>
      <c r="C2030" s="11">
        <v>31584722</v>
      </c>
      <c r="D2030" s="1" t="s">
        <v>570</v>
      </c>
      <c r="E2030" s="1" t="s">
        <v>3499</v>
      </c>
      <c r="F2030" s="1" t="s">
        <v>13</v>
      </c>
      <c r="G2030" s="1" t="s">
        <v>14</v>
      </c>
      <c r="H2030" s="1">
        <v>20000000</v>
      </c>
      <c r="I2030" s="1">
        <v>2010</v>
      </c>
      <c r="J2030" s="1">
        <v>6.4</v>
      </c>
    </row>
    <row r="2031" spans="1:10" x14ac:dyDescent="0.25">
      <c r="A2031" s="1" t="s">
        <v>3500</v>
      </c>
      <c r="B2031" s="1">
        <v>109</v>
      </c>
      <c r="C2031" s="11">
        <v>23179303</v>
      </c>
      <c r="D2031" s="1" t="s">
        <v>3151</v>
      </c>
      <c r="E2031" s="1" t="s">
        <v>3501</v>
      </c>
      <c r="F2031" s="1" t="s">
        <v>13</v>
      </c>
      <c r="G2031" s="1" t="s">
        <v>3502</v>
      </c>
      <c r="H2031" s="1">
        <v>20000000</v>
      </c>
      <c r="I2031" s="1">
        <v>2011</v>
      </c>
      <c r="J2031" s="1">
        <v>5.8</v>
      </c>
    </row>
    <row r="2032" spans="1:10" x14ac:dyDescent="0.25">
      <c r="A2032" s="1" t="s">
        <v>3503</v>
      </c>
      <c r="B2032" s="1">
        <v>75</v>
      </c>
      <c r="C2032" s="11">
        <v>23078294</v>
      </c>
      <c r="D2032" s="1" t="s">
        <v>2212</v>
      </c>
      <c r="E2032" s="1" t="s">
        <v>3504</v>
      </c>
      <c r="F2032" s="1" t="s">
        <v>13</v>
      </c>
      <c r="G2032" s="1" t="s">
        <v>14</v>
      </c>
      <c r="H2032" s="1">
        <v>9000000</v>
      </c>
      <c r="I2032" s="1">
        <v>2006</v>
      </c>
      <c r="J2032" s="1">
        <v>5.0999999999999996</v>
      </c>
    </row>
    <row r="2033" spans="1:10" x14ac:dyDescent="0.25">
      <c r="A2033" s="1" t="s">
        <v>1978</v>
      </c>
      <c r="B2033" s="1">
        <v>119</v>
      </c>
      <c r="C2033" s="11">
        <v>21413105</v>
      </c>
      <c r="D2033" s="1" t="s">
        <v>3505</v>
      </c>
      <c r="E2033" s="1" t="s">
        <v>3506</v>
      </c>
      <c r="F2033" s="1" t="s">
        <v>13</v>
      </c>
      <c r="G2033" s="1" t="s">
        <v>127</v>
      </c>
      <c r="H2033" s="1">
        <v>20000000</v>
      </c>
      <c r="I2033" s="1">
        <v>1990</v>
      </c>
      <c r="J2033" s="1">
        <v>6.8</v>
      </c>
    </row>
    <row r="2034" spans="1:10" x14ac:dyDescent="0.25">
      <c r="A2034" s="1" t="s">
        <v>3507</v>
      </c>
      <c r="B2034" s="1">
        <v>90</v>
      </c>
      <c r="C2034" s="11">
        <v>25077977</v>
      </c>
      <c r="D2034" s="1" t="s">
        <v>691</v>
      </c>
      <c r="E2034" s="1" t="s">
        <v>3508</v>
      </c>
      <c r="F2034" s="1" t="s">
        <v>13</v>
      </c>
      <c r="G2034" s="1" t="s">
        <v>14</v>
      </c>
      <c r="H2034" s="1">
        <v>20000000</v>
      </c>
      <c r="I2034" s="1">
        <v>2010</v>
      </c>
      <c r="J2034" s="1">
        <v>5.3</v>
      </c>
    </row>
    <row r="2035" spans="1:10" x14ac:dyDescent="0.25">
      <c r="A2035" s="1" t="s">
        <v>719</v>
      </c>
      <c r="B2035" s="1">
        <v>97</v>
      </c>
      <c r="C2035" s="11">
        <v>23292105</v>
      </c>
      <c r="D2035" s="1" t="s">
        <v>2904</v>
      </c>
      <c r="E2035" s="1" t="s">
        <v>3509</v>
      </c>
      <c r="F2035" s="1" t="s">
        <v>13</v>
      </c>
      <c r="G2035" s="1" t="s">
        <v>14</v>
      </c>
      <c r="H2035" s="1">
        <v>20000000</v>
      </c>
      <c r="I2035" s="1">
        <v>2006</v>
      </c>
      <c r="J2035" s="1">
        <v>5.3</v>
      </c>
    </row>
    <row r="2036" spans="1:10" x14ac:dyDescent="0.25">
      <c r="A2036" s="1" t="s">
        <v>1647</v>
      </c>
      <c r="B2036" s="1">
        <v>89</v>
      </c>
      <c r="C2036" s="11">
        <v>20916309</v>
      </c>
      <c r="D2036" s="1" t="s">
        <v>177</v>
      </c>
      <c r="E2036" s="1" t="s">
        <v>3510</v>
      </c>
      <c r="F2036" s="1" t="s">
        <v>13</v>
      </c>
      <c r="G2036" s="1" t="s">
        <v>14</v>
      </c>
      <c r="H2036" s="1">
        <v>40000000</v>
      </c>
      <c r="I2036" s="1">
        <v>2009</v>
      </c>
      <c r="J2036" s="1">
        <v>4.9000000000000004</v>
      </c>
    </row>
    <row r="2037" spans="1:10" x14ac:dyDescent="0.25">
      <c r="A2037" s="1" t="s">
        <v>2017</v>
      </c>
      <c r="B2037" s="1">
        <v>106</v>
      </c>
      <c r="C2037" s="11">
        <v>21200000</v>
      </c>
      <c r="D2037" s="1" t="s">
        <v>2974</v>
      </c>
      <c r="E2037" s="1" t="s">
        <v>3511</v>
      </c>
      <c r="F2037" s="1" t="s">
        <v>13</v>
      </c>
      <c r="G2037" s="1" t="s">
        <v>14</v>
      </c>
      <c r="H2037" s="1">
        <v>20000000</v>
      </c>
      <c r="I2037" s="1">
        <v>1995</v>
      </c>
      <c r="J2037" s="1">
        <v>6.8</v>
      </c>
    </row>
    <row r="2038" spans="1:10" x14ac:dyDescent="0.25">
      <c r="A2038" s="1" t="s">
        <v>1803</v>
      </c>
      <c r="B2038" s="1">
        <v>104</v>
      </c>
      <c r="C2038" s="11">
        <v>20241395</v>
      </c>
      <c r="D2038" s="1" t="s">
        <v>1648</v>
      </c>
      <c r="E2038" s="1" t="s">
        <v>3512</v>
      </c>
      <c r="F2038" s="1" t="s">
        <v>13</v>
      </c>
      <c r="G2038" s="1" t="s">
        <v>14</v>
      </c>
      <c r="H2038" s="1">
        <v>20000000</v>
      </c>
      <c r="I2038" s="1">
        <v>1998</v>
      </c>
      <c r="J2038" s="1">
        <v>6.1</v>
      </c>
    </row>
    <row r="2039" spans="1:10" x14ac:dyDescent="0.25">
      <c r="A2039" s="1" t="s">
        <v>3513</v>
      </c>
      <c r="B2039" s="1">
        <v>108</v>
      </c>
      <c r="C2039" s="11">
        <v>32000000</v>
      </c>
      <c r="D2039" s="1" t="s">
        <v>1029</v>
      </c>
      <c r="E2039" s="1" t="s">
        <v>3514</v>
      </c>
      <c r="F2039" s="1" t="s">
        <v>13</v>
      </c>
      <c r="G2039" s="1" t="s">
        <v>14</v>
      </c>
      <c r="H2039" s="1">
        <v>806947</v>
      </c>
      <c r="I2039" s="1">
        <v>1960</v>
      </c>
      <c r="J2039" s="1">
        <v>8.5</v>
      </c>
    </row>
    <row r="2040" spans="1:10" x14ac:dyDescent="0.25">
      <c r="A2040" s="1" t="s">
        <v>1758</v>
      </c>
      <c r="B2040" s="1">
        <v>112</v>
      </c>
      <c r="C2040" s="11">
        <v>19151864</v>
      </c>
      <c r="D2040" s="1" t="s">
        <v>570</v>
      </c>
      <c r="E2040" s="1" t="s">
        <v>3515</v>
      </c>
      <c r="F2040" s="1" t="s">
        <v>13</v>
      </c>
      <c r="G2040" s="1" t="s">
        <v>14</v>
      </c>
      <c r="H2040" s="1">
        <v>40000000</v>
      </c>
      <c r="I2040" s="1">
        <v>2008</v>
      </c>
      <c r="J2040" s="1">
        <v>5.9</v>
      </c>
    </row>
    <row r="2041" spans="1:10" x14ac:dyDescent="0.25">
      <c r="A2041" s="1" t="s">
        <v>3516</v>
      </c>
      <c r="B2041" s="1">
        <v>104</v>
      </c>
      <c r="C2041" s="11">
        <v>23393765</v>
      </c>
      <c r="D2041" s="1" t="s">
        <v>74</v>
      </c>
      <c r="E2041" s="1" t="s">
        <v>3517</v>
      </c>
      <c r="F2041" s="1" t="s">
        <v>13</v>
      </c>
      <c r="G2041" s="1" t="s">
        <v>14</v>
      </c>
      <c r="H2041" s="1">
        <v>20000000</v>
      </c>
      <c r="I2041" s="1">
        <v>2014</v>
      </c>
      <c r="J2041" s="1">
        <v>6.3</v>
      </c>
    </row>
    <row r="2042" spans="1:10" x14ac:dyDescent="0.25">
      <c r="A2042" s="1" t="s">
        <v>1124</v>
      </c>
      <c r="B2042" s="1">
        <v>113</v>
      </c>
      <c r="C2042" s="11">
        <v>18882880</v>
      </c>
      <c r="D2042" s="1" t="s">
        <v>868</v>
      </c>
      <c r="E2042" s="1" t="s">
        <v>3518</v>
      </c>
      <c r="F2042" s="1" t="s">
        <v>13</v>
      </c>
      <c r="G2042" s="1" t="s">
        <v>14</v>
      </c>
      <c r="H2042" s="1">
        <v>20000000</v>
      </c>
      <c r="I2042" s="1">
        <v>2007</v>
      </c>
      <c r="J2042" s="1">
        <v>5.9</v>
      </c>
    </row>
    <row r="2043" spans="1:10" x14ac:dyDescent="0.25">
      <c r="A2043" s="1" t="s">
        <v>3519</v>
      </c>
      <c r="B2043" s="1">
        <v>98</v>
      </c>
      <c r="C2043" s="11">
        <v>8500000</v>
      </c>
      <c r="D2043" s="1" t="s">
        <v>684</v>
      </c>
      <c r="E2043" s="1" t="s">
        <v>3520</v>
      </c>
      <c r="F2043" s="1" t="s">
        <v>13</v>
      </c>
      <c r="G2043" s="1" t="s">
        <v>14</v>
      </c>
      <c r="H2043" s="1">
        <v>20000000</v>
      </c>
      <c r="I2043" s="1">
        <v>1981</v>
      </c>
      <c r="J2043" s="1">
        <v>5.4</v>
      </c>
    </row>
    <row r="2044" spans="1:10" x14ac:dyDescent="0.25">
      <c r="A2044" s="1" t="s">
        <v>462</v>
      </c>
      <c r="B2044" s="1">
        <v>114</v>
      </c>
      <c r="C2044" s="11">
        <v>18252684</v>
      </c>
      <c r="D2044" s="1" t="s">
        <v>1336</v>
      </c>
      <c r="E2044" s="1" t="s">
        <v>3521</v>
      </c>
      <c r="F2044" s="1" t="s">
        <v>13</v>
      </c>
      <c r="G2044" s="1" t="s">
        <v>14</v>
      </c>
      <c r="H2044" s="1">
        <v>30000000</v>
      </c>
      <c r="I2044" s="1">
        <v>1998</v>
      </c>
      <c r="J2044" s="1">
        <v>6.9</v>
      </c>
    </row>
    <row r="2045" spans="1:10" x14ac:dyDescent="0.25">
      <c r="A2045" s="1" t="s">
        <v>3522</v>
      </c>
      <c r="B2045" s="1">
        <v>124</v>
      </c>
      <c r="C2045" s="11">
        <v>19661987</v>
      </c>
      <c r="D2045" s="1" t="s">
        <v>1160</v>
      </c>
      <c r="E2045" s="1" t="s">
        <v>3523</v>
      </c>
      <c r="F2045" s="1" t="s">
        <v>13</v>
      </c>
      <c r="G2045" s="1" t="s">
        <v>14</v>
      </c>
      <c r="H2045" s="1">
        <v>20000000</v>
      </c>
      <c r="I2045" s="1">
        <v>2007</v>
      </c>
      <c r="J2045" s="1">
        <v>7.5</v>
      </c>
    </row>
    <row r="2046" spans="1:10" x14ac:dyDescent="0.25">
      <c r="A2046" s="1" t="s">
        <v>1973</v>
      </c>
      <c r="B2046" s="1">
        <v>148</v>
      </c>
      <c r="C2046" s="11">
        <v>18352454</v>
      </c>
      <c r="D2046" s="1" t="s">
        <v>3524</v>
      </c>
      <c r="E2046" s="1" t="s">
        <v>3525</v>
      </c>
      <c r="F2046" s="1" t="s">
        <v>13</v>
      </c>
      <c r="G2046" s="1" t="s">
        <v>14</v>
      </c>
      <c r="H2046" s="1">
        <v>15000000</v>
      </c>
      <c r="I2046" s="1">
        <v>2007</v>
      </c>
      <c r="J2046" s="1">
        <v>8.1999999999999993</v>
      </c>
    </row>
    <row r="2047" spans="1:10" x14ac:dyDescent="0.25">
      <c r="A2047" s="1" t="s">
        <v>873</v>
      </c>
      <c r="B2047" s="1">
        <v>108</v>
      </c>
      <c r="C2047" s="11">
        <v>17803796</v>
      </c>
      <c r="D2047" s="1" t="s">
        <v>684</v>
      </c>
      <c r="E2047" s="1" t="s">
        <v>3526</v>
      </c>
      <c r="F2047" s="1" t="s">
        <v>13</v>
      </c>
      <c r="G2047" s="1" t="s">
        <v>14</v>
      </c>
      <c r="H2047" s="1">
        <v>20000000</v>
      </c>
      <c r="I2047" s="1">
        <v>2006</v>
      </c>
      <c r="J2047" s="1">
        <v>5.9</v>
      </c>
    </row>
    <row r="2048" spans="1:10" x14ac:dyDescent="0.25">
      <c r="A2048" s="1" t="s">
        <v>3527</v>
      </c>
      <c r="B2048" s="1">
        <v>95</v>
      </c>
      <c r="C2048" s="11">
        <v>17529157</v>
      </c>
      <c r="D2048" s="1" t="s">
        <v>3528</v>
      </c>
      <c r="E2048" s="1" t="s">
        <v>3529</v>
      </c>
      <c r="F2048" s="1" t="s">
        <v>13</v>
      </c>
      <c r="G2048" s="1" t="s">
        <v>661</v>
      </c>
      <c r="H2048" s="1">
        <v>20000000</v>
      </c>
      <c r="I2048" s="1">
        <v>2012</v>
      </c>
      <c r="J2048" s="1">
        <v>5</v>
      </c>
    </row>
    <row r="2049" spans="1:10" x14ac:dyDescent="0.25">
      <c r="A2049" s="1" t="s">
        <v>1647</v>
      </c>
      <c r="B2049" s="1">
        <v>108</v>
      </c>
      <c r="C2049" s="11">
        <v>25753840</v>
      </c>
      <c r="D2049" s="1" t="s">
        <v>3530</v>
      </c>
      <c r="E2049" s="1" t="s">
        <v>3531</v>
      </c>
      <c r="F2049" s="1" t="s">
        <v>13</v>
      </c>
      <c r="G2049" s="1" t="s">
        <v>14</v>
      </c>
      <c r="H2049" s="1">
        <v>19000000</v>
      </c>
      <c r="I2049" s="1">
        <v>1996</v>
      </c>
      <c r="J2049" s="1">
        <v>7.3</v>
      </c>
    </row>
    <row r="2050" spans="1:10" x14ac:dyDescent="0.25">
      <c r="A2050" s="1" t="s">
        <v>3532</v>
      </c>
      <c r="B2050" s="1">
        <v>68</v>
      </c>
      <c r="C2050" s="11">
        <v>18081626</v>
      </c>
      <c r="D2050" s="1" t="s">
        <v>3533</v>
      </c>
      <c r="E2050" s="1" t="s">
        <v>3534</v>
      </c>
      <c r="F2050" s="1" t="s">
        <v>13</v>
      </c>
      <c r="G2050" s="1" t="s">
        <v>14</v>
      </c>
      <c r="H2050" s="1">
        <v>20000000</v>
      </c>
      <c r="I2050" s="1">
        <v>2005</v>
      </c>
      <c r="J2050" s="1">
        <v>6.4</v>
      </c>
    </row>
    <row r="2051" spans="1:10" x14ac:dyDescent="0.25">
      <c r="A2051" s="1" t="s">
        <v>2971</v>
      </c>
      <c r="B2051" s="1">
        <v>103</v>
      </c>
      <c r="C2051" s="11">
        <v>17518220</v>
      </c>
      <c r="D2051" s="1" t="s">
        <v>482</v>
      </c>
      <c r="E2051" s="1" t="s">
        <v>3535</v>
      </c>
      <c r="F2051" s="1" t="s">
        <v>13</v>
      </c>
      <c r="G2051" s="1" t="s">
        <v>14</v>
      </c>
      <c r="H2051" s="1">
        <v>20000000</v>
      </c>
      <c r="I2051" s="1">
        <v>1995</v>
      </c>
      <c r="J2051" s="1">
        <v>6.6</v>
      </c>
    </row>
    <row r="2052" spans="1:10" x14ac:dyDescent="0.25">
      <c r="A2052" s="1" t="s">
        <v>3536</v>
      </c>
      <c r="B2052" s="1">
        <v>99</v>
      </c>
      <c r="C2052" s="11">
        <v>17104669</v>
      </c>
      <c r="D2052" s="1" t="s">
        <v>3537</v>
      </c>
      <c r="E2052" s="1" t="s">
        <v>3538</v>
      </c>
      <c r="F2052" s="1" t="s">
        <v>2393</v>
      </c>
      <c r="G2052" s="1" t="s">
        <v>1308</v>
      </c>
      <c r="H2052" s="1">
        <v>20000000</v>
      </c>
      <c r="I2052" s="1">
        <v>2004</v>
      </c>
      <c r="J2052" s="1">
        <v>7.8</v>
      </c>
    </row>
    <row r="2053" spans="1:10" x14ac:dyDescent="0.25">
      <c r="A2053" s="1" t="s">
        <v>3539</v>
      </c>
      <c r="B2053" s="1">
        <v>88</v>
      </c>
      <c r="C2053" s="11">
        <v>16988996</v>
      </c>
      <c r="D2053" s="1" t="s">
        <v>3540</v>
      </c>
      <c r="E2053" s="1" t="s">
        <v>3541</v>
      </c>
      <c r="F2053" s="1" t="s">
        <v>13</v>
      </c>
      <c r="G2053" s="1" t="s">
        <v>14</v>
      </c>
      <c r="H2053" s="1">
        <v>35000000</v>
      </c>
      <c r="I2053" s="1">
        <v>2002</v>
      </c>
      <c r="J2053" s="1">
        <v>4</v>
      </c>
    </row>
    <row r="2054" spans="1:10" x14ac:dyDescent="0.25">
      <c r="A2054" s="1" t="s">
        <v>43</v>
      </c>
      <c r="B2054" s="1">
        <v>128</v>
      </c>
      <c r="C2054" s="11">
        <v>15797907</v>
      </c>
      <c r="D2054" s="1" t="s">
        <v>1160</v>
      </c>
      <c r="E2054" s="1" t="s">
        <v>3542</v>
      </c>
      <c r="F2054" s="1" t="s">
        <v>3543</v>
      </c>
      <c r="G2054" s="1" t="s">
        <v>14</v>
      </c>
      <c r="H2054" s="1">
        <v>20000000</v>
      </c>
      <c r="I2054" s="1">
        <v>2007</v>
      </c>
      <c r="J2054" s="1">
        <v>7.6</v>
      </c>
    </row>
    <row r="2055" spans="1:10" x14ac:dyDescent="0.25">
      <c r="A2055" s="1" t="s">
        <v>384</v>
      </c>
      <c r="B2055" s="1">
        <v>124</v>
      </c>
      <c r="C2055" s="11">
        <v>16248701</v>
      </c>
      <c r="D2055" s="1" t="s">
        <v>1160</v>
      </c>
      <c r="E2055" s="1" t="s">
        <v>3544</v>
      </c>
      <c r="F2055" s="1" t="s">
        <v>13</v>
      </c>
      <c r="G2055" s="1" t="s">
        <v>14</v>
      </c>
      <c r="H2055" s="1">
        <v>20000000</v>
      </c>
      <c r="I2055" s="1">
        <v>2003</v>
      </c>
      <c r="J2055" s="1">
        <v>7.7</v>
      </c>
    </row>
    <row r="2056" spans="1:10" x14ac:dyDescent="0.25">
      <c r="A2056" s="1" t="s">
        <v>3545</v>
      </c>
      <c r="B2056" s="1">
        <v>84</v>
      </c>
      <c r="C2056" s="11">
        <v>15712072</v>
      </c>
      <c r="D2056" s="1" t="s">
        <v>156</v>
      </c>
      <c r="E2056" s="1" t="s">
        <v>3546</v>
      </c>
      <c r="F2056" s="1" t="s">
        <v>13</v>
      </c>
      <c r="G2056" s="1" t="s">
        <v>14</v>
      </c>
      <c r="H2056" s="1">
        <v>20000000</v>
      </c>
      <c r="I2056" s="1">
        <v>2004</v>
      </c>
      <c r="J2056" s="1">
        <v>5.8</v>
      </c>
    </row>
    <row r="2057" spans="1:10" x14ac:dyDescent="0.25">
      <c r="A2057" s="1" t="s">
        <v>3547</v>
      </c>
      <c r="B2057" s="1">
        <v>101</v>
      </c>
      <c r="C2057" s="11">
        <v>15408822</v>
      </c>
      <c r="D2057" s="1" t="s">
        <v>570</v>
      </c>
      <c r="E2057" s="1" t="s">
        <v>3548</v>
      </c>
      <c r="F2057" s="1" t="s">
        <v>13</v>
      </c>
      <c r="G2057" s="1" t="s">
        <v>14</v>
      </c>
      <c r="H2057" s="1">
        <v>20000000</v>
      </c>
      <c r="I2057" s="1">
        <v>2003</v>
      </c>
      <c r="J2057" s="1">
        <v>5.6</v>
      </c>
    </row>
    <row r="2058" spans="1:10" x14ac:dyDescent="0.25">
      <c r="A2058" s="1" t="s">
        <v>3549</v>
      </c>
      <c r="B2058" s="1">
        <v>98</v>
      </c>
      <c r="C2058" s="11">
        <v>15464026</v>
      </c>
      <c r="D2058" s="1" t="s">
        <v>570</v>
      </c>
      <c r="E2058" s="1" t="s">
        <v>3550</v>
      </c>
      <c r="F2058" s="1" t="s">
        <v>13</v>
      </c>
      <c r="G2058" s="1" t="s">
        <v>14</v>
      </c>
      <c r="H2058" s="1">
        <v>20000000</v>
      </c>
      <c r="I2058" s="1">
        <v>2000</v>
      </c>
      <c r="J2058" s="1">
        <v>5.3</v>
      </c>
    </row>
    <row r="2059" spans="1:10" x14ac:dyDescent="0.25">
      <c r="A2059" s="1" t="s">
        <v>3551</v>
      </c>
      <c r="B2059" s="1">
        <v>225</v>
      </c>
      <c r="C2059" s="11">
        <v>8000000</v>
      </c>
      <c r="D2059" s="1" t="s">
        <v>1982</v>
      </c>
      <c r="E2059" s="1" t="s">
        <v>3552</v>
      </c>
      <c r="F2059" s="1" t="s">
        <v>13</v>
      </c>
      <c r="G2059" s="1" t="s">
        <v>14</v>
      </c>
      <c r="H2059" s="1">
        <v>20000000</v>
      </c>
      <c r="I2059" s="1">
        <v>1965</v>
      </c>
      <c r="J2059" s="1">
        <v>6.6</v>
      </c>
    </row>
    <row r="2060" spans="1:10" x14ac:dyDescent="0.25">
      <c r="A2060" s="1" t="s">
        <v>2744</v>
      </c>
      <c r="B2060" s="1">
        <v>88</v>
      </c>
      <c r="C2060" s="11">
        <v>14174654</v>
      </c>
      <c r="D2060" s="1" t="s">
        <v>684</v>
      </c>
      <c r="E2060" s="1" t="s">
        <v>3553</v>
      </c>
      <c r="F2060" s="1" t="s">
        <v>13</v>
      </c>
      <c r="G2060" s="1" t="s">
        <v>14</v>
      </c>
      <c r="H2060" s="1">
        <v>25000000</v>
      </c>
      <c r="I2060" s="1">
        <v>2008</v>
      </c>
      <c r="J2060" s="1">
        <v>1.9</v>
      </c>
    </row>
    <row r="2061" spans="1:10" x14ac:dyDescent="0.25">
      <c r="A2061" s="1" t="s">
        <v>2151</v>
      </c>
      <c r="B2061" s="1">
        <v>88</v>
      </c>
      <c r="C2061" s="11">
        <v>15988876</v>
      </c>
      <c r="D2061" s="1" t="s">
        <v>117</v>
      </c>
      <c r="E2061" s="1" t="s">
        <v>3554</v>
      </c>
      <c r="F2061" s="1" t="s">
        <v>13</v>
      </c>
      <c r="G2061" s="1" t="s">
        <v>14</v>
      </c>
      <c r="H2061" s="1">
        <v>27000000</v>
      </c>
      <c r="I2061" s="1">
        <v>2009</v>
      </c>
      <c r="J2061" s="1">
        <v>5.7</v>
      </c>
    </row>
    <row r="2062" spans="1:10" x14ac:dyDescent="0.25">
      <c r="A2062" s="1" t="s">
        <v>848</v>
      </c>
      <c r="B2062" s="1">
        <v>94</v>
      </c>
      <c r="C2062" s="11">
        <v>13801755</v>
      </c>
      <c r="D2062" s="1" t="s">
        <v>143</v>
      </c>
      <c r="E2062" s="1" t="s">
        <v>3555</v>
      </c>
      <c r="F2062" s="1" t="s">
        <v>13</v>
      </c>
      <c r="G2062" s="1" t="s">
        <v>14</v>
      </c>
      <c r="H2062" s="1">
        <v>20000000</v>
      </c>
      <c r="I2062" s="1">
        <v>1997</v>
      </c>
      <c r="J2062" s="1">
        <v>6.6</v>
      </c>
    </row>
    <row r="2063" spans="1:10" x14ac:dyDescent="0.25">
      <c r="A2063" s="1" t="s">
        <v>3556</v>
      </c>
      <c r="B2063" s="1">
        <v>117</v>
      </c>
      <c r="C2063" s="11">
        <v>13987482</v>
      </c>
      <c r="D2063" s="1" t="s">
        <v>570</v>
      </c>
      <c r="E2063" s="1" t="s">
        <v>3557</v>
      </c>
      <c r="F2063" s="1" t="s">
        <v>13</v>
      </c>
      <c r="G2063" s="1" t="s">
        <v>14</v>
      </c>
      <c r="H2063" s="1">
        <v>20000000</v>
      </c>
      <c r="I2063" s="1">
        <v>2011</v>
      </c>
      <c r="J2063" s="1">
        <v>6</v>
      </c>
    </row>
    <row r="2064" spans="1:10" x14ac:dyDescent="0.25">
      <c r="A2064" s="1" t="s">
        <v>3558</v>
      </c>
      <c r="B2064" s="1">
        <v>95</v>
      </c>
      <c r="C2064" s="11">
        <v>14291570</v>
      </c>
      <c r="D2064" s="1" t="s">
        <v>79</v>
      </c>
      <c r="E2064" s="1" t="s">
        <v>3559</v>
      </c>
      <c r="F2064" s="1" t="s">
        <v>13</v>
      </c>
      <c r="G2064" s="1" t="s">
        <v>661</v>
      </c>
      <c r="H2064" s="1">
        <v>20000000</v>
      </c>
      <c r="I2064" s="1">
        <v>2012</v>
      </c>
      <c r="J2064" s="1">
        <v>6.1</v>
      </c>
    </row>
    <row r="2065" spans="1:10" x14ac:dyDescent="0.25">
      <c r="A2065" s="1" t="s">
        <v>1060</v>
      </c>
      <c r="B2065" s="1">
        <v>99</v>
      </c>
      <c r="C2065" s="11">
        <v>12181484</v>
      </c>
      <c r="D2065" s="1" t="s">
        <v>684</v>
      </c>
      <c r="E2065" s="1" t="s">
        <v>3560</v>
      </c>
      <c r="F2065" s="1" t="s">
        <v>13</v>
      </c>
      <c r="G2065" s="1" t="s">
        <v>14</v>
      </c>
      <c r="H2065" s="1">
        <v>40000000</v>
      </c>
      <c r="I2065" s="1">
        <v>2004</v>
      </c>
      <c r="J2065" s="1">
        <v>4.8</v>
      </c>
    </row>
    <row r="2066" spans="1:10" x14ac:dyDescent="0.25">
      <c r="A2066" s="1" t="s">
        <v>1530</v>
      </c>
      <c r="B2066" s="1">
        <v>96</v>
      </c>
      <c r="C2066" s="11">
        <v>13630226</v>
      </c>
      <c r="D2066" s="1" t="s">
        <v>477</v>
      </c>
      <c r="E2066" s="1" t="s">
        <v>3561</v>
      </c>
      <c r="F2066" s="1" t="s">
        <v>13</v>
      </c>
      <c r="G2066" s="1" t="s">
        <v>14</v>
      </c>
      <c r="H2066" s="1">
        <v>20000000</v>
      </c>
      <c r="I2066" s="1">
        <v>2009</v>
      </c>
      <c r="J2066" s="1">
        <v>6.2</v>
      </c>
    </row>
    <row r="2067" spans="1:10" x14ac:dyDescent="0.25">
      <c r="A2067" s="1" t="s">
        <v>1355</v>
      </c>
      <c r="B2067" s="1">
        <v>98</v>
      </c>
      <c r="C2067" s="11">
        <v>13383737</v>
      </c>
      <c r="D2067" s="1" t="s">
        <v>341</v>
      </c>
      <c r="E2067" s="1" t="s">
        <v>3562</v>
      </c>
      <c r="F2067" s="1" t="s">
        <v>13</v>
      </c>
      <c r="G2067" s="1" t="s">
        <v>14</v>
      </c>
      <c r="H2067" s="1">
        <v>20000000</v>
      </c>
      <c r="I2067" s="1">
        <v>1994</v>
      </c>
      <c r="J2067" s="1">
        <v>7.5</v>
      </c>
    </row>
    <row r="2068" spans="1:10" x14ac:dyDescent="0.25">
      <c r="A2068" s="1" t="s">
        <v>3563</v>
      </c>
      <c r="B2068" s="1">
        <v>123</v>
      </c>
      <c r="C2068" s="11">
        <v>13391174</v>
      </c>
      <c r="D2068" s="1" t="s">
        <v>1982</v>
      </c>
      <c r="E2068" s="1" t="s">
        <v>3564</v>
      </c>
      <c r="F2068" s="1" t="s">
        <v>13</v>
      </c>
      <c r="G2068" s="1" t="s">
        <v>14</v>
      </c>
      <c r="H2068" s="1">
        <v>20000000</v>
      </c>
      <c r="I2068" s="1">
        <v>2006</v>
      </c>
      <c r="J2068" s="1">
        <v>6.3</v>
      </c>
    </row>
    <row r="2069" spans="1:10" x14ac:dyDescent="0.25">
      <c r="A2069" s="1" t="s">
        <v>407</v>
      </c>
      <c r="B2069" s="1">
        <v>101</v>
      </c>
      <c r="C2069" s="11">
        <v>12987647</v>
      </c>
      <c r="D2069" s="1" t="s">
        <v>3565</v>
      </c>
      <c r="E2069" s="1" t="s">
        <v>3566</v>
      </c>
      <c r="F2069" s="1" t="s">
        <v>13</v>
      </c>
      <c r="G2069" s="1" t="s">
        <v>21</v>
      </c>
      <c r="H2069" s="1">
        <v>30000000</v>
      </c>
      <c r="I2069" s="1">
        <v>2002</v>
      </c>
      <c r="J2069" s="1">
        <v>7.1</v>
      </c>
    </row>
    <row r="2070" spans="1:10" x14ac:dyDescent="0.25">
      <c r="A2070" s="1" t="s">
        <v>15</v>
      </c>
      <c r="B2070" s="1">
        <v>102</v>
      </c>
      <c r="C2070" s="11">
        <v>12469811</v>
      </c>
      <c r="D2070" s="1" t="s">
        <v>868</v>
      </c>
      <c r="E2070" s="1" t="s">
        <v>3567</v>
      </c>
      <c r="F2070" s="1" t="s">
        <v>13</v>
      </c>
      <c r="G2070" s="1" t="s">
        <v>14</v>
      </c>
      <c r="H2070" s="1">
        <v>22000000</v>
      </c>
      <c r="I2070" s="1">
        <v>2005</v>
      </c>
      <c r="J2070" s="1">
        <v>6.6</v>
      </c>
    </row>
    <row r="2071" spans="1:10" x14ac:dyDescent="0.25">
      <c r="A2071" s="1" t="s">
        <v>1476</v>
      </c>
      <c r="B2071" s="1">
        <v>94</v>
      </c>
      <c r="C2071" s="11">
        <v>12398628</v>
      </c>
      <c r="D2071" s="1" t="s">
        <v>3568</v>
      </c>
      <c r="E2071" s="1" t="s">
        <v>3569</v>
      </c>
      <c r="F2071" s="1" t="s">
        <v>13</v>
      </c>
      <c r="G2071" s="1" t="s">
        <v>14</v>
      </c>
      <c r="H2071" s="1">
        <v>20000000</v>
      </c>
      <c r="I2071" s="1">
        <v>2002</v>
      </c>
      <c r="J2071" s="1">
        <v>6.1</v>
      </c>
    </row>
    <row r="2072" spans="1:10" x14ac:dyDescent="0.25">
      <c r="A2072" s="1" t="s">
        <v>1493</v>
      </c>
      <c r="B2072" s="1">
        <v>102</v>
      </c>
      <c r="C2072" s="11">
        <v>13214030</v>
      </c>
      <c r="D2072" s="1" t="s">
        <v>857</v>
      </c>
      <c r="E2072" s="1" t="s">
        <v>3570</v>
      </c>
      <c r="F2072" s="1" t="s">
        <v>13</v>
      </c>
      <c r="G2072" s="1" t="s">
        <v>14</v>
      </c>
      <c r="H2072" s="1">
        <v>20000000</v>
      </c>
      <c r="I2072" s="1">
        <v>2008</v>
      </c>
      <c r="J2072" s="1">
        <v>6.7</v>
      </c>
    </row>
    <row r="2073" spans="1:10" x14ac:dyDescent="0.25">
      <c r="A2073" s="1" t="s">
        <v>719</v>
      </c>
      <c r="B2073" s="1">
        <v>108</v>
      </c>
      <c r="C2073" s="11">
        <v>12232937</v>
      </c>
      <c r="D2073" s="1" t="s">
        <v>117</v>
      </c>
      <c r="E2073" s="1" t="s">
        <v>3571</v>
      </c>
      <c r="F2073" s="1" t="s">
        <v>13</v>
      </c>
      <c r="G2073" s="1" t="s">
        <v>14</v>
      </c>
      <c r="H2073" s="1">
        <v>22000000</v>
      </c>
      <c r="I2073" s="1">
        <v>2009</v>
      </c>
      <c r="J2073" s="1">
        <v>5.6</v>
      </c>
    </row>
    <row r="2074" spans="1:10" x14ac:dyDescent="0.25">
      <c r="A2074" s="1" t="s">
        <v>197</v>
      </c>
      <c r="B2074" s="1">
        <v>116</v>
      </c>
      <c r="C2074" s="11">
        <v>12134420</v>
      </c>
      <c r="D2074" s="1" t="s">
        <v>3573</v>
      </c>
      <c r="E2074" s="1" t="s">
        <v>3574</v>
      </c>
      <c r="F2074" s="1" t="s">
        <v>13</v>
      </c>
      <c r="G2074" s="1" t="s">
        <v>21</v>
      </c>
      <c r="H2074" s="1">
        <v>20000000</v>
      </c>
      <c r="I2074" s="1">
        <v>2010</v>
      </c>
      <c r="J2074" s="1">
        <v>7.2</v>
      </c>
    </row>
    <row r="2075" spans="1:10" x14ac:dyDescent="0.25">
      <c r="A2075" s="1" t="s">
        <v>3575</v>
      </c>
      <c r="B2075" s="1">
        <v>93</v>
      </c>
      <c r="C2075" s="11">
        <v>11784000</v>
      </c>
      <c r="D2075" s="1" t="s">
        <v>2919</v>
      </c>
      <c r="E2075" s="1" t="s">
        <v>3576</v>
      </c>
      <c r="F2075" s="1" t="s">
        <v>13</v>
      </c>
      <c r="G2075" s="1" t="s">
        <v>14</v>
      </c>
      <c r="H2075" s="1">
        <v>20000000</v>
      </c>
      <c r="I2075" s="1">
        <v>1994</v>
      </c>
      <c r="J2075" s="1">
        <v>4.3</v>
      </c>
    </row>
    <row r="2076" spans="1:10" x14ac:dyDescent="0.25">
      <c r="A2076" s="1" t="s">
        <v>527</v>
      </c>
      <c r="B2076" s="1">
        <v>102</v>
      </c>
      <c r="C2076" s="11">
        <v>11169531</v>
      </c>
      <c r="D2076" s="1" t="s">
        <v>684</v>
      </c>
      <c r="E2076" s="1" t="s">
        <v>3577</v>
      </c>
      <c r="F2076" s="1" t="s">
        <v>13</v>
      </c>
      <c r="G2076" s="1" t="s">
        <v>21</v>
      </c>
      <c r="H2076" s="1">
        <v>20000000</v>
      </c>
      <c r="I2076" s="1">
        <v>2008</v>
      </c>
      <c r="J2076" s="1">
        <v>6.4</v>
      </c>
    </row>
    <row r="2077" spans="1:10" x14ac:dyDescent="0.25">
      <c r="A2077" s="1" t="s">
        <v>1885</v>
      </c>
      <c r="B2077" s="1">
        <v>103</v>
      </c>
      <c r="C2077" s="11">
        <v>11034436</v>
      </c>
      <c r="D2077" s="1" t="s">
        <v>3579</v>
      </c>
      <c r="E2077" s="1" t="s">
        <v>3580</v>
      </c>
      <c r="F2077" s="1" t="s">
        <v>13</v>
      </c>
      <c r="G2077" s="1" t="s">
        <v>21</v>
      </c>
      <c r="H2077" s="1">
        <v>20000000</v>
      </c>
      <c r="I2077" s="1">
        <v>2005</v>
      </c>
      <c r="J2077" s="1">
        <v>7.1</v>
      </c>
    </row>
    <row r="2078" spans="1:10" x14ac:dyDescent="0.25">
      <c r="A2078" s="1" t="s">
        <v>3200</v>
      </c>
      <c r="B2078" s="1">
        <v>115</v>
      </c>
      <c r="C2078" s="11">
        <v>12626905</v>
      </c>
      <c r="D2078" s="1" t="s">
        <v>156</v>
      </c>
      <c r="E2078" s="1" t="s">
        <v>3581</v>
      </c>
      <c r="F2078" s="1" t="s">
        <v>13</v>
      </c>
      <c r="G2078" s="1" t="s">
        <v>14</v>
      </c>
      <c r="H2078" s="1">
        <v>20000000</v>
      </c>
      <c r="I2078" s="1">
        <v>2016</v>
      </c>
      <c r="J2078" s="1">
        <v>6.3</v>
      </c>
    </row>
    <row r="2079" spans="1:10" x14ac:dyDescent="0.25">
      <c r="A2079" s="1" t="s">
        <v>1355</v>
      </c>
      <c r="B2079" s="1">
        <v>96</v>
      </c>
      <c r="C2079" s="11">
        <v>10569071</v>
      </c>
      <c r="D2079" s="1" t="s">
        <v>684</v>
      </c>
      <c r="E2079" s="1" t="s">
        <v>3582</v>
      </c>
      <c r="F2079" s="1" t="s">
        <v>13</v>
      </c>
      <c r="G2079" s="1" t="s">
        <v>14</v>
      </c>
      <c r="H2079" s="1">
        <v>20000000</v>
      </c>
      <c r="I2079" s="1">
        <v>1997</v>
      </c>
      <c r="J2079" s="1">
        <v>7.4</v>
      </c>
    </row>
    <row r="2080" spans="1:10" x14ac:dyDescent="0.25">
      <c r="A2080" s="1" t="s">
        <v>3583</v>
      </c>
      <c r="B2080" s="1">
        <v>98</v>
      </c>
      <c r="C2080" s="11">
        <v>10544143</v>
      </c>
      <c r="D2080" s="1" t="s">
        <v>570</v>
      </c>
      <c r="E2080" s="1" t="s">
        <v>3584</v>
      </c>
      <c r="F2080" s="1" t="s">
        <v>13</v>
      </c>
      <c r="G2080" s="1" t="s">
        <v>127</v>
      </c>
      <c r="H2080" s="1">
        <v>20000000</v>
      </c>
      <c r="I2080" s="1">
        <v>1999</v>
      </c>
      <c r="J2080" s="1">
        <v>6.1</v>
      </c>
    </row>
    <row r="2081" spans="1:10" x14ac:dyDescent="0.25">
      <c r="A2081" s="1" t="s">
        <v>3129</v>
      </c>
      <c r="B2081" s="1">
        <v>101</v>
      </c>
      <c r="C2081" s="11">
        <v>13650738</v>
      </c>
      <c r="D2081" s="1" t="s">
        <v>868</v>
      </c>
      <c r="E2081" s="1" t="s">
        <v>3585</v>
      </c>
      <c r="F2081" s="1" t="s">
        <v>13</v>
      </c>
      <c r="G2081" s="1" t="s">
        <v>14</v>
      </c>
      <c r="H2081" s="1">
        <v>20000000</v>
      </c>
      <c r="I2081" s="1">
        <v>2015</v>
      </c>
      <c r="J2081" s="1">
        <v>6.6</v>
      </c>
    </row>
    <row r="2082" spans="1:10" x14ac:dyDescent="0.25">
      <c r="A2082" s="1" t="s">
        <v>1698</v>
      </c>
      <c r="B2082" s="1">
        <v>106</v>
      </c>
      <c r="C2082" s="11">
        <v>10555348</v>
      </c>
      <c r="D2082" s="1" t="s">
        <v>341</v>
      </c>
      <c r="E2082" s="1" t="s">
        <v>3586</v>
      </c>
      <c r="F2082" s="1" t="s">
        <v>13</v>
      </c>
      <c r="G2082" s="1" t="s">
        <v>14</v>
      </c>
      <c r="H2082" s="1">
        <v>20000000</v>
      </c>
      <c r="I2082" s="1">
        <v>1989</v>
      </c>
      <c r="J2082" s="1">
        <v>6</v>
      </c>
    </row>
    <row r="2083" spans="1:10" x14ac:dyDescent="0.25">
      <c r="A2083" s="1" t="s">
        <v>1355</v>
      </c>
      <c r="B2083" s="1">
        <v>101</v>
      </c>
      <c r="C2083" s="11">
        <v>9714482</v>
      </c>
      <c r="D2083" s="1" t="s">
        <v>3587</v>
      </c>
      <c r="E2083" s="1" t="s">
        <v>3588</v>
      </c>
      <c r="F2083" s="1" t="s">
        <v>13</v>
      </c>
      <c r="G2083" s="1" t="s">
        <v>14</v>
      </c>
      <c r="H2083" s="1">
        <v>20000000</v>
      </c>
      <c r="I2083" s="1">
        <v>1996</v>
      </c>
      <c r="J2083" s="1">
        <v>6.8</v>
      </c>
    </row>
    <row r="2084" spans="1:10" x14ac:dyDescent="0.25">
      <c r="A2084" s="1" t="s">
        <v>116</v>
      </c>
      <c r="B2084" s="1">
        <v>111</v>
      </c>
      <c r="C2084" s="11">
        <v>9525276</v>
      </c>
      <c r="D2084" s="1" t="s">
        <v>117</v>
      </c>
      <c r="E2084" s="1" t="s">
        <v>3589</v>
      </c>
      <c r="F2084" s="1" t="s">
        <v>13</v>
      </c>
      <c r="G2084" s="1" t="s">
        <v>14</v>
      </c>
      <c r="H2084" s="1">
        <v>20000000</v>
      </c>
      <c r="I2084" s="1">
        <v>2007</v>
      </c>
      <c r="J2084" s="1">
        <v>6.8</v>
      </c>
    </row>
    <row r="2085" spans="1:10" x14ac:dyDescent="0.25">
      <c r="A2085" s="1" t="s">
        <v>2349</v>
      </c>
      <c r="B2085" s="1">
        <v>99</v>
      </c>
      <c r="C2085" s="11">
        <v>8855646</v>
      </c>
      <c r="D2085" s="1" t="s">
        <v>2329</v>
      </c>
      <c r="E2085" s="1" t="s">
        <v>3590</v>
      </c>
      <c r="F2085" s="1" t="s">
        <v>13</v>
      </c>
      <c r="G2085" s="1" t="s">
        <v>14</v>
      </c>
      <c r="H2085" s="1">
        <v>21000000</v>
      </c>
      <c r="I2085" s="1">
        <v>2009</v>
      </c>
      <c r="J2085" s="1">
        <v>7.2</v>
      </c>
    </row>
    <row r="2086" spans="1:10" x14ac:dyDescent="0.25">
      <c r="A2086" s="1" t="s">
        <v>3591</v>
      </c>
      <c r="B2086" s="1">
        <v>88</v>
      </c>
      <c r="C2086" s="11">
        <v>9109322</v>
      </c>
      <c r="D2086" s="1" t="s">
        <v>909</v>
      </c>
      <c r="E2086" s="1" t="s">
        <v>3592</v>
      </c>
      <c r="F2086" s="1" t="s">
        <v>13</v>
      </c>
      <c r="G2086" s="1" t="s">
        <v>257</v>
      </c>
      <c r="H2086" s="1">
        <v>20000000</v>
      </c>
      <c r="I2086" s="1">
        <v>2004</v>
      </c>
      <c r="J2086" s="1">
        <v>1.9</v>
      </c>
    </row>
    <row r="2087" spans="1:10" x14ac:dyDescent="0.25">
      <c r="A2087" s="1" t="s">
        <v>908</v>
      </c>
      <c r="B2087" s="1">
        <v>83</v>
      </c>
      <c r="C2087" s="11">
        <v>8326035</v>
      </c>
      <c r="D2087" s="1" t="s">
        <v>596</v>
      </c>
      <c r="E2087" s="1" t="s">
        <v>3593</v>
      </c>
      <c r="F2087" s="1" t="s">
        <v>13</v>
      </c>
      <c r="G2087" s="1" t="s">
        <v>257</v>
      </c>
      <c r="H2087" s="1">
        <v>33000000</v>
      </c>
      <c r="I2087" s="1">
        <v>2005</v>
      </c>
      <c r="J2087" s="1">
        <v>5.5</v>
      </c>
    </row>
    <row r="2088" spans="1:10" x14ac:dyDescent="0.25">
      <c r="A2088" s="1" t="s">
        <v>908</v>
      </c>
      <c r="B2088" s="1">
        <v>91</v>
      </c>
      <c r="C2088" s="11">
        <v>8104069</v>
      </c>
      <c r="D2088" s="1" t="s">
        <v>596</v>
      </c>
      <c r="E2088" s="1" t="s">
        <v>3594</v>
      </c>
      <c r="F2088" s="1" t="s">
        <v>13</v>
      </c>
      <c r="G2088" s="1" t="s">
        <v>14</v>
      </c>
      <c r="H2088" s="1">
        <v>20000000</v>
      </c>
      <c r="I2088" s="1">
        <v>2007</v>
      </c>
      <c r="J2088" s="1">
        <v>4.5</v>
      </c>
    </row>
    <row r="2089" spans="1:10" x14ac:dyDescent="0.25">
      <c r="A2089" s="1" t="s">
        <v>1245</v>
      </c>
      <c r="B2089" s="1">
        <v>108</v>
      </c>
      <c r="C2089" s="11">
        <v>8054280</v>
      </c>
      <c r="D2089" s="1" t="s">
        <v>1047</v>
      </c>
      <c r="E2089" s="1" t="s">
        <v>3595</v>
      </c>
      <c r="F2089" s="1" t="s">
        <v>13</v>
      </c>
      <c r="G2089" s="1" t="s">
        <v>14</v>
      </c>
      <c r="H2089" s="1">
        <v>20000000</v>
      </c>
      <c r="I2089" s="1">
        <v>2004</v>
      </c>
      <c r="J2089" s="1">
        <v>6.3</v>
      </c>
    </row>
    <row r="2090" spans="1:10" x14ac:dyDescent="0.25">
      <c r="A2090" s="1" t="s">
        <v>2341</v>
      </c>
      <c r="B2090" s="1">
        <v>148</v>
      </c>
      <c r="C2090" s="11">
        <v>8093318</v>
      </c>
      <c r="D2090" s="1" t="s">
        <v>3596</v>
      </c>
      <c r="E2090" s="1" t="s">
        <v>3597</v>
      </c>
      <c r="F2090" s="1" t="s">
        <v>13</v>
      </c>
      <c r="G2090" s="1" t="s">
        <v>14</v>
      </c>
      <c r="H2090" s="1">
        <v>20000000</v>
      </c>
      <c r="I2090" s="1">
        <v>2014</v>
      </c>
      <c r="J2090" s="1">
        <v>6.7</v>
      </c>
    </row>
    <row r="2091" spans="1:10" x14ac:dyDescent="0.25">
      <c r="A2091" s="1" t="s">
        <v>3598</v>
      </c>
      <c r="B2091" s="1">
        <v>77</v>
      </c>
      <c r="C2091" s="11">
        <v>7382993</v>
      </c>
      <c r="D2091" s="1" t="s">
        <v>96</v>
      </c>
      <c r="E2091" s="1" t="s">
        <v>3599</v>
      </c>
      <c r="F2091" s="1" t="s">
        <v>13</v>
      </c>
      <c r="G2091" s="1" t="s">
        <v>14</v>
      </c>
      <c r="H2091" s="1">
        <v>20000000</v>
      </c>
      <c r="I2091" s="1">
        <v>2006</v>
      </c>
      <c r="J2091" s="1">
        <v>2.8</v>
      </c>
    </row>
    <row r="2092" spans="1:10" x14ac:dyDescent="0.25">
      <c r="A2092" s="1" t="s">
        <v>3600</v>
      </c>
      <c r="B2092" s="1">
        <v>110</v>
      </c>
      <c r="C2092" s="11">
        <v>8888355</v>
      </c>
      <c r="D2092" s="1" t="s">
        <v>2064</v>
      </c>
      <c r="E2092" s="1" t="s">
        <v>3601</v>
      </c>
      <c r="F2092" s="1" t="s">
        <v>13</v>
      </c>
      <c r="G2092" s="1" t="s">
        <v>14</v>
      </c>
      <c r="H2092" s="1">
        <v>20000000</v>
      </c>
      <c r="I2092" s="1">
        <v>2013</v>
      </c>
      <c r="J2092" s="1">
        <v>5</v>
      </c>
    </row>
    <row r="2093" spans="1:10" x14ac:dyDescent="0.25">
      <c r="A2093" s="1" t="s">
        <v>1900</v>
      </c>
      <c r="B2093" s="1">
        <v>83</v>
      </c>
      <c r="C2093" s="11">
        <v>7001720</v>
      </c>
      <c r="D2093" s="1" t="s">
        <v>952</v>
      </c>
      <c r="E2093" s="1" t="s">
        <v>3602</v>
      </c>
      <c r="F2093" s="1" t="s">
        <v>13</v>
      </c>
      <c r="G2093" s="1" t="s">
        <v>14</v>
      </c>
      <c r="H2093" s="1">
        <v>12000000</v>
      </c>
      <c r="I2093" s="1">
        <v>2008</v>
      </c>
      <c r="J2093" s="1">
        <v>4.3</v>
      </c>
    </row>
    <row r="2094" spans="1:10" x14ac:dyDescent="0.25">
      <c r="A2094" s="1" t="s">
        <v>1647</v>
      </c>
      <c r="B2094" s="1">
        <v>107</v>
      </c>
      <c r="C2094" s="11">
        <v>7268659</v>
      </c>
      <c r="D2094" s="1" t="s">
        <v>143</v>
      </c>
      <c r="E2094" s="1" t="s">
        <v>3603</v>
      </c>
      <c r="F2094" s="1" t="s">
        <v>13</v>
      </c>
      <c r="G2094" s="1" t="s">
        <v>3604</v>
      </c>
      <c r="H2094" s="1">
        <v>20000000</v>
      </c>
      <c r="I2094" s="1">
        <v>2013</v>
      </c>
      <c r="J2094" s="1">
        <v>5.6</v>
      </c>
    </row>
    <row r="2095" spans="1:10" x14ac:dyDescent="0.25">
      <c r="A2095" s="1" t="s">
        <v>3605</v>
      </c>
      <c r="B2095" s="1">
        <v>100</v>
      </c>
      <c r="C2095" s="11">
        <v>6852144</v>
      </c>
      <c r="D2095" s="1" t="s">
        <v>1239</v>
      </c>
      <c r="E2095" s="1" t="s">
        <v>3606</v>
      </c>
      <c r="F2095" s="1" t="s">
        <v>13</v>
      </c>
      <c r="G2095" s="1" t="s">
        <v>94</v>
      </c>
      <c r="H2095" s="1">
        <v>22000000</v>
      </c>
      <c r="I2095" s="1">
        <v>2003</v>
      </c>
      <c r="J2095" s="1">
        <v>6.2</v>
      </c>
    </row>
    <row r="2096" spans="1:10" x14ac:dyDescent="0.25">
      <c r="A2096" s="1" t="s">
        <v>3092</v>
      </c>
      <c r="B2096" s="1">
        <v>87</v>
      </c>
      <c r="C2096" s="11">
        <v>6563357</v>
      </c>
      <c r="D2096" s="1" t="s">
        <v>1430</v>
      </c>
      <c r="E2096" s="1" t="s">
        <v>3607</v>
      </c>
      <c r="F2096" s="1" t="s">
        <v>13</v>
      </c>
      <c r="G2096" s="1" t="s">
        <v>14</v>
      </c>
      <c r="H2096" s="1">
        <v>20000000</v>
      </c>
      <c r="I2096" s="1">
        <v>2008</v>
      </c>
      <c r="J2096" s="1">
        <v>5.3</v>
      </c>
    </row>
    <row r="2097" spans="1:10" x14ac:dyDescent="0.25">
      <c r="A2097" s="1" t="s">
        <v>3608</v>
      </c>
      <c r="B2097" s="1">
        <v>154</v>
      </c>
      <c r="C2097" s="11">
        <v>6201757</v>
      </c>
      <c r="D2097" s="1" t="s">
        <v>3609</v>
      </c>
      <c r="E2097" s="1" t="s">
        <v>3610</v>
      </c>
      <c r="F2097" s="1" t="s">
        <v>13</v>
      </c>
      <c r="G2097" s="1" t="s">
        <v>21</v>
      </c>
      <c r="H2097" s="1">
        <v>10000000</v>
      </c>
      <c r="I2097" s="1">
        <v>1999</v>
      </c>
      <c r="J2097" s="1">
        <v>7.4</v>
      </c>
    </row>
    <row r="2098" spans="1:10" x14ac:dyDescent="0.25">
      <c r="A2098" s="1" t="s">
        <v>1814</v>
      </c>
      <c r="B2098" s="1">
        <v>99</v>
      </c>
      <c r="C2098" s="11">
        <v>5702083</v>
      </c>
      <c r="D2098" s="1" t="s">
        <v>1222</v>
      </c>
      <c r="E2098" s="1" t="s">
        <v>3611</v>
      </c>
      <c r="F2098" s="1" t="s">
        <v>13</v>
      </c>
      <c r="G2098" s="1" t="s">
        <v>21</v>
      </c>
      <c r="H2098" s="1">
        <v>15000000</v>
      </c>
      <c r="I2098" s="1">
        <v>2011</v>
      </c>
      <c r="J2098" s="1">
        <v>6.5</v>
      </c>
    </row>
    <row r="2099" spans="1:10" x14ac:dyDescent="0.25">
      <c r="A2099" s="1" t="s">
        <v>2962</v>
      </c>
      <c r="B2099" s="1">
        <v>100</v>
      </c>
      <c r="C2099" s="11">
        <v>5480996</v>
      </c>
      <c r="D2099" s="1" t="s">
        <v>3612</v>
      </c>
      <c r="E2099" s="1" t="s">
        <v>3613</v>
      </c>
      <c r="F2099" s="1" t="s">
        <v>13</v>
      </c>
      <c r="G2099" s="1" t="s">
        <v>14</v>
      </c>
      <c r="H2099" s="1">
        <v>8700000</v>
      </c>
      <c r="I2099" s="1">
        <v>2006</v>
      </c>
      <c r="J2099" s="1">
        <v>7.1</v>
      </c>
    </row>
    <row r="2100" spans="1:10" x14ac:dyDescent="0.25">
      <c r="A2100" s="1" t="s">
        <v>249</v>
      </c>
      <c r="B2100" s="1">
        <v>116</v>
      </c>
      <c r="C2100" s="11">
        <v>6002756</v>
      </c>
      <c r="D2100" s="1" t="s">
        <v>554</v>
      </c>
      <c r="E2100" s="1" t="s">
        <v>3614</v>
      </c>
      <c r="F2100" s="1" t="s">
        <v>13</v>
      </c>
      <c r="G2100" s="1" t="s">
        <v>14</v>
      </c>
      <c r="H2100" s="1">
        <v>20000000</v>
      </c>
      <c r="I2100" s="1">
        <v>2012</v>
      </c>
      <c r="J2100" s="1">
        <v>7.2</v>
      </c>
    </row>
    <row r="2101" spans="1:10" x14ac:dyDescent="0.25">
      <c r="A2101" s="1" t="s">
        <v>1496</v>
      </c>
      <c r="B2101" s="1">
        <v>94</v>
      </c>
      <c r="C2101" s="11">
        <v>5132655</v>
      </c>
      <c r="D2101" s="1" t="s">
        <v>3276</v>
      </c>
      <c r="E2101" s="1" t="s">
        <v>3615</v>
      </c>
      <c r="F2101" s="1" t="s">
        <v>13</v>
      </c>
      <c r="G2101" s="1" t="s">
        <v>94</v>
      </c>
      <c r="H2101" s="1">
        <v>20000000</v>
      </c>
      <c r="I2101" s="1">
        <v>2005</v>
      </c>
      <c r="J2101" s="1">
        <v>2.2999999999999998</v>
      </c>
    </row>
    <row r="2102" spans="1:10" x14ac:dyDescent="0.25">
      <c r="A2102" s="1" t="s">
        <v>1158</v>
      </c>
      <c r="B2102" s="1">
        <v>111</v>
      </c>
      <c r="C2102" s="11">
        <v>5205343</v>
      </c>
      <c r="D2102" s="1" t="s">
        <v>2681</v>
      </c>
      <c r="E2102" s="1" t="s">
        <v>3616</v>
      </c>
      <c r="F2102" s="1" t="s">
        <v>13</v>
      </c>
      <c r="G2102" s="1" t="s">
        <v>14</v>
      </c>
      <c r="H2102" s="1">
        <v>20000000</v>
      </c>
      <c r="I2102" s="1">
        <v>2009</v>
      </c>
      <c r="J2102" s="1">
        <v>6.4</v>
      </c>
    </row>
    <row r="2103" spans="1:10" x14ac:dyDescent="0.25">
      <c r="A2103" s="1" t="s">
        <v>3617</v>
      </c>
      <c r="B2103" s="1">
        <v>100</v>
      </c>
      <c r="C2103" s="11">
        <v>5005883</v>
      </c>
      <c r="D2103" s="1" t="s">
        <v>1116</v>
      </c>
      <c r="E2103" s="1" t="s">
        <v>3618</v>
      </c>
      <c r="F2103" s="1" t="s">
        <v>13</v>
      </c>
      <c r="G2103" s="1" t="s">
        <v>14</v>
      </c>
      <c r="H2103" s="1">
        <v>20000000</v>
      </c>
      <c r="I2103" s="1">
        <v>2004</v>
      </c>
      <c r="J2103" s="1">
        <v>6.1</v>
      </c>
    </row>
    <row r="2104" spans="1:10" x14ac:dyDescent="0.25">
      <c r="A2104" s="1" t="s">
        <v>3619</v>
      </c>
      <c r="B2104" s="1">
        <v>125</v>
      </c>
      <c r="C2104" s="11">
        <v>5749134</v>
      </c>
      <c r="D2104" s="1" t="s">
        <v>156</v>
      </c>
      <c r="E2104" s="1" t="s">
        <v>3620</v>
      </c>
      <c r="F2104" s="1" t="s">
        <v>13</v>
      </c>
      <c r="G2104" s="1" t="s">
        <v>14</v>
      </c>
      <c r="H2104" s="1">
        <v>20000000</v>
      </c>
      <c r="I2104" s="1">
        <v>2014</v>
      </c>
      <c r="J2104" s="1">
        <v>7</v>
      </c>
    </row>
    <row r="2105" spans="1:10" x14ac:dyDescent="0.25">
      <c r="A2105" s="1" t="s">
        <v>3621</v>
      </c>
      <c r="B2105" s="1">
        <v>119</v>
      </c>
      <c r="C2105" s="11">
        <v>4234040</v>
      </c>
      <c r="D2105" s="1" t="s">
        <v>524</v>
      </c>
      <c r="E2105" s="1" t="s">
        <v>3622</v>
      </c>
      <c r="F2105" s="1" t="s">
        <v>13</v>
      </c>
      <c r="G2105" s="1" t="s">
        <v>14</v>
      </c>
      <c r="H2105" s="1">
        <v>20000000</v>
      </c>
      <c r="I2105" s="1">
        <v>2008</v>
      </c>
      <c r="J2105" s="1">
        <v>7</v>
      </c>
    </row>
    <row r="2106" spans="1:10" x14ac:dyDescent="0.25">
      <c r="A2106" s="1" t="s">
        <v>3623</v>
      </c>
      <c r="B2106" s="1">
        <v>135</v>
      </c>
      <c r="C2106" s="11">
        <v>4001121</v>
      </c>
      <c r="D2106" s="1" t="s">
        <v>1453</v>
      </c>
      <c r="E2106" s="1" t="s">
        <v>3624</v>
      </c>
      <c r="F2106" s="1" t="s">
        <v>13</v>
      </c>
      <c r="G2106" s="1" t="s">
        <v>14</v>
      </c>
      <c r="H2106" s="1">
        <v>20000000</v>
      </c>
      <c r="I2106" s="1">
        <v>2007</v>
      </c>
      <c r="J2106" s="1">
        <v>7</v>
      </c>
    </row>
    <row r="2107" spans="1:10" x14ac:dyDescent="0.25">
      <c r="A2107" s="1" t="s">
        <v>3625</v>
      </c>
      <c r="B2107" s="1">
        <v>93</v>
      </c>
      <c r="C2107" s="11">
        <v>3749061</v>
      </c>
      <c r="D2107" s="1" t="s">
        <v>23</v>
      </c>
      <c r="E2107" s="1" t="s">
        <v>3626</v>
      </c>
      <c r="F2107" s="1" t="s">
        <v>13</v>
      </c>
      <c r="G2107" s="1" t="s">
        <v>14</v>
      </c>
      <c r="H2107" s="1">
        <v>20000000</v>
      </c>
      <c r="I2107" s="1">
        <v>2012</v>
      </c>
      <c r="J2107" s="1">
        <v>4.9000000000000004</v>
      </c>
    </row>
    <row r="2108" spans="1:10" x14ac:dyDescent="0.25">
      <c r="A2108" s="1" t="s">
        <v>2694</v>
      </c>
      <c r="B2108" s="1">
        <v>114</v>
      </c>
      <c r="C2108" s="11">
        <v>3519627</v>
      </c>
      <c r="D2108" s="1" t="s">
        <v>3627</v>
      </c>
      <c r="E2108" s="1" t="s">
        <v>3628</v>
      </c>
      <c r="F2108" s="1" t="s">
        <v>13</v>
      </c>
      <c r="G2108" s="1" t="s">
        <v>14</v>
      </c>
      <c r="H2108" s="1">
        <v>20000000</v>
      </c>
      <c r="I2108" s="1">
        <v>2008</v>
      </c>
      <c r="J2108" s="1">
        <v>6.9</v>
      </c>
    </row>
    <row r="2109" spans="1:10" x14ac:dyDescent="0.25">
      <c r="A2109" s="1" t="s">
        <v>3629</v>
      </c>
      <c r="B2109" s="1">
        <v>124</v>
      </c>
      <c r="C2109" s="11">
        <v>3081925</v>
      </c>
      <c r="D2109" s="1" t="s">
        <v>482</v>
      </c>
      <c r="E2109" s="1" t="s">
        <v>3630</v>
      </c>
      <c r="F2109" s="1" t="s">
        <v>13</v>
      </c>
      <c r="G2109" s="1" t="s">
        <v>14</v>
      </c>
      <c r="H2109" s="1">
        <v>21000000</v>
      </c>
      <c r="I2109" s="1">
        <v>2008</v>
      </c>
      <c r="J2109" s="1">
        <v>7.5</v>
      </c>
    </row>
    <row r="2110" spans="1:10" x14ac:dyDescent="0.25">
      <c r="A2110" s="1" t="s">
        <v>2547</v>
      </c>
      <c r="B2110" s="1">
        <v>134</v>
      </c>
      <c r="C2110" s="11">
        <v>2298191</v>
      </c>
      <c r="D2110" s="1" t="s">
        <v>3631</v>
      </c>
      <c r="E2110" s="1" t="s">
        <v>3632</v>
      </c>
      <c r="F2110" s="1" t="s">
        <v>2549</v>
      </c>
      <c r="G2110" s="1" t="s">
        <v>1011</v>
      </c>
      <c r="H2110" s="1">
        <v>2400000000</v>
      </c>
      <c r="I2110" s="1">
        <v>1997</v>
      </c>
      <c r="J2110" s="1">
        <v>8.4</v>
      </c>
    </row>
    <row r="2111" spans="1:10" x14ac:dyDescent="0.25">
      <c r="A2111" s="1" t="s">
        <v>3633</v>
      </c>
      <c r="B2111" s="1">
        <v>114</v>
      </c>
      <c r="C2111" s="11">
        <v>2353728</v>
      </c>
      <c r="D2111" s="1" t="s">
        <v>3634</v>
      </c>
      <c r="E2111" s="1" t="s">
        <v>3635</v>
      </c>
      <c r="F2111" s="1" t="s">
        <v>984</v>
      </c>
      <c r="G2111" s="1" t="s">
        <v>661</v>
      </c>
      <c r="H2111" s="1">
        <v>20000000</v>
      </c>
      <c r="I2111" s="1">
        <v>2003</v>
      </c>
      <c r="J2111" s="1">
        <v>6.9</v>
      </c>
    </row>
    <row r="2112" spans="1:10" x14ac:dyDescent="0.25">
      <c r="A2112" s="1" t="s">
        <v>3636</v>
      </c>
      <c r="B2112" s="1">
        <v>124</v>
      </c>
      <c r="C2112" s="11">
        <v>2000000</v>
      </c>
      <c r="D2112" s="1" t="s">
        <v>3637</v>
      </c>
      <c r="E2112" s="1" t="s">
        <v>3638</v>
      </c>
      <c r="F2112" s="1" t="s">
        <v>13</v>
      </c>
      <c r="G2112" s="1" t="s">
        <v>14</v>
      </c>
      <c r="H2112" s="1">
        <v>20000000</v>
      </c>
      <c r="I2112" s="1">
        <v>1980</v>
      </c>
      <c r="J2112" s="1">
        <v>4.5</v>
      </c>
    </row>
    <row r="2113" spans="1:10" x14ac:dyDescent="0.25">
      <c r="A2113" s="1" t="s">
        <v>3200</v>
      </c>
      <c r="B2113" s="1">
        <v>104</v>
      </c>
      <c r="C2113" s="11">
        <v>1900725</v>
      </c>
      <c r="D2113" s="1" t="s">
        <v>3639</v>
      </c>
      <c r="E2113" s="1" t="s">
        <v>3640</v>
      </c>
      <c r="F2113" s="1" t="s">
        <v>13</v>
      </c>
      <c r="G2113" s="1" t="s">
        <v>127</v>
      </c>
      <c r="H2113" s="1">
        <v>2000000</v>
      </c>
      <c r="I2113" s="1">
        <v>2005</v>
      </c>
      <c r="J2113" s="1">
        <v>7.4</v>
      </c>
    </row>
    <row r="2114" spans="1:10" x14ac:dyDescent="0.25">
      <c r="A2114" s="1" t="s">
        <v>3641</v>
      </c>
      <c r="B2114" s="1">
        <v>118</v>
      </c>
      <c r="C2114" s="11">
        <v>2246000</v>
      </c>
      <c r="D2114" s="1" t="s">
        <v>554</v>
      </c>
      <c r="E2114" s="1" t="s">
        <v>3642</v>
      </c>
      <c r="F2114" s="1" t="s">
        <v>13</v>
      </c>
      <c r="G2114" s="1" t="s">
        <v>14</v>
      </c>
      <c r="H2114" s="1">
        <v>20000000</v>
      </c>
      <c r="I2114" s="1">
        <v>2015</v>
      </c>
      <c r="J2114" s="1">
        <v>7</v>
      </c>
    </row>
    <row r="2115" spans="1:10" x14ac:dyDescent="0.25">
      <c r="A2115" s="1" t="s">
        <v>3194</v>
      </c>
      <c r="B2115" s="1">
        <v>80</v>
      </c>
      <c r="C2115" s="11">
        <v>1646664</v>
      </c>
      <c r="D2115" s="1" t="s">
        <v>2506</v>
      </c>
      <c r="E2115" s="1" t="s">
        <v>3643</v>
      </c>
      <c r="F2115" s="1" t="s">
        <v>13</v>
      </c>
      <c r="G2115" s="1" t="s">
        <v>14</v>
      </c>
      <c r="H2115" s="1">
        <v>20000000</v>
      </c>
      <c r="I2115" s="1">
        <v>2003</v>
      </c>
      <c r="J2115" s="1">
        <v>2.8</v>
      </c>
    </row>
    <row r="2116" spans="1:10" x14ac:dyDescent="0.25">
      <c r="A2116" s="1" t="s">
        <v>2786</v>
      </c>
      <c r="B2116" s="1">
        <v>107</v>
      </c>
      <c r="C2116" s="11">
        <v>1190018</v>
      </c>
      <c r="D2116" s="1" t="s">
        <v>472</v>
      </c>
      <c r="E2116" s="1" t="s">
        <v>3644</v>
      </c>
      <c r="F2116" s="1" t="s">
        <v>13</v>
      </c>
      <c r="G2116" s="1" t="s">
        <v>14</v>
      </c>
      <c r="H2116" s="1">
        <v>20000000</v>
      </c>
      <c r="I2116" s="1">
        <v>2002</v>
      </c>
      <c r="J2116" s="1">
        <v>7.5</v>
      </c>
    </row>
    <row r="2117" spans="1:10" x14ac:dyDescent="0.25">
      <c r="A2117" s="1" t="s">
        <v>515</v>
      </c>
      <c r="B2117" s="1">
        <v>125</v>
      </c>
      <c r="C2117" s="11">
        <v>1027749</v>
      </c>
      <c r="D2117" s="1" t="s">
        <v>1154</v>
      </c>
      <c r="E2117" s="1" t="s">
        <v>3645</v>
      </c>
      <c r="F2117" s="1" t="s">
        <v>13</v>
      </c>
      <c r="G2117" s="1" t="s">
        <v>127</v>
      </c>
      <c r="H2117" s="1">
        <v>40000000</v>
      </c>
      <c r="I2117" s="1">
        <v>2008</v>
      </c>
      <c r="J2117" s="1">
        <v>7.1</v>
      </c>
    </row>
    <row r="2118" spans="1:10" x14ac:dyDescent="0.25">
      <c r="A2118" s="1" t="s">
        <v>2913</v>
      </c>
      <c r="B2118" s="1">
        <v>115</v>
      </c>
      <c r="C2118" s="11">
        <v>882710</v>
      </c>
      <c r="D2118" s="1" t="s">
        <v>1775</v>
      </c>
      <c r="E2118" s="1" t="s">
        <v>3646</v>
      </c>
      <c r="F2118" s="1" t="s">
        <v>13</v>
      </c>
      <c r="G2118" s="1" t="s">
        <v>14</v>
      </c>
      <c r="H2118" s="1">
        <v>24000000</v>
      </c>
      <c r="I2118" s="1">
        <v>2000</v>
      </c>
      <c r="J2118" s="1">
        <v>6.4</v>
      </c>
    </row>
    <row r="2119" spans="1:10" x14ac:dyDescent="0.25">
      <c r="A2119" s="1" t="s">
        <v>195</v>
      </c>
      <c r="B2119" s="1">
        <v>122</v>
      </c>
      <c r="C2119" s="11">
        <v>531009</v>
      </c>
      <c r="D2119" s="1" t="s">
        <v>74</v>
      </c>
      <c r="E2119" s="1" t="s">
        <v>3647</v>
      </c>
      <c r="F2119" s="1" t="s">
        <v>13</v>
      </c>
      <c r="G2119" s="1" t="s">
        <v>14</v>
      </c>
      <c r="H2119" s="1">
        <v>10000000</v>
      </c>
      <c r="I2119" s="1">
        <v>2015</v>
      </c>
      <c r="J2119" s="1">
        <v>5.3</v>
      </c>
    </row>
    <row r="2120" spans="1:10" x14ac:dyDescent="0.25">
      <c r="A2120" s="1" t="s">
        <v>3648</v>
      </c>
      <c r="B2120" s="1">
        <v>103</v>
      </c>
      <c r="C2120" s="11">
        <v>410388</v>
      </c>
      <c r="D2120" s="1" t="s">
        <v>3649</v>
      </c>
      <c r="E2120" s="1" t="s">
        <v>3650</v>
      </c>
      <c r="F2120" s="1" t="s">
        <v>2549</v>
      </c>
      <c r="G2120" s="1" t="s">
        <v>1011</v>
      </c>
      <c r="H2120" s="1">
        <v>2127519898</v>
      </c>
      <c r="I2120" s="1">
        <v>2004</v>
      </c>
      <c r="J2120" s="1">
        <v>6.9</v>
      </c>
    </row>
    <row r="2121" spans="1:10" x14ac:dyDescent="0.25">
      <c r="A2121" s="1" t="s">
        <v>3651</v>
      </c>
      <c r="B2121" s="1">
        <v>101</v>
      </c>
      <c r="C2121" s="11">
        <v>375474</v>
      </c>
      <c r="D2121" s="1" t="s">
        <v>797</v>
      </c>
      <c r="E2121" s="1" t="s">
        <v>3652</v>
      </c>
      <c r="F2121" s="1" t="s">
        <v>13</v>
      </c>
      <c r="G2121" s="1" t="s">
        <v>14</v>
      </c>
      <c r="H2121" s="1">
        <v>20000000</v>
      </c>
      <c r="I2121" s="1">
        <v>2005</v>
      </c>
      <c r="J2121" s="1">
        <v>6.2</v>
      </c>
    </row>
    <row r="2122" spans="1:10" x14ac:dyDescent="0.25">
      <c r="A2122" s="1" t="s">
        <v>181</v>
      </c>
      <c r="B2122" s="1">
        <v>107</v>
      </c>
      <c r="C2122" s="11">
        <v>305070</v>
      </c>
      <c r="D2122" s="1" t="s">
        <v>986</v>
      </c>
      <c r="E2122" s="1" t="s">
        <v>3653</v>
      </c>
      <c r="F2122" s="1" t="s">
        <v>13</v>
      </c>
      <c r="G2122" s="1" t="s">
        <v>14</v>
      </c>
      <c r="H2122" s="1">
        <v>20000000</v>
      </c>
      <c r="I2122" s="1">
        <v>1994</v>
      </c>
      <c r="J2122" s="1">
        <v>6.4</v>
      </c>
    </row>
    <row r="2123" spans="1:10" x14ac:dyDescent="0.25">
      <c r="A2123" s="1" t="s">
        <v>2424</v>
      </c>
      <c r="B2123" s="1">
        <v>107</v>
      </c>
      <c r="C2123" s="11">
        <v>1183354</v>
      </c>
      <c r="D2123" s="1" t="s">
        <v>3654</v>
      </c>
      <c r="E2123" s="1" t="s">
        <v>3655</v>
      </c>
      <c r="F2123" s="1" t="s">
        <v>13</v>
      </c>
      <c r="G2123" s="1" t="s">
        <v>14</v>
      </c>
      <c r="H2123" s="1">
        <v>20000000</v>
      </c>
      <c r="I2123" s="1">
        <v>2010</v>
      </c>
      <c r="J2123" s="1">
        <v>5.0999999999999996</v>
      </c>
    </row>
    <row r="2124" spans="1:10" x14ac:dyDescent="0.25">
      <c r="A2124" s="1" t="s">
        <v>3656</v>
      </c>
      <c r="B2124" s="1">
        <v>100</v>
      </c>
      <c r="C2124" s="11">
        <v>121972</v>
      </c>
      <c r="D2124" s="1" t="s">
        <v>3657</v>
      </c>
      <c r="E2124" s="1" t="s">
        <v>3658</v>
      </c>
      <c r="F2124" s="1" t="s">
        <v>13</v>
      </c>
      <c r="G2124" s="1" t="s">
        <v>14</v>
      </c>
      <c r="H2124" s="1">
        <v>22000000</v>
      </c>
      <c r="I2124" s="1">
        <v>2002</v>
      </c>
      <c r="J2124" s="1">
        <v>5.5</v>
      </c>
    </row>
    <row r="2125" spans="1:10" x14ac:dyDescent="0.25">
      <c r="A2125" s="1" t="s">
        <v>1960</v>
      </c>
      <c r="B2125" s="1">
        <v>110</v>
      </c>
      <c r="C2125" s="11">
        <v>263365</v>
      </c>
      <c r="D2125" s="1" t="s">
        <v>857</v>
      </c>
      <c r="E2125" s="1" t="s">
        <v>3659</v>
      </c>
      <c r="F2125" s="1" t="s">
        <v>13</v>
      </c>
      <c r="G2125" s="1" t="s">
        <v>14</v>
      </c>
      <c r="H2125" s="1">
        <v>20000000</v>
      </c>
      <c r="I2125" s="1">
        <v>2010</v>
      </c>
      <c r="J2125" s="1">
        <v>5.4</v>
      </c>
    </row>
    <row r="2126" spans="1:10" x14ac:dyDescent="0.25">
      <c r="A2126" s="1" t="s">
        <v>3362</v>
      </c>
      <c r="B2126" s="1">
        <v>125</v>
      </c>
      <c r="C2126" s="11">
        <v>8047690</v>
      </c>
      <c r="D2126" s="1" t="s">
        <v>74</v>
      </c>
      <c r="E2126" s="1" t="s">
        <v>3660</v>
      </c>
      <c r="F2126" s="1" t="s">
        <v>674</v>
      </c>
      <c r="G2126" s="1" t="s">
        <v>301</v>
      </c>
      <c r="H2126" s="1">
        <v>19400000</v>
      </c>
      <c r="I2126" s="1">
        <v>2006</v>
      </c>
      <c r="J2126" s="1">
        <v>7.5</v>
      </c>
    </row>
    <row r="2127" spans="1:10" x14ac:dyDescent="0.25">
      <c r="A2127" s="1" t="s">
        <v>3339</v>
      </c>
      <c r="B2127" s="1">
        <v>184</v>
      </c>
      <c r="C2127" s="11">
        <v>476270</v>
      </c>
      <c r="D2127" s="1" t="s">
        <v>2852</v>
      </c>
      <c r="E2127" s="1" t="s">
        <v>3661</v>
      </c>
      <c r="F2127" s="1" t="s">
        <v>3662</v>
      </c>
      <c r="G2127" s="1" t="s">
        <v>257</v>
      </c>
      <c r="H2127" s="1">
        <v>20000000</v>
      </c>
      <c r="I2127" s="1">
        <v>2008</v>
      </c>
      <c r="J2127" s="1">
        <v>7.4</v>
      </c>
    </row>
    <row r="2128" spans="1:10" x14ac:dyDescent="0.25">
      <c r="A2128" s="1" t="s">
        <v>973</v>
      </c>
      <c r="B2128" s="1">
        <v>236</v>
      </c>
      <c r="C2128" s="11">
        <v>184208848</v>
      </c>
      <c r="D2128" s="1" t="s">
        <v>2012</v>
      </c>
      <c r="E2128" s="1" t="s">
        <v>3663</v>
      </c>
      <c r="F2128" s="1" t="s">
        <v>13</v>
      </c>
      <c r="G2128" s="1" t="s">
        <v>14</v>
      </c>
      <c r="H2128" s="1">
        <v>22000000</v>
      </c>
      <c r="I2128" s="1">
        <v>1990</v>
      </c>
      <c r="J2128" s="1">
        <v>8</v>
      </c>
    </row>
    <row r="2129" spans="1:10" x14ac:dyDescent="0.25">
      <c r="A2129" s="1" t="s">
        <v>2179</v>
      </c>
      <c r="B2129" s="1">
        <v>97</v>
      </c>
      <c r="C2129" s="11">
        <v>100292856</v>
      </c>
      <c r="D2129" s="1" t="s">
        <v>684</v>
      </c>
      <c r="E2129" s="1" t="s">
        <v>3664</v>
      </c>
      <c r="F2129" s="1" t="s">
        <v>13</v>
      </c>
      <c r="G2129" s="1" t="s">
        <v>14</v>
      </c>
      <c r="H2129" s="1">
        <v>20000000</v>
      </c>
      <c r="I2129" s="1">
        <v>2011</v>
      </c>
      <c r="J2129" s="1">
        <v>5.7</v>
      </c>
    </row>
    <row r="2130" spans="1:10" x14ac:dyDescent="0.25">
      <c r="A2130" s="1" t="s">
        <v>1451</v>
      </c>
      <c r="B2130" s="1">
        <v>113</v>
      </c>
      <c r="C2130" s="11">
        <v>58571513</v>
      </c>
      <c r="D2130" s="1" t="s">
        <v>745</v>
      </c>
      <c r="E2130" s="1" t="s">
        <v>3665</v>
      </c>
      <c r="F2130" s="1" t="s">
        <v>13</v>
      </c>
      <c r="G2130" s="1" t="s">
        <v>14</v>
      </c>
      <c r="H2130" s="1">
        <v>19000000</v>
      </c>
      <c r="I2130" s="1">
        <v>1989</v>
      </c>
      <c r="J2130" s="1">
        <v>6.8</v>
      </c>
    </row>
    <row r="2131" spans="1:10" x14ac:dyDescent="0.25">
      <c r="A2131" s="1" t="s">
        <v>3666</v>
      </c>
      <c r="B2131" s="1">
        <v>95</v>
      </c>
      <c r="C2131" s="11">
        <v>51431160</v>
      </c>
      <c r="D2131" s="1" t="s">
        <v>932</v>
      </c>
      <c r="E2131" s="1" t="s">
        <v>3667</v>
      </c>
      <c r="F2131" s="1" t="s">
        <v>13</v>
      </c>
      <c r="G2131" s="1" t="s">
        <v>14</v>
      </c>
      <c r="H2131" s="1">
        <v>20000000</v>
      </c>
      <c r="I2131" s="1">
        <v>2004</v>
      </c>
      <c r="J2131" s="1">
        <v>5.9</v>
      </c>
    </row>
    <row r="2132" spans="1:10" x14ac:dyDescent="0.25">
      <c r="A2132" s="1" t="s">
        <v>2098</v>
      </c>
      <c r="B2132" s="1">
        <v>103</v>
      </c>
      <c r="C2132" s="11">
        <v>103001286</v>
      </c>
      <c r="D2132" s="1" t="s">
        <v>2099</v>
      </c>
      <c r="E2132" s="1" t="s">
        <v>3668</v>
      </c>
      <c r="F2132" s="1" t="s">
        <v>13</v>
      </c>
      <c r="G2132" s="1" t="s">
        <v>14</v>
      </c>
      <c r="H2132" s="1">
        <v>15000000</v>
      </c>
      <c r="I2132" s="1">
        <v>1996</v>
      </c>
      <c r="J2132" s="1">
        <v>7.2</v>
      </c>
    </row>
    <row r="2133" spans="1:10" x14ac:dyDescent="0.25">
      <c r="A2133" s="1" t="s">
        <v>3477</v>
      </c>
      <c r="B2133" s="1">
        <v>91</v>
      </c>
      <c r="C2133" s="11">
        <v>41867960</v>
      </c>
      <c r="D2133" s="1" t="s">
        <v>2131</v>
      </c>
      <c r="E2133" s="1" t="s">
        <v>3669</v>
      </c>
      <c r="F2133" s="1" t="s">
        <v>13</v>
      </c>
      <c r="G2133" s="1" t="s">
        <v>14</v>
      </c>
      <c r="H2133" s="1">
        <v>20000000</v>
      </c>
      <c r="I2133" s="1">
        <v>2001</v>
      </c>
      <c r="J2133" s="1">
        <v>5.5</v>
      </c>
    </row>
    <row r="2134" spans="1:10" x14ac:dyDescent="0.25">
      <c r="A2134" s="1" t="s">
        <v>148</v>
      </c>
      <c r="B2134" s="1">
        <v>116</v>
      </c>
      <c r="C2134" s="11">
        <v>210609762</v>
      </c>
      <c r="D2134" s="1" t="s">
        <v>645</v>
      </c>
      <c r="E2134" s="1" t="s">
        <v>3670</v>
      </c>
      <c r="F2134" s="1" t="s">
        <v>13</v>
      </c>
      <c r="G2134" s="1" t="s">
        <v>14</v>
      </c>
      <c r="H2134" s="1">
        <v>19000000</v>
      </c>
      <c r="I2134" s="1">
        <v>1985</v>
      </c>
      <c r="J2134" s="1">
        <v>8.5</v>
      </c>
    </row>
    <row r="2135" spans="1:10" x14ac:dyDescent="0.25">
      <c r="A2135" s="1" t="s">
        <v>2252</v>
      </c>
      <c r="B2135" s="1">
        <v>93</v>
      </c>
      <c r="C2135" s="11">
        <v>40846082</v>
      </c>
      <c r="D2135" s="1" t="s">
        <v>1029</v>
      </c>
      <c r="E2135" s="1" t="s">
        <v>3671</v>
      </c>
      <c r="F2135" s="1" t="s">
        <v>13</v>
      </c>
      <c r="G2135" s="1" t="s">
        <v>14</v>
      </c>
      <c r="H2135" s="1">
        <v>19000000</v>
      </c>
      <c r="I2135" s="1">
        <v>1999</v>
      </c>
      <c r="J2135" s="1">
        <v>5.6</v>
      </c>
    </row>
    <row r="2136" spans="1:10" x14ac:dyDescent="0.25">
      <c r="A2136" s="1" t="s">
        <v>3066</v>
      </c>
      <c r="B2136" s="1">
        <v>113</v>
      </c>
      <c r="C2136" s="11">
        <v>51697449</v>
      </c>
      <c r="D2136" s="1" t="s">
        <v>868</v>
      </c>
      <c r="E2136" s="1" t="s">
        <v>3672</v>
      </c>
      <c r="F2136" s="1" t="s">
        <v>13</v>
      </c>
      <c r="G2136" s="1" t="s">
        <v>14</v>
      </c>
      <c r="H2136" s="1">
        <v>13000000</v>
      </c>
      <c r="I2136" s="1">
        <v>2009</v>
      </c>
      <c r="J2136" s="1">
        <v>4.0999999999999996</v>
      </c>
    </row>
    <row r="2137" spans="1:10" x14ac:dyDescent="0.25">
      <c r="A2137" s="1" t="s">
        <v>1328</v>
      </c>
      <c r="B2137" s="1">
        <v>101</v>
      </c>
      <c r="C2137" s="11">
        <v>27758465</v>
      </c>
      <c r="D2137" s="1" t="s">
        <v>482</v>
      </c>
      <c r="E2137" s="1" t="s">
        <v>3673</v>
      </c>
      <c r="F2137" s="1" t="s">
        <v>13</v>
      </c>
      <c r="G2137" s="1" t="s">
        <v>14</v>
      </c>
      <c r="H2137" s="1">
        <v>19000000</v>
      </c>
      <c r="I2137" s="1">
        <v>2010</v>
      </c>
      <c r="J2137" s="1">
        <v>6.1</v>
      </c>
    </row>
    <row r="2138" spans="1:10" x14ac:dyDescent="0.25">
      <c r="A2138" s="1" t="s">
        <v>272</v>
      </c>
      <c r="B2138" s="1">
        <v>95</v>
      </c>
      <c r="C2138" s="11">
        <v>56127162</v>
      </c>
      <c r="D2138" s="1" t="s">
        <v>570</v>
      </c>
      <c r="E2138" s="1" t="s">
        <v>3674</v>
      </c>
      <c r="F2138" s="1" t="s">
        <v>13</v>
      </c>
      <c r="G2138" s="1" t="s">
        <v>14</v>
      </c>
      <c r="H2138" s="1">
        <v>18000000</v>
      </c>
      <c r="I2138" s="1">
        <v>2003</v>
      </c>
      <c r="J2138" s="1">
        <v>5.4</v>
      </c>
    </row>
    <row r="2139" spans="1:10" x14ac:dyDescent="0.25">
      <c r="A2139" s="1" t="s">
        <v>325</v>
      </c>
      <c r="B2139" s="1">
        <v>109</v>
      </c>
      <c r="C2139" s="11">
        <v>1357042</v>
      </c>
      <c r="D2139" s="1" t="s">
        <v>1222</v>
      </c>
      <c r="E2139" s="1" t="s">
        <v>3675</v>
      </c>
      <c r="F2139" s="1" t="s">
        <v>13</v>
      </c>
      <c r="G2139" s="1" t="s">
        <v>3676</v>
      </c>
      <c r="H2139" s="1">
        <v>15000000</v>
      </c>
      <c r="I2139" s="1">
        <v>2011</v>
      </c>
      <c r="J2139" s="1">
        <v>7.1</v>
      </c>
    </row>
    <row r="2140" spans="1:10" x14ac:dyDescent="0.25">
      <c r="A2140" s="1" t="s">
        <v>3677</v>
      </c>
      <c r="B2140" s="1">
        <v>85</v>
      </c>
      <c r="C2140" s="11">
        <v>15911333</v>
      </c>
      <c r="D2140" s="1" t="s">
        <v>843</v>
      </c>
      <c r="E2140" s="1" t="s">
        <v>3678</v>
      </c>
      <c r="F2140" s="1" t="s">
        <v>13</v>
      </c>
      <c r="G2140" s="1" t="s">
        <v>21</v>
      </c>
      <c r="H2140" s="1">
        <v>19000000</v>
      </c>
      <c r="I2140" s="1">
        <v>2000</v>
      </c>
      <c r="J2140" s="1">
        <v>3.6</v>
      </c>
    </row>
    <row r="2141" spans="1:10" x14ac:dyDescent="0.25">
      <c r="A2141" s="1" t="s">
        <v>365</v>
      </c>
      <c r="B2141" s="1">
        <v>101</v>
      </c>
      <c r="C2141" s="11">
        <v>39103378</v>
      </c>
      <c r="D2141" s="1" t="s">
        <v>2212</v>
      </c>
      <c r="E2141" s="1" t="s">
        <v>3679</v>
      </c>
      <c r="F2141" s="1" t="s">
        <v>13</v>
      </c>
      <c r="G2141" s="1" t="s">
        <v>14</v>
      </c>
      <c r="H2141" s="1">
        <v>20000000</v>
      </c>
      <c r="I2141" s="1">
        <v>2010</v>
      </c>
      <c r="J2141" s="1">
        <v>6.5</v>
      </c>
    </row>
    <row r="2142" spans="1:10" x14ac:dyDescent="0.25">
      <c r="A2142" s="1" t="s">
        <v>2547</v>
      </c>
      <c r="B2142" s="1">
        <v>125</v>
      </c>
      <c r="C2142" s="11">
        <v>10049886</v>
      </c>
      <c r="D2142" s="1" t="s">
        <v>214</v>
      </c>
      <c r="E2142" s="1" t="s">
        <v>3680</v>
      </c>
      <c r="F2142" s="1" t="s">
        <v>2549</v>
      </c>
      <c r="G2142" s="1" t="s">
        <v>1011</v>
      </c>
      <c r="H2142" s="1">
        <v>19000000</v>
      </c>
      <c r="I2142" s="1">
        <v>2001</v>
      </c>
      <c r="J2142" s="1">
        <v>8.6</v>
      </c>
    </row>
    <row r="2143" spans="1:10" x14ac:dyDescent="0.25">
      <c r="A2143" s="1" t="s">
        <v>504</v>
      </c>
      <c r="B2143" s="1">
        <v>132</v>
      </c>
      <c r="C2143" s="11">
        <v>8600000</v>
      </c>
      <c r="D2143" s="1" t="s">
        <v>986</v>
      </c>
      <c r="E2143" s="1" t="s">
        <v>3681</v>
      </c>
      <c r="F2143" s="1" t="s">
        <v>13</v>
      </c>
      <c r="G2143" s="1" t="s">
        <v>21</v>
      </c>
      <c r="H2143" s="1">
        <v>25000000</v>
      </c>
      <c r="I2143" s="1">
        <v>1984</v>
      </c>
      <c r="J2143" s="1">
        <v>7</v>
      </c>
    </row>
    <row r="2144" spans="1:10" x14ac:dyDescent="0.25">
      <c r="A2144" s="1" t="s">
        <v>3682</v>
      </c>
      <c r="B2144" s="1">
        <v>131</v>
      </c>
      <c r="C2144" s="11">
        <v>21483154</v>
      </c>
      <c r="D2144" s="1" t="s">
        <v>1154</v>
      </c>
      <c r="E2144" s="1" t="s">
        <v>3683</v>
      </c>
      <c r="F2144" s="1" t="s">
        <v>13</v>
      </c>
      <c r="G2144" s="1" t="s">
        <v>14</v>
      </c>
      <c r="H2144" s="1">
        <v>19000000</v>
      </c>
      <c r="I2144" s="1">
        <v>2013</v>
      </c>
      <c r="J2144" s="1">
        <v>7.6</v>
      </c>
    </row>
    <row r="2145" spans="1:10" x14ac:dyDescent="0.25">
      <c r="A2145" s="1" t="s">
        <v>1525</v>
      </c>
      <c r="B2145" s="1">
        <v>129</v>
      </c>
      <c r="C2145" s="11">
        <v>8396942</v>
      </c>
      <c r="D2145" s="1" t="s">
        <v>3684</v>
      </c>
      <c r="E2145" s="1" t="s">
        <v>3685</v>
      </c>
      <c r="F2145" s="1" t="s">
        <v>13</v>
      </c>
      <c r="G2145" s="1" t="s">
        <v>14</v>
      </c>
      <c r="H2145" s="1">
        <v>19000000</v>
      </c>
      <c r="I2145" s="1">
        <v>2008</v>
      </c>
      <c r="J2145" s="1">
        <v>6.5</v>
      </c>
    </row>
    <row r="2146" spans="1:10" x14ac:dyDescent="0.25">
      <c r="A2146" s="1" t="s">
        <v>3686</v>
      </c>
      <c r="B2146" s="1">
        <v>100</v>
      </c>
      <c r="C2146" s="11">
        <v>12561</v>
      </c>
      <c r="D2146" s="1" t="s">
        <v>570</v>
      </c>
      <c r="E2146" s="1" t="s">
        <v>3687</v>
      </c>
      <c r="F2146" s="1" t="s">
        <v>13</v>
      </c>
      <c r="G2146" s="1" t="s">
        <v>14</v>
      </c>
      <c r="H2146" s="1">
        <v>19000000</v>
      </c>
      <c r="I2146" s="1">
        <v>2010</v>
      </c>
      <c r="J2146" s="1">
        <v>6.4</v>
      </c>
    </row>
    <row r="2147" spans="1:10" x14ac:dyDescent="0.25">
      <c r="A2147" s="1" t="s">
        <v>3688</v>
      </c>
      <c r="B2147" s="1">
        <v>97</v>
      </c>
      <c r="C2147" s="11">
        <v>6923891</v>
      </c>
      <c r="D2147" s="1" t="s">
        <v>482</v>
      </c>
      <c r="E2147" s="1" t="s">
        <v>3689</v>
      </c>
      <c r="F2147" s="1" t="s">
        <v>13</v>
      </c>
      <c r="G2147" s="1" t="s">
        <v>14</v>
      </c>
      <c r="H2147" s="1">
        <v>23000000</v>
      </c>
      <c r="I2147" s="1">
        <v>2011</v>
      </c>
      <c r="J2147" s="1">
        <v>6.3</v>
      </c>
    </row>
    <row r="2148" spans="1:10" x14ac:dyDescent="0.25">
      <c r="A2148" s="1" t="s">
        <v>3690</v>
      </c>
      <c r="B2148" s="1">
        <v>92</v>
      </c>
      <c r="C2148" s="11">
        <v>2119994</v>
      </c>
      <c r="D2148" s="1" t="s">
        <v>3691</v>
      </c>
      <c r="E2148" s="1" t="s">
        <v>3692</v>
      </c>
      <c r="F2148" s="1" t="s">
        <v>13</v>
      </c>
      <c r="G2148" s="1" t="s">
        <v>14</v>
      </c>
      <c r="H2148" s="1">
        <v>19000000</v>
      </c>
      <c r="I2148" s="1">
        <v>1993</v>
      </c>
      <c r="J2148" s="1">
        <v>5.7</v>
      </c>
    </row>
    <row r="2149" spans="1:10" x14ac:dyDescent="0.25">
      <c r="A2149" s="1" t="s">
        <v>3693</v>
      </c>
      <c r="B2149" s="1">
        <v>116</v>
      </c>
      <c r="C2149" s="11">
        <v>1292527</v>
      </c>
      <c r="D2149" s="1" t="s">
        <v>3694</v>
      </c>
      <c r="E2149" s="1" t="s">
        <v>3695</v>
      </c>
      <c r="F2149" s="1" t="s">
        <v>13</v>
      </c>
      <c r="G2149" s="1" t="s">
        <v>661</v>
      </c>
      <c r="H2149" s="1">
        <v>19000000</v>
      </c>
      <c r="I2149" s="1">
        <v>1996</v>
      </c>
      <c r="J2149" s="1">
        <v>6.3</v>
      </c>
    </row>
    <row r="2150" spans="1:10" x14ac:dyDescent="0.25">
      <c r="A2150" s="1" t="s">
        <v>3696</v>
      </c>
      <c r="B2150" s="1">
        <v>90</v>
      </c>
      <c r="C2150" s="11">
        <v>64255243</v>
      </c>
      <c r="D2150" s="1" t="s">
        <v>2043</v>
      </c>
      <c r="E2150" s="1" t="s">
        <v>3697</v>
      </c>
      <c r="F2150" s="1" t="s">
        <v>13</v>
      </c>
      <c r="G2150" s="1" t="s">
        <v>14</v>
      </c>
      <c r="H2150" s="1">
        <v>19000000</v>
      </c>
      <c r="I2150" s="1">
        <v>2005</v>
      </c>
      <c r="J2150" s="1">
        <v>6</v>
      </c>
    </row>
    <row r="2151" spans="1:10" x14ac:dyDescent="0.25">
      <c r="A2151" s="1" t="s">
        <v>617</v>
      </c>
      <c r="B2151" s="1">
        <v>81</v>
      </c>
      <c r="C2151" s="11">
        <v>22245861</v>
      </c>
      <c r="D2151" s="1" t="s">
        <v>868</v>
      </c>
      <c r="E2151" s="1" t="s">
        <v>3698</v>
      </c>
      <c r="F2151" s="1" t="s">
        <v>13</v>
      </c>
      <c r="G2151" s="1" t="s">
        <v>14</v>
      </c>
      <c r="H2151" s="1">
        <v>19000000</v>
      </c>
      <c r="I2151" s="1">
        <v>2002</v>
      </c>
      <c r="J2151" s="1">
        <v>7.7</v>
      </c>
    </row>
    <row r="2152" spans="1:10" x14ac:dyDescent="0.25">
      <c r="A2152" s="1" t="s">
        <v>3699</v>
      </c>
      <c r="B2152" s="1">
        <v>97</v>
      </c>
      <c r="C2152" s="11">
        <v>20433940</v>
      </c>
      <c r="D2152" s="1" t="s">
        <v>2131</v>
      </c>
      <c r="E2152" s="1" t="s">
        <v>3700</v>
      </c>
      <c r="F2152" s="1" t="s">
        <v>13</v>
      </c>
      <c r="G2152" s="1" t="s">
        <v>94</v>
      </c>
      <c r="H2152" s="1">
        <v>15000000</v>
      </c>
      <c r="I2152" s="1">
        <v>2005</v>
      </c>
      <c r="J2152" s="1">
        <v>6.2</v>
      </c>
    </row>
    <row r="2153" spans="1:10" x14ac:dyDescent="0.25">
      <c r="A2153" s="1" t="s">
        <v>954</v>
      </c>
      <c r="B2153" s="1">
        <v>118</v>
      </c>
      <c r="C2153" s="11">
        <v>10562387</v>
      </c>
      <c r="D2153" s="1" t="s">
        <v>1807</v>
      </c>
      <c r="E2153" s="1" t="s">
        <v>3701</v>
      </c>
      <c r="F2153" s="1" t="s">
        <v>13</v>
      </c>
      <c r="G2153" s="1" t="s">
        <v>14</v>
      </c>
      <c r="H2153" s="1">
        <v>18500000</v>
      </c>
      <c r="I2153" s="1">
        <v>1998</v>
      </c>
      <c r="J2153" s="1">
        <v>7.7</v>
      </c>
    </row>
    <row r="2154" spans="1:10" x14ac:dyDescent="0.25">
      <c r="A2154" s="1" t="s">
        <v>3702</v>
      </c>
      <c r="B2154" s="1">
        <v>100</v>
      </c>
      <c r="C2154" s="11">
        <v>18439082</v>
      </c>
      <c r="D2154" s="1" t="s">
        <v>1235</v>
      </c>
      <c r="E2154" s="1" t="s">
        <v>3703</v>
      </c>
      <c r="F2154" s="1" t="s">
        <v>13</v>
      </c>
      <c r="G2154" s="1" t="s">
        <v>14</v>
      </c>
      <c r="H2154" s="1">
        <v>18500000</v>
      </c>
      <c r="I2154" s="1">
        <v>2009</v>
      </c>
      <c r="J2154" s="1">
        <v>6.4</v>
      </c>
    </row>
    <row r="2155" spans="1:10" x14ac:dyDescent="0.25">
      <c r="A2155" s="1" t="s">
        <v>2429</v>
      </c>
      <c r="B2155" s="1">
        <v>97</v>
      </c>
      <c r="C2155" s="11">
        <v>150056505</v>
      </c>
      <c r="D2155" s="1" t="s">
        <v>684</v>
      </c>
      <c r="E2155" s="1" t="s">
        <v>3704</v>
      </c>
      <c r="F2155" s="1" t="s">
        <v>13</v>
      </c>
      <c r="G2155" s="1" t="s">
        <v>14</v>
      </c>
      <c r="H2155" s="1">
        <v>18000000</v>
      </c>
      <c r="I2155" s="1">
        <v>2014</v>
      </c>
      <c r="J2155" s="1">
        <v>6.4</v>
      </c>
    </row>
    <row r="2156" spans="1:10" x14ac:dyDescent="0.25">
      <c r="A2156" s="1" t="s">
        <v>598</v>
      </c>
      <c r="B2156" s="1">
        <v>114</v>
      </c>
      <c r="C2156" s="11">
        <v>119938730</v>
      </c>
      <c r="D2156" s="1" t="s">
        <v>3537</v>
      </c>
      <c r="E2156" s="1" t="s">
        <v>3705</v>
      </c>
      <c r="F2156" s="1" t="s">
        <v>13</v>
      </c>
      <c r="G2156" s="1" t="s">
        <v>14</v>
      </c>
      <c r="H2156" s="1">
        <v>18000000</v>
      </c>
      <c r="I2156" s="1">
        <v>1994</v>
      </c>
      <c r="J2156" s="1">
        <v>6.9</v>
      </c>
    </row>
    <row r="2157" spans="1:10" x14ac:dyDescent="0.25">
      <c r="A2157" s="1" t="s">
        <v>1881</v>
      </c>
      <c r="B2157" s="1">
        <v>130</v>
      </c>
      <c r="C2157" s="11">
        <v>114968774</v>
      </c>
      <c r="D2157" s="1" t="s">
        <v>2127</v>
      </c>
      <c r="E2157" s="1" t="s">
        <v>3706</v>
      </c>
      <c r="F2157" s="1" t="s">
        <v>13</v>
      </c>
      <c r="G2157" s="1" t="s">
        <v>14</v>
      </c>
      <c r="H2157" s="1">
        <v>18000000</v>
      </c>
      <c r="I2157" s="1">
        <v>1988</v>
      </c>
      <c r="J2157" s="1">
        <v>7.3</v>
      </c>
    </row>
    <row r="2158" spans="1:10" x14ac:dyDescent="0.25">
      <c r="A2158" s="1" t="s">
        <v>1264</v>
      </c>
      <c r="B2158" s="1">
        <v>82</v>
      </c>
      <c r="C2158" s="11">
        <v>128505958</v>
      </c>
      <c r="D2158" s="1" t="s">
        <v>684</v>
      </c>
      <c r="E2158" s="1" t="s">
        <v>3707</v>
      </c>
      <c r="F2158" s="1" t="s">
        <v>13</v>
      </c>
      <c r="G2158" s="1" t="s">
        <v>14</v>
      </c>
      <c r="H2158" s="1">
        <v>18000000</v>
      </c>
      <c r="I2158" s="1">
        <v>2006</v>
      </c>
      <c r="J2158" s="1">
        <v>7.3</v>
      </c>
    </row>
    <row r="2159" spans="1:10" x14ac:dyDescent="0.25">
      <c r="A2159" s="1" t="s">
        <v>1052</v>
      </c>
      <c r="B2159" s="1">
        <v>96</v>
      </c>
      <c r="C2159" s="11">
        <v>95001351</v>
      </c>
      <c r="D2159" s="1" t="s">
        <v>570</v>
      </c>
      <c r="E2159" s="1" t="s">
        <v>3708</v>
      </c>
      <c r="F2159" s="1" t="s">
        <v>13</v>
      </c>
      <c r="G2159" s="1" t="s">
        <v>14</v>
      </c>
      <c r="H2159" s="1">
        <v>18000000</v>
      </c>
      <c r="I2159" s="1">
        <v>2001</v>
      </c>
      <c r="J2159" s="1">
        <v>6.2</v>
      </c>
    </row>
    <row r="2160" spans="1:10" x14ac:dyDescent="0.25">
      <c r="A2160" s="1" t="s">
        <v>349</v>
      </c>
      <c r="B2160" s="1">
        <v>105</v>
      </c>
      <c r="C2160" s="11">
        <v>76400000</v>
      </c>
      <c r="D2160" s="1" t="s">
        <v>33</v>
      </c>
      <c r="E2160" s="1" t="s">
        <v>3709</v>
      </c>
      <c r="F2160" s="1" t="s">
        <v>13</v>
      </c>
      <c r="G2160" s="1" t="s">
        <v>14</v>
      </c>
      <c r="H2160" s="1">
        <v>17000000</v>
      </c>
      <c r="I2160" s="1">
        <v>1984</v>
      </c>
      <c r="J2160" s="1">
        <v>6.6</v>
      </c>
    </row>
    <row r="2161" spans="1:10" x14ac:dyDescent="0.25">
      <c r="A2161" s="1" t="s">
        <v>918</v>
      </c>
      <c r="B2161" s="1">
        <v>122</v>
      </c>
      <c r="C2161" s="11">
        <v>75072454</v>
      </c>
      <c r="D2161" s="1" t="s">
        <v>1487</v>
      </c>
      <c r="E2161" s="1" t="s">
        <v>3710</v>
      </c>
      <c r="F2161" s="1" t="s">
        <v>13</v>
      </c>
      <c r="G2161" s="1" t="s">
        <v>14</v>
      </c>
      <c r="H2161" s="1">
        <v>20000000</v>
      </c>
      <c r="I2161" s="1">
        <v>2005</v>
      </c>
      <c r="J2161" s="1">
        <v>6.7</v>
      </c>
    </row>
    <row r="2162" spans="1:10" x14ac:dyDescent="0.25">
      <c r="A2162" s="1" t="s">
        <v>203</v>
      </c>
      <c r="B2162" s="1">
        <v>88</v>
      </c>
      <c r="C2162" s="11">
        <v>65535067</v>
      </c>
      <c r="D2162" s="1" t="s">
        <v>570</v>
      </c>
      <c r="E2162" s="1" t="s">
        <v>3711</v>
      </c>
      <c r="F2162" s="1" t="s">
        <v>13</v>
      </c>
      <c r="G2162" s="1" t="s">
        <v>14</v>
      </c>
      <c r="H2162" s="1">
        <v>17000000</v>
      </c>
      <c r="I2162" s="1">
        <v>1999</v>
      </c>
      <c r="J2162" s="1">
        <v>5.7</v>
      </c>
    </row>
    <row r="2163" spans="1:10" x14ac:dyDescent="0.25">
      <c r="A2163" s="1" t="s">
        <v>3712</v>
      </c>
      <c r="B2163" s="1">
        <v>110</v>
      </c>
      <c r="C2163" s="11">
        <v>13998282</v>
      </c>
      <c r="D2163" s="1" t="s">
        <v>3713</v>
      </c>
      <c r="E2163" s="1" t="s">
        <v>3714</v>
      </c>
      <c r="F2163" s="1" t="s">
        <v>13</v>
      </c>
      <c r="G2163" s="1" t="s">
        <v>14</v>
      </c>
      <c r="H2163" s="1">
        <v>16000000</v>
      </c>
      <c r="I2163" s="1">
        <v>2014</v>
      </c>
      <c r="J2163" s="1">
        <v>3.1</v>
      </c>
    </row>
    <row r="2164" spans="1:10" x14ac:dyDescent="0.25">
      <c r="A2164" s="1" t="s">
        <v>3500</v>
      </c>
      <c r="B2164" s="1">
        <v>103</v>
      </c>
      <c r="C2164" s="11">
        <v>6061759</v>
      </c>
      <c r="D2164" s="1" t="s">
        <v>482</v>
      </c>
      <c r="E2164" s="1" t="s">
        <v>3715</v>
      </c>
      <c r="F2164" s="1" t="s">
        <v>13</v>
      </c>
      <c r="G2164" s="1" t="s">
        <v>14</v>
      </c>
      <c r="H2164" s="1">
        <v>17000000</v>
      </c>
      <c r="I2164" s="1">
        <v>2005</v>
      </c>
      <c r="J2164" s="1">
        <v>6.3</v>
      </c>
    </row>
    <row r="2165" spans="1:10" x14ac:dyDescent="0.25">
      <c r="A2165" s="1" t="s">
        <v>2410</v>
      </c>
      <c r="B2165" s="1">
        <v>106</v>
      </c>
      <c r="C2165" s="11">
        <v>64955956</v>
      </c>
      <c r="D2165" s="1" t="s">
        <v>868</v>
      </c>
      <c r="E2165" s="1" t="s">
        <v>3716</v>
      </c>
      <c r="F2165" s="1" t="s">
        <v>13</v>
      </c>
      <c r="G2165" s="1" t="s">
        <v>14</v>
      </c>
      <c r="H2165" s="1">
        <v>18000000</v>
      </c>
      <c r="I2165" s="1">
        <v>2004</v>
      </c>
      <c r="J2165" s="1">
        <v>5.7</v>
      </c>
    </row>
    <row r="2166" spans="1:10" x14ac:dyDescent="0.25">
      <c r="A2166" s="1" t="s">
        <v>3717</v>
      </c>
      <c r="B2166" s="1">
        <v>98</v>
      </c>
      <c r="C2166" s="11">
        <v>60057639</v>
      </c>
      <c r="D2166" s="1" t="s">
        <v>2974</v>
      </c>
      <c r="E2166" s="1" t="s">
        <v>3718</v>
      </c>
      <c r="F2166" s="1" t="s">
        <v>13</v>
      </c>
      <c r="G2166" s="1" t="s">
        <v>14</v>
      </c>
      <c r="H2166" s="1">
        <v>18000000</v>
      </c>
      <c r="I2166" s="1">
        <v>2003</v>
      </c>
      <c r="J2166" s="1">
        <v>7.1</v>
      </c>
    </row>
    <row r="2167" spans="1:10" x14ac:dyDescent="0.25">
      <c r="A2167" s="1" t="s">
        <v>683</v>
      </c>
      <c r="B2167" s="1">
        <v>68</v>
      </c>
      <c r="C2167" s="11">
        <v>53868030</v>
      </c>
      <c r="D2167" s="1" t="s">
        <v>341</v>
      </c>
      <c r="E2167" s="1" t="s">
        <v>3719</v>
      </c>
      <c r="F2167" s="1" t="s">
        <v>13</v>
      </c>
      <c r="G2167" s="1" t="s">
        <v>14</v>
      </c>
      <c r="H2167" s="1">
        <v>17000000</v>
      </c>
      <c r="I2167" s="1">
        <v>1997</v>
      </c>
      <c r="J2167" s="1">
        <v>7</v>
      </c>
    </row>
    <row r="2168" spans="1:10" x14ac:dyDescent="0.25">
      <c r="A2168" s="1" t="s">
        <v>2349</v>
      </c>
      <c r="B2168" s="1">
        <v>94</v>
      </c>
      <c r="C2168" s="11">
        <v>59573085</v>
      </c>
      <c r="D2168" s="1" t="s">
        <v>932</v>
      </c>
      <c r="E2168" s="1" t="s">
        <v>3720</v>
      </c>
      <c r="F2168" s="1" t="s">
        <v>13</v>
      </c>
      <c r="G2168" s="1" t="s">
        <v>14</v>
      </c>
      <c r="H2168" s="1">
        <v>18000000</v>
      </c>
      <c r="I2168" s="1">
        <v>2016</v>
      </c>
      <c r="J2168" s="1">
        <v>6.1</v>
      </c>
    </row>
    <row r="2169" spans="1:10" x14ac:dyDescent="0.25">
      <c r="A2169" s="1" t="s">
        <v>316</v>
      </c>
      <c r="B2169" s="1">
        <v>99</v>
      </c>
      <c r="C2169" s="11">
        <v>52691009</v>
      </c>
      <c r="D2169" s="1" t="s">
        <v>1037</v>
      </c>
      <c r="E2169" s="1" t="s">
        <v>3721</v>
      </c>
      <c r="F2169" s="1" t="s">
        <v>13</v>
      </c>
      <c r="G2169" s="1" t="s">
        <v>14</v>
      </c>
      <c r="H2169" s="1">
        <v>21000000</v>
      </c>
      <c r="I2169" s="1">
        <v>2011</v>
      </c>
      <c r="J2169" s="1">
        <v>6.6</v>
      </c>
    </row>
    <row r="2170" spans="1:10" x14ac:dyDescent="0.25">
      <c r="A2170" s="1" t="s">
        <v>445</v>
      </c>
      <c r="B2170" s="1">
        <v>107</v>
      </c>
      <c r="C2170" s="11">
        <v>59735548</v>
      </c>
      <c r="D2170" s="1" t="s">
        <v>1416</v>
      </c>
      <c r="E2170" s="1" t="s">
        <v>3722</v>
      </c>
      <c r="F2170" s="1" t="s">
        <v>13</v>
      </c>
      <c r="G2170" s="1" t="s">
        <v>14</v>
      </c>
      <c r="H2170" s="1">
        <v>15000000</v>
      </c>
      <c r="I2170" s="1">
        <v>1987</v>
      </c>
      <c r="J2170" s="1">
        <v>7.8</v>
      </c>
    </row>
    <row r="2171" spans="1:10" x14ac:dyDescent="0.25">
      <c r="A2171" s="1" t="s">
        <v>1668</v>
      </c>
      <c r="B2171" s="1">
        <v>180</v>
      </c>
      <c r="C2171" s="11">
        <v>51600000</v>
      </c>
      <c r="D2171" s="1" t="s">
        <v>3723</v>
      </c>
      <c r="E2171" s="1" t="s">
        <v>3724</v>
      </c>
      <c r="F2171" s="1" t="s">
        <v>13</v>
      </c>
      <c r="G2171" s="1" t="s">
        <v>14</v>
      </c>
      <c r="H2171" s="1">
        <v>18000000</v>
      </c>
      <c r="I2171" s="1">
        <v>1984</v>
      </c>
      <c r="J2171" s="1">
        <v>8.3000000000000007</v>
      </c>
    </row>
    <row r="2172" spans="1:10" x14ac:dyDescent="0.25">
      <c r="A2172" s="1" t="s">
        <v>3725</v>
      </c>
      <c r="B2172" s="1">
        <v>89</v>
      </c>
      <c r="C2172" s="11">
        <v>43818159</v>
      </c>
      <c r="D2172" s="1" t="s">
        <v>2099</v>
      </c>
      <c r="E2172" s="1" t="s">
        <v>3726</v>
      </c>
      <c r="F2172" s="1" t="s">
        <v>13</v>
      </c>
      <c r="G2172" s="1" t="s">
        <v>14</v>
      </c>
      <c r="H2172" s="1">
        <v>20000000</v>
      </c>
      <c r="I2172" s="1">
        <v>2008</v>
      </c>
      <c r="J2172" s="1">
        <v>3.9</v>
      </c>
    </row>
    <row r="2173" spans="1:10" x14ac:dyDescent="0.25">
      <c r="A2173" s="1" t="s">
        <v>710</v>
      </c>
      <c r="B2173" s="1">
        <v>97</v>
      </c>
      <c r="C2173" s="11">
        <v>86049418</v>
      </c>
      <c r="D2173" s="1" t="s">
        <v>684</v>
      </c>
      <c r="E2173" s="1" t="s">
        <v>3727</v>
      </c>
      <c r="F2173" s="1" t="s">
        <v>13</v>
      </c>
      <c r="G2173" s="1" t="s">
        <v>14</v>
      </c>
      <c r="H2173" s="1">
        <v>17000000</v>
      </c>
      <c r="I2173" s="1">
        <v>2004</v>
      </c>
      <c r="J2173" s="1">
        <v>7</v>
      </c>
    </row>
    <row r="2174" spans="1:10" x14ac:dyDescent="0.25">
      <c r="A2174" s="1" t="s">
        <v>3728</v>
      </c>
      <c r="B2174" s="1">
        <v>113</v>
      </c>
      <c r="C2174" s="11">
        <v>43601508</v>
      </c>
      <c r="D2174" s="1" t="s">
        <v>482</v>
      </c>
      <c r="E2174" s="1" t="s">
        <v>3729</v>
      </c>
      <c r="F2174" s="1" t="s">
        <v>13</v>
      </c>
      <c r="G2174" s="1" t="s">
        <v>14</v>
      </c>
      <c r="H2174" s="1">
        <v>18000000</v>
      </c>
      <c r="I2174" s="1">
        <v>2003</v>
      </c>
      <c r="J2174" s="1">
        <v>6.7</v>
      </c>
    </row>
    <row r="2175" spans="1:10" x14ac:dyDescent="0.25">
      <c r="A2175" s="1" t="s">
        <v>3693</v>
      </c>
      <c r="B2175" s="1">
        <v>131</v>
      </c>
      <c r="C2175" s="11">
        <v>41300105</v>
      </c>
      <c r="D2175" s="1" t="s">
        <v>2642</v>
      </c>
      <c r="E2175" s="1" t="s">
        <v>3730</v>
      </c>
      <c r="F2175" s="1" t="s">
        <v>13</v>
      </c>
      <c r="G2175" s="1" t="s">
        <v>21</v>
      </c>
      <c r="H2175" s="1">
        <v>19800000</v>
      </c>
      <c r="I2175" s="1">
        <v>2001</v>
      </c>
      <c r="J2175" s="1">
        <v>7.3</v>
      </c>
    </row>
    <row r="2176" spans="1:10" x14ac:dyDescent="0.25">
      <c r="A2176" s="1" t="s">
        <v>1629</v>
      </c>
      <c r="B2176" s="1">
        <v>103</v>
      </c>
      <c r="C2176" s="11">
        <v>41382841</v>
      </c>
      <c r="D2176" s="1" t="s">
        <v>857</v>
      </c>
      <c r="E2176" s="1" t="s">
        <v>3731</v>
      </c>
      <c r="F2176" s="1" t="s">
        <v>13</v>
      </c>
      <c r="G2176" s="1" t="s">
        <v>14</v>
      </c>
      <c r="H2176" s="1">
        <v>18000000</v>
      </c>
      <c r="I2176" s="1">
        <v>1986</v>
      </c>
      <c r="J2176" s="1">
        <v>6.3</v>
      </c>
    </row>
    <row r="2177" spans="1:10" x14ac:dyDescent="0.25">
      <c r="A2177" s="1" t="s">
        <v>384</v>
      </c>
      <c r="B2177" s="1">
        <v>119</v>
      </c>
      <c r="C2177" s="11">
        <v>42335698</v>
      </c>
      <c r="D2177" s="1" t="s">
        <v>482</v>
      </c>
      <c r="E2177" s="1" t="s">
        <v>3732</v>
      </c>
      <c r="F2177" s="1" t="s">
        <v>13</v>
      </c>
      <c r="G2177" s="1" t="s">
        <v>14</v>
      </c>
      <c r="H2177" s="1">
        <v>18000000</v>
      </c>
      <c r="I2177" s="1">
        <v>2014</v>
      </c>
      <c r="J2177" s="1">
        <v>7.8</v>
      </c>
    </row>
    <row r="2178" spans="1:10" x14ac:dyDescent="0.25">
      <c r="A2178" s="1" t="s">
        <v>1355</v>
      </c>
      <c r="B2178" s="1">
        <v>98</v>
      </c>
      <c r="C2178" s="11">
        <v>33404871</v>
      </c>
      <c r="D2178" s="1" t="s">
        <v>1160</v>
      </c>
      <c r="E2178" s="1" t="s">
        <v>3733</v>
      </c>
      <c r="F2178" s="1" t="s">
        <v>13</v>
      </c>
      <c r="G2178" s="1" t="s">
        <v>14</v>
      </c>
      <c r="H2178" s="1">
        <v>18000000</v>
      </c>
      <c r="I2178" s="1">
        <v>2013</v>
      </c>
      <c r="J2178" s="1">
        <v>7.3</v>
      </c>
    </row>
    <row r="2179" spans="1:10" x14ac:dyDescent="0.25">
      <c r="A2179" s="1" t="s">
        <v>392</v>
      </c>
      <c r="B2179" s="1">
        <v>111</v>
      </c>
      <c r="C2179" s="11">
        <v>31471430</v>
      </c>
      <c r="D2179" s="1" t="s">
        <v>960</v>
      </c>
      <c r="E2179" s="1" t="s">
        <v>3734</v>
      </c>
      <c r="F2179" s="1" t="s">
        <v>13</v>
      </c>
      <c r="G2179" s="1" t="s">
        <v>14</v>
      </c>
      <c r="H2179" s="1">
        <v>15000000</v>
      </c>
      <c r="I2179" s="1">
        <v>2006</v>
      </c>
      <c r="J2179" s="1">
        <v>7.6</v>
      </c>
    </row>
    <row r="2180" spans="1:10" x14ac:dyDescent="0.25">
      <c r="A2180" s="1" t="s">
        <v>3735</v>
      </c>
      <c r="B2180" s="1">
        <v>94</v>
      </c>
      <c r="C2180" s="11">
        <v>30222640</v>
      </c>
      <c r="D2180" s="1" t="s">
        <v>2564</v>
      </c>
      <c r="E2180" s="1" t="s">
        <v>3736</v>
      </c>
      <c r="F2180" s="1" t="s">
        <v>13</v>
      </c>
      <c r="G2180" s="1" t="s">
        <v>14</v>
      </c>
      <c r="H2180" s="1">
        <v>25000000</v>
      </c>
      <c r="I2180" s="1">
        <v>2003</v>
      </c>
      <c r="J2180" s="1">
        <v>5.3</v>
      </c>
    </row>
    <row r="2181" spans="1:10" x14ac:dyDescent="0.25">
      <c r="A2181" s="1" t="s">
        <v>3737</v>
      </c>
      <c r="B2181" s="1">
        <v>81</v>
      </c>
      <c r="C2181" s="11">
        <v>26906039</v>
      </c>
      <c r="D2181" s="1" t="s">
        <v>743</v>
      </c>
      <c r="E2181" s="1" t="s">
        <v>3738</v>
      </c>
      <c r="F2181" s="1" t="s">
        <v>13</v>
      </c>
      <c r="G2181" s="1" t="s">
        <v>14</v>
      </c>
      <c r="H2181" s="1">
        <v>18000000</v>
      </c>
      <c r="I2181" s="1">
        <v>1996</v>
      </c>
      <c r="J2181" s="1">
        <v>5.3</v>
      </c>
    </row>
    <row r="2182" spans="1:10" x14ac:dyDescent="0.25">
      <c r="A2182" s="1" t="s">
        <v>1803</v>
      </c>
      <c r="B2182" s="1">
        <v>89</v>
      </c>
      <c r="C2182" s="11">
        <v>21378000</v>
      </c>
      <c r="D2182" s="1" t="s">
        <v>2445</v>
      </c>
      <c r="E2182" s="1" t="s">
        <v>3739</v>
      </c>
      <c r="F2182" s="1" t="s">
        <v>13</v>
      </c>
      <c r="G2182" s="1" t="s">
        <v>14</v>
      </c>
      <c r="H2182" s="1">
        <v>1000000</v>
      </c>
      <c r="I2182" s="1">
        <v>1980</v>
      </c>
      <c r="J2182" s="1">
        <v>6.8</v>
      </c>
    </row>
    <row r="2183" spans="1:10" x14ac:dyDescent="0.25">
      <c r="A2183" s="1" t="s">
        <v>3740</v>
      </c>
      <c r="B2183" s="1">
        <v>106</v>
      </c>
      <c r="C2183" s="11">
        <v>43853424</v>
      </c>
      <c r="D2183" s="1" t="s">
        <v>3741</v>
      </c>
      <c r="E2183" s="1" t="s">
        <v>3742</v>
      </c>
      <c r="F2183" s="1" t="s">
        <v>13</v>
      </c>
      <c r="G2183" s="1" t="s">
        <v>14</v>
      </c>
      <c r="H2183" s="1">
        <v>18000000</v>
      </c>
      <c r="I2183" s="1">
        <v>2011</v>
      </c>
      <c r="J2183" s="1">
        <v>7.1</v>
      </c>
    </row>
    <row r="2184" spans="1:10" x14ac:dyDescent="0.25">
      <c r="A2184" s="1" t="s">
        <v>3743</v>
      </c>
      <c r="B2184" s="1">
        <v>86</v>
      </c>
      <c r="C2184" s="11">
        <v>23993605</v>
      </c>
      <c r="D2184" s="1" t="s">
        <v>2974</v>
      </c>
      <c r="E2184" s="1" t="s">
        <v>3744</v>
      </c>
      <c r="F2184" s="1" t="s">
        <v>13</v>
      </c>
      <c r="G2184" s="1" t="s">
        <v>14</v>
      </c>
      <c r="H2184" s="1">
        <v>18000000</v>
      </c>
      <c r="I2184" s="1">
        <v>2009</v>
      </c>
      <c r="J2184" s="1">
        <v>5.8</v>
      </c>
    </row>
    <row r="2185" spans="1:10" x14ac:dyDescent="0.25">
      <c r="A2185" s="1" t="s">
        <v>3116</v>
      </c>
      <c r="B2185" s="1">
        <v>103</v>
      </c>
      <c r="C2185" s="11">
        <v>26400000</v>
      </c>
      <c r="D2185" s="1" t="s">
        <v>16</v>
      </c>
      <c r="E2185" s="1" t="s">
        <v>3745</v>
      </c>
      <c r="F2185" s="1" t="s">
        <v>13</v>
      </c>
      <c r="G2185" s="1" t="s">
        <v>14</v>
      </c>
      <c r="H2185" s="1">
        <v>18000000</v>
      </c>
      <c r="I2185" s="1">
        <v>1984</v>
      </c>
      <c r="J2185" s="1">
        <v>5.8</v>
      </c>
    </row>
    <row r="2186" spans="1:10" x14ac:dyDescent="0.25">
      <c r="A2186" s="1" t="s">
        <v>165</v>
      </c>
      <c r="B2186" s="1">
        <v>121</v>
      </c>
      <c r="C2186" s="11">
        <v>45250</v>
      </c>
      <c r="D2186" s="1" t="s">
        <v>554</v>
      </c>
      <c r="E2186" s="1" t="s">
        <v>3746</v>
      </c>
      <c r="F2186" s="1" t="s">
        <v>13</v>
      </c>
      <c r="G2186" s="1" t="s">
        <v>14</v>
      </c>
      <c r="H2186" s="1">
        <v>18000000</v>
      </c>
      <c r="I2186" s="1">
        <v>1980</v>
      </c>
      <c r="J2186" s="1">
        <v>8.3000000000000007</v>
      </c>
    </row>
    <row r="2187" spans="1:10" x14ac:dyDescent="0.25">
      <c r="A2187" s="1" t="s">
        <v>3747</v>
      </c>
      <c r="B2187" s="1">
        <v>109</v>
      </c>
      <c r="C2187" s="11">
        <v>22927390</v>
      </c>
      <c r="D2187" s="1" t="s">
        <v>74</v>
      </c>
      <c r="E2187" s="1" t="s">
        <v>3748</v>
      </c>
      <c r="F2187" s="1" t="s">
        <v>13</v>
      </c>
      <c r="G2187" s="1" t="s">
        <v>14</v>
      </c>
      <c r="H2187" s="1">
        <v>18000000</v>
      </c>
      <c r="I2187" s="1">
        <v>2009</v>
      </c>
      <c r="J2187" s="1">
        <v>5.6</v>
      </c>
    </row>
    <row r="2188" spans="1:10" x14ac:dyDescent="0.25">
      <c r="A2188" s="1" t="s">
        <v>1060</v>
      </c>
      <c r="B2188" s="1">
        <v>109</v>
      </c>
      <c r="C2188" s="11">
        <v>4250320</v>
      </c>
      <c r="D2188" s="1" t="s">
        <v>3749</v>
      </c>
      <c r="E2188" s="1" t="s">
        <v>3750</v>
      </c>
      <c r="F2188" s="1" t="s">
        <v>13</v>
      </c>
      <c r="G2188" s="1" t="s">
        <v>14</v>
      </c>
      <c r="H2188" s="1">
        <v>18000000</v>
      </c>
      <c r="I2188" s="1">
        <v>1985</v>
      </c>
      <c r="J2188" s="1">
        <v>6.8</v>
      </c>
    </row>
    <row r="2189" spans="1:10" x14ac:dyDescent="0.25">
      <c r="A2189" s="1" t="s">
        <v>3751</v>
      </c>
      <c r="B2189" s="1">
        <v>123</v>
      </c>
      <c r="C2189" s="11">
        <v>22452209</v>
      </c>
      <c r="D2189" s="1" t="s">
        <v>1181</v>
      </c>
      <c r="E2189" s="1" t="s">
        <v>3752</v>
      </c>
      <c r="F2189" s="1" t="s">
        <v>13</v>
      </c>
      <c r="G2189" s="1" t="s">
        <v>14</v>
      </c>
      <c r="H2189" s="1">
        <v>18000000</v>
      </c>
      <c r="I2189" s="1">
        <v>2009</v>
      </c>
      <c r="J2189" s="1">
        <v>5</v>
      </c>
    </row>
    <row r="2190" spans="1:10" x14ac:dyDescent="0.25">
      <c r="A2190" s="1" t="s">
        <v>1781</v>
      </c>
      <c r="B2190" s="1">
        <v>94</v>
      </c>
      <c r="C2190" s="11">
        <v>18329466</v>
      </c>
      <c r="D2190" s="1" t="s">
        <v>2525</v>
      </c>
      <c r="E2190" s="1" t="s">
        <v>3753</v>
      </c>
      <c r="F2190" s="1" t="s">
        <v>13</v>
      </c>
      <c r="G2190" s="1" t="s">
        <v>14</v>
      </c>
      <c r="H2190" s="1">
        <v>18000000</v>
      </c>
      <c r="I2190" s="1">
        <v>2010</v>
      </c>
      <c r="J2190" s="1">
        <v>7.6</v>
      </c>
    </row>
    <row r="2191" spans="1:10" x14ac:dyDescent="0.25">
      <c r="A2191" s="1" t="s">
        <v>1355</v>
      </c>
      <c r="B2191" s="1">
        <v>94</v>
      </c>
      <c r="C2191" s="11">
        <v>17071230</v>
      </c>
      <c r="D2191" s="1" t="s">
        <v>341</v>
      </c>
      <c r="E2191" s="1" t="s">
        <v>3754</v>
      </c>
      <c r="F2191" s="1" t="s">
        <v>13</v>
      </c>
      <c r="G2191" s="1" t="s">
        <v>14</v>
      </c>
      <c r="H2191" s="1">
        <v>18000000</v>
      </c>
      <c r="I2191" s="1">
        <v>2000</v>
      </c>
      <c r="J2191" s="1">
        <v>6.7</v>
      </c>
    </row>
    <row r="2192" spans="1:10" x14ac:dyDescent="0.25">
      <c r="A2192" s="1" t="s">
        <v>3755</v>
      </c>
      <c r="B2192" s="1">
        <v>115</v>
      </c>
      <c r="C2192" s="11">
        <v>17174870</v>
      </c>
      <c r="D2192" s="1" t="s">
        <v>2564</v>
      </c>
      <c r="E2192" s="1" t="s">
        <v>3756</v>
      </c>
      <c r="F2192" s="1" t="s">
        <v>13</v>
      </c>
      <c r="G2192" s="1" t="s">
        <v>14</v>
      </c>
      <c r="H2192" s="1">
        <v>18000000</v>
      </c>
      <c r="I2192" s="1">
        <v>2000</v>
      </c>
      <c r="J2192" s="1">
        <v>6.7</v>
      </c>
    </row>
    <row r="2193" spans="1:10" x14ac:dyDescent="0.25">
      <c r="A2193" s="1" t="s">
        <v>3317</v>
      </c>
      <c r="B2193" s="1">
        <v>107</v>
      </c>
      <c r="C2193" s="11">
        <v>26284475</v>
      </c>
      <c r="D2193" s="1" t="s">
        <v>684</v>
      </c>
      <c r="E2193" s="1" t="s">
        <v>3757</v>
      </c>
      <c r="F2193" s="1" t="s">
        <v>13</v>
      </c>
      <c r="G2193" s="1" t="s">
        <v>14</v>
      </c>
      <c r="H2193" s="1">
        <v>17000000</v>
      </c>
      <c r="I2193" s="1">
        <v>2015</v>
      </c>
      <c r="J2193" s="1">
        <v>5.7</v>
      </c>
    </row>
    <row r="2194" spans="1:10" x14ac:dyDescent="0.25">
      <c r="A2194" s="1" t="s">
        <v>3758</v>
      </c>
      <c r="B2194" s="1">
        <v>91</v>
      </c>
      <c r="C2194" s="11">
        <v>16702864</v>
      </c>
      <c r="D2194" s="1" t="s">
        <v>341</v>
      </c>
      <c r="E2194" s="1" t="s">
        <v>3759</v>
      </c>
      <c r="F2194" s="1" t="s">
        <v>13</v>
      </c>
      <c r="G2194" s="1" t="s">
        <v>14</v>
      </c>
      <c r="H2194" s="1">
        <v>18000000</v>
      </c>
      <c r="I2194" s="1">
        <v>2004</v>
      </c>
      <c r="J2194" s="1">
        <v>5.2</v>
      </c>
    </row>
    <row r="2195" spans="1:10" x14ac:dyDescent="0.25">
      <c r="A2195" s="1" t="s">
        <v>2221</v>
      </c>
      <c r="B2195" s="1">
        <v>125</v>
      </c>
      <c r="C2195" s="11">
        <v>15561627</v>
      </c>
      <c r="D2195" s="1" t="s">
        <v>1160</v>
      </c>
      <c r="E2195" s="1" t="s">
        <v>3760</v>
      </c>
      <c r="F2195" s="1" t="s">
        <v>13</v>
      </c>
      <c r="G2195" s="1" t="s">
        <v>14</v>
      </c>
      <c r="H2195" s="1">
        <v>18000000</v>
      </c>
      <c r="I2195" s="1">
        <v>2001</v>
      </c>
      <c r="J2195" s="1">
        <v>7.5</v>
      </c>
    </row>
    <row r="2196" spans="1:10" x14ac:dyDescent="0.25">
      <c r="A2196" s="1" t="s">
        <v>1781</v>
      </c>
      <c r="B2196" s="1">
        <v>122</v>
      </c>
      <c r="C2196" s="11">
        <v>17750583</v>
      </c>
      <c r="D2196" s="1" t="s">
        <v>524</v>
      </c>
      <c r="E2196" s="1" t="s">
        <v>3761</v>
      </c>
      <c r="F2196" s="1" t="s">
        <v>13</v>
      </c>
      <c r="G2196" s="1" t="s">
        <v>21</v>
      </c>
      <c r="H2196" s="1">
        <v>30000000</v>
      </c>
      <c r="I2196" s="1">
        <v>2015</v>
      </c>
      <c r="J2196" s="1">
        <v>7.2</v>
      </c>
    </row>
    <row r="2197" spans="1:10" x14ac:dyDescent="0.25">
      <c r="A2197" s="1" t="s">
        <v>426</v>
      </c>
      <c r="B2197" s="1">
        <v>102</v>
      </c>
      <c r="C2197" s="11">
        <v>14793904</v>
      </c>
      <c r="D2197" s="1" t="s">
        <v>570</v>
      </c>
      <c r="E2197" s="1" t="s">
        <v>3762</v>
      </c>
      <c r="F2197" s="1" t="s">
        <v>13</v>
      </c>
      <c r="G2197" s="1" t="s">
        <v>94</v>
      </c>
      <c r="H2197" s="1">
        <v>18000000</v>
      </c>
      <c r="I2197" s="1">
        <v>2009</v>
      </c>
      <c r="J2197" s="1">
        <v>5.3</v>
      </c>
    </row>
    <row r="2198" spans="1:10" x14ac:dyDescent="0.25">
      <c r="A2198" s="1" t="s">
        <v>2906</v>
      </c>
      <c r="B2198" s="1">
        <v>90</v>
      </c>
      <c r="C2198" s="11">
        <v>15281286</v>
      </c>
      <c r="D2198" s="1" t="s">
        <v>482</v>
      </c>
      <c r="E2198" s="1" t="s">
        <v>3763</v>
      </c>
      <c r="F2198" s="1" t="s">
        <v>13</v>
      </c>
      <c r="G2198" s="1" t="s">
        <v>14</v>
      </c>
      <c r="H2198" s="1">
        <v>18000000</v>
      </c>
      <c r="I2198" s="1">
        <v>2009</v>
      </c>
      <c r="J2198" s="1">
        <v>6.5</v>
      </c>
    </row>
    <row r="2199" spans="1:10" x14ac:dyDescent="0.25">
      <c r="A2199" s="1" t="s">
        <v>3764</v>
      </c>
      <c r="B2199" s="1">
        <v>98</v>
      </c>
      <c r="C2199" s="11">
        <v>8000000</v>
      </c>
      <c r="D2199" s="1" t="s">
        <v>47</v>
      </c>
      <c r="E2199" s="1" t="s">
        <v>3765</v>
      </c>
      <c r="F2199" s="1" t="s">
        <v>13</v>
      </c>
      <c r="G2199" s="1" t="s">
        <v>14</v>
      </c>
      <c r="H2199" s="1">
        <v>18000000</v>
      </c>
      <c r="I2199" s="1">
        <v>1981</v>
      </c>
      <c r="J2199" s="1">
        <v>5</v>
      </c>
    </row>
    <row r="2200" spans="1:10" x14ac:dyDescent="0.25">
      <c r="A2200" s="1" t="s">
        <v>3766</v>
      </c>
      <c r="B2200" s="1">
        <v>109</v>
      </c>
      <c r="C2200" s="11">
        <v>13491653</v>
      </c>
      <c r="D2200" s="1" t="s">
        <v>1380</v>
      </c>
      <c r="E2200" s="1" t="s">
        <v>3767</v>
      </c>
      <c r="F2200" s="1" t="s">
        <v>13</v>
      </c>
      <c r="G2200" s="1" t="s">
        <v>14</v>
      </c>
      <c r="H2200" s="1">
        <v>18000000</v>
      </c>
      <c r="I2200" s="1">
        <v>2001</v>
      </c>
      <c r="J2200" s="1">
        <v>6.1</v>
      </c>
    </row>
    <row r="2201" spans="1:10" x14ac:dyDescent="0.25">
      <c r="A2201" s="1" t="s">
        <v>3768</v>
      </c>
      <c r="B2201" s="1">
        <v>90</v>
      </c>
      <c r="C2201" s="11">
        <v>10494494</v>
      </c>
      <c r="D2201" s="1" t="s">
        <v>117</v>
      </c>
      <c r="E2201" s="1" t="s">
        <v>3769</v>
      </c>
      <c r="F2201" s="1" t="s">
        <v>13</v>
      </c>
      <c r="G2201" s="1" t="s">
        <v>14</v>
      </c>
      <c r="H2201" s="1">
        <v>18000000</v>
      </c>
      <c r="I2201" s="1">
        <v>2013</v>
      </c>
      <c r="J2201" s="1">
        <v>4.4000000000000004</v>
      </c>
    </row>
    <row r="2202" spans="1:10" x14ac:dyDescent="0.25">
      <c r="A2202" s="1" t="s">
        <v>361</v>
      </c>
      <c r="B2202" s="1">
        <v>112</v>
      </c>
      <c r="C2202" s="11">
        <v>7837632</v>
      </c>
      <c r="D2202" s="1" t="s">
        <v>1160</v>
      </c>
      <c r="E2202" s="1" t="s">
        <v>3770</v>
      </c>
      <c r="F2202" s="1" t="s">
        <v>13</v>
      </c>
      <c r="G2202" s="1" t="s">
        <v>14</v>
      </c>
      <c r="H2202" s="1">
        <v>18000000</v>
      </c>
      <c r="I2202" s="1">
        <v>1997</v>
      </c>
      <c r="J2202" s="1">
        <v>7.5</v>
      </c>
    </row>
    <row r="2203" spans="1:10" x14ac:dyDescent="0.25">
      <c r="A2203" s="1" t="s">
        <v>1319</v>
      </c>
      <c r="B2203" s="1">
        <v>94</v>
      </c>
      <c r="C2203" s="11">
        <v>15155772</v>
      </c>
      <c r="D2203" s="1" t="s">
        <v>482</v>
      </c>
      <c r="E2203" s="1" t="s">
        <v>3771</v>
      </c>
      <c r="F2203" s="1" t="s">
        <v>13</v>
      </c>
      <c r="G2203" s="1" t="s">
        <v>14</v>
      </c>
      <c r="H2203" s="1">
        <v>18000000</v>
      </c>
      <c r="I2203" s="1">
        <v>2014</v>
      </c>
      <c r="J2203" s="1">
        <v>5.7</v>
      </c>
    </row>
    <row r="2204" spans="1:10" x14ac:dyDescent="0.25">
      <c r="A2204" s="1" t="s">
        <v>3772</v>
      </c>
      <c r="B2204" s="1">
        <v>105</v>
      </c>
      <c r="C2204" s="11">
        <v>8508843</v>
      </c>
      <c r="D2204" s="1" t="s">
        <v>1430</v>
      </c>
      <c r="E2204" s="1" t="s">
        <v>3773</v>
      </c>
      <c r="F2204" s="1" t="s">
        <v>13</v>
      </c>
      <c r="G2204" s="1" t="s">
        <v>14</v>
      </c>
      <c r="H2204" s="1">
        <v>18000000</v>
      </c>
      <c r="I2204" s="1">
        <v>1989</v>
      </c>
      <c r="J2204" s="1">
        <v>5.5</v>
      </c>
    </row>
    <row r="2205" spans="1:10" x14ac:dyDescent="0.25">
      <c r="A2205" s="1" t="s">
        <v>3774</v>
      </c>
      <c r="B2205" s="1">
        <v>104</v>
      </c>
      <c r="C2205" s="11">
        <v>7739049</v>
      </c>
      <c r="D2205" s="1" t="s">
        <v>482</v>
      </c>
      <c r="E2205" s="1" t="s">
        <v>3775</v>
      </c>
      <c r="F2205" s="1" t="s">
        <v>13</v>
      </c>
      <c r="G2205" s="1" t="s">
        <v>94</v>
      </c>
      <c r="H2205" s="1">
        <v>18000000</v>
      </c>
      <c r="I2205" s="1">
        <v>2004</v>
      </c>
      <c r="J2205" s="1">
        <v>7.1</v>
      </c>
    </row>
    <row r="2206" spans="1:10" x14ac:dyDescent="0.25">
      <c r="A2206" s="1" t="s">
        <v>1742</v>
      </c>
      <c r="B2206" s="1">
        <v>112</v>
      </c>
      <c r="C2206" s="11">
        <v>6734844</v>
      </c>
      <c r="D2206" s="1" t="s">
        <v>74</v>
      </c>
      <c r="E2206" s="1" t="s">
        <v>3776</v>
      </c>
      <c r="F2206" s="1" t="s">
        <v>13</v>
      </c>
      <c r="G2206" s="1" t="s">
        <v>14</v>
      </c>
      <c r="H2206" s="1">
        <v>17000000</v>
      </c>
      <c r="I2206" s="1">
        <v>1986</v>
      </c>
      <c r="J2206" s="1">
        <v>5.9</v>
      </c>
    </row>
    <row r="2207" spans="1:10" x14ac:dyDescent="0.25">
      <c r="A2207" s="1" t="s">
        <v>3777</v>
      </c>
      <c r="B2207" s="1">
        <v>108</v>
      </c>
      <c r="C2207" s="11">
        <v>6000000</v>
      </c>
      <c r="D2207" s="1" t="s">
        <v>16</v>
      </c>
      <c r="E2207" s="1" t="s">
        <v>3778</v>
      </c>
      <c r="F2207" s="1" t="s">
        <v>13</v>
      </c>
      <c r="G2207" s="1" t="s">
        <v>14</v>
      </c>
      <c r="H2207" s="1">
        <v>18000000</v>
      </c>
      <c r="I2207" s="1">
        <v>1981</v>
      </c>
      <c r="J2207" s="1">
        <v>6.7</v>
      </c>
    </row>
    <row r="2208" spans="1:10" x14ac:dyDescent="0.25">
      <c r="A2208" s="1" t="s">
        <v>3033</v>
      </c>
      <c r="B2208" s="1">
        <v>112</v>
      </c>
      <c r="C2208" s="11">
        <v>6615578</v>
      </c>
      <c r="D2208" s="1" t="s">
        <v>2107</v>
      </c>
      <c r="E2208" s="1" t="s">
        <v>3779</v>
      </c>
      <c r="F2208" s="1" t="s">
        <v>13</v>
      </c>
      <c r="G2208" s="1" t="s">
        <v>257</v>
      </c>
      <c r="H2208" s="1">
        <v>13000000</v>
      </c>
      <c r="I2208" s="1">
        <v>2009</v>
      </c>
      <c r="J2208" s="1">
        <v>7</v>
      </c>
    </row>
    <row r="2209" spans="1:10" x14ac:dyDescent="0.25">
      <c r="A2209" s="1" t="s">
        <v>89</v>
      </c>
      <c r="B2209" s="1">
        <v>127</v>
      </c>
      <c r="C2209" s="11">
        <v>5887457</v>
      </c>
      <c r="D2209" s="1" t="s">
        <v>1411</v>
      </c>
      <c r="E2209" s="1" t="s">
        <v>3780</v>
      </c>
      <c r="F2209" s="1" t="s">
        <v>13</v>
      </c>
      <c r="G2209" s="1" t="s">
        <v>14</v>
      </c>
      <c r="H2209" s="1">
        <v>18000000</v>
      </c>
      <c r="I2209" s="1">
        <v>1994</v>
      </c>
      <c r="J2209" s="1">
        <v>7.9</v>
      </c>
    </row>
    <row r="2210" spans="1:10" x14ac:dyDescent="0.25">
      <c r="A2210" s="1" t="s">
        <v>2687</v>
      </c>
      <c r="B2210" s="1">
        <v>111</v>
      </c>
      <c r="C2210" s="11">
        <v>13362308</v>
      </c>
      <c r="D2210" s="1" t="s">
        <v>1160</v>
      </c>
      <c r="E2210" s="1" t="s">
        <v>3781</v>
      </c>
      <c r="F2210" s="1" t="s">
        <v>13</v>
      </c>
      <c r="G2210" s="1" t="s">
        <v>14</v>
      </c>
      <c r="H2210" s="1">
        <v>18000000</v>
      </c>
      <c r="I2210" s="1">
        <v>2013</v>
      </c>
      <c r="J2210" s="1">
        <v>6.9</v>
      </c>
    </row>
    <row r="2211" spans="1:10" x14ac:dyDescent="0.25">
      <c r="A2211" s="1" t="s">
        <v>701</v>
      </c>
      <c r="B2211" s="1">
        <v>126</v>
      </c>
      <c r="C2211" s="11">
        <v>5701643</v>
      </c>
      <c r="D2211" s="1" t="s">
        <v>1168</v>
      </c>
      <c r="E2211" s="1" t="s">
        <v>3782</v>
      </c>
      <c r="F2211" s="1" t="s">
        <v>3783</v>
      </c>
      <c r="G2211" s="1" t="s">
        <v>3604</v>
      </c>
      <c r="H2211" s="1">
        <v>20000000</v>
      </c>
      <c r="I2211" s="1">
        <v>2007</v>
      </c>
      <c r="J2211" s="1">
        <v>7.3</v>
      </c>
    </row>
    <row r="2212" spans="1:10" x14ac:dyDescent="0.25">
      <c r="A2212" s="1" t="s">
        <v>439</v>
      </c>
      <c r="B2212" s="1">
        <v>114</v>
      </c>
      <c r="C2212" s="11">
        <v>5694401</v>
      </c>
      <c r="D2212" s="1" t="s">
        <v>117</v>
      </c>
      <c r="E2212" s="1" t="s">
        <v>3784</v>
      </c>
      <c r="F2212" s="1" t="s">
        <v>13</v>
      </c>
      <c r="G2212" s="1" t="s">
        <v>21</v>
      </c>
      <c r="H2212" s="1">
        <v>18000000</v>
      </c>
      <c r="I2212" s="1">
        <v>2008</v>
      </c>
      <c r="J2212" s="1">
        <v>7.3</v>
      </c>
    </row>
    <row r="2213" spans="1:10" x14ac:dyDescent="0.25">
      <c r="A2213" s="1" t="s">
        <v>3785</v>
      </c>
      <c r="B2213" s="1">
        <v>99</v>
      </c>
      <c r="C2213" s="11">
        <v>5333658</v>
      </c>
      <c r="D2213" s="1" t="s">
        <v>220</v>
      </c>
      <c r="E2213" s="1" t="s">
        <v>3786</v>
      </c>
      <c r="F2213" s="1" t="s">
        <v>13</v>
      </c>
      <c r="G2213" s="1" t="s">
        <v>14</v>
      </c>
      <c r="H2213" s="1">
        <v>20000000</v>
      </c>
      <c r="I2213" s="1">
        <v>1982</v>
      </c>
      <c r="J2213" s="1">
        <v>3.5</v>
      </c>
    </row>
    <row r="2214" spans="1:10" x14ac:dyDescent="0.25">
      <c r="A2214" s="1" t="s">
        <v>287</v>
      </c>
      <c r="B2214" s="1">
        <v>150</v>
      </c>
      <c r="C2214" s="11">
        <v>4414535</v>
      </c>
      <c r="D2214" s="1" t="s">
        <v>1160</v>
      </c>
      <c r="E2214" s="1" t="s">
        <v>3787</v>
      </c>
      <c r="F2214" s="1" t="s">
        <v>13</v>
      </c>
      <c r="G2214" s="1" t="s">
        <v>21</v>
      </c>
      <c r="H2214" s="1">
        <v>18000000</v>
      </c>
      <c r="I2214" s="1">
        <v>1996</v>
      </c>
      <c r="J2214" s="1">
        <v>7.8</v>
      </c>
    </row>
    <row r="2215" spans="1:10" x14ac:dyDescent="0.25">
      <c r="A2215" s="1" t="s">
        <v>3788</v>
      </c>
      <c r="B2215" s="1">
        <v>112</v>
      </c>
      <c r="C2215" s="11">
        <v>3707794</v>
      </c>
      <c r="D2215" s="1" t="s">
        <v>502</v>
      </c>
      <c r="E2215" s="1" t="s">
        <v>3789</v>
      </c>
      <c r="F2215" s="1" t="s">
        <v>13</v>
      </c>
      <c r="G2215" s="1" t="s">
        <v>3790</v>
      </c>
      <c r="H2215" s="1">
        <v>18000000</v>
      </c>
      <c r="I2215" s="1">
        <v>2016</v>
      </c>
      <c r="J2215" s="1">
        <v>6.7</v>
      </c>
    </row>
    <row r="2216" spans="1:10" x14ac:dyDescent="0.25">
      <c r="A2216" s="1" t="s">
        <v>1355</v>
      </c>
      <c r="B2216" s="1">
        <v>108</v>
      </c>
      <c r="C2216" s="11">
        <v>3203044</v>
      </c>
      <c r="D2216" s="1" t="s">
        <v>570</v>
      </c>
      <c r="E2216" s="1" t="s">
        <v>3791</v>
      </c>
      <c r="F2216" s="1" t="s">
        <v>13</v>
      </c>
      <c r="G2216" s="1" t="s">
        <v>14</v>
      </c>
      <c r="H2216" s="1">
        <v>18000000</v>
      </c>
      <c r="I2216" s="1">
        <v>2003</v>
      </c>
      <c r="J2216" s="1">
        <v>6.4</v>
      </c>
    </row>
    <row r="2217" spans="1:10" x14ac:dyDescent="0.25">
      <c r="A2217" s="1" t="s">
        <v>3792</v>
      </c>
      <c r="B2217" s="1">
        <v>116</v>
      </c>
      <c r="C2217" s="11">
        <v>4435083</v>
      </c>
      <c r="D2217" s="1" t="s">
        <v>3793</v>
      </c>
      <c r="E2217" s="1" t="s">
        <v>3794</v>
      </c>
      <c r="F2217" s="1" t="s">
        <v>13</v>
      </c>
      <c r="G2217" s="1" t="s">
        <v>127</v>
      </c>
      <c r="H2217" s="1">
        <v>18000000</v>
      </c>
      <c r="I2217" s="1">
        <v>2013</v>
      </c>
      <c r="J2217" s="1">
        <v>7.1</v>
      </c>
    </row>
    <row r="2218" spans="1:10" x14ac:dyDescent="0.25">
      <c r="A2218" s="1" t="s">
        <v>3795</v>
      </c>
      <c r="B2218" s="1">
        <v>144</v>
      </c>
      <c r="C2218" s="11">
        <v>2222647</v>
      </c>
      <c r="D2218" s="1" t="s">
        <v>2642</v>
      </c>
      <c r="E2218" s="1" t="s">
        <v>3796</v>
      </c>
      <c r="F2218" s="1" t="s">
        <v>3662</v>
      </c>
      <c r="G2218" s="1" t="s">
        <v>257</v>
      </c>
      <c r="H2218" s="1">
        <v>12000000</v>
      </c>
      <c r="I2218" s="1">
        <v>2009</v>
      </c>
      <c r="J2218" s="1">
        <v>7.8</v>
      </c>
    </row>
    <row r="2219" spans="1:10" x14ac:dyDescent="0.25">
      <c r="A2219" s="1" t="s">
        <v>3797</v>
      </c>
      <c r="B2219" s="1">
        <v>93</v>
      </c>
      <c r="C2219" s="11">
        <v>3500000</v>
      </c>
      <c r="D2219" s="1" t="s">
        <v>3798</v>
      </c>
      <c r="E2219" s="1" t="s">
        <v>3799</v>
      </c>
      <c r="F2219" s="1" t="s">
        <v>13</v>
      </c>
      <c r="G2219" s="1" t="s">
        <v>14</v>
      </c>
      <c r="H2219" s="1">
        <v>2700000</v>
      </c>
      <c r="I2219" s="1">
        <v>1986</v>
      </c>
      <c r="J2219" s="1">
        <v>5.9</v>
      </c>
    </row>
    <row r="2220" spans="1:10" x14ac:dyDescent="0.25">
      <c r="A2220" s="1" t="s">
        <v>901</v>
      </c>
      <c r="B2220" s="1">
        <v>103</v>
      </c>
      <c r="C2220" s="11">
        <v>676698</v>
      </c>
      <c r="D2220" s="1" t="s">
        <v>745</v>
      </c>
      <c r="E2220" s="1" t="s">
        <v>3800</v>
      </c>
      <c r="F2220" s="1" t="s">
        <v>13</v>
      </c>
      <c r="G2220" s="1" t="s">
        <v>14</v>
      </c>
      <c r="H2220" s="1">
        <v>18000000</v>
      </c>
      <c r="I2220" s="1">
        <v>2002</v>
      </c>
      <c r="J2220" s="1">
        <v>7.2</v>
      </c>
    </row>
    <row r="2221" spans="1:10" x14ac:dyDescent="0.25">
      <c r="A2221" s="1" t="s">
        <v>3801</v>
      </c>
      <c r="B2221" s="1">
        <v>121</v>
      </c>
      <c r="C2221" s="11">
        <v>229311</v>
      </c>
      <c r="D2221" s="1" t="s">
        <v>3802</v>
      </c>
      <c r="E2221" s="1" t="s">
        <v>3803</v>
      </c>
      <c r="F2221" s="1" t="s">
        <v>13</v>
      </c>
      <c r="G2221" s="1" t="s">
        <v>1218</v>
      </c>
      <c r="H2221" s="1">
        <v>11350000</v>
      </c>
      <c r="I2221" s="1">
        <v>1999</v>
      </c>
      <c r="J2221" s="1">
        <v>6.2</v>
      </c>
    </row>
    <row r="2222" spans="1:10" x14ac:dyDescent="0.25">
      <c r="A2222" s="1" t="s">
        <v>3804</v>
      </c>
      <c r="B2222" s="1">
        <v>105</v>
      </c>
      <c r="C2222" s="11">
        <v>63260</v>
      </c>
      <c r="D2222" s="1" t="s">
        <v>3805</v>
      </c>
      <c r="E2222" s="1" t="s">
        <v>3806</v>
      </c>
      <c r="F2222" s="1" t="s">
        <v>13</v>
      </c>
      <c r="G2222" s="1" t="s">
        <v>661</v>
      </c>
      <c r="H2222" s="1">
        <v>14000000</v>
      </c>
      <c r="I2222" s="1">
        <v>2006</v>
      </c>
      <c r="J2222" s="1">
        <v>6.7</v>
      </c>
    </row>
    <row r="2223" spans="1:10" x14ac:dyDescent="0.25">
      <c r="A2223" s="1" t="s">
        <v>2173</v>
      </c>
      <c r="B2223" s="1">
        <v>119</v>
      </c>
      <c r="C2223" s="11">
        <v>121463226</v>
      </c>
      <c r="D2223" s="1" t="s">
        <v>684</v>
      </c>
      <c r="E2223" s="1" t="s">
        <v>3807</v>
      </c>
      <c r="F2223" s="1" t="s">
        <v>13</v>
      </c>
      <c r="G2223" s="1" t="s">
        <v>14</v>
      </c>
      <c r="H2223" s="1">
        <v>20000000</v>
      </c>
      <c r="I2223" s="1">
        <v>2007</v>
      </c>
      <c r="J2223" s="1">
        <v>7.6</v>
      </c>
    </row>
    <row r="2224" spans="1:10" x14ac:dyDescent="0.25">
      <c r="A2224" s="1" t="s">
        <v>363</v>
      </c>
      <c r="B2224" s="1">
        <v>98</v>
      </c>
      <c r="C2224" s="11">
        <v>58006147</v>
      </c>
      <c r="D2224" s="1" t="s">
        <v>1622</v>
      </c>
      <c r="E2224" s="1" t="s">
        <v>3808</v>
      </c>
      <c r="F2224" s="1" t="s">
        <v>13</v>
      </c>
      <c r="G2224" s="1" t="s">
        <v>14</v>
      </c>
      <c r="H2224" s="1">
        <v>23000000</v>
      </c>
      <c r="I2224" s="1">
        <v>2008</v>
      </c>
      <c r="J2224" s="1">
        <v>6.2</v>
      </c>
    </row>
    <row r="2225" spans="1:10" x14ac:dyDescent="0.25">
      <c r="A2225" s="1" t="s">
        <v>3809</v>
      </c>
      <c r="B2225" s="1">
        <v>80</v>
      </c>
      <c r="C2225" s="11">
        <v>51053787</v>
      </c>
      <c r="D2225" s="1" t="s">
        <v>3810</v>
      </c>
      <c r="E2225" s="1" t="s">
        <v>3811</v>
      </c>
      <c r="F2225" s="1" t="s">
        <v>13</v>
      </c>
      <c r="G2225" s="1" t="s">
        <v>14</v>
      </c>
      <c r="H2225" s="1">
        <v>17500000</v>
      </c>
      <c r="I2225" s="1">
        <v>2005</v>
      </c>
      <c r="J2225" s="1">
        <v>6.5</v>
      </c>
    </row>
    <row r="2226" spans="1:10" x14ac:dyDescent="0.25">
      <c r="A2226" s="1" t="s">
        <v>3812</v>
      </c>
      <c r="B2226" s="1">
        <v>121</v>
      </c>
      <c r="C2226" s="11">
        <v>23472900</v>
      </c>
      <c r="D2226" s="1" t="s">
        <v>681</v>
      </c>
      <c r="E2226" s="1" t="s">
        <v>3813</v>
      </c>
      <c r="F2226" s="1" t="s">
        <v>13</v>
      </c>
      <c r="G2226" s="1" t="s">
        <v>21</v>
      </c>
      <c r="H2226" s="1">
        <v>17500000</v>
      </c>
      <c r="I2226" s="1">
        <v>2004</v>
      </c>
      <c r="J2226" s="1">
        <v>8.1</v>
      </c>
    </row>
    <row r="2227" spans="1:10" x14ac:dyDescent="0.25">
      <c r="A2227" s="1" t="s">
        <v>3814</v>
      </c>
      <c r="B2227" s="1">
        <v>94</v>
      </c>
      <c r="C2227" s="11">
        <v>39687528</v>
      </c>
      <c r="D2227" s="1" t="s">
        <v>156</v>
      </c>
      <c r="E2227" s="1" t="s">
        <v>3815</v>
      </c>
      <c r="F2227" s="1" t="s">
        <v>13</v>
      </c>
      <c r="G2227" s="1" t="s">
        <v>661</v>
      </c>
      <c r="H2227" s="1">
        <v>24000000</v>
      </c>
      <c r="I2227" s="1">
        <v>2007</v>
      </c>
      <c r="J2227" s="1">
        <v>6.3</v>
      </c>
    </row>
    <row r="2228" spans="1:10" x14ac:dyDescent="0.25">
      <c r="A2228" s="1" t="s">
        <v>3816</v>
      </c>
      <c r="B2228" s="1">
        <v>93</v>
      </c>
      <c r="C2228" s="11">
        <v>7017178</v>
      </c>
      <c r="D2228" s="1" t="s">
        <v>3817</v>
      </c>
      <c r="E2228" s="1" t="s">
        <v>3818</v>
      </c>
      <c r="F2228" s="1" t="s">
        <v>13</v>
      </c>
      <c r="G2228" s="1" t="s">
        <v>14</v>
      </c>
      <c r="H2228" s="1">
        <v>17500000</v>
      </c>
      <c r="I2228" s="1">
        <v>2013</v>
      </c>
      <c r="J2228" s="1">
        <v>4.4000000000000004</v>
      </c>
    </row>
    <row r="2229" spans="1:10" x14ac:dyDescent="0.25">
      <c r="A2229" s="1" t="s">
        <v>3820</v>
      </c>
      <c r="B2229" s="1">
        <v>116</v>
      </c>
      <c r="C2229" s="11">
        <v>325491</v>
      </c>
      <c r="D2229" s="1" t="s">
        <v>738</v>
      </c>
      <c r="E2229" s="1" t="s">
        <v>3821</v>
      </c>
      <c r="F2229" s="1" t="s">
        <v>13</v>
      </c>
      <c r="G2229" s="1" t="s">
        <v>14</v>
      </c>
      <c r="H2229" s="1">
        <v>17500000</v>
      </c>
      <c r="I2229" s="1">
        <v>2002</v>
      </c>
      <c r="J2229" s="1">
        <v>6</v>
      </c>
    </row>
    <row r="2230" spans="1:10" x14ac:dyDescent="0.25">
      <c r="A2230" s="1" t="s">
        <v>1215</v>
      </c>
      <c r="B2230" s="1">
        <v>101</v>
      </c>
      <c r="C2230" s="11">
        <v>96471845</v>
      </c>
      <c r="D2230" s="1" t="s">
        <v>3141</v>
      </c>
      <c r="E2230" s="1" t="s">
        <v>3822</v>
      </c>
      <c r="F2230" s="1" t="s">
        <v>13</v>
      </c>
      <c r="G2230" s="1" t="s">
        <v>14</v>
      </c>
      <c r="H2230" s="1">
        <v>17000000</v>
      </c>
      <c r="I2230" s="1">
        <v>2001</v>
      </c>
      <c r="J2230" s="1">
        <v>7.6</v>
      </c>
    </row>
    <row r="2231" spans="1:10" x14ac:dyDescent="0.25">
      <c r="A2231" s="1" t="s">
        <v>10</v>
      </c>
      <c r="B2231" s="1">
        <v>154</v>
      </c>
      <c r="C2231" s="11">
        <v>85200000</v>
      </c>
      <c r="D2231" s="1" t="s">
        <v>33</v>
      </c>
      <c r="E2231" s="1" t="s">
        <v>3823</v>
      </c>
      <c r="F2231" s="1" t="s">
        <v>13</v>
      </c>
      <c r="G2231" s="1" t="s">
        <v>14</v>
      </c>
      <c r="H2231" s="1">
        <v>18500000</v>
      </c>
      <c r="I2231" s="1">
        <v>1986</v>
      </c>
      <c r="J2231" s="1">
        <v>8.4</v>
      </c>
    </row>
    <row r="2232" spans="1:10" x14ac:dyDescent="0.25">
      <c r="A2232" s="1" t="s">
        <v>3824</v>
      </c>
      <c r="B2232" s="1">
        <v>170</v>
      </c>
      <c r="C2232" s="11">
        <v>72000000</v>
      </c>
      <c r="D2232" s="1" t="s">
        <v>3825</v>
      </c>
      <c r="E2232" s="1" t="s">
        <v>3826</v>
      </c>
      <c r="F2232" s="1" t="s">
        <v>13</v>
      </c>
      <c r="G2232" s="1" t="s">
        <v>14</v>
      </c>
      <c r="H2232" s="1">
        <v>17000000</v>
      </c>
      <c r="I2232" s="1">
        <v>1964</v>
      </c>
      <c r="J2232" s="1">
        <v>7.9</v>
      </c>
    </row>
    <row r="2233" spans="1:10" x14ac:dyDescent="0.25">
      <c r="A2233" s="1" t="s">
        <v>3827</v>
      </c>
      <c r="B2233" s="1">
        <v>99</v>
      </c>
      <c r="C2233" s="11">
        <v>72219395</v>
      </c>
      <c r="D2233" s="1" t="s">
        <v>1029</v>
      </c>
      <c r="E2233" s="1" t="s">
        <v>3828</v>
      </c>
      <c r="F2233" s="1" t="s">
        <v>13</v>
      </c>
      <c r="G2233" s="1" t="s">
        <v>14</v>
      </c>
      <c r="H2233" s="1">
        <v>17000000</v>
      </c>
      <c r="I2233" s="1">
        <v>1997</v>
      </c>
      <c r="J2233" s="1">
        <v>5.6</v>
      </c>
    </row>
    <row r="2234" spans="1:10" x14ac:dyDescent="0.25">
      <c r="A2234" s="1" t="s">
        <v>2452</v>
      </c>
      <c r="B2234" s="1">
        <v>104</v>
      </c>
      <c r="C2234" s="11">
        <v>82389560</v>
      </c>
      <c r="D2234" s="1" t="s">
        <v>684</v>
      </c>
      <c r="E2234" s="1" t="s">
        <v>3829</v>
      </c>
      <c r="F2234" s="1" t="s">
        <v>13</v>
      </c>
      <c r="G2234" s="1" t="s">
        <v>14</v>
      </c>
      <c r="H2234" s="1">
        <v>17000000</v>
      </c>
      <c r="I2234" s="1">
        <v>2014</v>
      </c>
      <c r="J2234" s="1">
        <v>6.5</v>
      </c>
    </row>
    <row r="2235" spans="1:10" x14ac:dyDescent="0.25">
      <c r="A2235" s="1" t="s">
        <v>2689</v>
      </c>
      <c r="B2235" s="1">
        <v>126</v>
      </c>
      <c r="C2235" s="11">
        <v>71502303</v>
      </c>
      <c r="D2235" s="1" t="s">
        <v>3627</v>
      </c>
      <c r="E2235" s="1" t="s">
        <v>3830</v>
      </c>
      <c r="F2235" s="1" t="s">
        <v>13</v>
      </c>
      <c r="G2235" s="1" t="s">
        <v>14</v>
      </c>
      <c r="H2235" s="1">
        <v>12000000</v>
      </c>
      <c r="I2235" s="1">
        <v>2004</v>
      </c>
      <c r="J2235" s="1">
        <v>7.5</v>
      </c>
    </row>
    <row r="2236" spans="1:10" x14ac:dyDescent="0.25">
      <c r="A2236" s="1" t="s">
        <v>1662</v>
      </c>
      <c r="B2236" s="1">
        <v>110</v>
      </c>
      <c r="C2236" s="11">
        <v>19179969</v>
      </c>
      <c r="D2236" s="1" t="s">
        <v>684</v>
      </c>
      <c r="E2236" s="1" t="s">
        <v>3831</v>
      </c>
      <c r="F2236" s="1" t="s">
        <v>13</v>
      </c>
      <c r="G2236" s="1" t="s">
        <v>14</v>
      </c>
      <c r="H2236" s="1">
        <v>17500000</v>
      </c>
      <c r="I2236" s="1">
        <v>2006</v>
      </c>
      <c r="J2236" s="1">
        <v>6.3</v>
      </c>
    </row>
    <row r="2237" spans="1:10" x14ac:dyDescent="0.25">
      <c r="A2237" s="1" t="s">
        <v>1803</v>
      </c>
      <c r="B2237" s="1">
        <v>101</v>
      </c>
      <c r="C2237" s="11">
        <v>47000000</v>
      </c>
      <c r="D2237" s="1" t="s">
        <v>2212</v>
      </c>
      <c r="E2237" s="1" t="s">
        <v>3832</v>
      </c>
      <c r="F2237" s="1" t="s">
        <v>13</v>
      </c>
      <c r="G2237" s="1" t="s">
        <v>14</v>
      </c>
      <c r="H2237" s="1">
        <v>300000</v>
      </c>
      <c r="I2237" s="1">
        <v>1978</v>
      </c>
      <c r="J2237" s="1">
        <v>7.9</v>
      </c>
    </row>
    <row r="2238" spans="1:10" x14ac:dyDescent="0.25">
      <c r="A2238" s="1" t="s">
        <v>3833</v>
      </c>
      <c r="B2238" s="1">
        <v>87</v>
      </c>
      <c r="C2238" s="11">
        <v>37566230</v>
      </c>
      <c r="D2238" s="1" t="s">
        <v>3834</v>
      </c>
      <c r="E2238" s="1" t="s">
        <v>3835</v>
      </c>
      <c r="F2238" s="1" t="s">
        <v>13</v>
      </c>
      <c r="G2238" s="1" t="s">
        <v>14</v>
      </c>
      <c r="H2238" s="1">
        <v>17000000</v>
      </c>
      <c r="I2238" s="1">
        <v>2003</v>
      </c>
      <c r="J2238" s="1">
        <v>5.0999999999999996</v>
      </c>
    </row>
    <row r="2239" spans="1:10" x14ac:dyDescent="0.25">
      <c r="A2239" s="1" t="s">
        <v>2937</v>
      </c>
      <c r="B2239" s="1">
        <v>123</v>
      </c>
      <c r="C2239" s="11">
        <v>70492685</v>
      </c>
      <c r="D2239" s="1" t="s">
        <v>868</v>
      </c>
      <c r="E2239" s="1" t="s">
        <v>3836</v>
      </c>
      <c r="F2239" s="1" t="s">
        <v>13</v>
      </c>
      <c r="G2239" s="1" t="s">
        <v>14</v>
      </c>
      <c r="H2239" s="1">
        <v>17000000</v>
      </c>
      <c r="I2239" s="1">
        <v>2013</v>
      </c>
      <c r="J2239" s="1">
        <v>6.7</v>
      </c>
    </row>
    <row r="2240" spans="1:10" x14ac:dyDescent="0.25">
      <c r="A2240" s="1" t="s">
        <v>3068</v>
      </c>
      <c r="B2240" s="1">
        <v>109</v>
      </c>
      <c r="C2240" s="11">
        <v>35635046</v>
      </c>
      <c r="D2240" s="1" t="s">
        <v>156</v>
      </c>
      <c r="E2240" s="1" t="s">
        <v>3837</v>
      </c>
      <c r="F2240" s="1" t="s">
        <v>13</v>
      </c>
      <c r="G2240" s="1" t="s">
        <v>21</v>
      </c>
      <c r="H2240" s="1">
        <v>17000000</v>
      </c>
      <c r="I2240" s="1">
        <v>2006</v>
      </c>
      <c r="J2240" s="1">
        <v>6.7</v>
      </c>
    </row>
    <row r="2241" spans="1:10" x14ac:dyDescent="0.25">
      <c r="A2241" s="1" t="s">
        <v>3838</v>
      </c>
      <c r="B2241" s="1">
        <v>90</v>
      </c>
      <c r="C2241" s="11">
        <v>45670855</v>
      </c>
      <c r="D2241" s="1" t="s">
        <v>2099</v>
      </c>
      <c r="E2241" s="1" t="s">
        <v>3839</v>
      </c>
      <c r="F2241" s="1" t="s">
        <v>13</v>
      </c>
      <c r="G2241" s="1" t="s">
        <v>94</v>
      </c>
      <c r="H2241" s="1">
        <v>20000000</v>
      </c>
      <c r="I2241" s="1">
        <v>2010</v>
      </c>
      <c r="J2241" s="1">
        <v>5.6</v>
      </c>
    </row>
    <row r="2242" spans="1:10" x14ac:dyDescent="0.25">
      <c r="A2242" s="1" t="s">
        <v>1287</v>
      </c>
      <c r="B2242" s="1">
        <v>96</v>
      </c>
      <c r="C2242" s="11">
        <v>37939782</v>
      </c>
      <c r="D2242" s="1" t="s">
        <v>570</v>
      </c>
      <c r="E2242" s="1" t="s">
        <v>3840</v>
      </c>
      <c r="F2242" s="1" t="s">
        <v>13</v>
      </c>
      <c r="G2242" s="1" t="s">
        <v>14</v>
      </c>
      <c r="H2242" s="1">
        <v>17000000</v>
      </c>
      <c r="I2242" s="1">
        <v>2002</v>
      </c>
      <c r="J2242" s="1">
        <v>5.6</v>
      </c>
    </row>
    <row r="2243" spans="1:10" x14ac:dyDescent="0.25">
      <c r="A2243" s="1" t="s">
        <v>3841</v>
      </c>
      <c r="B2243" s="1">
        <v>82</v>
      </c>
      <c r="C2243" s="11">
        <v>30324946</v>
      </c>
      <c r="D2243" s="1" t="s">
        <v>3842</v>
      </c>
      <c r="E2243" s="1" t="s">
        <v>3843</v>
      </c>
      <c r="F2243" s="1" t="s">
        <v>13</v>
      </c>
      <c r="G2243" s="1" t="s">
        <v>14</v>
      </c>
      <c r="H2243" s="1">
        <v>17000000</v>
      </c>
      <c r="I2243" s="1">
        <v>1998</v>
      </c>
      <c r="J2243" s="1">
        <v>6.2</v>
      </c>
    </row>
    <row r="2244" spans="1:10" x14ac:dyDescent="0.25">
      <c r="A2244" s="1" t="s">
        <v>3844</v>
      </c>
      <c r="B2244" s="1">
        <v>86</v>
      </c>
      <c r="C2244" s="11">
        <v>27854896</v>
      </c>
      <c r="D2244" s="1" t="s">
        <v>229</v>
      </c>
      <c r="E2244" s="1" t="s">
        <v>3845</v>
      </c>
      <c r="F2244" s="1" t="s">
        <v>13</v>
      </c>
      <c r="G2244" s="1" t="s">
        <v>14</v>
      </c>
      <c r="H2244" s="1">
        <v>17000000</v>
      </c>
      <c r="I2244" s="1">
        <v>2011</v>
      </c>
      <c r="J2244" s="1">
        <v>5.6</v>
      </c>
    </row>
    <row r="2245" spans="1:10" x14ac:dyDescent="0.25">
      <c r="A2245" s="1" t="s">
        <v>2463</v>
      </c>
      <c r="B2245" s="1">
        <v>108</v>
      </c>
      <c r="C2245" s="11">
        <v>41777564</v>
      </c>
      <c r="D2245" s="1" t="s">
        <v>2131</v>
      </c>
      <c r="E2245" s="1" t="s">
        <v>3846</v>
      </c>
      <c r="F2245" s="1" t="s">
        <v>13</v>
      </c>
      <c r="G2245" s="1" t="s">
        <v>14</v>
      </c>
      <c r="H2245" s="1">
        <v>15000000</v>
      </c>
      <c r="I2245" s="1">
        <v>2006</v>
      </c>
      <c r="J2245" s="1">
        <v>6.4</v>
      </c>
    </row>
    <row r="2246" spans="1:10" x14ac:dyDescent="0.25">
      <c r="A2246" s="1" t="s">
        <v>1550</v>
      </c>
      <c r="B2246" s="1">
        <v>98</v>
      </c>
      <c r="C2246" s="11">
        <v>22734486</v>
      </c>
      <c r="D2246" s="1" t="s">
        <v>684</v>
      </c>
      <c r="E2246" s="1" t="s">
        <v>3847</v>
      </c>
      <c r="F2246" s="1" t="s">
        <v>13</v>
      </c>
      <c r="G2246" s="1" t="s">
        <v>14</v>
      </c>
      <c r="H2246" s="1">
        <v>17000000</v>
      </c>
      <c r="I2246" s="1">
        <v>2003</v>
      </c>
      <c r="J2246" s="1">
        <v>5.6</v>
      </c>
    </row>
    <row r="2247" spans="1:10" x14ac:dyDescent="0.25">
      <c r="A2247" s="1" t="s">
        <v>2799</v>
      </c>
      <c r="B2247" s="1">
        <v>129</v>
      </c>
      <c r="C2247" s="11">
        <v>44469602</v>
      </c>
      <c r="D2247" s="1" t="s">
        <v>554</v>
      </c>
      <c r="E2247" s="1" t="s">
        <v>3848</v>
      </c>
      <c r="F2247" s="1" t="s">
        <v>13</v>
      </c>
      <c r="G2247" s="1" t="s">
        <v>14</v>
      </c>
      <c r="H2247" s="1">
        <v>17000000</v>
      </c>
      <c r="I2247" s="1">
        <v>2015</v>
      </c>
      <c r="J2247" s="1">
        <v>7.4</v>
      </c>
    </row>
    <row r="2248" spans="1:10" x14ac:dyDescent="0.25">
      <c r="A2248" s="1" t="s">
        <v>3849</v>
      </c>
      <c r="B2248" s="1">
        <v>112</v>
      </c>
      <c r="C2248" s="11">
        <v>64998368</v>
      </c>
      <c r="D2248" s="1" t="s">
        <v>3842</v>
      </c>
      <c r="E2248" s="1" t="s">
        <v>3850</v>
      </c>
      <c r="F2248" s="1" t="s">
        <v>13</v>
      </c>
      <c r="G2248" s="1" t="s">
        <v>14</v>
      </c>
      <c r="H2248" s="1">
        <v>17000000</v>
      </c>
      <c r="I2248" s="1">
        <v>2012</v>
      </c>
      <c r="J2248" s="1">
        <v>7.2</v>
      </c>
    </row>
    <row r="2249" spans="1:10" x14ac:dyDescent="0.25">
      <c r="A2249" s="1" t="s">
        <v>2426</v>
      </c>
      <c r="B2249" s="1">
        <v>108</v>
      </c>
      <c r="C2249" s="11">
        <v>19693891</v>
      </c>
      <c r="D2249" s="1" t="s">
        <v>1517</v>
      </c>
      <c r="E2249" s="1" t="s">
        <v>3851</v>
      </c>
      <c r="F2249" s="1" t="s">
        <v>13</v>
      </c>
      <c r="G2249" s="1" t="s">
        <v>14</v>
      </c>
      <c r="H2249" s="1">
        <v>34000000</v>
      </c>
      <c r="I2249" s="1">
        <v>2001</v>
      </c>
      <c r="J2249" s="1">
        <v>4.9000000000000004</v>
      </c>
    </row>
    <row r="2250" spans="1:10" x14ac:dyDescent="0.25">
      <c r="A2250" s="1" t="s">
        <v>26</v>
      </c>
      <c r="B2250" s="1">
        <v>121</v>
      </c>
      <c r="C2250" s="11">
        <v>16311763</v>
      </c>
      <c r="D2250" s="1" t="s">
        <v>738</v>
      </c>
      <c r="E2250" s="1" t="s">
        <v>3852</v>
      </c>
      <c r="F2250" s="1" t="s">
        <v>13</v>
      </c>
      <c r="G2250" s="1" t="s">
        <v>21</v>
      </c>
      <c r="H2250" s="1">
        <v>17000000</v>
      </c>
      <c r="I2250" s="1">
        <v>1998</v>
      </c>
      <c r="J2250" s="1">
        <v>7.5</v>
      </c>
    </row>
    <row r="2251" spans="1:10" x14ac:dyDescent="0.25">
      <c r="A2251" s="1" t="s">
        <v>3853</v>
      </c>
      <c r="B2251" s="1">
        <v>89</v>
      </c>
      <c r="C2251" s="11">
        <v>12693621</v>
      </c>
      <c r="D2251" s="1" t="s">
        <v>1029</v>
      </c>
      <c r="E2251" s="1" t="s">
        <v>3854</v>
      </c>
      <c r="F2251" s="1" t="s">
        <v>13</v>
      </c>
      <c r="G2251" s="1" t="s">
        <v>14</v>
      </c>
      <c r="H2251" s="1">
        <v>17000000</v>
      </c>
      <c r="I2251" s="1">
        <v>2002</v>
      </c>
      <c r="J2251" s="1">
        <v>4.8</v>
      </c>
    </row>
    <row r="2252" spans="1:10" x14ac:dyDescent="0.25">
      <c r="A2252" s="1" t="s">
        <v>3855</v>
      </c>
      <c r="B2252" s="1">
        <v>89</v>
      </c>
      <c r="C2252" s="11">
        <v>15655665</v>
      </c>
      <c r="D2252" s="1" t="s">
        <v>570</v>
      </c>
      <c r="E2252" s="1" t="s">
        <v>3856</v>
      </c>
      <c r="F2252" s="1" t="s">
        <v>13</v>
      </c>
      <c r="G2252" s="1" t="s">
        <v>14</v>
      </c>
      <c r="H2252" s="1">
        <v>4000000</v>
      </c>
      <c r="I2252" s="1">
        <v>2006</v>
      </c>
      <c r="J2252" s="1">
        <v>3.1</v>
      </c>
    </row>
    <row r="2253" spans="1:10" x14ac:dyDescent="0.25">
      <c r="A2253" s="1" t="s">
        <v>3857</v>
      </c>
      <c r="B2253" s="1">
        <v>73</v>
      </c>
      <c r="C2253" s="11">
        <v>11634458</v>
      </c>
      <c r="D2253" s="1" t="s">
        <v>3858</v>
      </c>
      <c r="E2253" s="1" t="s">
        <v>3859</v>
      </c>
      <c r="F2253" s="1" t="s">
        <v>13</v>
      </c>
      <c r="G2253" s="1" t="s">
        <v>14</v>
      </c>
      <c r="H2253" s="1">
        <v>17000000</v>
      </c>
      <c r="I2253" s="1">
        <v>1999</v>
      </c>
      <c r="J2253" s="1">
        <v>5.8</v>
      </c>
    </row>
    <row r="2254" spans="1:10" x14ac:dyDescent="0.25">
      <c r="A2254" s="1" t="s">
        <v>1050</v>
      </c>
      <c r="B2254" s="1">
        <v>132</v>
      </c>
      <c r="C2254" s="11">
        <v>27154426</v>
      </c>
      <c r="D2254" s="1" t="s">
        <v>738</v>
      </c>
      <c r="E2254" s="1" t="s">
        <v>3860</v>
      </c>
      <c r="F2254" s="1" t="s">
        <v>13</v>
      </c>
      <c r="G2254" s="1" t="s">
        <v>14</v>
      </c>
      <c r="H2254" s="1">
        <v>17000000</v>
      </c>
      <c r="I2254" s="1">
        <v>2009</v>
      </c>
      <c r="J2254" s="1">
        <v>6.7</v>
      </c>
    </row>
    <row r="2255" spans="1:10" x14ac:dyDescent="0.25">
      <c r="A2255" s="1" t="s">
        <v>3861</v>
      </c>
      <c r="B2255" s="1">
        <v>96</v>
      </c>
      <c r="C2255" s="11">
        <v>54239856</v>
      </c>
      <c r="D2255" s="1" t="s">
        <v>2131</v>
      </c>
      <c r="E2255" s="1" t="s">
        <v>3862</v>
      </c>
      <c r="F2255" s="1" t="s">
        <v>13</v>
      </c>
      <c r="G2255" s="1" t="s">
        <v>14</v>
      </c>
      <c r="H2255" s="1">
        <v>17000000</v>
      </c>
      <c r="I2255" s="1">
        <v>2013</v>
      </c>
      <c r="J2255" s="1">
        <v>6.5</v>
      </c>
    </row>
    <row r="2256" spans="1:10" x14ac:dyDescent="0.25">
      <c r="A2256" s="1" t="s">
        <v>1436</v>
      </c>
      <c r="B2256" s="1">
        <v>98</v>
      </c>
      <c r="C2256" s="11">
        <v>8662318</v>
      </c>
      <c r="D2256" s="1" t="s">
        <v>570</v>
      </c>
      <c r="E2256" s="1" t="s">
        <v>3863</v>
      </c>
      <c r="F2256" s="1" t="s">
        <v>13</v>
      </c>
      <c r="G2256" s="1" t="s">
        <v>14</v>
      </c>
      <c r="H2256" s="1">
        <v>17000000</v>
      </c>
      <c r="I2256" s="1">
        <v>2009</v>
      </c>
      <c r="J2256" s="1">
        <v>5.9</v>
      </c>
    </row>
    <row r="2257" spans="1:10" x14ac:dyDescent="0.25">
      <c r="A2257" s="1" t="s">
        <v>593</v>
      </c>
      <c r="B2257" s="1">
        <v>107</v>
      </c>
      <c r="C2257" s="11">
        <v>7156725</v>
      </c>
      <c r="D2257" s="1" t="s">
        <v>2506</v>
      </c>
      <c r="E2257" s="1" t="s">
        <v>3864</v>
      </c>
      <c r="F2257" s="1" t="s">
        <v>13</v>
      </c>
      <c r="G2257" s="1" t="s">
        <v>14</v>
      </c>
      <c r="H2257" s="1">
        <v>19000000</v>
      </c>
      <c r="I2257" s="1">
        <v>2006</v>
      </c>
      <c r="J2257" s="1">
        <v>5.5</v>
      </c>
    </row>
    <row r="2258" spans="1:10" x14ac:dyDescent="0.25">
      <c r="A2258" s="1" t="s">
        <v>3865</v>
      </c>
      <c r="B2258" s="1">
        <v>134</v>
      </c>
      <c r="C2258" s="11">
        <v>15681020</v>
      </c>
      <c r="D2258" s="1" t="s">
        <v>2523</v>
      </c>
      <c r="E2258" s="1" t="s">
        <v>3866</v>
      </c>
      <c r="F2258" s="1" t="s">
        <v>13</v>
      </c>
      <c r="G2258" s="1" t="s">
        <v>21</v>
      </c>
      <c r="H2258" s="1">
        <v>17000000</v>
      </c>
      <c r="I2258" s="1">
        <v>1987</v>
      </c>
      <c r="J2258" s="1">
        <v>3.6</v>
      </c>
    </row>
    <row r="2259" spans="1:10" x14ac:dyDescent="0.25">
      <c r="A2259" s="1" t="s">
        <v>3867</v>
      </c>
      <c r="B2259" s="1">
        <v>122</v>
      </c>
      <c r="C2259" s="11">
        <v>6855137</v>
      </c>
      <c r="D2259" s="1" t="s">
        <v>156</v>
      </c>
      <c r="E2259" s="1" t="s">
        <v>3868</v>
      </c>
      <c r="F2259" s="1" t="s">
        <v>13</v>
      </c>
      <c r="G2259" s="1" t="s">
        <v>257</v>
      </c>
      <c r="H2259" s="1">
        <v>17000000</v>
      </c>
      <c r="I2259" s="1">
        <v>2006</v>
      </c>
      <c r="J2259" s="1">
        <v>7.4</v>
      </c>
    </row>
    <row r="2260" spans="1:10" x14ac:dyDescent="0.25">
      <c r="A2260" s="1" t="s">
        <v>3869</v>
      </c>
      <c r="B2260" s="1">
        <v>97</v>
      </c>
      <c r="C2260" s="11">
        <v>2315683</v>
      </c>
      <c r="D2260" s="1" t="s">
        <v>3870</v>
      </c>
      <c r="E2260" s="1" t="s">
        <v>3871</v>
      </c>
      <c r="F2260" s="1" t="s">
        <v>13</v>
      </c>
      <c r="G2260" s="1" t="s">
        <v>21</v>
      </c>
      <c r="H2260" s="1">
        <v>17000000</v>
      </c>
      <c r="I2260" s="1">
        <v>1986</v>
      </c>
      <c r="J2260" s="1">
        <v>3</v>
      </c>
    </row>
    <row r="2261" spans="1:10" x14ac:dyDescent="0.25">
      <c r="A2261" s="1" t="s">
        <v>827</v>
      </c>
      <c r="B2261" s="1">
        <v>110</v>
      </c>
      <c r="C2261" s="11">
        <v>39825798</v>
      </c>
      <c r="D2261" s="1" t="s">
        <v>1116</v>
      </c>
      <c r="E2261" s="1" t="s">
        <v>3872</v>
      </c>
      <c r="F2261" s="1" t="s">
        <v>13</v>
      </c>
      <c r="G2261" s="1" t="s">
        <v>14</v>
      </c>
      <c r="H2261" s="1">
        <v>16000000</v>
      </c>
      <c r="I2261" s="1">
        <v>2006</v>
      </c>
      <c r="J2261" s="1">
        <v>7.6</v>
      </c>
    </row>
    <row r="2262" spans="1:10" x14ac:dyDescent="0.25">
      <c r="A2262" s="1" t="s">
        <v>3873</v>
      </c>
      <c r="B2262" s="1">
        <v>102</v>
      </c>
      <c r="C2262" s="11">
        <v>2000000</v>
      </c>
      <c r="D2262" s="1" t="s">
        <v>2809</v>
      </c>
      <c r="E2262" s="1" t="s">
        <v>3874</v>
      </c>
      <c r="F2262" s="1" t="s">
        <v>13</v>
      </c>
      <c r="G2262" s="1" t="s">
        <v>14</v>
      </c>
      <c r="H2262" s="1">
        <v>17000000</v>
      </c>
      <c r="I2262" s="1">
        <v>1981</v>
      </c>
      <c r="J2262" s="1">
        <v>6.4</v>
      </c>
    </row>
    <row r="2263" spans="1:10" x14ac:dyDescent="0.25">
      <c r="A2263" s="1" t="s">
        <v>450</v>
      </c>
      <c r="B2263" s="1">
        <v>98</v>
      </c>
      <c r="C2263" s="11">
        <v>1569918</v>
      </c>
      <c r="D2263" s="1" t="s">
        <v>3875</v>
      </c>
      <c r="E2263" s="1" t="s">
        <v>3876</v>
      </c>
      <c r="F2263" s="1" t="s">
        <v>13</v>
      </c>
      <c r="G2263" s="1" t="s">
        <v>2614</v>
      </c>
      <c r="H2263" s="1">
        <v>17000000</v>
      </c>
      <c r="I2263" s="1">
        <v>2003</v>
      </c>
      <c r="J2263" s="1">
        <v>6.9</v>
      </c>
    </row>
    <row r="2264" spans="1:10" x14ac:dyDescent="0.25">
      <c r="A2264" s="1" t="s">
        <v>3159</v>
      </c>
      <c r="B2264" s="1">
        <v>160</v>
      </c>
      <c r="C2264" s="11">
        <v>273420</v>
      </c>
      <c r="D2264" s="1" t="s">
        <v>3877</v>
      </c>
      <c r="E2264" s="1" t="s">
        <v>3878</v>
      </c>
      <c r="F2264" s="1" t="s">
        <v>13</v>
      </c>
      <c r="G2264" s="1" t="s">
        <v>661</v>
      </c>
      <c r="H2264" s="1">
        <v>17000000</v>
      </c>
      <c r="I2264" s="1">
        <v>2006</v>
      </c>
      <c r="J2264" s="1">
        <v>5.5</v>
      </c>
    </row>
    <row r="2265" spans="1:10" x14ac:dyDescent="0.25">
      <c r="A2265" s="1" t="s">
        <v>3879</v>
      </c>
      <c r="B2265" s="1">
        <v>83</v>
      </c>
      <c r="C2265" s="11">
        <v>4930798</v>
      </c>
      <c r="D2265" s="1" t="s">
        <v>2212</v>
      </c>
      <c r="E2265" s="1" t="s">
        <v>3880</v>
      </c>
      <c r="F2265" s="1" t="s">
        <v>13</v>
      </c>
      <c r="G2265" s="1" t="s">
        <v>14</v>
      </c>
      <c r="H2265" s="1">
        <v>17000000</v>
      </c>
      <c r="I2265" s="1">
        <v>2012</v>
      </c>
      <c r="J2265" s="1">
        <v>4.0999999999999996</v>
      </c>
    </row>
    <row r="2266" spans="1:10" x14ac:dyDescent="0.25">
      <c r="A2266" s="1" t="s">
        <v>3881</v>
      </c>
      <c r="B2266" s="1">
        <v>102</v>
      </c>
      <c r="C2266" s="11">
        <v>59847242</v>
      </c>
      <c r="D2266" s="1" t="s">
        <v>3027</v>
      </c>
      <c r="E2266" s="1" t="s">
        <v>3882</v>
      </c>
      <c r="F2266" s="1" t="s">
        <v>13</v>
      </c>
      <c r="G2266" s="1" t="s">
        <v>14</v>
      </c>
      <c r="H2266" s="1">
        <v>16500000</v>
      </c>
      <c r="I2266" s="1">
        <v>1991</v>
      </c>
      <c r="J2266" s="1">
        <v>6.8</v>
      </c>
    </row>
    <row r="2267" spans="1:10" x14ac:dyDescent="0.25">
      <c r="A2267" s="1" t="s">
        <v>3883</v>
      </c>
      <c r="B2267" s="1">
        <v>122</v>
      </c>
      <c r="C2267" s="11">
        <v>220914</v>
      </c>
      <c r="D2267" s="1" t="s">
        <v>2107</v>
      </c>
      <c r="E2267" s="1" t="s">
        <v>3884</v>
      </c>
      <c r="F2267" s="1" t="s">
        <v>13</v>
      </c>
      <c r="G2267" s="1" t="s">
        <v>14</v>
      </c>
      <c r="H2267" s="1">
        <v>16800000</v>
      </c>
      <c r="I2267" s="1">
        <v>2006</v>
      </c>
      <c r="J2267" s="1">
        <v>6.5</v>
      </c>
    </row>
    <row r="2268" spans="1:10" x14ac:dyDescent="0.25">
      <c r="A2268" s="1" t="s">
        <v>254</v>
      </c>
      <c r="B2268" s="1">
        <v>126</v>
      </c>
      <c r="C2268" s="11">
        <v>43848100</v>
      </c>
      <c r="D2268" s="1" t="s">
        <v>669</v>
      </c>
      <c r="E2268" s="1" t="s">
        <v>3885</v>
      </c>
      <c r="F2268" s="1" t="s">
        <v>13</v>
      </c>
      <c r="G2268" s="1" t="s">
        <v>14</v>
      </c>
      <c r="H2268" s="1">
        <v>15000000</v>
      </c>
      <c r="I2268" s="1">
        <v>1987</v>
      </c>
      <c r="J2268" s="1">
        <v>7.4</v>
      </c>
    </row>
    <row r="2269" spans="1:10" x14ac:dyDescent="0.25">
      <c r="A2269" s="1" t="s">
        <v>361</v>
      </c>
      <c r="B2269" s="1">
        <v>136</v>
      </c>
      <c r="C2269" s="11">
        <v>42700000</v>
      </c>
      <c r="D2269" s="1" t="s">
        <v>74</v>
      </c>
      <c r="E2269" s="1" t="s">
        <v>3886</v>
      </c>
      <c r="F2269" s="1" t="s">
        <v>13</v>
      </c>
      <c r="G2269" s="1" t="s">
        <v>14</v>
      </c>
      <c r="H2269" s="1">
        <v>16500000</v>
      </c>
      <c r="I2269" s="1">
        <v>1995</v>
      </c>
      <c r="J2269" s="1">
        <v>7.7</v>
      </c>
    </row>
    <row r="2270" spans="1:10" x14ac:dyDescent="0.25">
      <c r="A2270" s="1" t="s">
        <v>3887</v>
      </c>
      <c r="B2270" s="1">
        <v>120</v>
      </c>
      <c r="C2270" s="11">
        <v>18663911</v>
      </c>
      <c r="D2270" s="1" t="s">
        <v>2107</v>
      </c>
      <c r="E2270" s="1" t="s">
        <v>3888</v>
      </c>
      <c r="F2270" s="1" t="s">
        <v>13</v>
      </c>
      <c r="G2270" s="1" t="s">
        <v>21</v>
      </c>
      <c r="H2270" s="1">
        <v>16500000</v>
      </c>
      <c r="I2270" s="1">
        <v>2007</v>
      </c>
      <c r="J2270" s="1">
        <v>7.1</v>
      </c>
    </row>
    <row r="2271" spans="1:10" x14ac:dyDescent="0.25">
      <c r="A2271" s="1" t="s">
        <v>3889</v>
      </c>
      <c r="B2271" s="1">
        <v>108</v>
      </c>
      <c r="C2271" s="11">
        <v>11702090</v>
      </c>
      <c r="D2271" s="1" t="s">
        <v>570</v>
      </c>
      <c r="E2271" s="1" t="s">
        <v>3890</v>
      </c>
      <c r="F2271" s="1" t="s">
        <v>13</v>
      </c>
      <c r="G2271" s="1" t="s">
        <v>14</v>
      </c>
      <c r="H2271" s="1">
        <v>16500000</v>
      </c>
      <c r="I2271" s="1">
        <v>2007</v>
      </c>
      <c r="J2271" s="1">
        <v>6.3</v>
      </c>
    </row>
    <row r="2272" spans="1:10" x14ac:dyDescent="0.25">
      <c r="A2272" s="1" t="s">
        <v>3891</v>
      </c>
      <c r="B2272" s="1">
        <v>126</v>
      </c>
      <c r="C2272" s="11">
        <v>13005485</v>
      </c>
      <c r="D2272" s="1" t="s">
        <v>1160</v>
      </c>
      <c r="E2272" s="1" t="s">
        <v>3892</v>
      </c>
      <c r="F2272" s="1" t="s">
        <v>13</v>
      </c>
      <c r="G2272" s="1" t="s">
        <v>14</v>
      </c>
      <c r="H2272" s="1">
        <v>15000000</v>
      </c>
      <c r="I2272" s="1">
        <v>2003</v>
      </c>
      <c r="J2272" s="1">
        <v>7.6</v>
      </c>
    </row>
    <row r="2273" spans="1:10" x14ac:dyDescent="0.25">
      <c r="A2273" s="1" t="s">
        <v>373</v>
      </c>
      <c r="B2273" s="1">
        <v>128</v>
      </c>
      <c r="C2273" s="11">
        <v>95860116</v>
      </c>
      <c r="D2273" s="1" t="s">
        <v>868</v>
      </c>
      <c r="E2273" s="1" t="s">
        <v>3893</v>
      </c>
      <c r="F2273" s="1" t="s">
        <v>13</v>
      </c>
      <c r="G2273" s="1" t="s">
        <v>14</v>
      </c>
      <c r="H2273" s="1">
        <v>16400000</v>
      </c>
      <c r="I2273" s="1">
        <v>1989</v>
      </c>
      <c r="J2273" s="1">
        <v>8</v>
      </c>
    </row>
    <row r="2274" spans="1:10" x14ac:dyDescent="0.25">
      <c r="A2274" s="1" t="s">
        <v>3894</v>
      </c>
      <c r="B2274" s="1">
        <v>113</v>
      </c>
      <c r="C2274" s="11">
        <v>127175354</v>
      </c>
      <c r="D2274" s="1" t="s">
        <v>684</v>
      </c>
      <c r="E2274" s="1" t="s">
        <v>3895</v>
      </c>
      <c r="F2274" s="1" t="s">
        <v>13</v>
      </c>
      <c r="G2274" s="1" t="s">
        <v>14</v>
      </c>
      <c r="H2274" s="1">
        <v>16000000</v>
      </c>
      <c r="I2274" s="1">
        <v>1994</v>
      </c>
      <c r="J2274" s="1">
        <v>7.3</v>
      </c>
    </row>
    <row r="2275" spans="1:10" x14ac:dyDescent="0.25">
      <c r="A2275" s="1" t="s">
        <v>1319</v>
      </c>
      <c r="B2275" s="1">
        <v>89</v>
      </c>
      <c r="C2275" s="11">
        <v>92823600</v>
      </c>
      <c r="D2275" s="1" t="s">
        <v>482</v>
      </c>
      <c r="E2275" s="1" t="s">
        <v>3896</v>
      </c>
      <c r="F2275" s="1" t="s">
        <v>13</v>
      </c>
      <c r="G2275" s="1" t="s">
        <v>14</v>
      </c>
      <c r="H2275" s="1">
        <v>16000000</v>
      </c>
      <c r="I2275" s="1">
        <v>1989</v>
      </c>
      <c r="J2275" s="1">
        <v>7.6</v>
      </c>
    </row>
    <row r="2276" spans="1:10" x14ac:dyDescent="0.25">
      <c r="A2276" s="1" t="s">
        <v>3252</v>
      </c>
      <c r="B2276" s="1">
        <v>129</v>
      </c>
      <c r="C2276" s="11">
        <v>54000000</v>
      </c>
      <c r="D2276" s="1" t="s">
        <v>1160</v>
      </c>
      <c r="E2276" s="1" t="s">
        <v>3897</v>
      </c>
      <c r="F2276" s="1" t="s">
        <v>13</v>
      </c>
      <c r="G2276" s="1" t="s">
        <v>14</v>
      </c>
      <c r="H2276" s="1">
        <v>16000000</v>
      </c>
      <c r="I2276" s="1">
        <v>1982</v>
      </c>
      <c r="J2276" s="1">
        <v>7.8</v>
      </c>
    </row>
    <row r="2277" spans="1:10" x14ac:dyDescent="0.25">
      <c r="A2277" s="1" t="s">
        <v>873</v>
      </c>
      <c r="B2277" s="1">
        <v>94</v>
      </c>
      <c r="C2277" s="11">
        <v>68525609</v>
      </c>
      <c r="D2277" s="1" t="s">
        <v>684</v>
      </c>
      <c r="E2277" s="1" t="s">
        <v>3898</v>
      </c>
      <c r="F2277" s="1" t="s">
        <v>13</v>
      </c>
      <c r="G2277" s="1" t="s">
        <v>14</v>
      </c>
      <c r="H2277" s="1">
        <v>15600000</v>
      </c>
      <c r="I2277" s="1">
        <v>2000</v>
      </c>
      <c r="J2277" s="1">
        <v>6.5</v>
      </c>
    </row>
    <row r="2278" spans="1:10" x14ac:dyDescent="0.25">
      <c r="A2278" s="1" t="s">
        <v>1388</v>
      </c>
      <c r="B2278" s="1">
        <v>106</v>
      </c>
      <c r="C2278" s="11">
        <v>52885587</v>
      </c>
      <c r="D2278" s="1" t="s">
        <v>1517</v>
      </c>
      <c r="E2278" s="1" t="s">
        <v>3899</v>
      </c>
      <c r="F2278" s="1" t="s">
        <v>13</v>
      </c>
      <c r="G2278" s="1" t="s">
        <v>14</v>
      </c>
      <c r="H2278" s="1">
        <v>16000000</v>
      </c>
      <c r="I2278" s="1">
        <v>1999</v>
      </c>
      <c r="J2278" s="1">
        <v>6.4</v>
      </c>
    </row>
    <row r="2279" spans="1:10" x14ac:dyDescent="0.25">
      <c r="A2279" s="1" t="s">
        <v>3900</v>
      </c>
      <c r="B2279" s="1">
        <v>100</v>
      </c>
      <c r="C2279" s="11">
        <v>44667095</v>
      </c>
      <c r="D2279" s="1" t="s">
        <v>482</v>
      </c>
      <c r="E2279" s="1" t="s">
        <v>3901</v>
      </c>
      <c r="F2279" s="1" t="s">
        <v>13</v>
      </c>
      <c r="G2279" s="1" t="s">
        <v>661</v>
      </c>
      <c r="H2279" s="1">
        <v>15000000</v>
      </c>
      <c r="I2279" s="1">
        <v>2011</v>
      </c>
      <c r="J2279" s="1">
        <v>8</v>
      </c>
    </row>
    <row r="2280" spans="1:10" x14ac:dyDescent="0.25">
      <c r="A2280" s="1" t="s">
        <v>1274</v>
      </c>
      <c r="B2280" s="1">
        <v>89</v>
      </c>
      <c r="C2280" s="11">
        <v>42638165</v>
      </c>
      <c r="D2280" s="1" t="s">
        <v>727</v>
      </c>
      <c r="E2280" s="1" t="s">
        <v>3902</v>
      </c>
      <c r="F2280" s="1" t="s">
        <v>13</v>
      </c>
      <c r="G2280" s="1" t="s">
        <v>14</v>
      </c>
      <c r="H2280" s="1">
        <v>16000000</v>
      </c>
      <c r="I2280" s="1">
        <v>2009</v>
      </c>
      <c r="J2280" s="1">
        <v>4.8</v>
      </c>
    </row>
    <row r="2281" spans="1:10" x14ac:dyDescent="0.25">
      <c r="A2281" s="1" t="s">
        <v>1806</v>
      </c>
      <c r="B2281" s="1">
        <v>94</v>
      </c>
      <c r="C2281" s="11">
        <v>45507053</v>
      </c>
      <c r="D2281" s="1" t="s">
        <v>3627</v>
      </c>
      <c r="E2281" s="1" t="s">
        <v>3903</v>
      </c>
      <c r="F2281" s="1" t="s">
        <v>13</v>
      </c>
      <c r="G2281" s="1" t="s">
        <v>14</v>
      </c>
      <c r="H2281" s="1">
        <v>16000000</v>
      </c>
      <c r="I2281" s="1">
        <v>2012</v>
      </c>
      <c r="J2281" s="1">
        <v>7.8</v>
      </c>
    </row>
    <row r="2282" spans="1:10" x14ac:dyDescent="0.25">
      <c r="A2282" s="1" t="s">
        <v>295</v>
      </c>
      <c r="B2282" s="1">
        <v>83</v>
      </c>
      <c r="C2282" s="11">
        <v>39511038</v>
      </c>
      <c r="D2282" s="1" t="s">
        <v>2131</v>
      </c>
      <c r="E2282" s="1" t="s">
        <v>3904</v>
      </c>
      <c r="F2282" s="1" t="s">
        <v>13</v>
      </c>
      <c r="G2282" s="1" t="s">
        <v>14</v>
      </c>
      <c r="H2282" s="1">
        <v>16000000</v>
      </c>
      <c r="I2282" s="1">
        <v>2006</v>
      </c>
      <c r="J2282" s="1">
        <v>5.9</v>
      </c>
    </row>
    <row r="2283" spans="1:10" x14ac:dyDescent="0.25">
      <c r="A2283" s="1" t="s">
        <v>3905</v>
      </c>
      <c r="B2283" s="1">
        <v>111</v>
      </c>
      <c r="C2283" s="11">
        <v>6462576</v>
      </c>
      <c r="D2283" s="1" t="s">
        <v>1160</v>
      </c>
      <c r="E2283" s="1" t="s">
        <v>3906</v>
      </c>
      <c r="F2283" s="1" t="s">
        <v>13</v>
      </c>
      <c r="G2283" s="1" t="s">
        <v>14</v>
      </c>
      <c r="H2283" s="1">
        <v>18500000</v>
      </c>
      <c r="I2283" s="1">
        <v>2016</v>
      </c>
      <c r="J2283" s="1">
        <v>5.4</v>
      </c>
    </row>
    <row r="2284" spans="1:10" x14ac:dyDescent="0.25">
      <c r="A2284" s="1" t="s">
        <v>3907</v>
      </c>
      <c r="B2284" s="1">
        <v>80</v>
      </c>
      <c r="C2284" s="11">
        <v>40363530</v>
      </c>
      <c r="D2284" s="1" t="s">
        <v>1037</v>
      </c>
      <c r="E2284" s="1" t="s">
        <v>3908</v>
      </c>
      <c r="F2284" s="1" t="s">
        <v>13</v>
      </c>
      <c r="G2284" s="1" t="s">
        <v>14</v>
      </c>
      <c r="H2284" s="1">
        <v>16000000</v>
      </c>
      <c r="I2284" s="1">
        <v>2002</v>
      </c>
      <c r="J2284" s="1">
        <v>3.3</v>
      </c>
    </row>
    <row r="2285" spans="1:10" x14ac:dyDescent="0.25">
      <c r="A2285" s="1" t="s">
        <v>130</v>
      </c>
      <c r="B2285" s="1">
        <v>112</v>
      </c>
      <c r="C2285" s="11">
        <v>37623143</v>
      </c>
      <c r="D2285" s="1" t="s">
        <v>3909</v>
      </c>
      <c r="E2285" s="1" t="s">
        <v>3910</v>
      </c>
      <c r="F2285" s="1" t="s">
        <v>948</v>
      </c>
      <c r="G2285" s="1" t="s">
        <v>1218</v>
      </c>
      <c r="H2285" s="1">
        <v>13500000</v>
      </c>
      <c r="I2285" s="1">
        <v>2006</v>
      </c>
      <c r="J2285" s="1">
        <v>8.1999999999999993</v>
      </c>
    </row>
    <row r="2286" spans="1:10" x14ac:dyDescent="0.25">
      <c r="A2286" s="1" t="s">
        <v>2123</v>
      </c>
      <c r="B2286" s="1">
        <v>94</v>
      </c>
      <c r="C2286" s="11">
        <v>33357476</v>
      </c>
      <c r="D2286" s="1" t="s">
        <v>3911</v>
      </c>
      <c r="E2286" s="1" t="s">
        <v>3912</v>
      </c>
      <c r="F2286" s="1" t="s">
        <v>13</v>
      </c>
      <c r="G2286" s="1" t="s">
        <v>14</v>
      </c>
      <c r="H2286" s="1">
        <v>35000000</v>
      </c>
      <c r="I2286" s="1">
        <v>2001</v>
      </c>
      <c r="J2286" s="1">
        <v>5.4</v>
      </c>
    </row>
    <row r="2287" spans="1:10" x14ac:dyDescent="0.25">
      <c r="A2287" s="1" t="s">
        <v>998</v>
      </c>
      <c r="B2287" s="1">
        <v>130</v>
      </c>
      <c r="C2287" s="11">
        <v>28734552</v>
      </c>
      <c r="D2287" s="1" t="s">
        <v>1775</v>
      </c>
      <c r="E2287" s="1" t="s">
        <v>3913</v>
      </c>
      <c r="F2287" s="1" t="s">
        <v>13</v>
      </c>
      <c r="G2287" s="1" t="s">
        <v>14</v>
      </c>
      <c r="H2287" s="1">
        <v>16000000</v>
      </c>
      <c r="I2287" s="1">
        <v>2001</v>
      </c>
      <c r="J2287" s="1">
        <v>6.4</v>
      </c>
    </row>
    <row r="2288" spans="1:10" x14ac:dyDescent="0.25">
      <c r="A2288" s="1" t="s">
        <v>3914</v>
      </c>
      <c r="B2288" s="1">
        <v>91</v>
      </c>
      <c r="C2288" s="11">
        <v>37300107</v>
      </c>
      <c r="D2288" s="1" t="s">
        <v>1487</v>
      </c>
      <c r="E2288" s="1" t="s">
        <v>3915</v>
      </c>
      <c r="F2288" s="1" t="s">
        <v>13</v>
      </c>
      <c r="G2288" s="1" t="s">
        <v>14</v>
      </c>
      <c r="H2288" s="1">
        <v>16000000</v>
      </c>
      <c r="I2288" s="1">
        <v>2011</v>
      </c>
      <c r="J2288" s="1">
        <v>4.8</v>
      </c>
    </row>
    <row r="2289" spans="1:10" x14ac:dyDescent="0.25">
      <c r="A2289" s="1" t="s">
        <v>2243</v>
      </c>
      <c r="B2289" s="1">
        <v>91</v>
      </c>
      <c r="C2289" s="11">
        <v>27087695</v>
      </c>
      <c r="D2289" s="1" t="s">
        <v>1807</v>
      </c>
      <c r="E2289" s="1" t="s">
        <v>3916</v>
      </c>
      <c r="F2289" s="1" t="s">
        <v>13</v>
      </c>
      <c r="G2289" s="1" t="s">
        <v>14</v>
      </c>
      <c r="H2289" s="1">
        <v>17700000</v>
      </c>
      <c r="I2289" s="1">
        <v>2001</v>
      </c>
      <c r="J2289" s="1">
        <v>5.9</v>
      </c>
    </row>
    <row r="2290" spans="1:10" x14ac:dyDescent="0.25">
      <c r="A2290" s="1" t="s">
        <v>3917</v>
      </c>
      <c r="B2290" s="1">
        <v>110</v>
      </c>
      <c r="C2290" s="11">
        <v>30102717</v>
      </c>
      <c r="D2290" s="1" t="s">
        <v>1538</v>
      </c>
      <c r="E2290" s="1" t="s">
        <v>3918</v>
      </c>
      <c r="F2290" s="1" t="s">
        <v>13</v>
      </c>
      <c r="G2290" s="1" t="s">
        <v>14</v>
      </c>
      <c r="H2290" s="1">
        <v>15000000</v>
      </c>
      <c r="I2290" s="1">
        <v>1991</v>
      </c>
      <c r="J2290" s="1">
        <v>5.5</v>
      </c>
    </row>
    <row r="2291" spans="1:10" x14ac:dyDescent="0.25">
      <c r="A2291" s="1" t="s">
        <v>845</v>
      </c>
      <c r="B2291" s="1">
        <v>121</v>
      </c>
      <c r="C2291" s="11">
        <v>23618786</v>
      </c>
      <c r="D2291" s="1" t="s">
        <v>3920</v>
      </c>
      <c r="E2291" s="1" t="s">
        <v>3921</v>
      </c>
      <c r="F2291" s="1" t="s">
        <v>13</v>
      </c>
      <c r="G2291" s="1" t="s">
        <v>21</v>
      </c>
      <c r="H2291" s="1">
        <v>8000000</v>
      </c>
      <c r="I2291" s="1">
        <v>2007</v>
      </c>
      <c r="J2291" s="1">
        <v>7.9</v>
      </c>
    </row>
    <row r="2292" spans="1:10" x14ac:dyDescent="0.25">
      <c r="A2292" s="1" t="s">
        <v>3922</v>
      </c>
      <c r="B2292" s="1">
        <v>114</v>
      </c>
      <c r="C2292" s="11">
        <v>26896744</v>
      </c>
      <c r="D2292" s="1" t="s">
        <v>868</v>
      </c>
      <c r="E2292" s="1" t="s">
        <v>3923</v>
      </c>
      <c r="F2292" s="1" t="s">
        <v>13</v>
      </c>
      <c r="G2292" s="1" t="s">
        <v>14</v>
      </c>
      <c r="H2292" s="1">
        <v>16500000</v>
      </c>
      <c r="I2292" s="1">
        <v>2008</v>
      </c>
      <c r="J2292" s="1">
        <v>4.9000000000000004</v>
      </c>
    </row>
    <row r="2293" spans="1:10" x14ac:dyDescent="0.25">
      <c r="A2293" s="1" t="s">
        <v>1355</v>
      </c>
      <c r="B2293" s="1">
        <v>96</v>
      </c>
      <c r="C2293" s="11">
        <v>23213577</v>
      </c>
      <c r="D2293" s="1" t="s">
        <v>74</v>
      </c>
      <c r="E2293" s="1" t="s">
        <v>3924</v>
      </c>
      <c r="F2293" s="1" t="s">
        <v>13</v>
      </c>
      <c r="G2293" s="1" t="s">
        <v>1218</v>
      </c>
      <c r="H2293" s="1">
        <v>15500000</v>
      </c>
      <c r="I2293" s="1">
        <v>2008</v>
      </c>
      <c r="J2293" s="1">
        <v>7.2</v>
      </c>
    </row>
    <row r="2294" spans="1:10" x14ac:dyDescent="0.25">
      <c r="A2294" s="1" t="s">
        <v>3925</v>
      </c>
      <c r="B2294" s="1">
        <v>94</v>
      </c>
      <c r="C2294" s="11">
        <v>20627372</v>
      </c>
      <c r="D2294" s="1" t="s">
        <v>482</v>
      </c>
      <c r="E2294" s="1" t="s">
        <v>3926</v>
      </c>
      <c r="F2294" s="1" t="s">
        <v>13</v>
      </c>
      <c r="G2294" s="1" t="s">
        <v>14</v>
      </c>
      <c r="H2294" s="1">
        <v>16000000</v>
      </c>
      <c r="I2294" s="1">
        <v>2000</v>
      </c>
      <c r="J2294" s="1">
        <v>5.3</v>
      </c>
    </row>
    <row r="2295" spans="1:10" x14ac:dyDescent="0.25">
      <c r="A2295" s="1" t="s">
        <v>3927</v>
      </c>
      <c r="B2295" s="1">
        <v>109</v>
      </c>
      <c r="C2295" s="11">
        <v>16346122</v>
      </c>
      <c r="D2295" s="1" t="s">
        <v>1160</v>
      </c>
      <c r="E2295" s="1" t="s">
        <v>3928</v>
      </c>
      <c r="F2295" s="1" t="s">
        <v>13</v>
      </c>
      <c r="G2295" s="1" t="s">
        <v>14</v>
      </c>
      <c r="H2295" s="1">
        <v>16000000</v>
      </c>
      <c r="I2295" s="1">
        <v>2002</v>
      </c>
      <c r="J2295" s="1">
        <v>7.2</v>
      </c>
    </row>
    <row r="2296" spans="1:10" x14ac:dyDescent="0.25">
      <c r="A2296" s="1" t="s">
        <v>1609</v>
      </c>
      <c r="B2296" s="1">
        <v>107</v>
      </c>
      <c r="C2296" s="11">
        <v>16204793</v>
      </c>
      <c r="D2296" s="1" t="s">
        <v>297</v>
      </c>
      <c r="E2296" s="1" t="s">
        <v>3929</v>
      </c>
      <c r="F2296" s="1" t="s">
        <v>13</v>
      </c>
      <c r="G2296" s="1" t="s">
        <v>14</v>
      </c>
      <c r="H2296" s="1">
        <v>16000000</v>
      </c>
      <c r="I2296" s="1">
        <v>2009</v>
      </c>
      <c r="J2296" s="1">
        <v>5.0999999999999996</v>
      </c>
    </row>
    <row r="2297" spans="1:10" x14ac:dyDescent="0.25">
      <c r="A2297" s="1" t="s">
        <v>3572</v>
      </c>
      <c r="B2297" s="1">
        <v>96</v>
      </c>
      <c r="C2297" s="11">
        <v>15427192</v>
      </c>
      <c r="D2297" s="1" t="s">
        <v>3930</v>
      </c>
      <c r="E2297" s="1" t="s">
        <v>3931</v>
      </c>
      <c r="F2297" s="1" t="s">
        <v>13</v>
      </c>
      <c r="G2297" s="1" t="s">
        <v>14</v>
      </c>
      <c r="H2297" s="1">
        <v>16000000</v>
      </c>
      <c r="I2297" s="1">
        <v>2000</v>
      </c>
      <c r="J2297" s="1">
        <v>5.6</v>
      </c>
    </row>
    <row r="2298" spans="1:10" x14ac:dyDescent="0.25">
      <c r="A2298" s="1" t="s">
        <v>1355</v>
      </c>
      <c r="B2298" s="1">
        <v>88</v>
      </c>
      <c r="C2298" s="11">
        <v>14792779</v>
      </c>
      <c r="D2298" s="1" t="s">
        <v>684</v>
      </c>
      <c r="E2298" s="1" t="s">
        <v>3932</v>
      </c>
      <c r="F2298" s="1" t="s">
        <v>13</v>
      </c>
      <c r="G2298" s="1" t="s">
        <v>14</v>
      </c>
      <c r="H2298" s="1">
        <v>16000000</v>
      </c>
      <c r="I2298" s="1">
        <v>1987</v>
      </c>
      <c r="J2298" s="1">
        <v>7.6</v>
      </c>
    </row>
    <row r="2299" spans="1:10" x14ac:dyDescent="0.25">
      <c r="A2299" s="1" t="s">
        <v>3933</v>
      </c>
      <c r="B2299" s="1">
        <v>113</v>
      </c>
      <c r="C2299" s="11">
        <v>19057024</v>
      </c>
      <c r="D2299" s="1" t="s">
        <v>74</v>
      </c>
      <c r="E2299" s="1" t="s">
        <v>3934</v>
      </c>
      <c r="F2299" s="1" t="s">
        <v>13</v>
      </c>
      <c r="G2299" s="1" t="s">
        <v>14</v>
      </c>
      <c r="H2299" s="1">
        <v>16000000</v>
      </c>
      <c r="I2299" s="1">
        <v>2010</v>
      </c>
      <c r="J2299" s="1">
        <v>7.2</v>
      </c>
    </row>
    <row r="2300" spans="1:10" x14ac:dyDescent="0.25">
      <c r="A2300" s="1" t="s">
        <v>3935</v>
      </c>
      <c r="B2300" s="1">
        <v>101</v>
      </c>
      <c r="C2300" s="11">
        <v>14108518</v>
      </c>
      <c r="D2300" s="1" t="s">
        <v>482</v>
      </c>
      <c r="E2300" s="1" t="s">
        <v>3936</v>
      </c>
      <c r="F2300" s="1" t="s">
        <v>13</v>
      </c>
      <c r="G2300" s="1" t="s">
        <v>14</v>
      </c>
      <c r="H2300" s="1">
        <v>16000000</v>
      </c>
      <c r="I2300" s="1">
        <v>2003</v>
      </c>
      <c r="J2300" s="1">
        <v>5.7</v>
      </c>
    </row>
    <row r="2301" spans="1:10" x14ac:dyDescent="0.25">
      <c r="A2301" s="1" t="s">
        <v>3194</v>
      </c>
      <c r="B2301" s="1">
        <v>105</v>
      </c>
      <c r="C2301" s="11">
        <v>13854000</v>
      </c>
      <c r="D2301" s="1" t="s">
        <v>851</v>
      </c>
      <c r="E2301" s="1" t="s">
        <v>3937</v>
      </c>
      <c r="F2301" s="1" t="s">
        <v>13</v>
      </c>
      <c r="G2301" s="1" t="s">
        <v>14</v>
      </c>
      <c r="H2301" s="1">
        <v>20000000</v>
      </c>
      <c r="I2301" s="1">
        <v>1988</v>
      </c>
      <c r="J2301" s="1">
        <v>5.2</v>
      </c>
    </row>
    <row r="2302" spans="1:10" x14ac:dyDescent="0.25">
      <c r="A2302" s="1" t="s">
        <v>937</v>
      </c>
      <c r="B2302" s="1">
        <v>125</v>
      </c>
      <c r="C2302" s="11">
        <v>77324422</v>
      </c>
      <c r="D2302" s="1" t="s">
        <v>1160</v>
      </c>
      <c r="E2302" s="1" t="s">
        <v>3938</v>
      </c>
      <c r="F2302" s="1" t="s">
        <v>13</v>
      </c>
      <c r="G2302" s="1" t="s">
        <v>14</v>
      </c>
      <c r="H2302" s="1">
        <v>26000000</v>
      </c>
      <c r="I2302" s="1">
        <v>1993</v>
      </c>
      <c r="J2302" s="1">
        <v>7.7</v>
      </c>
    </row>
    <row r="2303" spans="1:10" x14ac:dyDescent="0.25">
      <c r="A2303" s="1" t="s">
        <v>3939</v>
      </c>
      <c r="B2303" s="1">
        <v>100</v>
      </c>
      <c r="C2303" s="11">
        <v>15500000</v>
      </c>
      <c r="D2303" s="1" t="s">
        <v>1693</v>
      </c>
      <c r="E2303" s="1" t="s">
        <v>3940</v>
      </c>
      <c r="F2303" s="1" t="s">
        <v>13</v>
      </c>
      <c r="G2303" s="1" t="s">
        <v>257</v>
      </c>
      <c r="H2303" s="1">
        <v>16000000</v>
      </c>
      <c r="I2303" s="1">
        <v>1999</v>
      </c>
      <c r="J2303" s="1">
        <v>7</v>
      </c>
    </row>
    <row r="2304" spans="1:10" x14ac:dyDescent="0.25">
      <c r="A2304" s="1" t="s">
        <v>3941</v>
      </c>
      <c r="B2304" s="1">
        <v>112</v>
      </c>
      <c r="C2304" s="11">
        <v>4734235</v>
      </c>
      <c r="D2304" s="1" t="s">
        <v>2886</v>
      </c>
      <c r="E2304" s="1" t="s">
        <v>3942</v>
      </c>
      <c r="F2304" s="1" t="s">
        <v>13</v>
      </c>
      <c r="G2304" s="1" t="s">
        <v>14</v>
      </c>
      <c r="H2304" s="1">
        <v>15000000</v>
      </c>
      <c r="I2304" s="1">
        <v>2000</v>
      </c>
      <c r="J2304" s="1">
        <v>6</v>
      </c>
    </row>
    <row r="2305" spans="1:10" x14ac:dyDescent="0.25">
      <c r="A2305" s="1" t="s">
        <v>1355</v>
      </c>
      <c r="B2305" s="1">
        <v>112</v>
      </c>
      <c r="C2305" s="11">
        <v>4839383</v>
      </c>
      <c r="D2305" s="1" t="s">
        <v>570</v>
      </c>
      <c r="E2305" s="1" t="s">
        <v>3943</v>
      </c>
      <c r="F2305" s="1" t="s">
        <v>13</v>
      </c>
      <c r="G2305" s="1" t="s">
        <v>14</v>
      </c>
      <c r="H2305" s="1">
        <v>16000000</v>
      </c>
      <c r="I2305" s="1">
        <v>2002</v>
      </c>
      <c r="J2305" s="1">
        <v>6.6</v>
      </c>
    </row>
    <row r="2306" spans="1:10" x14ac:dyDescent="0.25">
      <c r="A2306" s="1" t="s">
        <v>3944</v>
      </c>
      <c r="B2306" s="1">
        <v>95</v>
      </c>
      <c r="C2306" s="11">
        <v>4193025</v>
      </c>
      <c r="D2306" s="1" t="s">
        <v>2506</v>
      </c>
      <c r="E2306" s="1" t="s">
        <v>3945</v>
      </c>
      <c r="F2306" s="1" t="s">
        <v>13</v>
      </c>
      <c r="G2306" s="1" t="s">
        <v>14</v>
      </c>
      <c r="H2306" s="1">
        <v>15000000</v>
      </c>
      <c r="I2306" s="1">
        <v>1999</v>
      </c>
      <c r="J2306" s="1">
        <v>6.8</v>
      </c>
    </row>
    <row r="2307" spans="1:10" x14ac:dyDescent="0.25">
      <c r="A2307" s="1" t="s">
        <v>1944</v>
      </c>
      <c r="B2307" s="1">
        <v>110</v>
      </c>
      <c r="C2307" s="11">
        <v>5900000</v>
      </c>
      <c r="D2307" s="1" t="s">
        <v>16</v>
      </c>
      <c r="E2307" s="1" t="s">
        <v>3946</v>
      </c>
      <c r="F2307" s="1" t="s">
        <v>13</v>
      </c>
      <c r="G2307" s="1" t="s">
        <v>21</v>
      </c>
      <c r="H2307" s="1">
        <v>16000000</v>
      </c>
      <c r="I2307" s="1">
        <v>1986</v>
      </c>
      <c r="J2307" s="1">
        <v>7.2</v>
      </c>
    </row>
    <row r="2308" spans="1:10" x14ac:dyDescent="0.25">
      <c r="A2308" s="1" t="s">
        <v>3947</v>
      </c>
      <c r="B2308" s="1">
        <v>118</v>
      </c>
      <c r="C2308" s="11">
        <v>2849142</v>
      </c>
      <c r="D2308" s="1" t="s">
        <v>1160</v>
      </c>
      <c r="E2308" s="1" t="s">
        <v>3948</v>
      </c>
      <c r="F2308" s="1" t="s">
        <v>13</v>
      </c>
      <c r="G2308" s="1" t="s">
        <v>14</v>
      </c>
      <c r="H2308" s="1">
        <v>16000000</v>
      </c>
      <c r="I2308" s="1">
        <v>2007</v>
      </c>
      <c r="J2308" s="1">
        <v>7.2</v>
      </c>
    </row>
    <row r="2309" spans="1:10" x14ac:dyDescent="0.25">
      <c r="A2309" s="1" t="s">
        <v>3949</v>
      </c>
      <c r="B2309" s="1">
        <v>97</v>
      </c>
      <c r="C2309" s="11">
        <v>1686429</v>
      </c>
      <c r="D2309" s="1" t="s">
        <v>3950</v>
      </c>
      <c r="E2309" s="1" t="s">
        <v>3951</v>
      </c>
      <c r="F2309" s="1" t="s">
        <v>13</v>
      </c>
      <c r="G2309" s="1" t="s">
        <v>14</v>
      </c>
      <c r="H2309" s="1">
        <v>16000000</v>
      </c>
      <c r="I2309" s="1">
        <v>1997</v>
      </c>
      <c r="J2309" s="1">
        <v>2.8</v>
      </c>
    </row>
    <row r="2310" spans="1:10" x14ac:dyDescent="0.25">
      <c r="A2310" s="1" t="s">
        <v>2913</v>
      </c>
      <c r="B2310" s="1">
        <v>120</v>
      </c>
      <c r="C2310" s="11">
        <v>1984743</v>
      </c>
      <c r="D2310" s="1" t="s">
        <v>74</v>
      </c>
      <c r="E2310" s="1" t="s">
        <v>3952</v>
      </c>
      <c r="F2310" s="1" t="s">
        <v>13</v>
      </c>
      <c r="G2310" s="1" t="s">
        <v>14</v>
      </c>
      <c r="H2310" s="1">
        <v>16000000</v>
      </c>
      <c r="I2310" s="1">
        <v>2013</v>
      </c>
      <c r="J2310" s="1">
        <v>6.6</v>
      </c>
    </row>
    <row r="2311" spans="1:10" x14ac:dyDescent="0.25">
      <c r="A2311" s="1" t="s">
        <v>3953</v>
      </c>
      <c r="B2311" s="1">
        <v>135</v>
      </c>
      <c r="C2311" s="11">
        <v>1666262</v>
      </c>
      <c r="D2311" s="1" t="s">
        <v>672</v>
      </c>
      <c r="E2311" s="1" t="s">
        <v>3954</v>
      </c>
      <c r="F2311" s="1" t="s">
        <v>13</v>
      </c>
      <c r="G2311" s="1" t="s">
        <v>21</v>
      </c>
      <c r="H2311" s="1">
        <v>16000000</v>
      </c>
      <c r="I2311" s="1">
        <v>2005</v>
      </c>
      <c r="J2311" s="1">
        <v>6.7</v>
      </c>
    </row>
    <row r="2312" spans="1:10" x14ac:dyDescent="0.25">
      <c r="A2312" s="1" t="s">
        <v>1781</v>
      </c>
      <c r="B2312" s="1">
        <v>101</v>
      </c>
      <c r="C2312" s="11">
        <v>2319187</v>
      </c>
      <c r="D2312" s="1" t="s">
        <v>745</v>
      </c>
      <c r="E2312" s="1" t="s">
        <v>3955</v>
      </c>
      <c r="F2312" s="1" t="s">
        <v>13</v>
      </c>
      <c r="G2312" s="1" t="s">
        <v>21</v>
      </c>
      <c r="H2312" s="1">
        <v>20000000</v>
      </c>
      <c r="I2312" s="1">
        <v>2013</v>
      </c>
      <c r="J2312" s="1">
        <v>7</v>
      </c>
    </row>
    <row r="2313" spans="1:10" x14ac:dyDescent="0.25">
      <c r="A2313" s="1" t="s">
        <v>3956</v>
      </c>
      <c r="B2313" s="1">
        <v>92</v>
      </c>
      <c r="C2313" s="11">
        <v>13922211</v>
      </c>
      <c r="D2313" s="1" t="s">
        <v>684</v>
      </c>
      <c r="E2313" s="1" t="s">
        <v>3957</v>
      </c>
      <c r="F2313" s="1" t="s">
        <v>13</v>
      </c>
      <c r="G2313" s="1" t="s">
        <v>14</v>
      </c>
      <c r="H2313" s="1">
        <v>16000000</v>
      </c>
      <c r="I2313" s="1">
        <v>2004</v>
      </c>
      <c r="J2313" s="1">
        <v>4.4000000000000004</v>
      </c>
    </row>
    <row r="2314" spans="1:10" x14ac:dyDescent="0.25">
      <c r="A2314" s="1" t="s">
        <v>3958</v>
      </c>
      <c r="B2314" s="1">
        <v>92</v>
      </c>
      <c r="C2314" s="11">
        <v>23091</v>
      </c>
      <c r="D2314" s="1" t="s">
        <v>2412</v>
      </c>
      <c r="E2314" s="1" t="s">
        <v>3959</v>
      </c>
      <c r="F2314" s="1" t="s">
        <v>13</v>
      </c>
      <c r="G2314" s="1" t="s">
        <v>21</v>
      </c>
      <c r="H2314" s="1">
        <v>15000000</v>
      </c>
      <c r="I2314" s="1">
        <v>2008</v>
      </c>
      <c r="J2314" s="1">
        <v>6.2</v>
      </c>
    </row>
    <row r="2315" spans="1:10" x14ac:dyDescent="0.25">
      <c r="A2315" s="1" t="s">
        <v>3960</v>
      </c>
      <c r="B2315" s="1">
        <v>161</v>
      </c>
      <c r="C2315" s="11">
        <v>336467</v>
      </c>
      <c r="D2315" s="1" t="s">
        <v>1790</v>
      </c>
      <c r="E2315" s="1" t="s">
        <v>3961</v>
      </c>
      <c r="F2315" s="1" t="s">
        <v>13</v>
      </c>
      <c r="G2315" s="1" t="s">
        <v>661</v>
      </c>
      <c r="H2315" s="1">
        <v>13000000</v>
      </c>
      <c r="I2315" s="1">
        <v>2009</v>
      </c>
      <c r="J2315" s="1">
        <v>7.3</v>
      </c>
    </row>
    <row r="2316" spans="1:10" x14ac:dyDescent="0.25">
      <c r="A2316" s="1" t="s">
        <v>3549</v>
      </c>
      <c r="B2316" s="1">
        <v>92</v>
      </c>
      <c r="C2316" s="11">
        <v>2964</v>
      </c>
      <c r="D2316" s="1" t="s">
        <v>2692</v>
      </c>
      <c r="E2316" s="1" t="s">
        <v>3962</v>
      </c>
      <c r="F2316" s="1" t="s">
        <v>13</v>
      </c>
      <c r="G2316" s="1" t="s">
        <v>14</v>
      </c>
      <c r="H2316" s="1">
        <v>16000000</v>
      </c>
      <c r="I2316" s="1">
        <v>2012</v>
      </c>
      <c r="J2316" s="1">
        <v>5.0999999999999996</v>
      </c>
    </row>
    <row r="2317" spans="1:10" x14ac:dyDescent="0.25">
      <c r="A2317" s="1" t="s">
        <v>3963</v>
      </c>
      <c r="B2317" s="1">
        <v>122</v>
      </c>
      <c r="C2317" s="11">
        <v>2428883</v>
      </c>
      <c r="D2317" s="1" t="s">
        <v>602</v>
      </c>
      <c r="E2317" s="1" t="s">
        <v>3964</v>
      </c>
      <c r="F2317" s="1" t="s">
        <v>13</v>
      </c>
      <c r="G2317" s="1" t="s">
        <v>14</v>
      </c>
      <c r="H2317" s="1">
        <v>16000000</v>
      </c>
      <c r="I2317" s="1">
        <v>2014</v>
      </c>
      <c r="J2317" s="1">
        <v>6.6</v>
      </c>
    </row>
    <row r="2318" spans="1:10" x14ac:dyDescent="0.25">
      <c r="A2318" s="1" t="s">
        <v>3965</v>
      </c>
      <c r="B2318" s="1">
        <v>91</v>
      </c>
      <c r="C2318" s="11">
        <v>13571817</v>
      </c>
      <c r="D2318" s="1" t="s">
        <v>1517</v>
      </c>
      <c r="E2318" s="1" t="s">
        <v>3966</v>
      </c>
      <c r="F2318" s="1" t="s">
        <v>13</v>
      </c>
      <c r="G2318" s="1" t="s">
        <v>14</v>
      </c>
      <c r="H2318" s="1">
        <v>15600000</v>
      </c>
      <c r="I2318" s="1">
        <v>2002</v>
      </c>
      <c r="J2318" s="1">
        <v>4.5</v>
      </c>
    </row>
    <row r="2319" spans="1:10" x14ac:dyDescent="0.25">
      <c r="A2319" s="1" t="s">
        <v>3967</v>
      </c>
      <c r="B2319" s="1">
        <v>93</v>
      </c>
      <c r="C2319" s="11">
        <v>1181197</v>
      </c>
      <c r="D2319" s="1" t="s">
        <v>665</v>
      </c>
      <c r="E2319" s="1" t="s">
        <v>3968</v>
      </c>
      <c r="F2319" s="1" t="s">
        <v>13</v>
      </c>
      <c r="G2319" s="1" t="s">
        <v>14</v>
      </c>
      <c r="H2319" s="1">
        <v>15500000</v>
      </c>
      <c r="I2319" s="1">
        <v>2005</v>
      </c>
      <c r="J2319" s="1">
        <v>5.9</v>
      </c>
    </row>
    <row r="2320" spans="1:10" x14ac:dyDescent="0.25">
      <c r="A2320" s="1" t="s">
        <v>3969</v>
      </c>
      <c r="B2320" s="1">
        <v>94</v>
      </c>
      <c r="C2320" s="11">
        <v>81525</v>
      </c>
      <c r="D2320" s="1" t="s">
        <v>1212</v>
      </c>
      <c r="E2320" s="1" t="s">
        <v>3970</v>
      </c>
      <c r="F2320" s="1" t="s">
        <v>984</v>
      </c>
      <c r="G2320" s="1" t="s">
        <v>661</v>
      </c>
      <c r="H2320" s="1">
        <v>15300000</v>
      </c>
      <c r="I2320" s="1">
        <v>2001</v>
      </c>
      <c r="J2320" s="1">
        <v>6.6</v>
      </c>
    </row>
    <row r="2321" spans="1:10" x14ac:dyDescent="0.25">
      <c r="A2321" s="1" t="s">
        <v>222</v>
      </c>
      <c r="B2321" s="1">
        <v>95</v>
      </c>
      <c r="C2321" s="11">
        <v>7774730</v>
      </c>
      <c r="D2321" s="1" t="s">
        <v>3971</v>
      </c>
      <c r="E2321" s="1" t="s">
        <v>3972</v>
      </c>
      <c r="F2321" s="1" t="s">
        <v>13</v>
      </c>
      <c r="G2321" s="1" t="s">
        <v>94</v>
      </c>
      <c r="H2321" s="1">
        <v>15500000</v>
      </c>
      <c r="I2321" s="1">
        <v>2006</v>
      </c>
      <c r="J2321" s="1">
        <v>6.5</v>
      </c>
    </row>
    <row r="2322" spans="1:10" x14ac:dyDescent="0.25">
      <c r="A2322" s="1" t="s">
        <v>838</v>
      </c>
      <c r="B2322" s="1">
        <v>105</v>
      </c>
      <c r="C2322" s="11">
        <v>234760500</v>
      </c>
      <c r="D2322" s="1" t="s">
        <v>596</v>
      </c>
      <c r="E2322" s="1" t="s">
        <v>3973</v>
      </c>
      <c r="F2322" s="1" t="s">
        <v>13</v>
      </c>
      <c r="G2322" s="1" t="s">
        <v>14</v>
      </c>
      <c r="H2322" s="1">
        <v>14000000</v>
      </c>
      <c r="I2322" s="1">
        <v>1984</v>
      </c>
      <c r="J2322" s="1">
        <v>7.3</v>
      </c>
    </row>
    <row r="2323" spans="1:10" x14ac:dyDescent="0.25">
      <c r="A2323" s="1" t="s">
        <v>426</v>
      </c>
      <c r="B2323" s="1">
        <v>103</v>
      </c>
      <c r="C2323" s="11">
        <v>285761243</v>
      </c>
      <c r="D2323" s="1" t="s">
        <v>1037</v>
      </c>
      <c r="E2323" s="1" t="s">
        <v>3974</v>
      </c>
      <c r="F2323" s="1" t="s">
        <v>13</v>
      </c>
      <c r="G2323" s="1" t="s">
        <v>14</v>
      </c>
      <c r="H2323" s="1">
        <v>18000000</v>
      </c>
      <c r="I2323" s="1">
        <v>1990</v>
      </c>
      <c r="J2323" s="1">
        <v>7.5</v>
      </c>
    </row>
    <row r="2324" spans="1:10" x14ac:dyDescent="0.25">
      <c r="A2324" s="1" t="s">
        <v>349</v>
      </c>
      <c r="B2324" s="1">
        <v>102</v>
      </c>
      <c r="C2324" s="11">
        <v>167780960</v>
      </c>
      <c r="D2324" s="1" t="s">
        <v>1336</v>
      </c>
      <c r="E2324" s="1" t="s">
        <v>3975</v>
      </c>
      <c r="F2324" s="1" t="s">
        <v>13</v>
      </c>
      <c r="G2324" s="1" t="s">
        <v>14</v>
      </c>
      <c r="H2324" s="1">
        <v>11000000</v>
      </c>
      <c r="I2324" s="1">
        <v>1987</v>
      </c>
      <c r="J2324" s="1">
        <v>5.9</v>
      </c>
    </row>
    <row r="2325" spans="1:10" x14ac:dyDescent="0.25">
      <c r="A2325" s="1" t="s">
        <v>767</v>
      </c>
      <c r="B2325" s="1">
        <v>116</v>
      </c>
      <c r="C2325" s="11">
        <v>177200000</v>
      </c>
      <c r="D2325" s="1" t="s">
        <v>482</v>
      </c>
      <c r="E2325" s="1" t="s">
        <v>3976</v>
      </c>
      <c r="F2325" s="1" t="s">
        <v>13</v>
      </c>
      <c r="G2325" s="1" t="s">
        <v>14</v>
      </c>
      <c r="H2325" s="1">
        <v>22000000</v>
      </c>
      <c r="I2325" s="1">
        <v>1982</v>
      </c>
      <c r="J2325" s="1">
        <v>7.4</v>
      </c>
    </row>
    <row r="2326" spans="1:10" x14ac:dyDescent="0.25">
      <c r="A2326" s="1" t="s">
        <v>591</v>
      </c>
      <c r="B2326" s="1">
        <v>110</v>
      </c>
      <c r="C2326" s="11">
        <v>176781728</v>
      </c>
      <c r="D2326" s="1" t="s">
        <v>576</v>
      </c>
      <c r="E2326" s="1" t="s">
        <v>3977</v>
      </c>
      <c r="F2326" s="1" t="s">
        <v>13</v>
      </c>
      <c r="G2326" s="1" t="s">
        <v>14</v>
      </c>
      <c r="H2326" s="1">
        <v>15000000</v>
      </c>
      <c r="I2326" s="1">
        <v>1986</v>
      </c>
      <c r="J2326" s="1">
        <v>6.9</v>
      </c>
    </row>
    <row r="2327" spans="1:10" x14ac:dyDescent="0.25">
      <c r="A2327" s="1" t="s">
        <v>361</v>
      </c>
      <c r="B2327" s="1">
        <v>120</v>
      </c>
      <c r="C2327" s="11">
        <v>128067808</v>
      </c>
      <c r="D2327" s="1" t="s">
        <v>576</v>
      </c>
      <c r="E2327" s="1" t="s">
        <v>3978</v>
      </c>
      <c r="F2327" s="1" t="s">
        <v>674</v>
      </c>
      <c r="G2327" s="1" t="s">
        <v>3979</v>
      </c>
      <c r="H2327" s="1">
        <v>15000000</v>
      </c>
      <c r="I2327" s="1">
        <v>2000</v>
      </c>
      <c r="J2327" s="1">
        <v>7.9</v>
      </c>
    </row>
    <row r="2328" spans="1:10" x14ac:dyDescent="0.25">
      <c r="A2328" s="1" t="s">
        <v>18</v>
      </c>
      <c r="B2328" s="1">
        <v>122</v>
      </c>
      <c r="C2328" s="11">
        <v>130058047</v>
      </c>
      <c r="D2328" s="1" t="s">
        <v>1160</v>
      </c>
      <c r="E2328" s="1" t="s">
        <v>3980</v>
      </c>
      <c r="F2328" s="1" t="s">
        <v>13</v>
      </c>
      <c r="G2328" s="1" t="s">
        <v>14</v>
      </c>
      <c r="H2328" s="1">
        <v>15000000</v>
      </c>
      <c r="I2328" s="1">
        <v>1999</v>
      </c>
      <c r="J2328" s="1">
        <v>8.4</v>
      </c>
    </row>
    <row r="2329" spans="1:10" x14ac:dyDescent="0.25">
      <c r="A2329" s="1" t="s">
        <v>1247</v>
      </c>
      <c r="B2329" s="1">
        <v>118</v>
      </c>
      <c r="C2329" s="11">
        <v>138795342</v>
      </c>
      <c r="D2329" s="1" t="s">
        <v>2036</v>
      </c>
      <c r="E2329" s="1" t="s">
        <v>3981</v>
      </c>
      <c r="F2329" s="1" t="s">
        <v>13</v>
      </c>
      <c r="G2329" s="1" t="s">
        <v>21</v>
      </c>
      <c r="H2329" s="1">
        <v>15000000</v>
      </c>
      <c r="I2329" s="1">
        <v>2010</v>
      </c>
      <c r="J2329" s="1">
        <v>8</v>
      </c>
    </row>
    <row r="2330" spans="1:10" x14ac:dyDescent="0.25">
      <c r="A2330" s="1" t="s">
        <v>924</v>
      </c>
      <c r="B2330" s="1">
        <v>107</v>
      </c>
      <c r="C2330" s="11">
        <v>111936400</v>
      </c>
      <c r="D2330" s="1" t="s">
        <v>341</v>
      </c>
      <c r="E2330" s="1" t="s">
        <v>3982</v>
      </c>
      <c r="F2330" s="1" t="s">
        <v>13</v>
      </c>
      <c r="G2330" s="1" t="s">
        <v>14</v>
      </c>
      <c r="H2330" s="1">
        <v>15000000</v>
      </c>
      <c r="I2330" s="1">
        <v>1988</v>
      </c>
      <c r="J2330" s="1">
        <v>6</v>
      </c>
    </row>
    <row r="2331" spans="1:10" x14ac:dyDescent="0.25">
      <c r="A2331" s="1" t="s">
        <v>3983</v>
      </c>
      <c r="B2331" s="1">
        <v>102</v>
      </c>
      <c r="C2331" s="11">
        <v>317040</v>
      </c>
      <c r="D2331" s="1" t="s">
        <v>74</v>
      </c>
      <c r="E2331" s="1" t="s">
        <v>3984</v>
      </c>
      <c r="F2331" s="1" t="s">
        <v>13</v>
      </c>
      <c r="G2331" s="1" t="s">
        <v>14</v>
      </c>
      <c r="H2331" s="1">
        <v>15500000</v>
      </c>
      <c r="I2331" s="1">
        <v>2008</v>
      </c>
      <c r="J2331" s="1">
        <v>6.8</v>
      </c>
    </row>
    <row r="2332" spans="1:10" x14ac:dyDescent="0.25">
      <c r="A2332" s="1" t="s">
        <v>133</v>
      </c>
      <c r="B2332" s="1">
        <v>154</v>
      </c>
      <c r="C2332" s="11">
        <v>94175854</v>
      </c>
      <c r="D2332" s="1" t="s">
        <v>1160</v>
      </c>
      <c r="E2332" s="1" t="s">
        <v>3985</v>
      </c>
      <c r="F2332" s="1" t="s">
        <v>13</v>
      </c>
      <c r="G2332" s="1" t="s">
        <v>14</v>
      </c>
      <c r="H2332" s="1">
        <v>15000000</v>
      </c>
      <c r="I2332" s="1">
        <v>1985</v>
      </c>
      <c r="J2332" s="1">
        <v>7.8</v>
      </c>
    </row>
    <row r="2333" spans="1:10" x14ac:dyDescent="0.25">
      <c r="A2333" s="1" t="s">
        <v>3986</v>
      </c>
      <c r="B2333" s="1">
        <v>114</v>
      </c>
      <c r="C2333" s="11">
        <v>91121452</v>
      </c>
      <c r="D2333" s="1" t="s">
        <v>3184</v>
      </c>
      <c r="E2333" s="1" t="s">
        <v>3987</v>
      </c>
      <c r="F2333" s="1" t="s">
        <v>13</v>
      </c>
      <c r="G2333" s="1" t="s">
        <v>21</v>
      </c>
      <c r="H2333" s="1">
        <v>14000000</v>
      </c>
      <c r="I2333" s="1">
        <v>2014</v>
      </c>
      <c r="J2333" s="1">
        <v>8.1</v>
      </c>
    </row>
    <row r="2334" spans="1:10" x14ac:dyDescent="0.25">
      <c r="A2334" s="1" t="s">
        <v>3881</v>
      </c>
      <c r="B2334" s="1">
        <v>109</v>
      </c>
      <c r="C2334" s="11">
        <v>69800000</v>
      </c>
      <c r="D2334" s="1" t="s">
        <v>3244</v>
      </c>
      <c r="E2334" s="1" t="s">
        <v>3988</v>
      </c>
      <c r="F2334" s="1" t="s">
        <v>13</v>
      </c>
      <c r="G2334" s="1" t="s">
        <v>14</v>
      </c>
      <c r="H2334" s="1">
        <v>10000000</v>
      </c>
      <c r="I2334" s="1">
        <v>1980</v>
      </c>
      <c r="J2334" s="1">
        <v>6.1</v>
      </c>
    </row>
    <row r="2335" spans="1:10" x14ac:dyDescent="0.25">
      <c r="A2335" s="1" t="s">
        <v>771</v>
      </c>
      <c r="B2335" s="1">
        <v>94</v>
      </c>
      <c r="C2335" s="11">
        <v>64001297</v>
      </c>
      <c r="D2335" s="1" t="s">
        <v>1037</v>
      </c>
      <c r="E2335" s="1" t="s">
        <v>3989</v>
      </c>
      <c r="F2335" s="1" t="s">
        <v>13</v>
      </c>
      <c r="G2335" s="1" t="s">
        <v>14</v>
      </c>
      <c r="H2335" s="1">
        <v>15000000</v>
      </c>
      <c r="I2335" s="1">
        <v>2010</v>
      </c>
      <c r="J2335" s="1">
        <v>6.2</v>
      </c>
    </row>
    <row r="2336" spans="1:10" x14ac:dyDescent="0.25">
      <c r="A2336" s="1" t="s">
        <v>3990</v>
      </c>
      <c r="B2336" s="1">
        <v>100</v>
      </c>
      <c r="C2336" s="11">
        <v>71588220</v>
      </c>
      <c r="D2336" s="1" t="s">
        <v>2445</v>
      </c>
      <c r="E2336" s="1" t="s">
        <v>3991</v>
      </c>
      <c r="F2336" s="1" t="s">
        <v>13</v>
      </c>
      <c r="G2336" s="1" t="s">
        <v>94</v>
      </c>
      <c r="H2336" s="1">
        <v>20000000</v>
      </c>
      <c r="I2336" s="1">
        <v>2013</v>
      </c>
      <c r="J2336" s="1">
        <v>6.2</v>
      </c>
    </row>
    <row r="2337" spans="1:10" x14ac:dyDescent="0.25">
      <c r="A2337" s="1" t="s">
        <v>1429</v>
      </c>
      <c r="B2337" s="1">
        <v>98</v>
      </c>
      <c r="C2337" s="11">
        <v>61400000</v>
      </c>
      <c r="D2337" s="1" t="s">
        <v>1430</v>
      </c>
      <c r="E2337" s="1" t="s">
        <v>3992</v>
      </c>
      <c r="F2337" s="1" t="s">
        <v>13</v>
      </c>
      <c r="G2337" s="1" t="s">
        <v>14</v>
      </c>
      <c r="H2337" s="1">
        <v>15000000</v>
      </c>
      <c r="I2337" s="1">
        <v>1983</v>
      </c>
      <c r="J2337" s="1">
        <v>7.4</v>
      </c>
    </row>
    <row r="2338" spans="1:10" x14ac:dyDescent="0.25">
      <c r="A2338" s="1" t="s">
        <v>3408</v>
      </c>
      <c r="B2338" s="1">
        <v>102</v>
      </c>
      <c r="C2338" s="11">
        <v>101978840</v>
      </c>
      <c r="D2338" s="1" t="s">
        <v>684</v>
      </c>
      <c r="E2338" s="1" t="s">
        <v>3993</v>
      </c>
      <c r="F2338" s="1" t="s">
        <v>13</v>
      </c>
      <c r="G2338" s="1" t="s">
        <v>14</v>
      </c>
      <c r="H2338" s="1">
        <v>15000000</v>
      </c>
      <c r="I2338" s="1">
        <v>2013</v>
      </c>
      <c r="J2338" s="1">
        <v>6.6</v>
      </c>
    </row>
    <row r="2339" spans="1:10" x14ac:dyDescent="0.25">
      <c r="A2339" s="1" t="s">
        <v>1885</v>
      </c>
      <c r="B2339" s="1">
        <v>94</v>
      </c>
      <c r="C2339" s="11">
        <v>56437947</v>
      </c>
      <c r="D2339" s="1" t="s">
        <v>524</v>
      </c>
      <c r="E2339" s="1" t="s">
        <v>3994</v>
      </c>
      <c r="F2339" s="1" t="s">
        <v>13</v>
      </c>
      <c r="G2339" s="1" t="s">
        <v>21</v>
      </c>
      <c r="H2339" s="1">
        <v>9800000</v>
      </c>
      <c r="I2339" s="1">
        <v>2006</v>
      </c>
      <c r="J2339" s="1">
        <v>7.3</v>
      </c>
    </row>
    <row r="2340" spans="1:10" x14ac:dyDescent="0.25">
      <c r="A2340" s="1" t="s">
        <v>89</v>
      </c>
      <c r="B2340" s="1">
        <v>92</v>
      </c>
      <c r="C2340" s="11">
        <v>73326666</v>
      </c>
      <c r="D2340" s="1" t="s">
        <v>952</v>
      </c>
      <c r="E2340" s="1" t="s">
        <v>3995</v>
      </c>
      <c r="F2340" s="1" t="s">
        <v>13</v>
      </c>
      <c r="G2340" s="1" t="s">
        <v>14</v>
      </c>
      <c r="H2340" s="1">
        <v>15000000</v>
      </c>
      <c r="I2340" s="1">
        <v>1988</v>
      </c>
      <c r="J2340" s="1">
        <v>7.5</v>
      </c>
    </row>
    <row r="2341" spans="1:10" x14ac:dyDescent="0.25">
      <c r="A2341" s="1" t="s">
        <v>3066</v>
      </c>
      <c r="B2341" s="1">
        <v>113</v>
      </c>
      <c r="C2341" s="11">
        <v>55184721</v>
      </c>
      <c r="D2341" s="1" t="s">
        <v>868</v>
      </c>
      <c r="E2341" s="1" t="s">
        <v>3996</v>
      </c>
      <c r="F2341" s="1" t="s">
        <v>13</v>
      </c>
      <c r="G2341" s="1" t="s">
        <v>14</v>
      </c>
      <c r="H2341" s="1">
        <v>15000000</v>
      </c>
      <c r="I2341" s="1">
        <v>2007</v>
      </c>
      <c r="J2341" s="1">
        <v>5.6</v>
      </c>
    </row>
    <row r="2342" spans="1:10" x14ac:dyDescent="0.25">
      <c r="A2342" s="1" t="s">
        <v>3997</v>
      </c>
      <c r="B2342" s="1">
        <v>115</v>
      </c>
      <c r="C2342" s="11">
        <v>50003300</v>
      </c>
      <c r="D2342" s="1" t="s">
        <v>3998</v>
      </c>
      <c r="E2342" s="1" t="s">
        <v>3999</v>
      </c>
      <c r="F2342" s="1" t="s">
        <v>13</v>
      </c>
      <c r="G2342" s="1" t="s">
        <v>14</v>
      </c>
      <c r="H2342" s="1">
        <v>15000000</v>
      </c>
      <c r="I2342" s="1">
        <v>1994</v>
      </c>
      <c r="J2342" s="1">
        <v>7.3</v>
      </c>
    </row>
    <row r="2343" spans="1:10" x14ac:dyDescent="0.25">
      <c r="A2343" s="1" t="s">
        <v>4000</v>
      </c>
      <c r="B2343" s="1">
        <v>95</v>
      </c>
      <c r="C2343" s="11">
        <v>54322273</v>
      </c>
      <c r="D2343" s="1" t="s">
        <v>303</v>
      </c>
      <c r="E2343" s="1" t="s">
        <v>4001</v>
      </c>
      <c r="F2343" s="1" t="s">
        <v>13</v>
      </c>
      <c r="G2343" s="1" t="s">
        <v>21</v>
      </c>
      <c r="H2343" s="1">
        <v>17000000</v>
      </c>
      <c r="I2343" s="1">
        <v>2012</v>
      </c>
      <c r="J2343" s="1">
        <v>6.4</v>
      </c>
    </row>
    <row r="2344" spans="1:10" x14ac:dyDescent="0.25">
      <c r="A2344" s="1" t="s">
        <v>610</v>
      </c>
      <c r="B2344" s="1">
        <v>87</v>
      </c>
      <c r="C2344" s="11">
        <v>47860214</v>
      </c>
      <c r="D2344" s="1" t="s">
        <v>2212</v>
      </c>
      <c r="E2344" s="1" t="s">
        <v>4002</v>
      </c>
      <c r="F2344" s="1" t="s">
        <v>13</v>
      </c>
      <c r="G2344" s="1" t="s">
        <v>14</v>
      </c>
      <c r="H2344" s="1">
        <v>15000000</v>
      </c>
      <c r="I2344" s="1">
        <v>2006</v>
      </c>
      <c r="J2344" s="1">
        <v>5</v>
      </c>
    </row>
    <row r="2345" spans="1:10" x14ac:dyDescent="0.25">
      <c r="A2345" s="1" t="s">
        <v>272</v>
      </c>
      <c r="B2345" s="1">
        <v>88</v>
      </c>
      <c r="C2345" s="11">
        <v>47811275</v>
      </c>
      <c r="D2345" s="1" t="s">
        <v>816</v>
      </c>
      <c r="E2345" s="1" t="s">
        <v>4003</v>
      </c>
      <c r="F2345" s="1" t="s">
        <v>13</v>
      </c>
      <c r="G2345" s="1" t="s">
        <v>14</v>
      </c>
      <c r="H2345" s="1">
        <v>15000000</v>
      </c>
      <c r="I2345" s="1">
        <v>2002</v>
      </c>
      <c r="J2345" s="1">
        <v>5.4</v>
      </c>
    </row>
    <row r="2346" spans="1:10" x14ac:dyDescent="0.25">
      <c r="A2346" s="1" t="s">
        <v>1060</v>
      </c>
      <c r="B2346" s="1">
        <v>97</v>
      </c>
      <c r="C2346" s="11">
        <v>43022524</v>
      </c>
      <c r="D2346" s="1" t="s">
        <v>868</v>
      </c>
      <c r="E2346" s="1" t="s">
        <v>4004</v>
      </c>
      <c r="F2346" s="1" t="s">
        <v>13</v>
      </c>
      <c r="G2346" s="1" t="s">
        <v>14</v>
      </c>
      <c r="H2346" s="1">
        <v>15000000</v>
      </c>
      <c r="I2346" s="1">
        <v>1997</v>
      </c>
      <c r="J2346" s="1">
        <v>7.1</v>
      </c>
    </row>
    <row r="2347" spans="1:10" x14ac:dyDescent="0.25">
      <c r="A2347" s="1" t="s">
        <v>4005</v>
      </c>
      <c r="B2347" s="1">
        <v>94</v>
      </c>
      <c r="C2347" s="11">
        <v>42672630</v>
      </c>
      <c r="D2347" s="1" t="s">
        <v>4006</v>
      </c>
      <c r="E2347" s="1" t="s">
        <v>4007</v>
      </c>
      <c r="F2347" s="1" t="s">
        <v>13</v>
      </c>
      <c r="G2347" s="1" t="s">
        <v>14</v>
      </c>
      <c r="H2347" s="1">
        <v>17000000</v>
      </c>
      <c r="I2347" s="1">
        <v>2003</v>
      </c>
      <c r="J2347" s="1">
        <v>5.3</v>
      </c>
    </row>
    <row r="2348" spans="1:10" x14ac:dyDescent="0.25">
      <c r="A2348" s="1" t="s">
        <v>4008</v>
      </c>
      <c r="B2348" s="1">
        <v>112</v>
      </c>
      <c r="C2348" s="11">
        <v>42919096</v>
      </c>
      <c r="D2348" s="1" t="s">
        <v>312</v>
      </c>
      <c r="E2348" s="1" t="s">
        <v>4009</v>
      </c>
      <c r="F2348" s="1" t="s">
        <v>13</v>
      </c>
      <c r="G2348" s="1" t="s">
        <v>14</v>
      </c>
      <c r="H2348" s="1">
        <v>15000000</v>
      </c>
      <c r="I2348" s="1">
        <v>2013</v>
      </c>
      <c r="J2348" s="1">
        <v>6.5</v>
      </c>
    </row>
    <row r="2349" spans="1:10" x14ac:dyDescent="0.25">
      <c r="A2349" s="1" t="s">
        <v>4010</v>
      </c>
      <c r="B2349" s="1">
        <v>98</v>
      </c>
      <c r="C2349" s="11">
        <v>42592530</v>
      </c>
      <c r="D2349" s="1" t="s">
        <v>297</v>
      </c>
      <c r="E2349" s="1" t="s">
        <v>4011</v>
      </c>
      <c r="F2349" s="1" t="s">
        <v>13</v>
      </c>
      <c r="G2349" s="1" t="s">
        <v>14</v>
      </c>
      <c r="H2349" s="1">
        <v>15000000</v>
      </c>
      <c r="I2349" s="1">
        <v>2015</v>
      </c>
      <c r="J2349" s="1">
        <v>6.2</v>
      </c>
    </row>
    <row r="2350" spans="1:10" x14ac:dyDescent="0.25">
      <c r="A2350" s="1" t="s">
        <v>1647</v>
      </c>
      <c r="B2350" s="1">
        <v>104</v>
      </c>
      <c r="C2350" s="11">
        <v>40064955</v>
      </c>
      <c r="D2350" s="1" t="s">
        <v>2331</v>
      </c>
      <c r="E2350" s="1" t="s">
        <v>4012</v>
      </c>
      <c r="F2350" s="1" t="s">
        <v>13</v>
      </c>
      <c r="G2350" s="1" t="s">
        <v>14</v>
      </c>
      <c r="H2350" s="1">
        <v>15000000</v>
      </c>
      <c r="I2350" s="1">
        <v>1998</v>
      </c>
      <c r="J2350" s="1">
        <v>6.4</v>
      </c>
    </row>
    <row r="2351" spans="1:10" x14ac:dyDescent="0.25">
      <c r="A2351" s="1" t="s">
        <v>484</v>
      </c>
      <c r="B2351" s="1">
        <v>120</v>
      </c>
      <c r="C2351" s="11">
        <v>44886089</v>
      </c>
      <c r="D2351" s="1" t="s">
        <v>738</v>
      </c>
      <c r="E2351" s="1" t="s">
        <v>4013</v>
      </c>
      <c r="F2351" s="1" t="s">
        <v>13</v>
      </c>
      <c r="G2351" s="1" t="s">
        <v>14</v>
      </c>
      <c r="H2351" s="1">
        <v>10000000</v>
      </c>
      <c r="I2351" s="1">
        <v>1997</v>
      </c>
      <c r="J2351" s="1">
        <v>6.9</v>
      </c>
    </row>
    <row r="2352" spans="1:10" x14ac:dyDescent="0.25">
      <c r="A2352" s="1" t="s">
        <v>4014</v>
      </c>
      <c r="B2352" s="1">
        <v>99</v>
      </c>
      <c r="C2352" s="11">
        <v>37882551</v>
      </c>
      <c r="D2352" s="1" t="s">
        <v>684</v>
      </c>
      <c r="E2352" s="1" t="s">
        <v>4015</v>
      </c>
      <c r="F2352" s="1" t="s">
        <v>13</v>
      </c>
      <c r="G2352" s="1" t="s">
        <v>14</v>
      </c>
      <c r="H2352" s="1">
        <v>16000000</v>
      </c>
      <c r="I2352" s="1">
        <v>2001</v>
      </c>
      <c r="J2352" s="1">
        <v>5.7</v>
      </c>
    </row>
    <row r="2353" spans="1:10" x14ac:dyDescent="0.25">
      <c r="A2353" s="1" t="s">
        <v>173</v>
      </c>
      <c r="B2353" s="1">
        <v>109</v>
      </c>
      <c r="C2353" s="11">
        <v>40983001</v>
      </c>
      <c r="D2353" s="1" t="s">
        <v>738</v>
      </c>
      <c r="E2353" s="1" t="s">
        <v>4016</v>
      </c>
      <c r="F2353" s="1" t="s">
        <v>13</v>
      </c>
      <c r="G2353" s="1" t="s">
        <v>14</v>
      </c>
      <c r="H2353" s="1">
        <v>7000000</v>
      </c>
      <c r="I2353" s="1">
        <v>2012</v>
      </c>
      <c r="J2353" s="1">
        <v>7.7</v>
      </c>
    </row>
    <row r="2354" spans="1:10" x14ac:dyDescent="0.25">
      <c r="A2354" s="1" t="s">
        <v>170</v>
      </c>
      <c r="B2354" s="1">
        <v>106</v>
      </c>
      <c r="C2354" s="11">
        <v>35007180</v>
      </c>
      <c r="D2354" s="1" t="s">
        <v>156</v>
      </c>
      <c r="E2354" s="1" t="s">
        <v>4017</v>
      </c>
      <c r="F2354" s="1" t="s">
        <v>13</v>
      </c>
      <c r="G2354" s="1" t="s">
        <v>14</v>
      </c>
      <c r="H2354" s="1">
        <v>15000000</v>
      </c>
      <c r="I2354" s="1">
        <v>2000</v>
      </c>
      <c r="J2354" s="1">
        <v>5.6</v>
      </c>
    </row>
    <row r="2355" spans="1:10" x14ac:dyDescent="0.25">
      <c r="A2355" s="1" t="s">
        <v>4018</v>
      </c>
      <c r="B2355" s="1">
        <v>123</v>
      </c>
      <c r="C2355" s="11">
        <v>35887263</v>
      </c>
      <c r="D2355" s="1" t="s">
        <v>2107</v>
      </c>
      <c r="E2355" s="1" t="s">
        <v>4019</v>
      </c>
      <c r="F2355" s="1" t="s">
        <v>13</v>
      </c>
      <c r="G2355" s="1" t="s">
        <v>21</v>
      </c>
      <c r="H2355" s="1">
        <v>15000000</v>
      </c>
      <c r="I2355" s="1">
        <v>2014</v>
      </c>
      <c r="J2355" s="1">
        <v>7.7</v>
      </c>
    </row>
    <row r="2356" spans="1:10" x14ac:dyDescent="0.25">
      <c r="A2356" s="1" t="s">
        <v>2123</v>
      </c>
      <c r="B2356" s="1">
        <v>86</v>
      </c>
      <c r="C2356" s="11">
        <v>34308901</v>
      </c>
      <c r="D2356" s="1" t="s">
        <v>341</v>
      </c>
      <c r="E2356" s="1" t="s">
        <v>4020</v>
      </c>
      <c r="F2356" s="1" t="s">
        <v>13</v>
      </c>
      <c r="G2356" s="1" t="s">
        <v>14</v>
      </c>
      <c r="H2356" s="1">
        <v>16000000</v>
      </c>
      <c r="I2356" s="1">
        <v>2003</v>
      </c>
      <c r="J2356" s="1">
        <v>5.0999999999999996</v>
      </c>
    </row>
    <row r="2357" spans="1:10" x14ac:dyDescent="0.25">
      <c r="A2357" s="1" t="s">
        <v>4021</v>
      </c>
      <c r="B2357" s="1">
        <v>120</v>
      </c>
      <c r="C2357" s="11">
        <v>33771174</v>
      </c>
      <c r="D2357" s="1" t="s">
        <v>482</v>
      </c>
      <c r="E2357" s="1" t="s">
        <v>4022</v>
      </c>
      <c r="F2357" s="1" t="s">
        <v>13</v>
      </c>
      <c r="G2357" s="1" t="s">
        <v>14</v>
      </c>
      <c r="H2357" s="1">
        <v>15000000</v>
      </c>
      <c r="I2357" s="1">
        <v>2000</v>
      </c>
      <c r="J2357" s="1">
        <v>6.8</v>
      </c>
    </row>
    <row r="2358" spans="1:10" x14ac:dyDescent="0.25">
      <c r="A2358" s="1" t="s">
        <v>2939</v>
      </c>
      <c r="B2358" s="1">
        <v>227</v>
      </c>
      <c r="C2358" s="11">
        <v>6000000</v>
      </c>
      <c r="D2358" s="1" t="s">
        <v>1168</v>
      </c>
      <c r="E2358" s="1" t="s">
        <v>4023</v>
      </c>
      <c r="F2358" s="1" t="s">
        <v>13</v>
      </c>
      <c r="G2358" s="1" t="s">
        <v>21</v>
      </c>
      <c r="H2358" s="1">
        <v>15000000</v>
      </c>
      <c r="I2358" s="1">
        <v>1962</v>
      </c>
      <c r="J2358" s="1">
        <v>8.4</v>
      </c>
    </row>
    <row r="2359" spans="1:10" x14ac:dyDescent="0.25">
      <c r="A2359" s="1" t="s">
        <v>4024</v>
      </c>
      <c r="B2359" s="1">
        <v>119</v>
      </c>
      <c r="C2359" s="11">
        <v>33386128</v>
      </c>
      <c r="D2359" s="1" t="s">
        <v>2131</v>
      </c>
      <c r="E2359" s="1" t="s">
        <v>4025</v>
      </c>
      <c r="F2359" s="1" t="s">
        <v>13</v>
      </c>
      <c r="G2359" s="1" t="s">
        <v>14</v>
      </c>
      <c r="H2359" s="1">
        <v>15000000</v>
      </c>
      <c r="I2359" s="1">
        <v>2009</v>
      </c>
      <c r="J2359" s="1">
        <v>4.9000000000000004</v>
      </c>
    </row>
    <row r="2360" spans="1:10" x14ac:dyDescent="0.25">
      <c r="A2360" s="1" t="s">
        <v>2512</v>
      </c>
      <c r="B2360" s="1">
        <v>115</v>
      </c>
      <c r="C2360" s="11">
        <v>37877959</v>
      </c>
      <c r="D2360" s="1" t="s">
        <v>3524</v>
      </c>
      <c r="E2360" s="1" t="s">
        <v>4026</v>
      </c>
      <c r="F2360" s="1" t="s">
        <v>13</v>
      </c>
      <c r="G2360" s="1" t="s">
        <v>14</v>
      </c>
      <c r="H2360" s="1">
        <v>15000000</v>
      </c>
      <c r="I2360" s="1">
        <v>2014</v>
      </c>
      <c r="J2360" s="1">
        <v>7.1</v>
      </c>
    </row>
    <row r="2361" spans="1:10" x14ac:dyDescent="0.25">
      <c r="A2361" s="1" t="s">
        <v>4027</v>
      </c>
      <c r="B2361" s="1">
        <v>114</v>
      </c>
      <c r="C2361" s="11">
        <v>32721635</v>
      </c>
      <c r="D2361" s="1" t="s">
        <v>2253</v>
      </c>
      <c r="E2361" s="1" t="s">
        <v>4028</v>
      </c>
      <c r="F2361" s="1" t="s">
        <v>13</v>
      </c>
      <c r="G2361" s="1" t="s">
        <v>14</v>
      </c>
      <c r="H2361" s="1">
        <v>15000000</v>
      </c>
      <c r="I2361" s="1">
        <v>2009</v>
      </c>
      <c r="J2361" s="1">
        <v>6.6</v>
      </c>
    </row>
    <row r="2362" spans="1:10" x14ac:dyDescent="0.25">
      <c r="A2362" s="1" t="s">
        <v>3935</v>
      </c>
      <c r="B2362" s="1">
        <v>90</v>
      </c>
      <c r="C2362" s="11">
        <v>31585300</v>
      </c>
      <c r="D2362" s="1" t="s">
        <v>570</v>
      </c>
      <c r="E2362" s="1" t="s">
        <v>4029</v>
      </c>
      <c r="F2362" s="1" t="s">
        <v>13</v>
      </c>
      <c r="G2362" s="1" t="s">
        <v>14</v>
      </c>
      <c r="H2362" s="1">
        <v>15000000</v>
      </c>
      <c r="I2362" s="1">
        <v>2005</v>
      </c>
      <c r="J2362" s="1">
        <v>6.1</v>
      </c>
    </row>
    <row r="2363" spans="1:10" x14ac:dyDescent="0.25">
      <c r="A2363" s="1" t="s">
        <v>4030</v>
      </c>
      <c r="B2363" s="1">
        <v>94</v>
      </c>
      <c r="C2363" s="11">
        <v>30259652</v>
      </c>
      <c r="D2363" s="1" t="s">
        <v>4031</v>
      </c>
      <c r="E2363" s="1" t="s">
        <v>4032</v>
      </c>
      <c r="F2363" s="1" t="s">
        <v>13</v>
      </c>
      <c r="G2363" s="1" t="s">
        <v>14</v>
      </c>
      <c r="H2363" s="1">
        <v>15000000</v>
      </c>
      <c r="I2363" s="1">
        <v>2002</v>
      </c>
      <c r="J2363" s="1">
        <v>4.0999999999999996</v>
      </c>
    </row>
    <row r="2364" spans="1:10" x14ac:dyDescent="0.25">
      <c r="A2364" s="1" t="s">
        <v>1319</v>
      </c>
      <c r="B2364" s="1">
        <v>98</v>
      </c>
      <c r="C2364" s="11">
        <v>30857814</v>
      </c>
      <c r="D2364" s="1" t="s">
        <v>1166</v>
      </c>
      <c r="E2364" s="1" t="s">
        <v>4033</v>
      </c>
      <c r="F2364" s="1" t="s">
        <v>13</v>
      </c>
      <c r="G2364" s="1" t="s">
        <v>14</v>
      </c>
      <c r="H2364" s="1">
        <v>16000000</v>
      </c>
      <c r="I2364" s="1">
        <v>1987</v>
      </c>
      <c r="J2364" s="1">
        <v>8.1</v>
      </c>
    </row>
    <row r="2365" spans="1:10" x14ac:dyDescent="0.25">
      <c r="A2365" s="1" t="s">
        <v>586</v>
      </c>
      <c r="B2365" s="1">
        <v>126</v>
      </c>
      <c r="C2365" s="11">
        <v>30226144</v>
      </c>
      <c r="D2365" s="1" t="s">
        <v>524</v>
      </c>
      <c r="E2365" s="1" t="s">
        <v>4034</v>
      </c>
      <c r="F2365" s="1" t="s">
        <v>13</v>
      </c>
      <c r="G2365" s="1" t="s">
        <v>14</v>
      </c>
      <c r="H2365" s="1">
        <v>15000000</v>
      </c>
      <c r="I2365" s="1">
        <v>2007</v>
      </c>
      <c r="J2365" s="1">
        <v>7.6</v>
      </c>
    </row>
    <row r="2366" spans="1:10" x14ac:dyDescent="0.25">
      <c r="A2366" s="1" t="s">
        <v>4035</v>
      </c>
      <c r="B2366" s="1">
        <v>100</v>
      </c>
      <c r="C2366" s="11">
        <v>35054909</v>
      </c>
      <c r="D2366" s="1" t="s">
        <v>669</v>
      </c>
      <c r="E2366" s="1" t="s">
        <v>4036</v>
      </c>
      <c r="F2366" s="1" t="s">
        <v>13</v>
      </c>
      <c r="G2366" s="1" t="s">
        <v>14</v>
      </c>
      <c r="H2366" s="1">
        <v>15000000</v>
      </c>
      <c r="I2366" s="1">
        <v>2011</v>
      </c>
      <c r="J2366" s="1">
        <v>7.8</v>
      </c>
    </row>
    <row r="2367" spans="1:10" x14ac:dyDescent="0.25">
      <c r="A2367" s="1" t="s">
        <v>4037</v>
      </c>
      <c r="B2367" s="1">
        <v>89</v>
      </c>
      <c r="C2367" s="11">
        <v>29302097</v>
      </c>
      <c r="D2367" s="1" t="s">
        <v>4038</v>
      </c>
      <c r="E2367" s="1" t="s">
        <v>4039</v>
      </c>
      <c r="F2367" s="1" t="s">
        <v>13</v>
      </c>
      <c r="G2367" s="1" t="s">
        <v>257</v>
      </c>
      <c r="H2367" s="1">
        <v>15000000</v>
      </c>
      <c r="I2367" s="1">
        <v>2004</v>
      </c>
      <c r="J2367" s="1">
        <v>4.5999999999999996</v>
      </c>
    </row>
    <row r="2368" spans="1:10" x14ac:dyDescent="0.25">
      <c r="A2368" s="1" t="s">
        <v>3755</v>
      </c>
      <c r="B2368" s="1">
        <v>111</v>
      </c>
      <c r="C2368" s="11">
        <v>29106737</v>
      </c>
      <c r="D2368" s="1" t="s">
        <v>482</v>
      </c>
      <c r="E2368" s="1" t="s">
        <v>4040</v>
      </c>
      <c r="F2368" s="1" t="s">
        <v>13</v>
      </c>
      <c r="G2368" s="1" t="s">
        <v>14</v>
      </c>
      <c r="H2368" s="1">
        <v>15000000</v>
      </c>
      <c r="I2368" s="1">
        <v>1998</v>
      </c>
      <c r="J2368" s="1">
        <v>6</v>
      </c>
    </row>
    <row r="2369" spans="1:10" x14ac:dyDescent="0.25">
      <c r="A2369" s="1" t="s">
        <v>4041</v>
      </c>
      <c r="B2369" s="1">
        <v>100</v>
      </c>
      <c r="C2369" s="11">
        <v>28637507</v>
      </c>
      <c r="D2369" s="1" t="s">
        <v>262</v>
      </c>
      <c r="E2369" s="1" t="s">
        <v>4042</v>
      </c>
      <c r="F2369" s="1" t="s">
        <v>13</v>
      </c>
      <c r="G2369" s="1" t="s">
        <v>21</v>
      </c>
      <c r="H2369" s="1">
        <v>15000000</v>
      </c>
      <c r="I2369" s="1">
        <v>2007</v>
      </c>
      <c r="J2369" s="1">
        <v>7</v>
      </c>
    </row>
    <row r="2370" spans="1:10" x14ac:dyDescent="0.25">
      <c r="A2370" s="1" t="s">
        <v>1921</v>
      </c>
      <c r="B2370" s="1">
        <v>115</v>
      </c>
      <c r="C2370" s="11">
        <v>30127963</v>
      </c>
      <c r="D2370" s="1" t="s">
        <v>2607</v>
      </c>
      <c r="E2370" s="1" t="s">
        <v>4043</v>
      </c>
      <c r="F2370" s="1" t="s">
        <v>13</v>
      </c>
      <c r="G2370" s="1" t="s">
        <v>14</v>
      </c>
      <c r="H2370" s="1">
        <v>15000000</v>
      </c>
      <c r="I2370" s="1">
        <v>2014</v>
      </c>
      <c r="J2370" s="1">
        <v>6.7</v>
      </c>
    </row>
    <row r="2371" spans="1:10" x14ac:dyDescent="0.25">
      <c r="A2371" s="1" t="s">
        <v>1559</v>
      </c>
      <c r="B2371" s="1">
        <v>106</v>
      </c>
      <c r="C2371" s="11">
        <v>32645546</v>
      </c>
      <c r="D2371" s="1" t="s">
        <v>1336</v>
      </c>
      <c r="E2371" s="1" t="s">
        <v>4044</v>
      </c>
      <c r="F2371" s="1" t="s">
        <v>13</v>
      </c>
      <c r="G2371" s="1" t="s">
        <v>14</v>
      </c>
      <c r="H2371" s="1">
        <v>14000000</v>
      </c>
      <c r="I2371" s="1">
        <v>2005</v>
      </c>
      <c r="J2371" s="1">
        <v>6.4</v>
      </c>
    </row>
    <row r="2372" spans="1:10" x14ac:dyDescent="0.25">
      <c r="A2372" s="1" t="s">
        <v>4045</v>
      </c>
      <c r="B2372" s="1">
        <v>124</v>
      </c>
      <c r="C2372" s="11">
        <v>27441122</v>
      </c>
      <c r="D2372" s="1" t="s">
        <v>1653</v>
      </c>
      <c r="E2372" s="1" t="s">
        <v>4046</v>
      </c>
      <c r="F2372" s="1" t="s">
        <v>13</v>
      </c>
      <c r="G2372" s="1" t="s">
        <v>14</v>
      </c>
      <c r="H2372" s="1">
        <v>15000000</v>
      </c>
      <c r="I2372" s="1">
        <v>2000</v>
      </c>
      <c r="J2372" s="1">
        <v>7.2</v>
      </c>
    </row>
    <row r="2373" spans="1:10" x14ac:dyDescent="0.25">
      <c r="A2373" s="1" t="s">
        <v>1841</v>
      </c>
      <c r="B2373" s="1">
        <v>107</v>
      </c>
      <c r="C2373" s="11">
        <v>28014536</v>
      </c>
      <c r="D2373" s="1" t="s">
        <v>521</v>
      </c>
      <c r="E2373" s="1" t="s">
        <v>4047</v>
      </c>
      <c r="F2373" s="1" t="s">
        <v>13</v>
      </c>
      <c r="G2373" s="1" t="s">
        <v>14</v>
      </c>
      <c r="H2373" s="1">
        <v>15000000</v>
      </c>
      <c r="I2373" s="1">
        <v>1997</v>
      </c>
      <c r="J2373" s="1">
        <v>7.4</v>
      </c>
    </row>
    <row r="2374" spans="1:10" x14ac:dyDescent="0.25">
      <c r="A2374" s="1" t="s">
        <v>4048</v>
      </c>
      <c r="B2374" s="1">
        <v>99</v>
      </c>
      <c r="C2374" s="11">
        <v>33860010</v>
      </c>
      <c r="D2374" s="1" t="s">
        <v>570</v>
      </c>
      <c r="E2374" s="1" t="s">
        <v>4049</v>
      </c>
      <c r="F2374" s="1" t="s">
        <v>13</v>
      </c>
      <c r="G2374" s="1" t="s">
        <v>14</v>
      </c>
      <c r="H2374" s="1">
        <v>15000000</v>
      </c>
      <c r="I2374" s="1">
        <v>2009</v>
      </c>
      <c r="J2374" s="1">
        <v>4.8</v>
      </c>
    </row>
    <row r="2375" spans="1:10" x14ac:dyDescent="0.25">
      <c r="A2375" s="1" t="s">
        <v>4050</v>
      </c>
      <c r="B2375" s="1">
        <v>90</v>
      </c>
      <c r="C2375" s="11">
        <v>26421314</v>
      </c>
      <c r="D2375" s="1" t="s">
        <v>4051</v>
      </c>
      <c r="E2375" s="1" t="s">
        <v>4052</v>
      </c>
      <c r="F2375" s="1" t="s">
        <v>13</v>
      </c>
      <c r="G2375" s="1" t="s">
        <v>14</v>
      </c>
      <c r="H2375" s="1">
        <v>15000000</v>
      </c>
      <c r="I2375" s="1">
        <v>2000</v>
      </c>
      <c r="J2375" s="1">
        <v>4</v>
      </c>
    </row>
    <row r="2376" spans="1:10" x14ac:dyDescent="0.25">
      <c r="A2376" s="1" t="s">
        <v>3493</v>
      </c>
      <c r="B2376" s="1">
        <v>101</v>
      </c>
      <c r="C2376" s="11">
        <v>24881000</v>
      </c>
      <c r="D2376" s="1" t="s">
        <v>303</v>
      </c>
      <c r="E2376" s="1" t="s">
        <v>4053</v>
      </c>
      <c r="F2376" s="1" t="s">
        <v>13</v>
      </c>
      <c r="G2376" s="1" t="s">
        <v>14</v>
      </c>
      <c r="H2376" s="1">
        <v>15000000</v>
      </c>
      <c r="I2376" s="1">
        <v>1996</v>
      </c>
      <c r="J2376" s="1">
        <v>6.2</v>
      </c>
    </row>
    <row r="2377" spans="1:10" x14ac:dyDescent="0.25">
      <c r="A2377" s="1" t="s">
        <v>1355</v>
      </c>
      <c r="B2377" s="1">
        <v>119</v>
      </c>
      <c r="C2377" s="11">
        <v>23089926</v>
      </c>
      <c r="D2377" s="1" t="s">
        <v>2898</v>
      </c>
      <c r="E2377" s="1" t="s">
        <v>4054</v>
      </c>
      <c r="F2377" s="1" t="s">
        <v>13</v>
      </c>
      <c r="G2377" s="1" t="s">
        <v>21</v>
      </c>
      <c r="H2377" s="1">
        <v>15000000</v>
      </c>
      <c r="I2377" s="1">
        <v>2005</v>
      </c>
      <c r="J2377" s="1">
        <v>7.7</v>
      </c>
    </row>
    <row r="2378" spans="1:10" x14ac:dyDescent="0.25">
      <c r="A2378" s="1" t="s">
        <v>4055</v>
      </c>
      <c r="B2378" s="1">
        <v>103</v>
      </c>
      <c r="C2378" s="11">
        <v>26161406</v>
      </c>
      <c r="D2378" s="1" t="s">
        <v>264</v>
      </c>
      <c r="E2378" s="1" t="s">
        <v>4056</v>
      </c>
      <c r="F2378" s="1" t="s">
        <v>13</v>
      </c>
      <c r="G2378" s="1" t="s">
        <v>14</v>
      </c>
      <c r="H2378" s="1">
        <v>15000000</v>
      </c>
      <c r="I2378" s="1">
        <v>2010</v>
      </c>
      <c r="J2378" s="1">
        <v>6.7</v>
      </c>
    </row>
    <row r="2379" spans="1:10" x14ac:dyDescent="0.25">
      <c r="A2379" s="1" t="s">
        <v>3953</v>
      </c>
      <c r="B2379" s="1">
        <v>134</v>
      </c>
      <c r="C2379" s="11">
        <v>22954968</v>
      </c>
      <c r="D2379" s="1" t="s">
        <v>74</v>
      </c>
      <c r="E2379" s="1" t="s">
        <v>4057</v>
      </c>
      <c r="F2379" s="1" t="s">
        <v>13</v>
      </c>
      <c r="G2379" s="1" t="s">
        <v>21</v>
      </c>
      <c r="H2379" s="1">
        <v>11500000</v>
      </c>
      <c r="I2379" s="1">
        <v>1993</v>
      </c>
      <c r="J2379" s="1">
        <v>7.9</v>
      </c>
    </row>
    <row r="2380" spans="1:10" x14ac:dyDescent="0.25">
      <c r="A2380" s="1" t="s">
        <v>2341</v>
      </c>
      <c r="B2380" s="1">
        <v>155</v>
      </c>
      <c r="C2380" s="11">
        <v>26384919</v>
      </c>
      <c r="D2380" s="1" t="s">
        <v>1160</v>
      </c>
      <c r="E2380" s="1" t="s">
        <v>4058</v>
      </c>
      <c r="F2380" s="1" t="s">
        <v>13</v>
      </c>
      <c r="G2380" s="1" t="s">
        <v>14</v>
      </c>
      <c r="H2380" s="1">
        <v>15000000</v>
      </c>
      <c r="I2380" s="1">
        <v>1997</v>
      </c>
      <c r="J2380" s="1">
        <v>7.9</v>
      </c>
    </row>
    <row r="2381" spans="1:10" x14ac:dyDescent="0.25">
      <c r="A2381" s="1" t="s">
        <v>3853</v>
      </c>
      <c r="B2381" s="1">
        <v>94</v>
      </c>
      <c r="C2381" s="11">
        <v>22189039</v>
      </c>
      <c r="D2381" s="1" t="s">
        <v>1934</v>
      </c>
      <c r="E2381" s="1" t="s">
        <v>4059</v>
      </c>
      <c r="F2381" s="1" t="s">
        <v>13</v>
      </c>
      <c r="G2381" s="1" t="s">
        <v>14</v>
      </c>
      <c r="H2381" s="1">
        <v>15000000</v>
      </c>
      <c r="I2381" s="1">
        <v>1993</v>
      </c>
      <c r="J2381" s="1">
        <v>5.5</v>
      </c>
    </row>
    <row r="2382" spans="1:10" x14ac:dyDescent="0.25">
      <c r="A2382" s="1" t="s">
        <v>4060</v>
      </c>
      <c r="B2382" s="1">
        <v>95</v>
      </c>
      <c r="C2382" s="11">
        <v>20998709</v>
      </c>
      <c r="D2382" s="1" t="s">
        <v>1114</v>
      </c>
      <c r="E2382" s="1" t="s">
        <v>4061</v>
      </c>
      <c r="F2382" s="1" t="s">
        <v>13</v>
      </c>
      <c r="G2382" s="1" t="s">
        <v>14</v>
      </c>
      <c r="H2382" s="1">
        <v>15000000</v>
      </c>
      <c r="I2382" s="1">
        <v>2006</v>
      </c>
      <c r="J2382" s="1">
        <v>6.2</v>
      </c>
    </row>
    <row r="2383" spans="1:10" x14ac:dyDescent="0.25">
      <c r="A2383" s="1" t="s">
        <v>4062</v>
      </c>
      <c r="B2383" s="1">
        <v>89</v>
      </c>
      <c r="C2383" s="11">
        <v>20801344</v>
      </c>
      <c r="D2383" s="1" t="s">
        <v>2131</v>
      </c>
      <c r="E2383" s="1" t="s">
        <v>4063</v>
      </c>
      <c r="F2383" s="1" t="s">
        <v>13</v>
      </c>
      <c r="G2383" s="1" t="s">
        <v>14</v>
      </c>
      <c r="H2383" s="1">
        <v>15000000</v>
      </c>
      <c r="I2383" s="1">
        <v>2007</v>
      </c>
      <c r="J2383" s="1">
        <v>5.0999999999999996</v>
      </c>
    </row>
    <row r="2384" spans="1:10" x14ac:dyDescent="0.25">
      <c r="A2384" s="1" t="s">
        <v>4064</v>
      </c>
      <c r="B2384" s="1">
        <v>97</v>
      </c>
      <c r="C2384" s="11">
        <v>21468807</v>
      </c>
      <c r="D2384" s="1" t="s">
        <v>1029</v>
      </c>
      <c r="E2384" s="1" t="s">
        <v>4065</v>
      </c>
      <c r="F2384" s="1" t="s">
        <v>13</v>
      </c>
      <c r="G2384" s="1" t="s">
        <v>14</v>
      </c>
      <c r="H2384" s="1">
        <v>14000000</v>
      </c>
      <c r="I2384" s="1">
        <v>2000</v>
      </c>
      <c r="J2384" s="1">
        <v>4.0999999999999996</v>
      </c>
    </row>
    <row r="2385" spans="1:10" x14ac:dyDescent="0.25">
      <c r="A2385" s="1" t="s">
        <v>1373</v>
      </c>
      <c r="B2385" s="1">
        <v>90</v>
      </c>
      <c r="C2385" s="11">
        <v>19158074</v>
      </c>
      <c r="D2385" s="1" t="s">
        <v>694</v>
      </c>
      <c r="E2385" s="1" t="s">
        <v>4066</v>
      </c>
      <c r="F2385" s="1" t="s">
        <v>13</v>
      </c>
      <c r="G2385" s="1" t="s">
        <v>14</v>
      </c>
      <c r="H2385" s="1">
        <v>15000000</v>
      </c>
      <c r="I2385" s="1">
        <v>2002</v>
      </c>
      <c r="J2385" s="1">
        <v>6.7</v>
      </c>
    </row>
    <row r="2386" spans="1:10" x14ac:dyDescent="0.25">
      <c r="A2386" s="1" t="s">
        <v>4067</v>
      </c>
      <c r="B2386" s="1">
        <v>92</v>
      </c>
      <c r="C2386" s="11">
        <v>18843314</v>
      </c>
      <c r="D2386" s="1" t="s">
        <v>312</v>
      </c>
      <c r="E2386" s="1" t="s">
        <v>4068</v>
      </c>
      <c r="F2386" s="1" t="s">
        <v>13</v>
      </c>
      <c r="G2386" s="1" t="s">
        <v>14</v>
      </c>
      <c r="H2386" s="1">
        <v>20000000</v>
      </c>
      <c r="I2386" s="1">
        <v>2006</v>
      </c>
      <c r="J2386" s="1">
        <v>4.7</v>
      </c>
    </row>
    <row r="2387" spans="1:10" x14ac:dyDescent="0.25">
      <c r="A2387" s="1" t="s">
        <v>4069</v>
      </c>
      <c r="B2387" s="1">
        <v>100</v>
      </c>
      <c r="C2387" s="11">
        <v>20566327</v>
      </c>
      <c r="D2387" s="1" t="s">
        <v>743</v>
      </c>
      <c r="E2387" s="1" t="s">
        <v>4070</v>
      </c>
      <c r="F2387" s="1" t="s">
        <v>13</v>
      </c>
      <c r="G2387" s="1" t="s">
        <v>14</v>
      </c>
      <c r="H2387" s="1">
        <v>15000000</v>
      </c>
      <c r="I2387" s="1">
        <v>2016</v>
      </c>
      <c r="J2387" s="1">
        <v>6.4</v>
      </c>
    </row>
    <row r="2388" spans="1:10" x14ac:dyDescent="0.25">
      <c r="A2388" s="1" t="s">
        <v>3516</v>
      </c>
      <c r="B2388" s="1">
        <v>117</v>
      </c>
      <c r="C2388" s="11">
        <v>20218921</v>
      </c>
      <c r="D2388" s="1" t="s">
        <v>2064</v>
      </c>
      <c r="E2388" s="1" t="s">
        <v>4071</v>
      </c>
      <c r="F2388" s="1" t="s">
        <v>13</v>
      </c>
      <c r="G2388" s="1" t="s">
        <v>4072</v>
      </c>
      <c r="H2388" s="1">
        <v>15000000</v>
      </c>
      <c r="I2388" s="1">
        <v>2010</v>
      </c>
      <c r="J2388" s="1">
        <v>6.3</v>
      </c>
    </row>
    <row r="2389" spans="1:10" x14ac:dyDescent="0.25">
      <c r="A2389" s="1" t="s">
        <v>4073</v>
      </c>
      <c r="B2389" s="1">
        <v>84</v>
      </c>
      <c r="C2389" s="11">
        <v>17411331</v>
      </c>
      <c r="D2389" s="1" t="s">
        <v>1447</v>
      </c>
      <c r="E2389" s="1" t="s">
        <v>4074</v>
      </c>
      <c r="F2389" s="1" t="s">
        <v>13</v>
      </c>
      <c r="G2389" s="1" t="s">
        <v>127</v>
      </c>
      <c r="H2389" s="1">
        <v>15000000</v>
      </c>
      <c r="I2389" s="1">
        <v>1998</v>
      </c>
      <c r="J2389" s="1">
        <v>5.5</v>
      </c>
    </row>
    <row r="2390" spans="1:10" x14ac:dyDescent="0.25">
      <c r="A2390" s="1" t="s">
        <v>4075</v>
      </c>
      <c r="B2390" s="1">
        <v>140</v>
      </c>
      <c r="C2390" s="11">
        <v>21383298</v>
      </c>
      <c r="D2390" s="1" t="s">
        <v>738</v>
      </c>
      <c r="E2390" s="1" t="s">
        <v>4076</v>
      </c>
      <c r="F2390" s="1" t="s">
        <v>13</v>
      </c>
      <c r="G2390" s="1" t="s">
        <v>14</v>
      </c>
      <c r="H2390" s="1">
        <v>15000000</v>
      </c>
      <c r="I2390" s="1">
        <v>2012</v>
      </c>
      <c r="J2390" s="1">
        <v>7.3</v>
      </c>
    </row>
    <row r="2391" spans="1:10" x14ac:dyDescent="0.25">
      <c r="A2391" s="1" t="s">
        <v>504</v>
      </c>
      <c r="B2391" s="1">
        <v>108</v>
      </c>
      <c r="C2391" s="11">
        <v>24984868</v>
      </c>
      <c r="D2391" s="1" t="s">
        <v>117</v>
      </c>
      <c r="E2391" s="1" t="s">
        <v>4077</v>
      </c>
      <c r="F2391" s="1" t="s">
        <v>13</v>
      </c>
      <c r="G2391" s="1" t="s">
        <v>14</v>
      </c>
      <c r="H2391" s="1">
        <v>15000000</v>
      </c>
      <c r="I2391" s="1">
        <v>2014</v>
      </c>
      <c r="J2391" s="1">
        <v>6.3</v>
      </c>
    </row>
    <row r="2392" spans="1:10" x14ac:dyDescent="0.25">
      <c r="A2392" s="1" t="s">
        <v>4078</v>
      </c>
      <c r="B2392" s="1">
        <v>109</v>
      </c>
      <c r="C2392" s="11">
        <v>16459004</v>
      </c>
      <c r="D2392" s="1" t="s">
        <v>665</v>
      </c>
      <c r="E2392" s="1" t="s">
        <v>4079</v>
      </c>
      <c r="F2392" s="1" t="s">
        <v>13</v>
      </c>
      <c r="G2392" s="1" t="s">
        <v>94</v>
      </c>
      <c r="H2392" s="1">
        <v>15000000</v>
      </c>
      <c r="I2392" s="1">
        <v>1999</v>
      </c>
      <c r="J2392" s="1">
        <v>4.9000000000000004</v>
      </c>
    </row>
    <row r="2393" spans="1:10" x14ac:dyDescent="0.25">
      <c r="A2393" s="1" t="s">
        <v>787</v>
      </c>
      <c r="B2393" s="1">
        <v>131</v>
      </c>
      <c r="C2393" s="11">
        <v>15700000</v>
      </c>
      <c r="D2393" s="1" t="s">
        <v>754</v>
      </c>
      <c r="E2393" s="1" t="s">
        <v>4080</v>
      </c>
      <c r="F2393" s="1" t="s">
        <v>13</v>
      </c>
      <c r="G2393" s="1" t="s">
        <v>14</v>
      </c>
      <c r="H2393" s="1">
        <v>15000000</v>
      </c>
      <c r="I2393" s="1">
        <v>2008</v>
      </c>
      <c r="J2393" s="1">
        <v>7.6</v>
      </c>
    </row>
    <row r="2394" spans="1:10" x14ac:dyDescent="0.25">
      <c r="A2394" s="1" t="s">
        <v>4081</v>
      </c>
      <c r="B2394" s="1">
        <v>114</v>
      </c>
      <c r="C2394" s="11">
        <v>15100000</v>
      </c>
      <c r="D2394" s="1" t="s">
        <v>765</v>
      </c>
      <c r="E2394" s="1" t="s">
        <v>4082</v>
      </c>
      <c r="F2394" s="1" t="s">
        <v>13</v>
      </c>
      <c r="G2394" s="1" t="s">
        <v>14</v>
      </c>
      <c r="H2394" s="1">
        <v>15000000</v>
      </c>
      <c r="I2394" s="1">
        <v>1984</v>
      </c>
      <c r="J2394" s="1">
        <v>6</v>
      </c>
    </row>
    <row r="2395" spans="1:10" x14ac:dyDescent="0.25">
      <c r="A2395" s="1" t="s">
        <v>2847</v>
      </c>
      <c r="B2395" s="1">
        <v>97</v>
      </c>
      <c r="C2395" s="11">
        <v>14938570</v>
      </c>
      <c r="D2395" s="1" t="s">
        <v>519</v>
      </c>
      <c r="E2395" s="1" t="s">
        <v>4083</v>
      </c>
      <c r="F2395" s="1" t="s">
        <v>13</v>
      </c>
      <c r="G2395" s="1" t="s">
        <v>14</v>
      </c>
      <c r="H2395" s="1">
        <v>15000000</v>
      </c>
      <c r="I2395" s="1">
        <v>2012</v>
      </c>
      <c r="J2395" s="1">
        <v>6.2</v>
      </c>
    </row>
    <row r="2396" spans="1:10" x14ac:dyDescent="0.25">
      <c r="A2396" s="1" t="s">
        <v>3461</v>
      </c>
      <c r="B2396" s="1">
        <v>122</v>
      </c>
      <c r="C2396" s="11">
        <v>17237244</v>
      </c>
      <c r="D2396" s="1" t="s">
        <v>738</v>
      </c>
      <c r="E2396" s="1" t="s">
        <v>4084</v>
      </c>
      <c r="F2396" s="1" t="s">
        <v>13</v>
      </c>
      <c r="G2396" s="1" t="s">
        <v>21</v>
      </c>
      <c r="H2396" s="1">
        <v>15000000</v>
      </c>
      <c r="I2396" s="1">
        <v>2014</v>
      </c>
      <c r="J2396" s="1">
        <v>6.8</v>
      </c>
    </row>
    <row r="2397" spans="1:10" x14ac:dyDescent="0.25">
      <c r="A2397" s="1" t="s">
        <v>4085</v>
      </c>
      <c r="B2397" s="1">
        <v>87</v>
      </c>
      <c r="C2397" s="11">
        <v>14249005</v>
      </c>
      <c r="D2397" s="1" t="s">
        <v>684</v>
      </c>
      <c r="E2397" s="1" t="s">
        <v>4086</v>
      </c>
      <c r="F2397" s="1" t="s">
        <v>13</v>
      </c>
      <c r="G2397" s="1" t="s">
        <v>14</v>
      </c>
      <c r="H2397" s="1">
        <v>15000000</v>
      </c>
      <c r="I2397" s="1">
        <v>2001</v>
      </c>
      <c r="J2397" s="1">
        <v>4.5</v>
      </c>
    </row>
    <row r="2398" spans="1:10" x14ac:dyDescent="0.25">
      <c r="A2398" s="1" t="s">
        <v>4087</v>
      </c>
      <c r="B2398" s="1">
        <v>85</v>
      </c>
      <c r="C2398" s="11">
        <v>12701880</v>
      </c>
      <c r="D2398" s="1" t="s">
        <v>159</v>
      </c>
      <c r="E2398" s="1" t="s">
        <v>4088</v>
      </c>
      <c r="F2398" s="1" t="s">
        <v>13</v>
      </c>
      <c r="G2398" s="1" t="s">
        <v>14</v>
      </c>
      <c r="H2398" s="1">
        <v>15000000</v>
      </c>
      <c r="I2398" s="1">
        <v>2008</v>
      </c>
      <c r="J2398" s="1">
        <v>5.7</v>
      </c>
    </row>
    <row r="2399" spans="1:10" x14ac:dyDescent="0.25">
      <c r="A2399" s="1" t="s">
        <v>4089</v>
      </c>
      <c r="B2399" s="1">
        <v>101</v>
      </c>
      <c r="C2399" s="11">
        <v>12801190</v>
      </c>
      <c r="D2399" s="1" t="s">
        <v>11</v>
      </c>
      <c r="E2399" s="1" t="s">
        <v>4090</v>
      </c>
      <c r="F2399" s="1" t="s">
        <v>13</v>
      </c>
      <c r="G2399" s="1" t="s">
        <v>14</v>
      </c>
      <c r="H2399" s="1">
        <v>15000000</v>
      </c>
      <c r="I2399" s="1">
        <v>2000</v>
      </c>
      <c r="J2399" s="1">
        <v>4.5999999999999996</v>
      </c>
    </row>
    <row r="2400" spans="1:10" x14ac:dyDescent="0.25">
      <c r="A2400" s="1" t="s">
        <v>4091</v>
      </c>
      <c r="B2400" s="1">
        <v>121</v>
      </c>
      <c r="C2400" s="11">
        <v>12549485</v>
      </c>
      <c r="D2400" s="1" t="s">
        <v>4092</v>
      </c>
      <c r="E2400" s="1" t="s">
        <v>4093</v>
      </c>
      <c r="F2400" s="1" t="s">
        <v>13</v>
      </c>
      <c r="G2400" s="1" t="s">
        <v>14</v>
      </c>
      <c r="H2400" s="1">
        <v>15000000</v>
      </c>
      <c r="I2400" s="1">
        <v>2006</v>
      </c>
      <c r="J2400" s="1">
        <v>6.2</v>
      </c>
    </row>
    <row r="2401" spans="1:10" x14ac:dyDescent="0.25">
      <c r="A2401" s="1" t="s">
        <v>4094</v>
      </c>
      <c r="B2401" s="1">
        <v>107</v>
      </c>
      <c r="C2401" s="11">
        <v>13766014</v>
      </c>
      <c r="D2401" s="1" t="s">
        <v>74</v>
      </c>
      <c r="E2401" s="1" t="s">
        <v>4095</v>
      </c>
      <c r="F2401" s="1" t="s">
        <v>13</v>
      </c>
      <c r="G2401" s="1" t="s">
        <v>14</v>
      </c>
      <c r="H2401" s="1">
        <v>15000000</v>
      </c>
      <c r="I2401" s="1">
        <v>2011</v>
      </c>
      <c r="J2401" s="1">
        <v>7</v>
      </c>
    </row>
    <row r="2402" spans="1:10" x14ac:dyDescent="0.25">
      <c r="A2402" s="1" t="s">
        <v>4096</v>
      </c>
      <c r="B2402" s="1">
        <v>111</v>
      </c>
      <c r="C2402" s="11">
        <v>13034417</v>
      </c>
      <c r="D2402" s="1" t="s">
        <v>1285</v>
      </c>
      <c r="E2402" s="1" t="s">
        <v>4097</v>
      </c>
      <c r="F2402" s="1" t="s">
        <v>13</v>
      </c>
      <c r="G2402" s="1" t="s">
        <v>14</v>
      </c>
      <c r="H2402" s="1">
        <v>15000000</v>
      </c>
      <c r="I2402" s="1">
        <v>2009</v>
      </c>
      <c r="J2402" s="1">
        <v>6.9</v>
      </c>
    </row>
    <row r="2403" spans="1:10" x14ac:dyDescent="0.25">
      <c r="A2403" s="1" t="s">
        <v>4098</v>
      </c>
      <c r="B2403" s="1">
        <v>97</v>
      </c>
      <c r="C2403" s="11">
        <v>12212417</v>
      </c>
      <c r="D2403" s="1" t="s">
        <v>519</v>
      </c>
      <c r="E2403" s="1" t="s">
        <v>4099</v>
      </c>
      <c r="F2403" s="1" t="s">
        <v>13</v>
      </c>
      <c r="G2403" s="1" t="s">
        <v>14</v>
      </c>
      <c r="H2403" s="1">
        <v>15000000</v>
      </c>
      <c r="I2403" s="1">
        <v>2003</v>
      </c>
      <c r="J2403" s="1">
        <v>6.7</v>
      </c>
    </row>
    <row r="2404" spans="1:10" x14ac:dyDescent="0.25">
      <c r="A2404" s="1" t="s">
        <v>1010</v>
      </c>
      <c r="B2404" s="1">
        <v>97</v>
      </c>
      <c r="C2404" s="11">
        <v>11614236</v>
      </c>
      <c r="D2404" s="1" t="s">
        <v>684</v>
      </c>
      <c r="E2404" s="1" t="s">
        <v>4100</v>
      </c>
      <c r="F2404" s="1" t="s">
        <v>13</v>
      </c>
      <c r="G2404" s="1" t="s">
        <v>14</v>
      </c>
      <c r="H2404" s="1">
        <v>15000000</v>
      </c>
      <c r="I2404" s="1">
        <v>1999</v>
      </c>
      <c r="J2404" s="1">
        <v>5.6</v>
      </c>
    </row>
    <row r="2405" spans="1:10" x14ac:dyDescent="0.25">
      <c r="A2405" s="1" t="s">
        <v>2221</v>
      </c>
      <c r="B2405" s="1">
        <v>125</v>
      </c>
      <c r="C2405" s="11">
        <v>13337299</v>
      </c>
      <c r="D2405" s="1" t="s">
        <v>2162</v>
      </c>
      <c r="E2405" s="1" t="s">
        <v>4101</v>
      </c>
      <c r="F2405" s="1" t="s">
        <v>13</v>
      </c>
      <c r="G2405" s="1" t="s">
        <v>14</v>
      </c>
      <c r="H2405" s="1">
        <v>20000000</v>
      </c>
      <c r="I2405" s="1">
        <v>2004</v>
      </c>
      <c r="J2405" s="1">
        <v>6.6</v>
      </c>
    </row>
    <row r="2406" spans="1:10" x14ac:dyDescent="0.25">
      <c r="A2406" s="1" t="s">
        <v>1355</v>
      </c>
      <c r="B2406" s="1">
        <v>124</v>
      </c>
      <c r="C2406" s="11">
        <v>10763469</v>
      </c>
      <c r="D2406" s="1" t="s">
        <v>482</v>
      </c>
      <c r="E2406" s="1" t="s">
        <v>4102</v>
      </c>
      <c r="F2406" s="1" t="s">
        <v>13</v>
      </c>
      <c r="G2406" s="1" t="s">
        <v>14</v>
      </c>
      <c r="H2406" s="1">
        <v>15000000</v>
      </c>
      <c r="I2406" s="1">
        <v>1989</v>
      </c>
      <c r="J2406" s="1">
        <v>6.4</v>
      </c>
    </row>
    <row r="2407" spans="1:10" x14ac:dyDescent="0.25">
      <c r="A2407" s="1" t="s">
        <v>4103</v>
      </c>
      <c r="B2407" s="1">
        <v>76</v>
      </c>
      <c r="C2407" s="11">
        <v>11144518</v>
      </c>
      <c r="D2407" s="1" t="s">
        <v>3020</v>
      </c>
      <c r="E2407" s="1" t="s">
        <v>4104</v>
      </c>
      <c r="F2407" s="1" t="s">
        <v>13</v>
      </c>
      <c r="G2407" s="1" t="s">
        <v>94</v>
      </c>
      <c r="H2407" s="1">
        <v>15000000</v>
      </c>
      <c r="I2407" s="1">
        <v>1998</v>
      </c>
      <c r="J2407" s="1">
        <v>2.8</v>
      </c>
    </row>
    <row r="2408" spans="1:10" x14ac:dyDescent="0.25">
      <c r="A2408" s="1" t="s">
        <v>588</v>
      </c>
      <c r="B2408" s="1">
        <v>107</v>
      </c>
      <c r="C2408" s="11">
        <v>15608545</v>
      </c>
      <c r="D2408" s="1" t="s">
        <v>451</v>
      </c>
      <c r="E2408" s="1" t="s">
        <v>4105</v>
      </c>
      <c r="F2408" s="1" t="s">
        <v>13</v>
      </c>
      <c r="G2408" s="1" t="s">
        <v>14</v>
      </c>
      <c r="H2408" s="1">
        <v>15000000</v>
      </c>
      <c r="I2408" s="1">
        <v>2012</v>
      </c>
      <c r="J2408" s="1">
        <v>5.4</v>
      </c>
    </row>
    <row r="2409" spans="1:10" x14ac:dyDescent="0.25">
      <c r="A2409" s="1" t="s">
        <v>340</v>
      </c>
      <c r="B2409" s="1">
        <v>91</v>
      </c>
      <c r="C2409" s="11">
        <v>10443316</v>
      </c>
      <c r="D2409" s="1" t="s">
        <v>482</v>
      </c>
      <c r="E2409" s="1" t="s">
        <v>4106</v>
      </c>
      <c r="F2409" s="1" t="s">
        <v>13</v>
      </c>
      <c r="G2409" s="1" t="s">
        <v>14</v>
      </c>
      <c r="H2409" s="1">
        <v>15000000</v>
      </c>
      <c r="I2409" s="1">
        <v>1998</v>
      </c>
      <c r="J2409" s="1">
        <v>5</v>
      </c>
    </row>
    <row r="2410" spans="1:10" x14ac:dyDescent="0.25">
      <c r="A2410" s="1" t="s">
        <v>4107</v>
      </c>
      <c r="B2410" s="1">
        <v>96</v>
      </c>
      <c r="C2410" s="11">
        <v>10494147</v>
      </c>
      <c r="D2410" s="1" t="s">
        <v>74</v>
      </c>
      <c r="E2410" s="1" t="s">
        <v>4108</v>
      </c>
      <c r="F2410" s="1" t="s">
        <v>13</v>
      </c>
      <c r="G2410" s="1" t="s">
        <v>14</v>
      </c>
      <c r="H2410" s="1">
        <v>15000000</v>
      </c>
      <c r="I2410" s="1">
        <v>2000</v>
      </c>
      <c r="J2410" s="1">
        <v>5.0999999999999996</v>
      </c>
    </row>
    <row r="2411" spans="1:10" x14ac:dyDescent="0.25">
      <c r="A2411" s="1" t="s">
        <v>954</v>
      </c>
      <c r="B2411" s="1">
        <v>142</v>
      </c>
      <c r="C2411" s="11">
        <v>9929000</v>
      </c>
      <c r="D2411" s="1" t="s">
        <v>635</v>
      </c>
      <c r="E2411" s="1" t="s">
        <v>4109</v>
      </c>
      <c r="F2411" s="1" t="s">
        <v>13</v>
      </c>
      <c r="G2411" s="1" t="s">
        <v>21</v>
      </c>
      <c r="H2411" s="1">
        <v>15000000</v>
      </c>
      <c r="I2411" s="1">
        <v>1985</v>
      </c>
      <c r="J2411" s="1">
        <v>8</v>
      </c>
    </row>
    <row r="2412" spans="1:10" x14ac:dyDescent="0.25">
      <c r="A2412" s="1" t="s">
        <v>3740</v>
      </c>
      <c r="B2412" s="1">
        <v>103</v>
      </c>
      <c r="C2412" s="11">
        <v>10411980</v>
      </c>
      <c r="D2412" s="1" t="s">
        <v>4110</v>
      </c>
      <c r="E2412" s="1" t="s">
        <v>4111</v>
      </c>
      <c r="F2412" s="1" t="s">
        <v>13</v>
      </c>
      <c r="G2412" s="1" t="s">
        <v>14</v>
      </c>
      <c r="H2412" s="1">
        <v>15000000</v>
      </c>
      <c r="I2412" s="1">
        <v>2004</v>
      </c>
      <c r="J2412" s="1">
        <v>5.9</v>
      </c>
    </row>
    <row r="2413" spans="1:10" x14ac:dyDescent="0.25">
      <c r="A2413" s="1" t="s">
        <v>1443</v>
      </c>
      <c r="B2413" s="1">
        <v>117</v>
      </c>
      <c r="C2413" s="11">
        <v>17439163</v>
      </c>
      <c r="D2413" s="1" t="s">
        <v>341</v>
      </c>
      <c r="E2413" s="1" t="s">
        <v>4112</v>
      </c>
      <c r="F2413" s="1" t="s">
        <v>13</v>
      </c>
      <c r="G2413" s="1" t="s">
        <v>14</v>
      </c>
      <c r="H2413" s="1">
        <v>15000000</v>
      </c>
      <c r="I2413" s="1">
        <v>1998</v>
      </c>
      <c r="J2413" s="1">
        <v>8.1999999999999993</v>
      </c>
    </row>
    <row r="2414" spans="1:10" x14ac:dyDescent="0.25">
      <c r="A2414" s="1" t="s">
        <v>4113</v>
      </c>
      <c r="B2414" s="1">
        <v>116</v>
      </c>
      <c r="C2414" s="11">
        <v>9396487</v>
      </c>
      <c r="D2414" s="1" t="s">
        <v>2064</v>
      </c>
      <c r="E2414" s="1" t="s">
        <v>4114</v>
      </c>
      <c r="F2414" s="1" t="s">
        <v>13</v>
      </c>
      <c r="G2414" s="1" t="s">
        <v>14</v>
      </c>
      <c r="H2414" s="1">
        <v>15000000</v>
      </c>
      <c r="I2414" s="1">
        <v>2006</v>
      </c>
      <c r="J2414" s="1">
        <v>7</v>
      </c>
    </row>
    <row r="2415" spans="1:10" x14ac:dyDescent="0.25">
      <c r="A2415" s="1" t="s">
        <v>1076</v>
      </c>
      <c r="B2415" s="1">
        <v>118</v>
      </c>
      <c r="C2415" s="11">
        <v>9059588</v>
      </c>
      <c r="D2415" s="1" t="s">
        <v>1775</v>
      </c>
      <c r="E2415" s="1" t="s">
        <v>4115</v>
      </c>
      <c r="F2415" s="1" t="s">
        <v>13</v>
      </c>
      <c r="G2415" s="1" t="s">
        <v>14</v>
      </c>
      <c r="H2415" s="1">
        <v>15000000</v>
      </c>
      <c r="I2415" s="1">
        <v>2002</v>
      </c>
      <c r="J2415" s="1">
        <v>6.6</v>
      </c>
    </row>
    <row r="2416" spans="1:10" x14ac:dyDescent="0.25">
      <c r="A2416" s="1" t="s">
        <v>4116</v>
      </c>
      <c r="B2416" s="1">
        <v>108</v>
      </c>
      <c r="C2416" s="11">
        <v>9172810</v>
      </c>
      <c r="D2416" s="1" t="s">
        <v>4117</v>
      </c>
      <c r="E2416" s="1" t="s">
        <v>4118</v>
      </c>
      <c r="F2416" s="1" t="s">
        <v>13</v>
      </c>
      <c r="G2416" s="1" t="s">
        <v>14</v>
      </c>
      <c r="H2416" s="1">
        <v>16000000</v>
      </c>
      <c r="I2416" s="1">
        <v>2007</v>
      </c>
      <c r="J2416" s="1">
        <v>6.7</v>
      </c>
    </row>
    <row r="2417" spans="1:10" x14ac:dyDescent="0.25">
      <c r="A2417" s="1" t="s">
        <v>4119</v>
      </c>
      <c r="B2417" s="1">
        <v>94</v>
      </c>
      <c r="C2417" s="11">
        <v>8735529</v>
      </c>
      <c r="D2417" s="1" t="s">
        <v>482</v>
      </c>
      <c r="E2417" s="1" t="s">
        <v>4120</v>
      </c>
      <c r="F2417" s="1" t="s">
        <v>13</v>
      </c>
      <c r="G2417" s="1" t="s">
        <v>14</v>
      </c>
      <c r="H2417" s="1">
        <v>15000000</v>
      </c>
      <c r="I2417" s="1">
        <v>2000</v>
      </c>
      <c r="J2417" s="1">
        <v>5.5</v>
      </c>
    </row>
    <row r="2418" spans="1:10" x14ac:dyDescent="0.25">
      <c r="A2418" s="1" t="s">
        <v>4121</v>
      </c>
      <c r="B2418" s="1">
        <v>97</v>
      </c>
      <c r="C2418" s="11">
        <v>8586376</v>
      </c>
      <c r="D2418" s="1" t="s">
        <v>684</v>
      </c>
      <c r="E2418" s="1" t="s">
        <v>4122</v>
      </c>
      <c r="F2418" s="1" t="s">
        <v>13</v>
      </c>
      <c r="G2418" s="1" t="s">
        <v>14</v>
      </c>
      <c r="H2418" s="1">
        <v>20000000</v>
      </c>
      <c r="I2418" s="1">
        <v>2002</v>
      </c>
      <c r="J2418" s="1">
        <v>4.9000000000000004</v>
      </c>
    </row>
    <row r="2419" spans="1:10" x14ac:dyDescent="0.25">
      <c r="A2419" s="1" t="s">
        <v>1996</v>
      </c>
      <c r="B2419" s="1">
        <v>97</v>
      </c>
      <c r="C2419" s="11">
        <v>8378141</v>
      </c>
      <c r="D2419" s="1" t="s">
        <v>482</v>
      </c>
      <c r="E2419" s="1" t="s">
        <v>4123</v>
      </c>
      <c r="F2419" s="1" t="s">
        <v>13</v>
      </c>
      <c r="G2419" s="1" t="s">
        <v>21</v>
      </c>
      <c r="H2419" s="1">
        <v>15000000</v>
      </c>
      <c r="I2419" s="1">
        <v>2002</v>
      </c>
      <c r="J2419" s="1">
        <v>6.9</v>
      </c>
    </row>
    <row r="2420" spans="1:10" x14ac:dyDescent="0.25">
      <c r="A2420" s="1" t="s">
        <v>4124</v>
      </c>
      <c r="B2420" s="1">
        <v>91</v>
      </c>
      <c r="C2420" s="11">
        <v>8080116</v>
      </c>
      <c r="D2420" s="1" t="s">
        <v>816</v>
      </c>
      <c r="E2420" s="1" t="s">
        <v>4125</v>
      </c>
      <c r="F2420" s="1" t="s">
        <v>13</v>
      </c>
      <c r="G2420" s="1" t="s">
        <v>14</v>
      </c>
      <c r="H2420" s="1">
        <v>15000000</v>
      </c>
      <c r="I2420" s="1">
        <v>2006</v>
      </c>
      <c r="J2420" s="1">
        <v>5.6</v>
      </c>
    </row>
    <row r="2421" spans="1:10" x14ac:dyDescent="0.25">
      <c r="A2421" s="1" t="s">
        <v>4126</v>
      </c>
      <c r="B2421" s="1">
        <v>107</v>
      </c>
      <c r="C2421" s="11">
        <v>7757130</v>
      </c>
      <c r="D2421" s="1" t="s">
        <v>2974</v>
      </c>
      <c r="E2421" s="1" t="s">
        <v>4127</v>
      </c>
      <c r="F2421" s="1" t="s">
        <v>13</v>
      </c>
      <c r="G2421" s="1" t="s">
        <v>21</v>
      </c>
      <c r="H2421" s="1">
        <v>15000000</v>
      </c>
      <c r="I2421" s="1">
        <v>2008</v>
      </c>
      <c r="J2421" s="1">
        <v>8</v>
      </c>
    </row>
    <row r="2422" spans="1:10" x14ac:dyDescent="0.25">
      <c r="A2422" s="1" t="s">
        <v>4128</v>
      </c>
      <c r="B2422" s="1">
        <v>95</v>
      </c>
      <c r="C2422" s="11">
        <v>9123834</v>
      </c>
      <c r="D2422" s="1" t="s">
        <v>570</v>
      </c>
      <c r="E2422" s="1" t="s">
        <v>4129</v>
      </c>
      <c r="F2422" s="1" t="s">
        <v>13</v>
      </c>
      <c r="G2422" s="1" t="s">
        <v>14</v>
      </c>
      <c r="H2422" s="1">
        <v>15000000</v>
      </c>
      <c r="I2422" s="1">
        <v>2013</v>
      </c>
      <c r="J2422" s="1">
        <v>5.3</v>
      </c>
    </row>
    <row r="2423" spans="1:10" x14ac:dyDescent="0.25">
      <c r="A2423" s="1" t="s">
        <v>4130</v>
      </c>
      <c r="B2423" s="1">
        <v>102</v>
      </c>
      <c r="C2423" s="11">
        <v>6409206</v>
      </c>
      <c r="D2423" s="1" t="s">
        <v>2506</v>
      </c>
      <c r="E2423" s="1" t="s">
        <v>4131</v>
      </c>
      <c r="F2423" s="1" t="s">
        <v>13</v>
      </c>
      <c r="G2423" s="1" t="s">
        <v>14</v>
      </c>
      <c r="H2423" s="1">
        <v>15000000</v>
      </c>
      <c r="I2423" s="1">
        <v>2008</v>
      </c>
      <c r="J2423" s="1">
        <v>6.2</v>
      </c>
    </row>
    <row r="2424" spans="1:10" x14ac:dyDescent="0.25">
      <c r="A2424" s="1" t="s">
        <v>4132</v>
      </c>
      <c r="B2424" s="1">
        <v>88</v>
      </c>
      <c r="C2424" s="11">
        <v>6373693</v>
      </c>
      <c r="D2424" s="1" t="s">
        <v>570</v>
      </c>
      <c r="E2424" s="1" t="s">
        <v>4133</v>
      </c>
      <c r="F2424" s="1" t="s">
        <v>13</v>
      </c>
      <c r="G2424" s="1" t="s">
        <v>14</v>
      </c>
      <c r="H2424" s="1">
        <v>15000000</v>
      </c>
      <c r="I2424" s="1">
        <v>2009</v>
      </c>
      <c r="J2424" s="1">
        <v>5.3</v>
      </c>
    </row>
    <row r="2425" spans="1:10" x14ac:dyDescent="0.25">
      <c r="A2425" s="1" t="s">
        <v>2017</v>
      </c>
      <c r="B2425" s="1">
        <v>106</v>
      </c>
      <c r="C2425" s="11">
        <v>7556708</v>
      </c>
      <c r="D2425" s="1" t="s">
        <v>1160</v>
      </c>
      <c r="E2425" s="1" t="s">
        <v>4134</v>
      </c>
      <c r="F2425" s="1" t="s">
        <v>13</v>
      </c>
      <c r="G2425" s="1" t="s">
        <v>14</v>
      </c>
      <c r="H2425" s="1">
        <v>15000000</v>
      </c>
      <c r="I2425" s="1">
        <v>2012</v>
      </c>
      <c r="J2425" s="1">
        <v>6.6</v>
      </c>
    </row>
    <row r="2426" spans="1:10" x14ac:dyDescent="0.25">
      <c r="A2426" s="1" t="s">
        <v>1355</v>
      </c>
      <c r="B2426" s="1">
        <v>92</v>
      </c>
      <c r="C2426" s="11">
        <v>5306447</v>
      </c>
      <c r="D2426" s="1" t="s">
        <v>570</v>
      </c>
      <c r="E2426" s="1" t="s">
        <v>4135</v>
      </c>
      <c r="F2426" s="1" t="s">
        <v>13</v>
      </c>
      <c r="G2426" s="1" t="s">
        <v>14</v>
      </c>
      <c r="H2426" s="1">
        <v>15000000</v>
      </c>
      <c r="I2426" s="1">
        <v>2009</v>
      </c>
      <c r="J2426" s="1">
        <v>7.2</v>
      </c>
    </row>
    <row r="2427" spans="1:10" x14ac:dyDescent="0.25">
      <c r="A2427" s="1" t="s">
        <v>4136</v>
      </c>
      <c r="B2427" s="1">
        <v>105</v>
      </c>
      <c r="C2427" s="11">
        <v>5217498</v>
      </c>
      <c r="D2427" s="1" t="s">
        <v>665</v>
      </c>
      <c r="E2427" s="1" t="s">
        <v>4137</v>
      </c>
      <c r="F2427" s="1" t="s">
        <v>13</v>
      </c>
      <c r="G2427" s="1" t="s">
        <v>14</v>
      </c>
      <c r="H2427" s="1">
        <v>15000000</v>
      </c>
      <c r="I2427" s="1">
        <v>2000</v>
      </c>
      <c r="J2427" s="1">
        <v>4.5999999999999996</v>
      </c>
    </row>
    <row r="2428" spans="1:10" x14ac:dyDescent="0.25">
      <c r="A2428" s="1" t="s">
        <v>3963</v>
      </c>
      <c r="B2428" s="1">
        <v>107</v>
      </c>
      <c r="C2428" s="11">
        <v>5023275</v>
      </c>
      <c r="D2428" s="1" t="s">
        <v>4138</v>
      </c>
      <c r="E2428" s="1" t="s">
        <v>4139</v>
      </c>
      <c r="F2428" s="1" t="s">
        <v>13</v>
      </c>
      <c r="G2428" s="1" t="s">
        <v>661</v>
      </c>
      <c r="H2428" s="1">
        <v>15000000</v>
      </c>
      <c r="I2428" s="1">
        <v>2005</v>
      </c>
      <c r="J2428" s="1">
        <v>7.5</v>
      </c>
    </row>
    <row r="2429" spans="1:10" x14ac:dyDescent="0.25">
      <c r="A2429" s="1" t="s">
        <v>4140</v>
      </c>
      <c r="B2429" s="1">
        <v>120</v>
      </c>
      <c r="C2429" s="11">
        <v>4956401</v>
      </c>
      <c r="D2429" s="1" t="s">
        <v>1154</v>
      </c>
      <c r="E2429" s="1" t="s">
        <v>4141</v>
      </c>
      <c r="F2429" s="1" t="s">
        <v>13</v>
      </c>
      <c r="G2429" s="1" t="s">
        <v>661</v>
      </c>
      <c r="H2429" s="1">
        <v>15000000</v>
      </c>
      <c r="I2429" s="1">
        <v>1999</v>
      </c>
      <c r="J2429" s="1">
        <v>6.5</v>
      </c>
    </row>
    <row r="2430" spans="1:10" x14ac:dyDescent="0.25">
      <c r="A2430" s="1" t="s">
        <v>86</v>
      </c>
      <c r="B2430" s="1">
        <v>103</v>
      </c>
      <c r="C2430" s="11">
        <v>4235837</v>
      </c>
      <c r="D2430" s="1" t="s">
        <v>3930</v>
      </c>
      <c r="E2430" s="1" t="s">
        <v>4142</v>
      </c>
      <c r="F2430" s="1" t="s">
        <v>13</v>
      </c>
      <c r="G2430" s="1" t="s">
        <v>14</v>
      </c>
      <c r="H2430" s="1">
        <v>15000000</v>
      </c>
      <c r="I2430" s="1">
        <v>2005</v>
      </c>
      <c r="J2430" s="1">
        <v>7.6</v>
      </c>
    </row>
    <row r="2431" spans="1:10" x14ac:dyDescent="0.25">
      <c r="A2431" s="1" t="s">
        <v>4143</v>
      </c>
      <c r="B2431" s="1">
        <v>92</v>
      </c>
      <c r="C2431" s="11">
        <v>4002955</v>
      </c>
      <c r="D2431" s="1" t="s">
        <v>2644</v>
      </c>
      <c r="E2431" s="1" t="s">
        <v>4144</v>
      </c>
      <c r="F2431" s="1" t="s">
        <v>13</v>
      </c>
      <c r="G2431" s="1" t="s">
        <v>14</v>
      </c>
      <c r="H2431" s="1">
        <v>20000000</v>
      </c>
      <c r="I2431" s="1">
        <v>1999</v>
      </c>
      <c r="J2431" s="1">
        <v>6.2</v>
      </c>
    </row>
    <row r="2432" spans="1:10" x14ac:dyDescent="0.25">
      <c r="A2432" s="1" t="s">
        <v>1958</v>
      </c>
      <c r="B2432" s="1">
        <v>147</v>
      </c>
      <c r="C2432" s="11">
        <v>7219578</v>
      </c>
      <c r="D2432" s="1" t="s">
        <v>665</v>
      </c>
      <c r="E2432" s="1" t="s">
        <v>4145</v>
      </c>
      <c r="F2432" s="1" t="s">
        <v>13</v>
      </c>
      <c r="G2432" s="1" t="s">
        <v>661</v>
      </c>
      <c r="H2432" s="1">
        <v>15000000</v>
      </c>
      <c r="I2432" s="1">
        <v>2001</v>
      </c>
      <c r="J2432" s="1">
        <v>8</v>
      </c>
    </row>
    <row r="2433" spans="1:10" x14ac:dyDescent="0.25">
      <c r="A2433" s="1" t="s">
        <v>1355</v>
      </c>
      <c r="B2433" s="1">
        <v>98</v>
      </c>
      <c r="C2433" s="11">
        <v>3247816</v>
      </c>
      <c r="D2433" s="1" t="s">
        <v>482</v>
      </c>
      <c r="E2433" s="1" t="s">
        <v>4146</v>
      </c>
      <c r="F2433" s="1" t="s">
        <v>13</v>
      </c>
      <c r="G2433" s="1" t="s">
        <v>14</v>
      </c>
      <c r="H2433" s="1">
        <v>22000000</v>
      </c>
      <c r="I2433" s="1">
        <v>2010</v>
      </c>
      <c r="J2433" s="1">
        <v>6.3</v>
      </c>
    </row>
    <row r="2434" spans="1:10" x14ac:dyDescent="0.25">
      <c r="A2434" s="1" t="s">
        <v>4147</v>
      </c>
      <c r="B2434" s="1">
        <v>103</v>
      </c>
      <c r="C2434" s="11">
        <v>2412045</v>
      </c>
      <c r="D2434" s="1" t="s">
        <v>3095</v>
      </c>
      <c r="E2434" s="1" t="s">
        <v>4148</v>
      </c>
      <c r="F2434" s="1" t="s">
        <v>13</v>
      </c>
      <c r="G2434" s="1" t="s">
        <v>21</v>
      </c>
      <c r="H2434" s="1">
        <v>15000000</v>
      </c>
      <c r="I2434" s="1">
        <v>2010</v>
      </c>
      <c r="J2434" s="1">
        <v>7.2</v>
      </c>
    </row>
    <row r="2435" spans="1:10" x14ac:dyDescent="0.25">
      <c r="A2435" s="1" t="s">
        <v>4149</v>
      </c>
      <c r="B2435" s="1">
        <v>111</v>
      </c>
      <c r="C2435" s="11">
        <v>2203641</v>
      </c>
      <c r="D2435" s="1" t="s">
        <v>745</v>
      </c>
      <c r="E2435" s="1" t="s">
        <v>4150</v>
      </c>
      <c r="F2435" s="1" t="s">
        <v>13</v>
      </c>
      <c r="G2435" s="1" t="s">
        <v>1218</v>
      </c>
      <c r="H2435" s="1">
        <v>15000000</v>
      </c>
      <c r="I2435" s="1">
        <v>2008</v>
      </c>
      <c r="J2435" s="1">
        <v>6.7</v>
      </c>
    </row>
    <row r="2436" spans="1:10" x14ac:dyDescent="0.25">
      <c r="A2436" s="1" t="s">
        <v>4151</v>
      </c>
      <c r="B2436" s="1">
        <v>98</v>
      </c>
      <c r="C2436" s="11">
        <v>1953732</v>
      </c>
      <c r="D2436" s="1" t="s">
        <v>460</v>
      </c>
      <c r="E2436" s="1" t="s">
        <v>4152</v>
      </c>
      <c r="F2436" s="1" t="s">
        <v>13</v>
      </c>
      <c r="G2436" s="1" t="s">
        <v>14</v>
      </c>
      <c r="H2436" s="1">
        <v>15000000</v>
      </c>
      <c r="I2436" s="1">
        <v>1986</v>
      </c>
      <c r="J2436" s="1">
        <v>5.3</v>
      </c>
    </row>
    <row r="2437" spans="1:10" x14ac:dyDescent="0.25">
      <c r="A2437" s="1" t="s">
        <v>4153</v>
      </c>
      <c r="B2437" s="1">
        <v>111</v>
      </c>
      <c r="C2437" s="11">
        <v>1954202</v>
      </c>
      <c r="D2437" s="1" t="s">
        <v>2974</v>
      </c>
      <c r="E2437" s="1" t="s">
        <v>4154</v>
      </c>
      <c r="F2437" s="1" t="s">
        <v>13</v>
      </c>
      <c r="G2437" s="1" t="s">
        <v>14</v>
      </c>
      <c r="H2437" s="1">
        <v>15000000</v>
      </c>
      <c r="I2437" s="1">
        <v>1999</v>
      </c>
      <c r="J2437" s="1">
        <v>6.3</v>
      </c>
    </row>
    <row r="2438" spans="1:10" x14ac:dyDescent="0.25">
      <c r="A2438" s="1" t="s">
        <v>3795</v>
      </c>
      <c r="B2438" s="1">
        <v>111</v>
      </c>
      <c r="C2438" s="11">
        <v>1294640</v>
      </c>
      <c r="D2438" s="1" t="s">
        <v>2203</v>
      </c>
      <c r="E2438" s="1" t="s">
        <v>4155</v>
      </c>
      <c r="F2438" s="1" t="s">
        <v>13</v>
      </c>
      <c r="G2438" s="1" t="s">
        <v>14</v>
      </c>
      <c r="H2438" s="1">
        <v>15000000</v>
      </c>
      <c r="I2438" s="1">
        <v>2007</v>
      </c>
      <c r="J2438" s="1">
        <v>6.5</v>
      </c>
    </row>
    <row r="2439" spans="1:10" x14ac:dyDescent="0.25">
      <c r="A2439" s="1" t="s">
        <v>4156</v>
      </c>
      <c r="B2439" s="1">
        <v>145</v>
      </c>
      <c r="C2439" s="11">
        <v>26435</v>
      </c>
      <c r="D2439" s="1" t="s">
        <v>635</v>
      </c>
      <c r="E2439" s="1" t="s">
        <v>4157</v>
      </c>
      <c r="F2439" s="1" t="s">
        <v>3662</v>
      </c>
      <c r="G2439" s="1" t="s">
        <v>257</v>
      </c>
      <c r="H2439" s="1">
        <v>6000000</v>
      </c>
      <c r="I2439" s="1">
        <v>1927</v>
      </c>
      <c r="J2439" s="1">
        <v>8.3000000000000007</v>
      </c>
    </row>
    <row r="2440" spans="1:10" x14ac:dyDescent="0.25">
      <c r="A2440" s="1" t="s">
        <v>1671</v>
      </c>
      <c r="B2440" s="1">
        <v>84</v>
      </c>
      <c r="C2440" s="11">
        <v>1197786</v>
      </c>
      <c r="D2440" s="1" t="s">
        <v>117</v>
      </c>
      <c r="E2440" s="1" t="s">
        <v>4158</v>
      </c>
      <c r="F2440" s="1" t="s">
        <v>984</v>
      </c>
      <c r="G2440" s="1" t="s">
        <v>661</v>
      </c>
      <c r="H2440" s="1">
        <v>12000000</v>
      </c>
      <c r="I2440" s="1">
        <v>2004</v>
      </c>
      <c r="J2440" s="1">
        <v>7.2</v>
      </c>
    </row>
    <row r="2441" spans="1:10" x14ac:dyDescent="0.25">
      <c r="A2441" s="1" t="s">
        <v>1738</v>
      </c>
      <c r="B2441" s="1">
        <v>115</v>
      </c>
      <c r="C2441" s="11">
        <v>529766</v>
      </c>
      <c r="D2441" s="1" t="s">
        <v>669</v>
      </c>
      <c r="E2441" s="1" t="s">
        <v>4159</v>
      </c>
      <c r="F2441" s="1" t="s">
        <v>13</v>
      </c>
      <c r="G2441" s="1" t="s">
        <v>14</v>
      </c>
      <c r="H2441" s="1">
        <v>7000000</v>
      </c>
      <c r="I2441" s="1">
        <v>1995</v>
      </c>
      <c r="J2441" s="1">
        <v>6.8</v>
      </c>
    </row>
    <row r="2442" spans="1:10" x14ac:dyDescent="0.25">
      <c r="A2442" s="1" t="s">
        <v>4160</v>
      </c>
      <c r="B2442" s="1">
        <v>105</v>
      </c>
      <c r="C2442" s="11">
        <v>613556</v>
      </c>
      <c r="D2442" s="1" t="s">
        <v>260</v>
      </c>
      <c r="E2442" s="1" t="s">
        <v>4161</v>
      </c>
      <c r="F2442" s="1" t="s">
        <v>674</v>
      </c>
      <c r="G2442" s="1" t="s">
        <v>3979</v>
      </c>
      <c r="H2442" s="1">
        <v>15000000</v>
      </c>
      <c r="I2442" s="1">
        <v>2015</v>
      </c>
      <c r="J2442" s="1">
        <v>6.4</v>
      </c>
    </row>
    <row r="2443" spans="1:10" x14ac:dyDescent="0.25">
      <c r="A2443" s="1" t="s">
        <v>4162</v>
      </c>
      <c r="B2443" s="1">
        <v>98</v>
      </c>
      <c r="C2443" s="11">
        <v>353743</v>
      </c>
      <c r="D2443" s="1" t="s">
        <v>4163</v>
      </c>
      <c r="E2443" s="1" t="s">
        <v>4164</v>
      </c>
      <c r="F2443" s="1" t="s">
        <v>13</v>
      </c>
      <c r="G2443" s="1" t="s">
        <v>21</v>
      </c>
      <c r="H2443" s="1">
        <v>15000000</v>
      </c>
      <c r="I2443" s="1">
        <v>2001</v>
      </c>
      <c r="J2443" s="1">
        <v>6.9</v>
      </c>
    </row>
    <row r="2444" spans="1:10" x14ac:dyDescent="0.25">
      <c r="A2444" s="1" t="s">
        <v>4165</v>
      </c>
      <c r="B2444" s="1">
        <v>110</v>
      </c>
      <c r="C2444" s="11">
        <v>102055</v>
      </c>
      <c r="D2444" s="1" t="s">
        <v>451</v>
      </c>
      <c r="E2444" s="1" t="s">
        <v>4166</v>
      </c>
      <c r="F2444" s="1" t="s">
        <v>4167</v>
      </c>
      <c r="G2444" s="1" t="s">
        <v>4168</v>
      </c>
      <c r="H2444" s="1">
        <v>300000000</v>
      </c>
      <c r="I2444" s="1">
        <v>2008</v>
      </c>
      <c r="J2444" s="1">
        <v>6.2</v>
      </c>
    </row>
    <row r="2445" spans="1:10" x14ac:dyDescent="0.25">
      <c r="A2445" s="1" t="s">
        <v>4169</v>
      </c>
      <c r="B2445" s="1">
        <v>103</v>
      </c>
      <c r="C2445" s="11">
        <v>73548</v>
      </c>
      <c r="D2445" s="1" t="s">
        <v>4170</v>
      </c>
      <c r="E2445" s="1" t="s">
        <v>4171</v>
      </c>
      <c r="F2445" s="1" t="s">
        <v>13</v>
      </c>
      <c r="G2445" s="1" t="s">
        <v>14</v>
      </c>
      <c r="H2445" s="1">
        <v>15000000</v>
      </c>
      <c r="I2445" s="1">
        <v>2008</v>
      </c>
      <c r="J2445" s="1">
        <v>6.1</v>
      </c>
    </row>
    <row r="2446" spans="1:10" x14ac:dyDescent="0.25">
      <c r="A2446" s="1" t="s">
        <v>4172</v>
      </c>
      <c r="B2446" s="1">
        <v>90</v>
      </c>
      <c r="C2446" s="11">
        <v>28870</v>
      </c>
      <c r="D2446" s="1" t="s">
        <v>738</v>
      </c>
      <c r="E2446" s="1" t="s">
        <v>4173</v>
      </c>
      <c r="F2446" s="1" t="s">
        <v>13</v>
      </c>
      <c r="G2446" s="1" t="s">
        <v>14</v>
      </c>
      <c r="H2446" s="1">
        <v>15000000</v>
      </c>
      <c r="I2446" s="1">
        <v>2011</v>
      </c>
      <c r="J2446" s="1">
        <v>5.0999999999999996</v>
      </c>
    </row>
    <row r="2447" spans="1:10" x14ac:dyDescent="0.25">
      <c r="A2447" s="1" t="s">
        <v>4174</v>
      </c>
      <c r="B2447" s="1">
        <v>105</v>
      </c>
      <c r="C2447" s="11">
        <v>22723</v>
      </c>
      <c r="D2447" s="1" t="s">
        <v>4175</v>
      </c>
      <c r="E2447" s="1" t="s">
        <v>4176</v>
      </c>
      <c r="F2447" s="1" t="s">
        <v>13</v>
      </c>
      <c r="G2447" s="1" t="s">
        <v>257</v>
      </c>
      <c r="H2447" s="1">
        <v>25000000</v>
      </c>
      <c r="I2447" s="1">
        <v>2001</v>
      </c>
      <c r="J2447" s="1">
        <v>4.5</v>
      </c>
    </row>
    <row r="2448" spans="1:10" x14ac:dyDescent="0.25">
      <c r="A2448" s="1" t="s">
        <v>4177</v>
      </c>
      <c r="B2448" s="1">
        <v>93</v>
      </c>
      <c r="C2448" s="11">
        <v>20380</v>
      </c>
      <c r="D2448" s="1" t="s">
        <v>4178</v>
      </c>
      <c r="E2448" s="1" t="s">
        <v>4179</v>
      </c>
      <c r="F2448" s="1" t="s">
        <v>13</v>
      </c>
      <c r="G2448" s="1" t="s">
        <v>14</v>
      </c>
      <c r="H2448" s="1">
        <v>15000000</v>
      </c>
      <c r="I2448" s="1">
        <v>2007</v>
      </c>
      <c r="J2448" s="1">
        <v>5.9</v>
      </c>
    </row>
    <row r="2449" spans="1:10" x14ac:dyDescent="0.25">
      <c r="A2449" s="1" t="s">
        <v>1429</v>
      </c>
      <c r="B2449" s="1">
        <v>101</v>
      </c>
      <c r="C2449" s="11">
        <v>70906973</v>
      </c>
      <c r="D2449" s="1" t="s">
        <v>1235</v>
      </c>
      <c r="E2449" s="1" t="s">
        <v>4180</v>
      </c>
      <c r="F2449" s="1" t="s">
        <v>13</v>
      </c>
      <c r="G2449" s="1" t="s">
        <v>14</v>
      </c>
      <c r="H2449" s="1">
        <v>14600000</v>
      </c>
      <c r="I2449" s="1">
        <v>1993</v>
      </c>
      <c r="J2449" s="1">
        <v>8.1</v>
      </c>
    </row>
    <row r="2450" spans="1:10" x14ac:dyDescent="0.25">
      <c r="A2450" s="1" t="s">
        <v>4181</v>
      </c>
      <c r="B2450" s="1">
        <v>115</v>
      </c>
      <c r="C2450" s="11">
        <v>66009973</v>
      </c>
      <c r="D2450" s="1" t="s">
        <v>2886</v>
      </c>
      <c r="E2450" s="1" t="s">
        <v>4182</v>
      </c>
      <c r="F2450" s="1" t="s">
        <v>13</v>
      </c>
      <c r="G2450" s="1" t="s">
        <v>14</v>
      </c>
      <c r="H2450" s="1">
        <v>14800000</v>
      </c>
      <c r="I2450" s="1">
        <v>2015</v>
      </c>
      <c r="J2450" s="1">
        <v>5.7</v>
      </c>
    </row>
    <row r="2451" spans="1:10" x14ac:dyDescent="0.25">
      <c r="A2451" s="1" t="s">
        <v>125</v>
      </c>
      <c r="B2451" s="1">
        <v>120</v>
      </c>
      <c r="C2451" s="11">
        <v>46338728</v>
      </c>
      <c r="D2451" s="1" t="s">
        <v>74</v>
      </c>
      <c r="E2451" s="1" t="s">
        <v>4183</v>
      </c>
      <c r="F2451" s="1" t="s">
        <v>13</v>
      </c>
      <c r="G2451" s="1" t="s">
        <v>14</v>
      </c>
      <c r="H2451" s="1">
        <v>14500000</v>
      </c>
      <c r="I2451" s="1">
        <v>1996</v>
      </c>
      <c r="J2451" s="1">
        <v>6.8</v>
      </c>
    </row>
    <row r="2452" spans="1:10" x14ac:dyDescent="0.25">
      <c r="A2452" s="1" t="s">
        <v>4184</v>
      </c>
      <c r="B2452" s="1">
        <v>111</v>
      </c>
      <c r="C2452" s="11">
        <v>7691700</v>
      </c>
      <c r="D2452" s="1" t="s">
        <v>1154</v>
      </c>
      <c r="E2452" s="1" t="s">
        <v>4185</v>
      </c>
      <c r="F2452" s="1" t="s">
        <v>984</v>
      </c>
      <c r="G2452" s="1" t="s">
        <v>661</v>
      </c>
      <c r="H2452" s="1">
        <v>10000000</v>
      </c>
      <c r="I2452" s="1">
        <v>2010</v>
      </c>
      <c r="J2452" s="1">
        <v>7.5</v>
      </c>
    </row>
    <row r="2453" spans="1:10" x14ac:dyDescent="0.25">
      <c r="A2453" s="1" t="s">
        <v>1257</v>
      </c>
      <c r="B2453" s="1">
        <v>131</v>
      </c>
      <c r="C2453" s="11">
        <v>101157447</v>
      </c>
      <c r="D2453" s="1" t="s">
        <v>602</v>
      </c>
      <c r="E2453" s="1" t="s">
        <v>4186</v>
      </c>
      <c r="F2453" s="1" t="s">
        <v>13</v>
      </c>
      <c r="G2453" s="1" t="s">
        <v>14</v>
      </c>
      <c r="H2453" s="1">
        <v>14400000</v>
      </c>
      <c r="I2453" s="1">
        <v>1992</v>
      </c>
      <c r="J2453" s="1">
        <v>8.3000000000000007</v>
      </c>
    </row>
    <row r="2454" spans="1:10" x14ac:dyDescent="0.25">
      <c r="A2454" s="1" t="s">
        <v>4187</v>
      </c>
      <c r="B2454" s="1">
        <v>139</v>
      </c>
      <c r="C2454" s="11">
        <v>74205</v>
      </c>
      <c r="D2454" s="1" t="s">
        <v>1160</v>
      </c>
      <c r="E2454" s="1" t="s">
        <v>4188</v>
      </c>
      <c r="F2454" s="1" t="s">
        <v>13</v>
      </c>
      <c r="G2454" s="1" t="s">
        <v>2534</v>
      </c>
      <c r="H2454" s="1">
        <v>14200000</v>
      </c>
      <c r="I2454" s="1">
        <v>2005</v>
      </c>
      <c r="J2454" s="1">
        <v>7.4</v>
      </c>
    </row>
    <row r="2455" spans="1:10" x14ac:dyDescent="0.25">
      <c r="A2455" s="1" t="s">
        <v>1781</v>
      </c>
      <c r="B2455" s="1">
        <v>120</v>
      </c>
      <c r="C2455" s="11">
        <v>141319195</v>
      </c>
      <c r="D2455" s="1" t="s">
        <v>74</v>
      </c>
      <c r="E2455" s="1" t="s">
        <v>4189</v>
      </c>
      <c r="F2455" s="1" t="s">
        <v>13</v>
      </c>
      <c r="G2455" s="1" t="s">
        <v>21</v>
      </c>
      <c r="H2455" s="1">
        <v>15000000</v>
      </c>
      <c r="I2455" s="1">
        <v>2008</v>
      </c>
      <c r="J2455" s="1">
        <v>8</v>
      </c>
    </row>
    <row r="2456" spans="1:10" x14ac:dyDescent="0.25">
      <c r="A2456" s="1" t="s">
        <v>1742</v>
      </c>
      <c r="B2456" s="1">
        <v>119</v>
      </c>
      <c r="C2456" s="11">
        <v>156645693</v>
      </c>
      <c r="D2456" s="1" t="s">
        <v>2898</v>
      </c>
      <c r="E2456" s="1" t="s">
        <v>4190</v>
      </c>
      <c r="F2456" s="1" t="s">
        <v>13</v>
      </c>
      <c r="G2456" s="1" t="s">
        <v>14</v>
      </c>
      <c r="H2456" s="1">
        <v>14000000</v>
      </c>
      <c r="I2456" s="1">
        <v>1987</v>
      </c>
      <c r="J2456" s="1">
        <v>6.9</v>
      </c>
    </row>
    <row r="2457" spans="1:10" x14ac:dyDescent="0.25">
      <c r="A2457" s="1" t="s">
        <v>1124</v>
      </c>
      <c r="B2457" s="1">
        <v>125</v>
      </c>
      <c r="C2457" s="11">
        <v>178406268</v>
      </c>
      <c r="D2457" s="1" t="s">
        <v>570</v>
      </c>
      <c r="E2457" s="1" t="s">
        <v>4191</v>
      </c>
      <c r="F2457" s="1" t="s">
        <v>13</v>
      </c>
      <c r="G2457" s="1" t="s">
        <v>14</v>
      </c>
      <c r="H2457" s="1">
        <v>14000000</v>
      </c>
      <c r="I2457" s="1">
        <v>1990</v>
      </c>
      <c r="J2457" s="1">
        <v>6.9</v>
      </c>
    </row>
    <row r="2458" spans="1:10" x14ac:dyDescent="0.25">
      <c r="A2458" s="1" t="s">
        <v>4192</v>
      </c>
      <c r="B2458" s="1">
        <v>108</v>
      </c>
      <c r="C2458" s="11">
        <v>109306210</v>
      </c>
      <c r="D2458" s="1" t="s">
        <v>551</v>
      </c>
      <c r="E2458" s="1" t="s">
        <v>4193</v>
      </c>
      <c r="F2458" s="1" t="s">
        <v>13</v>
      </c>
      <c r="G2458" s="1" t="s">
        <v>127</v>
      </c>
      <c r="H2458" s="1">
        <v>15800000</v>
      </c>
      <c r="I2458" s="1">
        <v>1988</v>
      </c>
      <c r="J2458" s="1">
        <v>5.5</v>
      </c>
    </row>
    <row r="2459" spans="1:10" x14ac:dyDescent="0.25">
      <c r="A2459" s="1" t="s">
        <v>254</v>
      </c>
      <c r="B2459" s="1">
        <v>145</v>
      </c>
      <c r="C2459" s="11">
        <v>70001698</v>
      </c>
      <c r="D2459" s="1" t="s">
        <v>2396</v>
      </c>
      <c r="E2459" s="1" t="s">
        <v>4194</v>
      </c>
      <c r="F2459" s="1" t="s">
        <v>13</v>
      </c>
      <c r="G2459" s="1" t="s">
        <v>14</v>
      </c>
      <c r="H2459" s="1">
        <v>14000000</v>
      </c>
      <c r="I2459" s="1">
        <v>1989</v>
      </c>
      <c r="J2459" s="1">
        <v>7.2</v>
      </c>
    </row>
    <row r="2460" spans="1:10" x14ac:dyDescent="0.25">
      <c r="A2460" s="1" t="s">
        <v>236</v>
      </c>
      <c r="B2460" s="1">
        <v>98</v>
      </c>
      <c r="C2460" s="11">
        <v>68856263</v>
      </c>
      <c r="D2460" s="1" t="s">
        <v>2585</v>
      </c>
      <c r="E2460" s="1" t="s">
        <v>4195</v>
      </c>
      <c r="F2460" s="1" t="s">
        <v>13</v>
      </c>
      <c r="G2460" s="1" t="s">
        <v>14</v>
      </c>
      <c r="H2460" s="1">
        <v>15000000</v>
      </c>
      <c r="I2460" s="1">
        <v>1993</v>
      </c>
      <c r="J2460" s="1">
        <v>6.9</v>
      </c>
    </row>
    <row r="2461" spans="1:10" x14ac:dyDescent="0.25">
      <c r="A2461" s="1" t="s">
        <v>1846</v>
      </c>
      <c r="B2461" s="1">
        <v>101</v>
      </c>
      <c r="C2461" s="11">
        <v>51527787</v>
      </c>
      <c r="D2461" s="1" t="s">
        <v>2212</v>
      </c>
      <c r="E2461" s="1" t="s">
        <v>4196</v>
      </c>
      <c r="F2461" s="1" t="s">
        <v>13</v>
      </c>
      <c r="G2461" s="1" t="s">
        <v>14</v>
      </c>
      <c r="H2461" s="1">
        <v>15000000</v>
      </c>
      <c r="I2461" s="1">
        <v>2009</v>
      </c>
      <c r="J2461" s="1">
        <v>5.5</v>
      </c>
    </row>
    <row r="2462" spans="1:10" x14ac:dyDescent="0.25">
      <c r="A2462" s="1" t="s">
        <v>3138</v>
      </c>
      <c r="B2462" s="1">
        <v>109</v>
      </c>
      <c r="C2462" s="11">
        <v>61356221</v>
      </c>
      <c r="D2462" s="1" t="s">
        <v>2564</v>
      </c>
      <c r="E2462" s="1" t="s">
        <v>4197</v>
      </c>
      <c r="F2462" s="1" t="s">
        <v>13</v>
      </c>
      <c r="G2462" s="1" t="s">
        <v>14</v>
      </c>
      <c r="H2462" s="1">
        <v>14000000</v>
      </c>
      <c r="I2462" s="1">
        <v>2007</v>
      </c>
      <c r="J2462" s="1">
        <v>5.2</v>
      </c>
    </row>
    <row r="2463" spans="1:10" x14ac:dyDescent="0.25">
      <c r="A2463" s="1" t="s">
        <v>2638</v>
      </c>
      <c r="B2463" s="1">
        <v>123</v>
      </c>
      <c r="C2463" s="11">
        <v>46800000</v>
      </c>
      <c r="D2463" s="1" t="s">
        <v>79</v>
      </c>
      <c r="E2463" s="1" t="s">
        <v>4198</v>
      </c>
      <c r="F2463" s="1" t="s">
        <v>13</v>
      </c>
      <c r="G2463" s="1" t="s">
        <v>21</v>
      </c>
      <c r="H2463" s="1">
        <v>14000000</v>
      </c>
      <c r="I2463" s="1">
        <v>1977</v>
      </c>
      <c r="J2463" s="1">
        <v>7.1</v>
      </c>
    </row>
    <row r="2464" spans="1:10" x14ac:dyDescent="0.25">
      <c r="A2464" s="1" t="s">
        <v>4199</v>
      </c>
      <c r="B2464" s="1">
        <v>99</v>
      </c>
      <c r="C2464" s="11">
        <v>38048637</v>
      </c>
      <c r="D2464" s="1" t="s">
        <v>1029</v>
      </c>
      <c r="E2464" s="1" t="s">
        <v>4200</v>
      </c>
      <c r="F2464" s="1" t="s">
        <v>13</v>
      </c>
      <c r="G2464" s="1" t="s">
        <v>14</v>
      </c>
      <c r="H2464" s="1">
        <v>14000000</v>
      </c>
      <c r="I2464" s="1">
        <v>1998</v>
      </c>
      <c r="J2464" s="1">
        <v>5.5</v>
      </c>
    </row>
    <row r="2465" spans="1:10" x14ac:dyDescent="0.25">
      <c r="A2465" s="1" t="s">
        <v>4201</v>
      </c>
      <c r="B2465" s="1">
        <v>107</v>
      </c>
      <c r="C2465" s="11">
        <v>34793160</v>
      </c>
      <c r="D2465" s="1" t="s">
        <v>2329</v>
      </c>
      <c r="E2465" s="1" t="s">
        <v>4202</v>
      </c>
      <c r="F2465" s="1" t="s">
        <v>13</v>
      </c>
      <c r="G2465" s="1" t="s">
        <v>14</v>
      </c>
      <c r="H2465" s="1">
        <v>14000000</v>
      </c>
      <c r="I2465" s="1">
        <v>1991</v>
      </c>
      <c r="J2465" s="1">
        <v>6.7</v>
      </c>
    </row>
    <row r="2466" spans="1:10" x14ac:dyDescent="0.25">
      <c r="A2466" s="1" t="s">
        <v>3169</v>
      </c>
      <c r="B2466" s="1">
        <v>81</v>
      </c>
      <c r="C2466" s="11">
        <v>30628981</v>
      </c>
      <c r="D2466" s="1" t="s">
        <v>570</v>
      </c>
      <c r="E2466" s="1" t="s">
        <v>4203</v>
      </c>
      <c r="F2466" s="1" t="s">
        <v>13</v>
      </c>
      <c r="G2466" s="1" t="s">
        <v>14</v>
      </c>
      <c r="H2466" s="1">
        <v>14000000</v>
      </c>
      <c r="I2466" s="1">
        <v>1999</v>
      </c>
      <c r="J2466" s="1">
        <v>5</v>
      </c>
    </row>
    <row r="2467" spans="1:10" x14ac:dyDescent="0.25">
      <c r="A2467" s="1" t="s">
        <v>1658</v>
      </c>
      <c r="B2467" s="1">
        <v>105</v>
      </c>
      <c r="C2467" s="11">
        <v>29959436</v>
      </c>
      <c r="D2467" s="1" t="s">
        <v>1982</v>
      </c>
      <c r="E2467" s="1" t="s">
        <v>4204</v>
      </c>
      <c r="F2467" s="1" t="s">
        <v>13</v>
      </c>
      <c r="G2467" s="1" t="s">
        <v>21</v>
      </c>
      <c r="H2467" s="1">
        <v>13000000</v>
      </c>
      <c r="I2467" s="1">
        <v>2011</v>
      </c>
      <c r="J2467" s="1">
        <v>6.4</v>
      </c>
    </row>
    <row r="2468" spans="1:10" x14ac:dyDescent="0.25">
      <c r="A2468" s="1" t="s">
        <v>4087</v>
      </c>
      <c r="B2468" s="1">
        <v>82</v>
      </c>
      <c r="C2468" s="11">
        <v>25571351</v>
      </c>
      <c r="D2468" s="1" t="s">
        <v>2878</v>
      </c>
      <c r="E2468" s="1" t="s">
        <v>4205</v>
      </c>
      <c r="F2468" s="1" t="s">
        <v>13</v>
      </c>
      <c r="G2468" s="1" t="s">
        <v>14</v>
      </c>
      <c r="H2468" s="1">
        <v>14000000</v>
      </c>
      <c r="I2468" s="1">
        <v>2002</v>
      </c>
      <c r="J2468" s="1">
        <v>6.6</v>
      </c>
    </row>
    <row r="2469" spans="1:10" x14ac:dyDescent="0.25">
      <c r="A2469" s="1" t="s">
        <v>998</v>
      </c>
      <c r="B2469" s="1">
        <v>109</v>
      </c>
      <c r="C2469" s="11">
        <v>27515786</v>
      </c>
      <c r="D2469" s="1" t="s">
        <v>74</v>
      </c>
      <c r="E2469" s="1" t="s">
        <v>4206</v>
      </c>
      <c r="F2469" s="1" t="s">
        <v>13</v>
      </c>
      <c r="G2469" s="1" t="s">
        <v>14</v>
      </c>
      <c r="H2469" s="1">
        <v>14000000</v>
      </c>
      <c r="I2469" s="1">
        <v>1993</v>
      </c>
      <c r="J2469" s="1">
        <v>5.9</v>
      </c>
    </row>
    <row r="2470" spans="1:10" x14ac:dyDescent="0.25">
      <c r="A2470" s="1" t="s">
        <v>1537</v>
      </c>
      <c r="B2470" s="1">
        <v>95</v>
      </c>
      <c r="C2470" s="11">
        <v>25482931</v>
      </c>
      <c r="D2470" s="1" t="s">
        <v>143</v>
      </c>
      <c r="E2470" s="1" t="s">
        <v>4207</v>
      </c>
      <c r="F2470" s="1" t="s">
        <v>13</v>
      </c>
      <c r="G2470" s="1" t="s">
        <v>14</v>
      </c>
      <c r="H2470" s="1">
        <v>14000000</v>
      </c>
      <c r="I2470" s="1">
        <v>2002</v>
      </c>
      <c r="J2470" s="1">
        <v>5.7</v>
      </c>
    </row>
    <row r="2471" spans="1:10" x14ac:dyDescent="0.25">
      <c r="A2471" s="1" t="s">
        <v>2098</v>
      </c>
      <c r="B2471" s="1">
        <v>100</v>
      </c>
      <c r="C2471" s="11">
        <v>19900000</v>
      </c>
      <c r="D2471" s="1" t="s">
        <v>3114</v>
      </c>
      <c r="E2471" s="1" t="s">
        <v>4208</v>
      </c>
      <c r="F2471" s="1" t="s">
        <v>13</v>
      </c>
      <c r="G2471" s="1" t="s">
        <v>14</v>
      </c>
      <c r="H2471" s="1">
        <v>20000000</v>
      </c>
      <c r="I2471" s="1">
        <v>1995</v>
      </c>
      <c r="J2471" s="1">
        <v>4.5</v>
      </c>
    </row>
    <row r="2472" spans="1:10" x14ac:dyDescent="0.25">
      <c r="A2472" s="1" t="s">
        <v>3768</v>
      </c>
      <c r="B2472" s="1">
        <v>91</v>
      </c>
      <c r="C2472" s="11">
        <v>16298046</v>
      </c>
      <c r="D2472" s="1" t="s">
        <v>1029</v>
      </c>
      <c r="E2472" s="1" t="s">
        <v>4209</v>
      </c>
      <c r="F2472" s="1" t="s">
        <v>13</v>
      </c>
      <c r="G2472" s="1" t="s">
        <v>21</v>
      </c>
      <c r="H2472" s="1">
        <v>14000000</v>
      </c>
      <c r="I2472" s="1">
        <v>2005</v>
      </c>
      <c r="J2472" s="1">
        <v>5</v>
      </c>
    </row>
    <row r="2473" spans="1:10" x14ac:dyDescent="0.25">
      <c r="A2473" s="1" t="s">
        <v>1900</v>
      </c>
      <c r="B2473" s="1">
        <v>90</v>
      </c>
      <c r="C2473" s="11">
        <v>15549702</v>
      </c>
      <c r="D2473" s="1" t="s">
        <v>570</v>
      </c>
      <c r="E2473" s="1" t="s">
        <v>4210</v>
      </c>
      <c r="F2473" s="1" t="s">
        <v>13</v>
      </c>
      <c r="G2473" s="1" t="s">
        <v>14</v>
      </c>
      <c r="H2473" s="1">
        <v>14000000</v>
      </c>
      <c r="I2473" s="1">
        <v>2003</v>
      </c>
      <c r="J2473" s="1">
        <v>4.5999999999999996</v>
      </c>
    </row>
    <row r="2474" spans="1:10" x14ac:dyDescent="0.25">
      <c r="A2474" s="1" t="s">
        <v>474</v>
      </c>
      <c r="B2474" s="1">
        <v>108</v>
      </c>
      <c r="C2474" s="11">
        <v>15483540</v>
      </c>
      <c r="D2474" s="1" t="s">
        <v>4211</v>
      </c>
      <c r="E2474" s="1" t="s">
        <v>4212</v>
      </c>
      <c r="F2474" s="1" t="s">
        <v>13</v>
      </c>
      <c r="G2474" s="1" t="s">
        <v>14</v>
      </c>
      <c r="H2474" s="1">
        <v>14000000</v>
      </c>
      <c r="I2474" s="1">
        <v>2009</v>
      </c>
      <c r="J2474" s="1">
        <v>6.5</v>
      </c>
    </row>
    <row r="2475" spans="1:10" x14ac:dyDescent="0.25">
      <c r="A2475" s="1" t="s">
        <v>4213</v>
      </c>
      <c r="B2475" s="1">
        <v>103</v>
      </c>
      <c r="C2475" s="11">
        <v>20246959</v>
      </c>
      <c r="D2475" s="1" t="s">
        <v>570</v>
      </c>
      <c r="E2475" s="1" t="s">
        <v>4214</v>
      </c>
      <c r="F2475" s="1" t="s">
        <v>13</v>
      </c>
      <c r="G2475" s="1" t="s">
        <v>14</v>
      </c>
      <c r="H2475" s="1">
        <v>14000000</v>
      </c>
      <c r="I2475" s="1">
        <v>2010</v>
      </c>
      <c r="J2475" s="1">
        <v>4.9000000000000004</v>
      </c>
    </row>
    <row r="2476" spans="1:10" x14ac:dyDescent="0.25">
      <c r="A2476" s="1" t="s">
        <v>4215</v>
      </c>
      <c r="B2476" s="1">
        <v>96</v>
      </c>
      <c r="C2476" s="11">
        <v>15062898</v>
      </c>
      <c r="D2476" s="1" t="s">
        <v>684</v>
      </c>
      <c r="E2476" s="1" t="s">
        <v>4216</v>
      </c>
      <c r="F2476" s="1" t="s">
        <v>13</v>
      </c>
      <c r="G2476" s="1" t="s">
        <v>14</v>
      </c>
      <c r="H2476" s="1">
        <v>14000000</v>
      </c>
      <c r="I2476" s="1">
        <v>1998</v>
      </c>
      <c r="J2476" s="1">
        <v>6</v>
      </c>
    </row>
    <row r="2477" spans="1:10" x14ac:dyDescent="0.25">
      <c r="A2477" s="1" t="s">
        <v>4217</v>
      </c>
      <c r="B2477" s="1">
        <v>117</v>
      </c>
      <c r="C2477" s="11">
        <v>14348123</v>
      </c>
      <c r="D2477" s="1" t="s">
        <v>4218</v>
      </c>
      <c r="E2477" s="1" t="s">
        <v>4219</v>
      </c>
      <c r="F2477" s="1" t="s">
        <v>13</v>
      </c>
      <c r="G2477" s="1" t="s">
        <v>2836</v>
      </c>
      <c r="H2477" s="1">
        <v>12000000</v>
      </c>
      <c r="I2477" s="1">
        <v>1999</v>
      </c>
      <c r="J2477" s="1">
        <v>6.9</v>
      </c>
    </row>
    <row r="2478" spans="1:10" x14ac:dyDescent="0.25">
      <c r="A2478" s="1" t="s">
        <v>4220</v>
      </c>
      <c r="B2478" s="1">
        <v>93</v>
      </c>
      <c r="C2478" s="11">
        <v>15171475</v>
      </c>
      <c r="D2478" s="1" t="s">
        <v>2445</v>
      </c>
      <c r="E2478" s="1" t="s">
        <v>4221</v>
      </c>
      <c r="F2478" s="1" t="s">
        <v>13</v>
      </c>
      <c r="G2478" s="1" t="s">
        <v>14</v>
      </c>
      <c r="H2478" s="1">
        <v>8500000</v>
      </c>
      <c r="I2478" s="1">
        <v>1996</v>
      </c>
      <c r="J2478" s="1">
        <v>5.7</v>
      </c>
    </row>
    <row r="2479" spans="1:10" x14ac:dyDescent="0.25">
      <c r="A2479" s="1" t="s">
        <v>1708</v>
      </c>
      <c r="B2479" s="1">
        <v>115</v>
      </c>
      <c r="C2479" s="11">
        <v>13640000</v>
      </c>
      <c r="D2479" s="1" t="s">
        <v>868</v>
      </c>
      <c r="E2479" s="1" t="s">
        <v>4222</v>
      </c>
      <c r="F2479" s="1" t="s">
        <v>13</v>
      </c>
      <c r="G2479" s="1" t="s">
        <v>14</v>
      </c>
      <c r="H2479" s="1">
        <v>14000000</v>
      </c>
      <c r="I2479" s="1">
        <v>1994</v>
      </c>
      <c r="J2479" s="1">
        <v>6.9</v>
      </c>
    </row>
    <row r="2480" spans="1:10" x14ac:dyDescent="0.25">
      <c r="A2480" s="1" t="s">
        <v>4223</v>
      </c>
      <c r="B2480" s="1">
        <v>85</v>
      </c>
      <c r="C2480" s="11">
        <v>12610731</v>
      </c>
      <c r="D2480" s="1" t="s">
        <v>765</v>
      </c>
      <c r="E2480" s="1" t="s">
        <v>4224</v>
      </c>
      <c r="F2480" s="1" t="s">
        <v>13</v>
      </c>
      <c r="G2480" s="1" t="s">
        <v>14</v>
      </c>
      <c r="H2480" s="1">
        <v>11000000</v>
      </c>
      <c r="I2480" s="1">
        <v>2001</v>
      </c>
      <c r="J2480" s="1">
        <v>4.4000000000000004</v>
      </c>
    </row>
    <row r="2481" spans="1:10" x14ac:dyDescent="0.25">
      <c r="A2481" s="1" t="s">
        <v>4225</v>
      </c>
      <c r="B2481" s="1">
        <v>112</v>
      </c>
      <c r="C2481" s="11">
        <v>11204499</v>
      </c>
      <c r="D2481" s="1" t="s">
        <v>2166</v>
      </c>
      <c r="E2481" s="1" t="s">
        <v>4226</v>
      </c>
      <c r="F2481" s="1" t="s">
        <v>13</v>
      </c>
      <c r="G2481" s="1" t="s">
        <v>14</v>
      </c>
      <c r="H2481" s="1">
        <v>14000000</v>
      </c>
      <c r="I2481" s="1">
        <v>2006</v>
      </c>
      <c r="J2481" s="1">
        <v>7</v>
      </c>
    </row>
    <row r="2482" spans="1:10" x14ac:dyDescent="0.25">
      <c r="A2482" s="1" t="s">
        <v>710</v>
      </c>
      <c r="B2482" s="1">
        <v>86</v>
      </c>
      <c r="C2482" s="11">
        <v>10397365</v>
      </c>
      <c r="D2482" s="1" t="s">
        <v>4227</v>
      </c>
      <c r="E2482" s="1" t="s">
        <v>4228</v>
      </c>
      <c r="F2482" s="1" t="s">
        <v>13</v>
      </c>
      <c r="G2482" s="1" t="s">
        <v>14</v>
      </c>
      <c r="H2482" s="1">
        <v>14000000</v>
      </c>
      <c r="I2482" s="1">
        <v>2001</v>
      </c>
      <c r="J2482" s="1">
        <v>5.4</v>
      </c>
    </row>
    <row r="2483" spans="1:10" x14ac:dyDescent="0.25">
      <c r="A2483" s="1" t="s">
        <v>4229</v>
      </c>
      <c r="B2483" s="1">
        <v>86</v>
      </c>
      <c r="C2483" s="11">
        <v>9402410</v>
      </c>
      <c r="D2483" s="1" t="s">
        <v>1430</v>
      </c>
      <c r="E2483" s="1" t="s">
        <v>4230</v>
      </c>
      <c r="F2483" s="1" t="s">
        <v>13</v>
      </c>
      <c r="G2483" s="1" t="s">
        <v>14</v>
      </c>
      <c r="H2483" s="1">
        <v>14000000</v>
      </c>
      <c r="I2483" s="1">
        <v>2012</v>
      </c>
      <c r="J2483" s="1">
        <v>5.4</v>
      </c>
    </row>
    <row r="2484" spans="1:10" x14ac:dyDescent="0.25">
      <c r="A2484" s="1" t="s">
        <v>4231</v>
      </c>
      <c r="B2484" s="1">
        <v>137</v>
      </c>
      <c r="C2484" s="11">
        <v>5459824</v>
      </c>
      <c r="D2484" s="1" t="s">
        <v>74</v>
      </c>
      <c r="E2484" s="1" t="s">
        <v>4232</v>
      </c>
      <c r="F2484" s="1" t="s">
        <v>13</v>
      </c>
      <c r="G2484" s="1" t="s">
        <v>14</v>
      </c>
      <c r="H2484" s="1">
        <v>26000000</v>
      </c>
      <c r="I2484" s="1">
        <v>2006</v>
      </c>
      <c r="J2484" s="1">
        <v>7.6</v>
      </c>
    </row>
    <row r="2485" spans="1:10" x14ac:dyDescent="0.25">
      <c r="A2485" s="1" t="s">
        <v>4233</v>
      </c>
      <c r="B2485" s="1">
        <v>90</v>
      </c>
      <c r="C2485" s="11">
        <v>5108820</v>
      </c>
      <c r="D2485" s="1" t="s">
        <v>665</v>
      </c>
      <c r="E2485" s="1" t="s">
        <v>4234</v>
      </c>
      <c r="F2485" s="1" t="s">
        <v>13</v>
      </c>
      <c r="G2485" s="1" t="s">
        <v>14</v>
      </c>
      <c r="H2485" s="1">
        <v>24000000</v>
      </c>
      <c r="I2485" s="1">
        <v>2000</v>
      </c>
      <c r="J2485" s="1">
        <v>5.9</v>
      </c>
    </row>
    <row r="2486" spans="1:10" x14ac:dyDescent="0.25">
      <c r="A2486" s="1" t="s">
        <v>344</v>
      </c>
      <c r="B2486" s="1">
        <v>107</v>
      </c>
      <c r="C2486" s="11">
        <v>4741987</v>
      </c>
      <c r="D2486" s="1" t="s">
        <v>1160</v>
      </c>
      <c r="E2486" s="1" t="s">
        <v>4235</v>
      </c>
      <c r="F2486" s="1" t="s">
        <v>13</v>
      </c>
      <c r="G2486" s="1" t="s">
        <v>14</v>
      </c>
      <c r="H2486" s="1">
        <v>14000000</v>
      </c>
      <c r="I2486" s="1">
        <v>1999</v>
      </c>
      <c r="J2486" s="1">
        <v>6.6</v>
      </c>
    </row>
    <row r="2487" spans="1:10" x14ac:dyDescent="0.25">
      <c r="A2487" s="1" t="s">
        <v>407</v>
      </c>
      <c r="B2487" s="1">
        <v>98</v>
      </c>
      <c r="C2487" s="11">
        <v>4291965</v>
      </c>
      <c r="D2487" s="1" t="s">
        <v>1982</v>
      </c>
      <c r="E2487" s="1" t="s">
        <v>4236</v>
      </c>
      <c r="F2487" s="1" t="s">
        <v>13</v>
      </c>
      <c r="G2487" s="1" t="s">
        <v>661</v>
      </c>
      <c r="H2487" s="1">
        <v>14000000</v>
      </c>
      <c r="I2487" s="1">
        <v>2006</v>
      </c>
      <c r="J2487" s="1">
        <v>6.7</v>
      </c>
    </row>
    <row r="2488" spans="1:10" x14ac:dyDescent="0.25">
      <c r="A2488" s="1" t="s">
        <v>4237</v>
      </c>
      <c r="B2488" s="1">
        <v>84</v>
      </c>
      <c r="C2488" s="11">
        <v>3100650</v>
      </c>
      <c r="D2488" s="1" t="s">
        <v>2043</v>
      </c>
      <c r="E2488" s="1" t="s">
        <v>4238</v>
      </c>
      <c r="F2488" s="1" t="s">
        <v>13</v>
      </c>
      <c r="G2488" s="1" t="s">
        <v>14</v>
      </c>
      <c r="H2488" s="1">
        <v>14000000</v>
      </c>
      <c r="I2488" s="1">
        <v>2001</v>
      </c>
      <c r="J2488" s="1">
        <v>3.9</v>
      </c>
    </row>
    <row r="2489" spans="1:10" x14ac:dyDescent="0.25">
      <c r="A2489" s="1" t="s">
        <v>3953</v>
      </c>
      <c r="B2489" s="1">
        <v>139</v>
      </c>
      <c r="C2489" s="11">
        <v>2474000</v>
      </c>
      <c r="D2489" s="1" t="s">
        <v>2036</v>
      </c>
      <c r="E2489" s="1" t="s">
        <v>4239</v>
      </c>
      <c r="F2489" s="1" t="s">
        <v>13</v>
      </c>
      <c r="G2489" s="1" t="s">
        <v>661</v>
      </c>
      <c r="H2489" s="1">
        <v>14000000</v>
      </c>
      <c r="I2489" s="1">
        <v>1995</v>
      </c>
      <c r="J2489" s="1">
        <v>5.7</v>
      </c>
    </row>
    <row r="2490" spans="1:10" x14ac:dyDescent="0.25">
      <c r="A2490" s="1" t="s">
        <v>4240</v>
      </c>
      <c r="B2490" s="1">
        <v>127</v>
      </c>
      <c r="C2490" s="11">
        <v>1000000</v>
      </c>
      <c r="D2490" s="1" t="s">
        <v>446</v>
      </c>
      <c r="E2490" s="1" t="s">
        <v>4241</v>
      </c>
      <c r="F2490" s="1" t="s">
        <v>13</v>
      </c>
      <c r="G2490" s="1" t="s">
        <v>4242</v>
      </c>
      <c r="H2490" s="1">
        <v>14000000</v>
      </c>
      <c r="I2490" s="1">
        <v>1978</v>
      </c>
      <c r="J2490" s="1">
        <v>6.5</v>
      </c>
    </row>
    <row r="2491" spans="1:10" x14ac:dyDescent="0.25">
      <c r="A2491" s="1" t="s">
        <v>3608</v>
      </c>
      <c r="B2491" s="1">
        <v>150</v>
      </c>
      <c r="C2491" s="11">
        <v>3958500</v>
      </c>
      <c r="D2491" s="1" t="s">
        <v>1982</v>
      </c>
      <c r="E2491" s="1" t="s">
        <v>4243</v>
      </c>
      <c r="F2491" s="1" t="s">
        <v>13</v>
      </c>
      <c r="G2491" s="1" t="s">
        <v>21</v>
      </c>
      <c r="H2491" s="1">
        <v>8200000</v>
      </c>
      <c r="I2491" s="1">
        <v>2014</v>
      </c>
      <c r="J2491" s="1">
        <v>6.8</v>
      </c>
    </row>
    <row r="2492" spans="1:10" x14ac:dyDescent="0.25">
      <c r="A2492" s="1" t="s">
        <v>1824</v>
      </c>
      <c r="B2492" s="1">
        <v>132</v>
      </c>
      <c r="C2492" s="11">
        <v>274299</v>
      </c>
      <c r="D2492" s="1" t="s">
        <v>4244</v>
      </c>
      <c r="E2492" s="1" t="s">
        <v>4245</v>
      </c>
      <c r="F2492" s="1" t="s">
        <v>13</v>
      </c>
      <c r="G2492" s="1" t="s">
        <v>661</v>
      </c>
      <c r="H2492" s="1">
        <v>103000000</v>
      </c>
      <c r="I2492" s="1">
        <v>2002</v>
      </c>
      <c r="J2492" s="1">
        <v>7.3</v>
      </c>
    </row>
    <row r="2493" spans="1:10" x14ac:dyDescent="0.25">
      <c r="A2493" s="1" t="s">
        <v>827</v>
      </c>
      <c r="B2493" s="1">
        <v>115</v>
      </c>
      <c r="C2493" s="11">
        <v>183088</v>
      </c>
      <c r="D2493" s="1" t="s">
        <v>4218</v>
      </c>
      <c r="E2493" s="1" t="s">
        <v>4246</v>
      </c>
      <c r="F2493" s="1" t="s">
        <v>13</v>
      </c>
      <c r="G2493" s="1" t="s">
        <v>14</v>
      </c>
      <c r="H2493" s="1">
        <v>15000000</v>
      </c>
      <c r="I2493" s="1">
        <v>2008</v>
      </c>
      <c r="J2493" s="1">
        <v>7</v>
      </c>
    </row>
    <row r="2494" spans="1:10" x14ac:dyDescent="0.25">
      <c r="A2494" s="1" t="s">
        <v>4247</v>
      </c>
      <c r="B2494" s="1">
        <v>186</v>
      </c>
      <c r="C2494" s="11">
        <v>46495</v>
      </c>
      <c r="D2494" s="1" t="s">
        <v>1160</v>
      </c>
      <c r="E2494" s="1" t="s">
        <v>4248</v>
      </c>
      <c r="F2494" s="1" t="s">
        <v>13</v>
      </c>
      <c r="G2494" s="1" t="s">
        <v>14</v>
      </c>
      <c r="H2494" s="1">
        <v>14000000</v>
      </c>
      <c r="I2494" s="1">
        <v>2011</v>
      </c>
      <c r="J2494" s="1">
        <v>6.5</v>
      </c>
    </row>
    <row r="2495" spans="1:10" x14ac:dyDescent="0.25">
      <c r="A2495" s="1" t="s">
        <v>1319</v>
      </c>
      <c r="B2495" s="1">
        <v>90</v>
      </c>
      <c r="C2495" s="11">
        <v>1752214</v>
      </c>
      <c r="D2495" s="1" t="s">
        <v>482</v>
      </c>
      <c r="E2495" s="1" t="s">
        <v>4249</v>
      </c>
      <c r="F2495" s="1" t="s">
        <v>13</v>
      </c>
      <c r="G2495" s="1" t="s">
        <v>14</v>
      </c>
      <c r="H2495" s="1">
        <v>14000000</v>
      </c>
      <c r="I2495" s="1">
        <v>2010</v>
      </c>
      <c r="J2495" s="1">
        <v>7.7</v>
      </c>
    </row>
    <row r="2496" spans="1:10" x14ac:dyDescent="0.25">
      <c r="A2496" s="1" t="s">
        <v>361</v>
      </c>
      <c r="B2496" s="1">
        <v>134</v>
      </c>
      <c r="C2496" s="11">
        <v>83025853</v>
      </c>
      <c r="D2496" s="1" t="s">
        <v>74</v>
      </c>
      <c r="E2496" s="1" t="s">
        <v>4250</v>
      </c>
      <c r="F2496" s="1" t="s">
        <v>13</v>
      </c>
      <c r="G2496" s="1" t="s">
        <v>14</v>
      </c>
      <c r="H2496" s="1">
        <v>14000000</v>
      </c>
      <c r="I2496" s="1">
        <v>2005</v>
      </c>
      <c r="J2496" s="1">
        <v>7.7</v>
      </c>
    </row>
    <row r="2497" spans="1:10" x14ac:dyDescent="0.25">
      <c r="A2497" s="1" t="s">
        <v>3549</v>
      </c>
      <c r="B2497" s="1">
        <v>97</v>
      </c>
      <c r="C2497" s="11">
        <v>56631572</v>
      </c>
      <c r="D2497" s="1" t="s">
        <v>570</v>
      </c>
      <c r="E2497" s="1" t="s">
        <v>4251</v>
      </c>
      <c r="F2497" s="1" t="s">
        <v>13</v>
      </c>
      <c r="G2497" s="1" t="s">
        <v>14</v>
      </c>
      <c r="H2497" s="1">
        <v>12000000</v>
      </c>
      <c r="I2497" s="1">
        <v>1995</v>
      </c>
      <c r="J2497" s="1">
        <v>6.8</v>
      </c>
    </row>
    <row r="2498" spans="1:10" x14ac:dyDescent="0.25">
      <c r="A2498" s="1" t="s">
        <v>3623</v>
      </c>
      <c r="B2498" s="1">
        <v>107</v>
      </c>
      <c r="C2498" s="11">
        <v>15854988</v>
      </c>
      <c r="D2498" s="1" t="s">
        <v>74</v>
      </c>
      <c r="E2498" s="1" t="s">
        <v>4252</v>
      </c>
      <c r="F2498" s="1" t="s">
        <v>13</v>
      </c>
      <c r="G2498" s="1" t="s">
        <v>14</v>
      </c>
      <c r="H2498" s="1">
        <v>13500000</v>
      </c>
      <c r="I2498" s="1">
        <v>2002</v>
      </c>
      <c r="J2498" s="1">
        <v>7.4</v>
      </c>
    </row>
    <row r="2499" spans="1:10" x14ac:dyDescent="0.25">
      <c r="A2499" s="1" t="s">
        <v>2372</v>
      </c>
      <c r="B2499" s="1">
        <v>99</v>
      </c>
      <c r="C2499" s="11">
        <v>12282677</v>
      </c>
      <c r="D2499" s="1" t="s">
        <v>1844</v>
      </c>
      <c r="E2499" s="1" t="s">
        <v>4253</v>
      </c>
      <c r="F2499" s="1" t="s">
        <v>13</v>
      </c>
      <c r="G2499" s="1" t="s">
        <v>14</v>
      </c>
      <c r="H2499" s="1">
        <v>14000000</v>
      </c>
      <c r="I2499" s="1">
        <v>2015</v>
      </c>
      <c r="J2499" s="1">
        <v>5.0999999999999996</v>
      </c>
    </row>
    <row r="2500" spans="1:10" x14ac:dyDescent="0.25">
      <c r="A2500" s="1" t="s">
        <v>2955</v>
      </c>
      <c r="B2500" s="1">
        <v>124</v>
      </c>
      <c r="C2500" s="11">
        <v>7060876</v>
      </c>
      <c r="D2500" s="1" t="s">
        <v>524</v>
      </c>
      <c r="E2500" s="1" t="s">
        <v>4254</v>
      </c>
      <c r="F2500" s="1" t="s">
        <v>13</v>
      </c>
      <c r="G2500" s="1" t="s">
        <v>21</v>
      </c>
      <c r="H2500" s="1">
        <v>13500000</v>
      </c>
      <c r="I2500" s="1">
        <v>2000</v>
      </c>
      <c r="J2500" s="1">
        <v>7.4</v>
      </c>
    </row>
    <row r="2501" spans="1:10" x14ac:dyDescent="0.25">
      <c r="A2501" s="1" t="s">
        <v>4126</v>
      </c>
      <c r="B2501" s="1">
        <v>110</v>
      </c>
      <c r="C2501" s="11">
        <v>14989761</v>
      </c>
      <c r="D2501" s="1" t="s">
        <v>341</v>
      </c>
      <c r="E2501" s="1" t="s">
        <v>4255</v>
      </c>
      <c r="F2501" s="1" t="s">
        <v>13</v>
      </c>
      <c r="G2501" s="1" t="s">
        <v>21</v>
      </c>
      <c r="H2501" s="1">
        <v>15000000</v>
      </c>
      <c r="I2501" s="1">
        <v>2012</v>
      </c>
      <c r="J2501" s="1">
        <v>7.2</v>
      </c>
    </row>
    <row r="2502" spans="1:10" x14ac:dyDescent="0.25">
      <c r="A2502" s="1" t="s">
        <v>1002</v>
      </c>
      <c r="B2502" s="1">
        <v>178</v>
      </c>
      <c r="C2502" s="11">
        <v>5501940</v>
      </c>
      <c r="D2502" s="1" t="s">
        <v>1104</v>
      </c>
      <c r="E2502" s="1" t="s">
        <v>4256</v>
      </c>
      <c r="F2502" s="1" t="s">
        <v>3662</v>
      </c>
      <c r="G2502" s="1" t="s">
        <v>257</v>
      </c>
      <c r="H2502" s="1">
        <v>13500000</v>
      </c>
      <c r="I2502" s="1">
        <v>2004</v>
      </c>
      <c r="J2502" s="1">
        <v>8.3000000000000007</v>
      </c>
    </row>
    <row r="2503" spans="1:10" x14ac:dyDescent="0.25">
      <c r="A2503" s="1" t="s">
        <v>1215</v>
      </c>
      <c r="B2503" s="1">
        <v>125</v>
      </c>
      <c r="C2503" s="11">
        <v>2086345</v>
      </c>
      <c r="D2503" s="1" t="s">
        <v>2107</v>
      </c>
      <c r="E2503" s="1" t="s">
        <v>4257</v>
      </c>
      <c r="F2503" s="1" t="s">
        <v>948</v>
      </c>
      <c r="G2503" s="1" t="s">
        <v>1218</v>
      </c>
      <c r="H2503" s="1">
        <v>10000000</v>
      </c>
      <c r="I2503" s="1">
        <v>2004</v>
      </c>
      <c r="J2503" s="1">
        <v>8.1</v>
      </c>
    </row>
    <row r="2504" spans="1:10" x14ac:dyDescent="0.25">
      <c r="A2504" s="1" t="s">
        <v>1060</v>
      </c>
      <c r="B2504" s="1">
        <v>121</v>
      </c>
      <c r="C2504" s="11">
        <v>123922370</v>
      </c>
      <c r="D2504" s="1" t="s">
        <v>4258</v>
      </c>
      <c r="E2504" s="1" t="s">
        <v>4259</v>
      </c>
      <c r="F2504" s="1" t="s">
        <v>13</v>
      </c>
      <c r="G2504" s="1" t="s">
        <v>14</v>
      </c>
      <c r="H2504" s="1">
        <v>13000000</v>
      </c>
      <c r="I2504" s="1">
        <v>1987</v>
      </c>
      <c r="J2504" s="1">
        <v>7.3</v>
      </c>
    </row>
    <row r="2505" spans="1:10" x14ac:dyDescent="0.25">
      <c r="A2505" s="1" t="s">
        <v>2618</v>
      </c>
      <c r="B2505" s="1">
        <v>100</v>
      </c>
      <c r="C2505" s="11">
        <v>163591</v>
      </c>
      <c r="D2505" s="1" t="s">
        <v>684</v>
      </c>
      <c r="E2505" s="1" t="s">
        <v>4260</v>
      </c>
      <c r="F2505" s="1" t="s">
        <v>13</v>
      </c>
      <c r="G2505" s="1" t="s">
        <v>2291</v>
      </c>
      <c r="H2505" s="1">
        <v>13400000</v>
      </c>
      <c r="I2505" s="1">
        <v>2010</v>
      </c>
      <c r="J2505" s="1">
        <v>3.6</v>
      </c>
    </row>
    <row r="2506" spans="1:10" x14ac:dyDescent="0.25">
      <c r="A2506" s="1" t="s">
        <v>363</v>
      </c>
      <c r="B2506" s="1">
        <v>115</v>
      </c>
      <c r="C2506" s="11">
        <v>73000942</v>
      </c>
      <c r="D2506" s="1" t="s">
        <v>1378</v>
      </c>
      <c r="E2506" s="1" t="s">
        <v>4261</v>
      </c>
      <c r="F2506" s="1" t="s">
        <v>13</v>
      </c>
      <c r="G2506" s="1" t="s">
        <v>14</v>
      </c>
      <c r="H2506" s="1">
        <v>13000000</v>
      </c>
      <c r="I2506" s="1">
        <v>2011</v>
      </c>
      <c r="J2506" s="1">
        <v>1.6</v>
      </c>
    </row>
    <row r="2507" spans="1:10" x14ac:dyDescent="0.25">
      <c r="A2507" s="1" t="s">
        <v>410</v>
      </c>
      <c r="B2507" s="1">
        <v>108</v>
      </c>
      <c r="C2507" s="11">
        <v>106952327</v>
      </c>
      <c r="D2507" s="1" t="s">
        <v>1380</v>
      </c>
      <c r="E2507" s="1" t="s">
        <v>4262</v>
      </c>
      <c r="F2507" s="1" t="s">
        <v>13</v>
      </c>
      <c r="G2507" s="1" t="s">
        <v>14</v>
      </c>
      <c r="H2507" s="1">
        <v>13000000</v>
      </c>
      <c r="I2507" s="1">
        <v>2010</v>
      </c>
      <c r="J2507" s="1">
        <v>8</v>
      </c>
    </row>
    <row r="2508" spans="1:10" x14ac:dyDescent="0.25">
      <c r="A2508" s="1" t="s">
        <v>1629</v>
      </c>
      <c r="B2508" s="1">
        <v>220</v>
      </c>
      <c r="C2508" s="11">
        <v>57300000</v>
      </c>
      <c r="D2508" s="1" t="s">
        <v>669</v>
      </c>
      <c r="E2508" s="1" t="s">
        <v>4263</v>
      </c>
      <c r="F2508" s="1" t="s">
        <v>13</v>
      </c>
      <c r="G2508" s="1" t="s">
        <v>14</v>
      </c>
      <c r="H2508" s="1">
        <v>13000000</v>
      </c>
      <c r="I2508" s="1">
        <v>1974</v>
      </c>
      <c r="J2508" s="1">
        <v>9</v>
      </c>
    </row>
    <row r="2509" spans="1:10" x14ac:dyDescent="0.25">
      <c r="A2509" s="1" t="s">
        <v>1921</v>
      </c>
      <c r="B2509" s="1">
        <v>112</v>
      </c>
      <c r="C2509" s="11">
        <v>91038276</v>
      </c>
      <c r="D2509" s="1" t="s">
        <v>2564</v>
      </c>
      <c r="E2509" s="1" t="s">
        <v>4264</v>
      </c>
      <c r="F2509" s="1" t="s">
        <v>13</v>
      </c>
      <c r="G2509" s="1" t="s">
        <v>14</v>
      </c>
      <c r="H2509" s="1">
        <v>13000000</v>
      </c>
      <c r="I2509" s="1">
        <v>2001</v>
      </c>
      <c r="J2509" s="1">
        <v>6.1</v>
      </c>
    </row>
    <row r="2510" spans="1:10" x14ac:dyDescent="0.25">
      <c r="A2510" s="1" t="s">
        <v>719</v>
      </c>
      <c r="B2510" s="1">
        <v>99</v>
      </c>
      <c r="C2510" s="11">
        <v>49369900</v>
      </c>
      <c r="D2510" s="1" t="s">
        <v>3141</v>
      </c>
      <c r="E2510" s="1" t="s">
        <v>4265</v>
      </c>
      <c r="F2510" s="1" t="s">
        <v>13</v>
      </c>
      <c r="G2510" s="1" t="s">
        <v>14</v>
      </c>
      <c r="H2510" s="1">
        <v>7000000</v>
      </c>
      <c r="I2510" s="1">
        <v>1988</v>
      </c>
      <c r="J2510" s="1">
        <v>5.7</v>
      </c>
    </row>
    <row r="2511" spans="1:10" x14ac:dyDescent="0.25">
      <c r="A2511" s="1" t="s">
        <v>3179</v>
      </c>
      <c r="B2511" s="1">
        <v>109</v>
      </c>
      <c r="C2511" s="11">
        <v>61693523</v>
      </c>
      <c r="D2511" s="1" t="s">
        <v>1160</v>
      </c>
      <c r="E2511" s="1" t="s">
        <v>4266</v>
      </c>
      <c r="F2511" s="1" t="s">
        <v>13</v>
      </c>
      <c r="G2511" s="1" t="s">
        <v>14</v>
      </c>
      <c r="H2511" s="1">
        <v>13000000</v>
      </c>
      <c r="I2511" s="1">
        <v>2016</v>
      </c>
      <c r="J2511" s="1">
        <v>6.8</v>
      </c>
    </row>
    <row r="2512" spans="1:10" x14ac:dyDescent="0.25">
      <c r="A2512" s="1" t="s">
        <v>4267</v>
      </c>
      <c r="B2512" s="1">
        <v>83</v>
      </c>
      <c r="C2512" s="11">
        <v>46729374</v>
      </c>
      <c r="D2512" s="1" t="s">
        <v>3334</v>
      </c>
      <c r="E2512" s="1" t="s">
        <v>4268</v>
      </c>
      <c r="F2512" s="1" t="s">
        <v>13</v>
      </c>
      <c r="G2512" s="1" t="s">
        <v>14</v>
      </c>
      <c r="H2512" s="1">
        <v>13000000</v>
      </c>
      <c r="I2512" s="1">
        <v>2000</v>
      </c>
      <c r="J2512" s="1">
        <v>5.5</v>
      </c>
    </row>
    <row r="2513" spans="1:10" x14ac:dyDescent="0.25">
      <c r="A2513" s="1" t="s">
        <v>4269</v>
      </c>
      <c r="B2513" s="1">
        <v>107</v>
      </c>
      <c r="C2513" s="11">
        <v>44726644</v>
      </c>
      <c r="D2513" s="1" t="s">
        <v>3295</v>
      </c>
      <c r="E2513" s="1" t="s">
        <v>4270</v>
      </c>
      <c r="F2513" s="1" t="s">
        <v>13</v>
      </c>
      <c r="G2513" s="1" t="s">
        <v>14</v>
      </c>
      <c r="H2513" s="1">
        <v>13000000</v>
      </c>
      <c r="I2513" s="1">
        <v>1988</v>
      </c>
      <c r="J2513" s="1">
        <v>6.8</v>
      </c>
    </row>
    <row r="2514" spans="1:10" x14ac:dyDescent="0.25">
      <c r="A2514" s="1" t="s">
        <v>4271</v>
      </c>
      <c r="B2514" s="1">
        <v>102</v>
      </c>
      <c r="C2514" s="11">
        <v>44134898</v>
      </c>
      <c r="D2514" s="1" t="s">
        <v>868</v>
      </c>
      <c r="E2514" s="1" t="s">
        <v>4272</v>
      </c>
      <c r="F2514" s="1" t="s">
        <v>13</v>
      </c>
      <c r="G2514" s="1" t="s">
        <v>14</v>
      </c>
      <c r="H2514" s="1">
        <v>13000000</v>
      </c>
      <c r="I2514" s="1">
        <v>2014</v>
      </c>
      <c r="J2514" s="1">
        <v>7.3</v>
      </c>
    </row>
    <row r="2515" spans="1:10" x14ac:dyDescent="0.25">
      <c r="A2515" s="1" t="s">
        <v>2372</v>
      </c>
      <c r="B2515" s="1">
        <v>100</v>
      </c>
      <c r="C2515" s="11">
        <v>48637684</v>
      </c>
      <c r="D2515" s="1" t="s">
        <v>570</v>
      </c>
      <c r="E2515" s="1" t="s">
        <v>4273</v>
      </c>
      <c r="F2515" s="1" t="s">
        <v>13</v>
      </c>
      <c r="G2515" s="1" t="s">
        <v>14</v>
      </c>
      <c r="H2515" s="1">
        <v>12500000</v>
      </c>
      <c r="I2515" s="1">
        <v>2014</v>
      </c>
      <c r="J2515" s="1">
        <v>6.1</v>
      </c>
    </row>
    <row r="2516" spans="1:10" x14ac:dyDescent="0.25">
      <c r="A2516" s="1" t="s">
        <v>2454</v>
      </c>
      <c r="B2516" s="1">
        <v>97</v>
      </c>
      <c r="C2516" s="11">
        <v>38176108</v>
      </c>
      <c r="D2516" s="1" t="s">
        <v>482</v>
      </c>
      <c r="E2516" s="1" t="s">
        <v>4274</v>
      </c>
      <c r="F2516" s="1" t="s">
        <v>13</v>
      </c>
      <c r="G2516" s="1" t="s">
        <v>14</v>
      </c>
      <c r="H2516" s="1">
        <v>16000000</v>
      </c>
      <c r="I2516" s="1">
        <v>1999</v>
      </c>
      <c r="J2516" s="1">
        <v>7.2</v>
      </c>
    </row>
    <row r="2517" spans="1:10" x14ac:dyDescent="0.25">
      <c r="A2517" s="1" t="s">
        <v>4275</v>
      </c>
      <c r="B2517" s="1">
        <v>92</v>
      </c>
      <c r="C2517" s="11">
        <v>28972187</v>
      </c>
      <c r="D2517" s="1" t="s">
        <v>684</v>
      </c>
      <c r="E2517" s="1" t="s">
        <v>4276</v>
      </c>
      <c r="F2517" s="1" t="s">
        <v>13</v>
      </c>
      <c r="G2517" s="1" t="s">
        <v>14</v>
      </c>
      <c r="H2517" s="1">
        <v>13000000</v>
      </c>
      <c r="I2517" s="1">
        <v>2002</v>
      </c>
      <c r="J2517" s="1">
        <v>5.9</v>
      </c>
    </row>
    <row r="2518" spans="1:10" x14ac:dyDescent="0.25">
      <c r="A2518" s="1" t="s">
        <v>4277</v>
      </c>
      <c r="B2518" s="1">
        <v>84</v>
      </c>
      <c r="C2518" s="11">
        <v>27979400</v>
      </c>
      <c r="D2518" s="1" t="s">
        <v>596</v>
      </c>
      <c r="E2518" s="1" t="s">
        <v>4278</v>
      </c>
      <c r="F2518" s="1" t="s">
        <v>13</v>
      </c>
      <c r="G2518" s="1" t="s">
        <v>14</v>
      </c>
      <c r="H2518" s="1">
        <v>8200000</v>
      </c>
      <c r="I2518" s="1">
        <v>1993</v>
      </c>
      <c r="J2518" s="1">
        <v>6.1</v>
      </c>
    </row>
    <row r="2519" spans="1:10" x14ac:dyDescent="0.25">
      <c r="A2519" s="1" t="s">
        <v>1725</v>
      </c>
      <c r="B2519" s="1">
        <v>86</v>
      </c>
      <c r="C2519" s="11">
        <v>54257433</v>
      </c>
      <c r="D2519" s="1" t="s">
        <v>1487</v>
      </c>
      <c r="E2519" s="1" t="s">
        <v>4279</v>
      </c>
      <c r="F2519" s="1" t="s">
        <v>13</v>
      </c>
      <c r="G2519" s="1" t="s">
        <v>14</v>
      </c>
      <c r="H2519" s="1">
        <v>17000000</v>
      </c>
      <c r="I2519" s="1">
        <v>2016</v>
      </c>
      <c r="J2519" s="1">
        <v>6.8</v>
      </c>
    </row>
    <row r="2520" spans="1:10" x14ac:dyDescent="0.25">
      <c r="A2520" s="1" t="s">
        <v>4280</v>
      </c>
      <c r="B2520" s="1">
        <v>120</v>
      </c>
      <c r="C2520" s="11">
        <v>23947</v>
      </c>
      <c r="D2520" s="1" t="s">
        <v>1003</v>
      </c>
      <c r="E2520" s="1" t="s">
        <v>4281</v>
      </c>
      <c r="F2520" s="1" t="s">
        <v>13</v>
      </c>
      <c r="G2520" s="1" t="s">
        <v>14</v>
      </c>
      <c r="H2520" s="1">
        <v>13000000</v>
      </c>
      <c r="I2520" s="1">
        <v>2004</v>
      </c>
      <c r="J2520" s="1">
        <v>7.7</v>
      </c>
    </row>
    <row r="2521" spans="1:10" x14ac:dyDescent="0.25">
      <c r="A2521" s="1" t="s">
        <v>3547</v>
      </c>
      <c r="B2521" s="1">
        <v>89</v>
      </c>
      <c r="C2521" s="11">
        <v>60008303</v>
      </c>
      <c r="D2521" s="1" t="s">
        <v>816</v>
      </c>
      <c r="E2521" s="1" t="s">
        <v>4282</v>
      </c>
      <c r="F2521" s="1" t="s">
        <v>13</v>
      </c>
      <c r="G2521" s="1" t="s">
        <v>14</v>
      </c>
      <c r="H2521" s="1">
        <v>13000000</v>
      </c>
      <c r="I2521" s="1">
        <v>2000</v>
      </c>
      <c r="J2521" s="1">
        <v>4.9000000000000004</v>
      </c>
    </row>
    <row r="2522" spans="1:10" x14ac:dyDescent="0.25">
      <c r="A2522" s="1" t="s">
        <v>4283</v>
      </c>
      <c r="B2522" s="1">
        <v>117</v>
      </c>
      <c r="C2522" s="11">
        <v>49121934</v>
      </c>
      <c r="D2522" s="1" t="s">
        <v>482</v>
      </c>
      <c r="E2522" s="1" t="s">
        <v>4284</v>
      </c>
      <c r="F2522" s="1" t="s">
        <v>13</v>
      </c>
      <c r="G2522" s="1" t="s">
        <v>14</v>
      </c>
      <c r="H2522" s="1">
        <v>13000000</v>
      </c>
      <c r="I2522" s="1">
        <v>2007</v>
      </c>
      <c r="J2522" s="1">
        <v>6.1</v>
      </c>
    </row>
    <row r="2523" spans="1:10" x14ac:dyDescent="0.25">
      <c r="A2523" s="1" t="s">
        <v>3591</v>
      </c>
      <c r="B2523" s="1">
        <v>97</v>
      </c>
      <c r="C2523" s="11">
        <v>27141959</v>
      </c>
      <c r="D2523" s="1" t="s">
        <v>4285</v>
      </c>
      <c r="E2523" s="1" t="s">
        <v>4286</v>
      </c>
      <c r="F2523" s="1" t="s">
        <v>13</v>
      </c>
      <c r="G2523" s="1" t="s">
        <v>14</v>
      </c>
      <c r="H2523" s="1">
        <v>18000000</v>
      </c>
      <c r="I2523" s="1">
        <v>1999</v>
      </c>
      <c r="J2523" s="1">
        <v>2.5</v>
      </c>
    </row>
    <row r="2524" spans="1:10" x14ac:dyDescent="0.25">
      <c r="A2524" s="1" t="s">
        <v>4287</v>
      </c>
      <c r="B2524" s="1">
        <v>91</v>
      </c>
      <c r="C2524" s="11">
        <v>27052167</v>
      </c>
      <c r="D2524" s="1" t="s">
        <v>143</v>
      </c>
      <c r="E2524" s="1" t="s">
        <v>4288</v>
      </c>
      <c r="F2524" s="1" t="s">
        <v>13</v>
      </c>
      <c r="G2524" s="1" t="s">
        <v>14</v>
      </c>
      <c r="H2524" s="1">
        <v>13000000</v>
      </c>
      <c r="I2524" s="1">
        <v>1998</v>
      </c>
      <c r="J2524" s="1">
        <v>6.1</v>
      </c>
    </row>
    <row r="2525" spans="1:10" x14ac:dyDescent="0.25">
      <c r="A2525" s="1" t="s">
        <v>4289</v>
      </c>
      <c r="B2525" s="1">
        <v>100</v>
      </c>
      <c r="C2525" s="11">
        <v>26539321</v>
      </c>
      <c r="D2525" s="1" t="s">
        <v>1336</v>
      </c>
      <c r="E2525" s="1" t="s">
        <v>4290</v>
      </c>
      <c r="F2525" s="1" t="s">
        <v>13</v>
      </c>
      <c r="G2525" s="1" t="s">
        <v>14</v>
      </c>
      <c r="H2525" s="1">
        <v>13000000</v>
      </c>
      <c r="I2525" s="1">
        <v>1996</v>
      </c>
      <c r="J2525" s="1">
        <v>5.9</v>
      </c>
    </row>
    <row r="2526" spans="1:10" x14ac:dyDescent="0.25">
      <c r="A2526" s="1" t="s">
        <v>4291</v>
      </c>
      <c r="B2526" s="1">
        <v>72</v>
      </c>
      <c r="C2526" s="11">
        <v>28501605</v>
      </c>
      <c r="D2526" s="1" t="s">
        <v>2445</v>
      </c>
      <c r="E2526" s="1" t="s">
        <v>4292</v>
      </c>
      <c r="F2526" s="1" t="s">
        <v>13</v>
      </c>
      <c r="G2526" s="1" t="s">
        <v>14</v>
      </c>
      <c r="H2526" s="1">
        <v>13000000</v>
      </c>
      <c r="I2526" s="1">
        <v>1990</v>
      </c>
      <c r="J2526" s="1">
        <v>5.7</v>
      </c>
    </row>
    <row r="2527" spans="1:10" x14ac:dyDescent="0.25">
      <c r="A2527" s="1" t="s">
        <v>4293</v>
      </c>
      <c r="B2527" s="1">
        <v>84</v>
      </c>
      <c r="C2527" s="11">
        <v>52543632</v>
      </c>
      <c r="D2527" s="1" t="s">
        <v>519</v>
      </c>
      <c r="E2527" s="1" t="s">
        <v>4294</v>
      </c>
      <c r="F2527" s="1" t="s">
        <v>13</v>
      </c>
      <c r="G2527" s="1" t="s">
        <v>14</v>
      </c>
      <c r="H2527" s="1">
        <v>13200000</v>
      </c>
      <c r="I2527" s="1">
        <v>2014</v>
      </c>
      <c r="J2527" s="1">
        <v>5.6</v>
      </c>
    </row>
    <row r="2528" spans="1:10" x14ac:dyDescent="0.25">
      <c r="A2528" s="1" t="s">
        <v>1110</v>
      </c>
      <c r="B2528" s="1">
        <v>126</v>
      </c>
      <c r="C2528" s="11">
        <v>25592632</v>
      </c>
      <c r="D2528" s="1" t="s">
        <v>2131</v>
      </c>
      <c r="E2528" s="1" t="s">
        <v>4295</v>
      </c>
      <c r="F2528" s="1" t="s">
        <v>13</v>
      </c>
      <c r="G2528" s="1" t="s">
        <v>14</v>
      </c>
      <c r="H2528" s="1">
        <v>18000000</v>
      </c>
      <c r="I2528" s="1">
        <v>2007</v>
      </c>
      <c r="J2528" s="1">
        <v>7.2</v>
      </c>
    </row>
    <row r="2529" spans="1:10" x14ac:dyDescent="0.25">
      <c r="A2529" s="1" t="s">
        <v>4296</v>
      </c>
      <c r="B2529" s="1">
        <v>108</v>
      </c>
      <c r="C2529" s="11">
        <v>25440971</v>
      </c>
      <c r="D2529" s="1" t="s">
        <v>763</v>
      </c>
      <c r="E2529" s="1" t="s">
        <v>4297</v>
      </c>
      <c r="F2529" s="1" t="s">
        <v>13</v>
      </c>
      <c r="G2529" s="1" t="s">
        <v>21</v>
      </c>
      <c r="H2529" s="1">
        <v>15000000</v>
      </c>
      <c r="I2529" s="1">
        <v>2015</v>
      </c>
      <c r="J2529" s="1">
        <v>7.7</v>
      </c>
    </row>
    <row r="2530" spans="1:10" x14ac:dyDescent="0.25">
      <c r="A2530" s="1" t="s">
        <v>617</v>
      </c>
      <c r="B2530" s="1">
        <v>112</v>
      </c>
      <c r="C2530" s="11">
        <v>22858926</v>
      </c>
      <c r="D2530" s="1" t="s">
        <v>2587</v>
      </c>
      <c r="E2530" s="1" t="s">
        <v>4298</v>
      </c>
      <c r="F2530" s="1" t="s">
        <v>13</v>
      </c>
      <c r="G2530" s="1" t="s">
        <v>14</v>
      </c>
      <c r="H2530" s="1">
        <v>13000000</v>
      </c>
      <c r="I2530" s="1">
        <v>1999</v>
      </c>
      <c r="J2530" s="1">
        <v>7.8</v>
      </c>
    </row>
    <row r="2531" spans="1:10" x14ac:dyDescent="0.25">
      <c r="A2531" s="1" t="s">
        <v>4299</v>
      </c>
      <c r="B2531" s="1">
        <v>90</v>
      </c>
      <c r="C2531" s="11">
        <v>22235901</v>
      </c>
      <c r="D2531" s="1" t="s">
        <v>570</v>
      </c>
      <c r="E2531" s="1" t="s">
        <v>4300</v>
      </c>
      <c r="F2531" s="1" t="s">
        <v>13</v>
      </c>
      <c r="G2531" s="1" t="s">
        <v>14</v>
      </c>
      <c r="H2531" s="1">
        <v>6000000</v>
      </c>
      <c r="I2531" s="1">
        <v>2001</v>
      </c>
      <c r="J2531" s="1">
        <v>6.1</v>
      </c>
    </row>
    <row r="2532" spans="1:10" x14ac:dyDescent="0.25">
      <c r="A2532" s="1" t="s">
        <v>4301</v>
      </c>
      <c r="B2532" s="1">
        <v>91</v>
      </c>
      <c r="C2532" s="11">
        <v>38916903</v>
      </c>
      <c r="D2532" s="1" t="s">
        <v>4302</v>
      </c>
      <c r="E2532" s="1" t="s">
        <v>4303</v>
      </c>
      <c r="F2532" s="1" t="s">
        <v>13</v>
      </c>
      <c r="G2532" s="1" t="s">
        <v>14</v>
      </c>
      <c r="H2532" s="1">
        <v>13000000</v>
      </c>
      <c r="I2532" s="1">
        <v>2014</v>
      </c>
      <c r="J2532" s="1">
        <v>5.8</v>
      </c>
    </row>
    <row r="2533" spans="1:10" x14ac:dyDescent="0.25">
      <c r="A2533" s="1" t="s">
        <v>1816</v>
      </c>
      <c r="B2533" s="1">
        <v>135</v>
      </c>
      <c r="C2533" s="11">
        <v>16929123</v>
      </c>
      <c r="D2533" s="1" t="s">
        <v>74</v>
      </c>
      <c r="E2533" s="1" t="s">
        <v>4304</v>
      </c>
      <c r="F2533" s="1" t="s">
        <v>13</v>
      </c>
      <c r="G2533" s="1" t="s">
        <v>14</v>
      </c>
      <c r="H2533" s="1">
        <v>14000000</v>
      </c>
      <c r="I2533" s="1">
        <v>2001</v>
      </c>
      <c r="J2533" s="1">
        <v>6.5</v>
      </c>
    </row>
    <row r="2534" spans="1:10" x14ac:dyDescent="0.25">
      <c r="A2534" s="1" t="s">
        <v>1257</v>
      </c>
      <c r="B2534" s="1">
        <v>141</v>
      </c>
      <c r="C2534" s="11">
        <v>13753931</v>
      </c>
      <c r="D2534" s="1" t="s">
        <v>681</v>
      </c>
      <c r="E2534" s="1" t="s">
        <v>4305</v>
      </c>
      <c r="F2534" s="1" t="s">
        <v>2549</v>
      </c>
      <c r="G2534" s="1" t="s">
        <v>14</v>
      </c>
      <c r="H2534" s="1">
        <v>19000000</v>
      </c>
      <c r="I2534" s="1">
        <v>2006</v>
      </c>
      <c r="J2534" s="1">
        <v>7.9</v>
      </c>
    </row>
    <row r="2535" spans="1:10" x14ac:dyDescent="0.25">
      <c r="A2535" s="1" t="s">
        <v>4306</v>
      </c>
      <c r="B2535" s="1">
        <v>104</v>
      </c>
      <c r="C2535" s="11">
        <v>10996440</v>
      </c>
      <c r="D2535" s="1" t="s">
        <v>224</v>
      </c>
      <c r="E2535" s="1" t="s">
        <v>4307</v>
      </c>
      <c r="F2535" s="1" t="s">
        <v>13</v>
      </c>
      <c r="G2535" s="1" t="s">
        <v>14</v>
      </c>
      <c r="H2535" s="1">
        <v>13000000</v>
      </c>
      <c r="I2535" s="1">
        <v>2006</v>
      </c>
      <c r="J2535" s="1">
        <v>6.3</v>
      </c>
    </row>
    <row r="2536" spans="1:10" x14ac:dyDescent="0.25">
      <c r="A2536" s="1" t="s">
        <v>4308</v>
      </c>
      <c r="B2536" s="1">
        <v>118</v>
      </c>
      <c r="C2536" s="11">
        <v>14677654</v>
      </c>
      <c r="D2536" s="1" t="s">
        <v>1160</v>
      </c>
      <c r="E2536" s="1" t="s">
        <v>4309</v>
      </c>
      <c r="F2536" s="1" t="s">
        <v>13</v>
      </c>
      <c r="G2536" s="1" t="s">
        <v>2614</v>
      </c>
      <c r="H2536" s="1">
        <v>13000000</v>
      </c>
      <c r="I2536" s="1">
        <v>2015</v>
      </c>
      <c r="J2536" s="1">
        <v>8.3000000000000007</v>
      </c>
    </row>
    <row r="2537" spans="1:10" x14ac:dyDescent="0.25">
      <c r="A2537" s="1" t="s">
        <v>2244</v>
      </c>
      <c r="B2537" s="1">
        <v>82</v>
      </c>
      <c r="C2537" s="11">
        <v>9975684</v>
      </c>
      <c r="D2537" s="1" t="s">
        <v>684</v>
      </c>
      <c r="E2537" s="1" t="s">
        <v>4310</v>
      </c>
      <c r="F2537" s="1" t="s">
        <v>13</v>
      </c>
      <c r="G2537" s="1" t="s">
        <v>94</v>
      </c>
      <c r="H2537" s="1">
        <v>13000000</v>
      </c>
      <c r="I2537" s="1">
        <v>1998</v>
      </c>
      <c r="J2537" s="1">
        <v>6.4</v>
      </c>
    </row>
    <row r="2538" spans="1:10" x14ac:dyDescent="0.25">
      <c r="A2538" s="1" t="s">
        <v>4311</v>
      </c>
      <c r="B2538" s="1">
        <v>95</v>
      </c>
      <c r="C2538" s="11">
        <v>7881335</v>
      </c>
      <c r="D2538" s="1" t="s">
        <v>1991</v>
      </c>
      <c r="E2538" s="1" t="s">
        <v>4312</v>
      </c>
      <c r="F2538" s="1" t="s">
        <v>13</v>
      </c>
      <c r="G2538" s="1" t="s">
        <v>14</v>
      </c>
      <c r="H2538" s="1">
        <v>13000000</v>
      </c>
      <c r="I2538" s="1">
        <v>1994</v>
      </c>
      <c r="J2538" s="1">
        <v>6.7</v>
      </c>
    </row>
    <row r="2539" spans="1:10" x14ac:dyDescent="0.25">
      <c r="A2539" s="1" t="s">
        <v>3493</v>
      </c>
      <c r="B2539" s="1">
        <v>94</v>
      </c>
      <c r="C2539" s="11">
        <v>6241697</v>
      </c>
      <c r="D2539" s="1" t="s">
        <v>684</v>
      </c>
      <c r="E2539" s="1" t="s">
        <v>4313</v>
      </c>
      <c r="F2539" s="1" t="s">
        <v>13</v>
      </c>
      <c r="G2539" s="1" t="s">
        <v>661</v>
      </c>
      <c r="H2539" s="1">
        <v>13000000</v>
      </c>
      <c r="I2539" s="1">
        <v>1999</v>
      </c>
      <c r="J2539" s="1">
        <v>6.1</v>
      </c>
    </row>
    <row r="2540" spans="1:10" x14ac:dyDescent="0.25">
      <c r="A2540" s="1" t="s">
        <v>4314</v>
      </c>
      <c r="B2540" s="1">
        <v>99</v>
      </c>
      <c r="C2540" s="11">
        <v>5871603</v>
      </c>
      <c r="D2540" s="1" t="s">
        <v>1380</v>
      </c>
      <c r="E2540" s="1" t="s">
        <v>4315</v>
      </c>
      <c r="F2540" s="1" t="s">
        <v>13</v>
      </c>
      <c r="G2540" s="1" t="s">
        <v>14</v>
      </c>
      <c r="H2540" s="1">
        <v>13000000</v>
      </c>
      <c r="I2540" s="1">
        <v>1999</v>
      </c>
      <c r="J2540" s="1">
        <v>6</v>
      </c>
    </row>
    <row r="2541" spans="1:10" x14ac:dyDescent="0.25">
      <c r="A2541" s="1" t="s">
        <v>4316</v>
      </c>
      <c r="B2541" s="1">
        <v>121</v>
      </c>
      <c r="C2541" s="11">
        <v>16574731</v>
      </c>
      <c r="D2541" s="1" t="s">
        <v>2064</v>
      </c>
      <c r="E2541" s="1" t="s">
        <v>4317</v>
      </c>
      <c r="F2541" s="1" t="s">
        <v>13</v>
      </c>
      <c r="G2541" s="1" t="s">
        <v>14</v>
      </c>
      <c r="H2541" s="1">
        <v>13000000</v>
      </c>
      <c r="I2541" s="1">
        <v>1998</v>
      </c>
      <c r="J2541" s="1">
        <v>5.8</v>
      </c>
    </row>
    <row r="2542" spans="1:10" x14ac:dyDescent="0.25">
      <c r="A2542" s="1" t="s">
        <v>4318</v>
      </c>
      <c r="B2542" s="1">
        <v>84</v>
      </c>
      <c r="C2542" s="11">
        <v>5002310</v>
      </c>
      <c r="D2542" s="1" t="s">
        <v>4319</v>
      </c>
      <c r="E2542" s="1" t="s">
        <v>4320</v>
      </c>
      <c r="F2542" s="1" t="s">
        <v>13</v>
      </c>
      <c r="G2542" s="1" t="s">
        <v>14</v>
      </c>
      <c r="H2542" s="1">
        <v>13000000</v>
      </c>
      <c r="I2542" s="1">
        <v>2001</v>
      </c>
      <c r="J2542" s="1">
        <v>5.6</v>
      </c>
    </row>
    <row r="2543" spans="1:10" x14ac:dyDescent="0.25">
      <c r="A2543" s="1" t="s">
        <v>4321</v>
      </c>
      <c r="B2543" s="1">
        <v>93</v>
      </c>
      <c r="C2543" s="11">
        <v>4919896</v>
      </c>
      <c r="D2543" s="1" t="s">
        <v>1991</v>
      </c>
      <c r="E2543" s="1" t="s">
        <v>4322</v>
      </c>
      <c r="F2543" s="1" t="s">
        <v>13</v>
      </c>
      <c r="G2543" s="1" t="s">
        <v>21</v>
      </c>
      <c r="H2543" s="1">
        <v>13000000</v>
      </c>
      <c r="I2543" s="1">
        <v>2001</v>
      </c>
      <c r="J2543" s="1">
        <v>6.1</v>
      </c>
    </row>
    <row r="2544" spans="1:10" x14ac:dyDescent="0.25">
      <c r="A2544" s="1" t="s">
        <v>4323</v>
      </c>
      <c r="B2544" s="1">
        <v>93</v>
      </c>
      <c r="C2544" s="11">
        <v>25675765</v>
      </c>
      <c r="D2544" s="1" t="s">
        <v>684</v>
      </c>
      <c r="E2544" s="1" t="s">
        <v>4324</v>
      </c>
      <c r="F2544" s="1" t="s">
        <v>13</v>
      </c>
      <c r="G2544" s="1" t="s">
        <v>14</v>
      </c>
      <c r="H2544" s="1">
        <v>13000000</v>
      </c>
      <c r="I2544" s="1">
        <v>2013</v>
      </c>
      <c r="J2544" s="1">
        <v>5.9</v>
      </c>
    </row>
    <row r="2545" spans="1:10" x14ac:dyDescent="0.25">
      <c r="A2545" s="1" t="s">
        <v>4325</v>
      </c>
      <c r="B2545" s="1">
        <v>120</v>
      </c>
      <c r="C2545" s="11">
        <v>4857376</v>
      </c>
      <c r="D2545" s="1" t="s">
        <v>482</v>
      </c>
      <c r="E2545" s="1" t="s">
        <v>4326</v>
      </c>
      <c r="F2545" s="1" t="s">
        <v>984</v>
      </c>
      <c r="G2545" s="1" t="s">
        <v>661</v>
      </c>
      <c r="H2545" s="1">
        <v>13000000</v>
      </c>
      <c r="I2545" s="1">
        <v>2006</v>
      </c>
      <c r="J2545" s="1">
        <v>7.3</v>
      </c>
    </row>
    <row r="2546" spans="1:10" x14ac:dyDescent="0.25">
      <c r="A2546" s="1" t="s">
        <v>1474</v>
      </c>
      <c r="B2546" s="1">
        <v>112</v>
      </c>
      <c r="C2546" s="11">
        <v>3169424</v>
      </c>
      <c r="D2546" s="1" t="s">
        <v>1285</v>
      </c>
      <c r="E2546" s="1" t="s">
        <v>4327</v>
      </c>
      <c r="F2546" s="1" t="s">
        <v>13</v>
      </c>
      <c r="G2546" s="1" t="s">
        <v>14</v>
      </c>
      <c r="H2546" s="1">
        <v>13000000</v>
      </c>
      <c r="I2546" s="1">
        <v>2007</v>
      </c>
      <c r="J2546" s="1">
        <v>6.8</v>
      </c>
    </row>
    <row r="2547" spans="1:10" x14ac:dyDescent="0.25">
      <c r="A2547" s="1" t="s">
        <v>593</v>
      </c>
      <c r="B2547" s="1">
        <v>107</v>
      </c>
      <c r="C2547" s="11">
        <v>18004225</v>
      </c>
      <c r="D2547" s="1" t="s">
        <v>482</v>
      </c>
      <c r="E2547" s="1" t="s">
        <v>4328</v>
      </c>
      <c r="F2547" s="1" t="s">
        <v>13</v>
      </c>
      <c r="G2547" s="1" t="s">
        <v>14</v>
      </c>
      <c r="H2547" s="1">
        <v>13000000</v>
      </c>
      <c r="I2547" s="1">
        <v>2013</v>
      </c>
      <c r="J2547" s="1">
        <v>5.7</v>
      </c>
    </row>
    <row r="2548" spans="1:10" x14ac:dyDescent="0.25">
      <c r="A2548" s="1" t="s">
        <v>4329</v>
      </c>
      <c r="B2548" s="1">
        <v>112</v>
      </c>
      <c r="C2548" s="11">
        <v>3058380</v>
      </c>
      <c r="D2548" s="1" t="s">
        <v>74</v>
      </c>
      <c r="E2548" s="1" t="s">
        <v>4330</v>
      </c>
      <c r="F2548" s="1" t="s">
        <v>984</v>
      </c>
      <c r="G2548" s="1" t="s">
        <v>661</v>
      </c>
      <c r="H2548" s="1">
        <v>100000000</v>
      </c>
      <c r="I2548" s="1">
        <v>2000</v>
      </c>
      <c r="J2548" s="1">
        <v>7.3</v>
      </c>
    </row>
    <row r="2549" spans="1:10" x14ac:dyDescent="0.25">
      <c r="A2549" s="1" t="s">
        <v>3213</v>
      </c>
      <c r="B2549" s="1">
        <v>96</v>
      </c>
      <c r="C2549" s="11">
        <v>3074838</v>
      </c>
      <c r="D2549" s="1" t="s">
        <v>1116</v>
      </c>
      <c r="E2549" s="1" t="s">
        <v>4331</v>
      </c>
      <c r="F2549" s="1" t="s">
        <v>13</v>
      </c>
      <c r="G2549" s="1" t="s">
        <v>14</v>
      </c>
      <c r="H2549" s="1">
        <v>11000000</v>
      </c>
      <c r="I2549" s="1">
        <v>2009</v>
      </c>
      <c r="J2549" s="1">
        <v>6.3</v>
      </c>
    </row>
    <row r="2550" spans="1:10" x14ac:dyDescent="0.25">
      <c r="A2550" s="1" t="s">
        <v>4332</v>
      </c>
      <c r="B2550" s="1">
        <v>91</v>
      </c>
      <c r="C2550" s="11">
        <v>2104000</v>
      </c>
      <c r="D2550" s="1" t="s">
        <v>2974</v>
      </c>
      <c r="E2550" s="1" t="s">
        <v>4333</v>
      </c>
      <c r="F2550" s="1" t="s">
        <v>13</v>
      </c>
      <c r="G2550" s="1" t="s">
        <v>14</v>
      </c>
      <c r="H2550" s="1">
        <v>13000000</v>
      </c>
      <c r="I2550" s="1">
        <v>1996</v>
      </c>
      <c r="J2550" s="1">
        <v>5.9</v>
      </c>
    </row>
    <row r="2551" spans="1:10" x14ac:dyDescent="0.25">
      <c r="A2551" s="1" t="s">
        <v>3252</v>
      </c>
      <c r="B2551" s="1">
        <v>125</v>
      </c>
      <c r="C2551" s="11">
        <v>1172769</v>
      </c>
      <c r="D2551" s="1" t="s">
        <v>629</v>
      </c>
      <c r="E2551" s="1" t="s">
        <v>4334</v>
      </c>
      <c r="F2551" s="1" t="s">
        <v>13</v>
      </c>
      <c r="G2551" s="1" t="s">
        <v>257</v>
      </c>
      <c r="H2551" s="1">
        <v>13000000</v>
      </c>
      <c r="I2551" s="1">
        <v>2006</v>
      </c>
      <c r="J2551" s="1">
        <v>7.1</v>
      </c>
    </row>
    <row r="2552" spans="1:10" x14ac:dyDescent="0.25">
      <c r="A2552" s="1" t="s">
        <v>4335</v>
      </c>
      <c r="B2552" s="1">
        <v>102</v>
      </c>
      <c r="C2552" s="11">
        <v>17738570</v>
      </c>
      <c r="D2552" s="1" t="s">
        <v>74</v>
      </c>
      <c r="E2552" s="1" t="s">
        <v>4336</v>
      </c>
      <c r="F2552" s="1" t="s">
        <v>13</v>
      </c>
      <c r="G2552" s="1" t="s">
        <v>14</v>
      </c>
      <c r="H2552" s="1">
        <v>13000000</v>
      </c>
      <c r="I2552" s="1">
        <v>2012</v>
      </c>
      <c r="J2552" s="1">
        <v>8</v>
      </c>
    </row>
    <row r="2553" spans="1:10" x14ac:dyDescent="0.25">
      <c r="A2553" s="1" t="s">
        <v>4337</v>
      </c>
      <c r="B2553" s="1">
        <v>87</v>
      </c>
      <c r="C2553" s="11">
        <v>1200000</v>
      </c>
      <c r="D2553" s="1" t="s">
        <v>451</v>
      </c>
      <c r="E2553" s="1" t="s">
        <v>4338</v>
      </c>
      <c r="F2553" s="1" t="s">
        <v>13</v>
      </c>
      <c r="G2553" s="1" t="s">
        <v>14</v>
      </c>
      <c r="H2553" s="1">
        <v>3000000</v>
      </c>
      <c r="I2553" s="1">
        <v>1993</v>
      </c>
      <c r="J2553" s="1">
        <v>5.0999999999999996</v>
      </c>
    </row>
    <row r="2554" spans="1:10" x14ac:dyDescent="0.25">
      <c r="A2554" s="1" t="s">
        <v>3257</v>
      </c>
      <c r="B2554" s="1">
        <v>118</v>
      </c>
      <c r="C2554" s="11">
        <v>1150403</v>
      </c>
      <c r="D2554" s="1" t="s">
        <v>585</v>
      </c>
      <c r="E2554" s="1" t="s">
        <v>4339</v>
      </c>
      <c r="F2554" s="1" t="s">
        <v>13</v>
      </c>
      <c r="G2554" s="1" t="s">
        <v>14</v>
      </c>
      <c r="H2554" s="1">
        <v>13000000</v>
      </c>
      <c r="I2554" s="1">
        <v>2006</v>
      </c>
      <c r="J2554" s="1">
        <v>7.1</v>
      </c>
    </row>
    <row r="2555" spans="1:10" x14ac:dyDescent="0.25">
      <c r="A2555" s="1" t="s">
        <v>4116</v>
      </c>
      <c r="B2555" s="1">
        <v>115</v>
      </c>
      <c r="C2555" s="11">
        <v>403932</v>
      </c>
      <c r="D2555" s="1" t="s">
        <v>1369</v>
      </c>
      <c r="E2555" s="1" t="s">
        <v>4340</v>
      </c>
      <c r="F2555" s="1" t="s">
        <v>13</v>
      </c>
      <c r="G2555" s="1" t="s">
        <v>21</v>
      </c>
      <c r="H2555" s="1">
        <v>20000000</v>
      </c>
      <c r="I2555" s="1">
        <v>2000</v>
      </c>
      <c r="J2555" s="1">
        <v>6.5</v>
      </c>
    </row>
    <row r="2556" spans="1:10" x14ac:dyDescent="0.25">
      <c r="A2556" s="1" t="s">
        <v>1530</v>
      </c>
      <c r="B2556" s="1">
        <v>91</v>
      </c>
      <c r="C2556" s="11">
        <v>1712111</v>
      </c>
      <c r="D2556" s="1" t="s">
        <v>2212</v>
      </c>
      <c r="E2556" s="1" t="s">
        <v>4341</v>
      </c>
      <c r="F2556" s="1" t="s">
        <v>13</v>
      </c>
      <c r="G2556" s="1" t="s">
        <v>14</v>
      </c>
      <c r="H2556" s="1">
        <v>8495000</v>
      </c>
      <c r="I2556" s="1">
        <v>2015</v>
      </c>
      <c r="J2556" s="1">
        <v>4.5</v>
      </c>
    </row>
    <row r="2557" spans="1:10" x14ac:dyDescent="0.25">
      <c r="A2557" s="1" t="s">
        <v>3919</v>
      </c>
      <c r="B2557" s="1">
        <v>88</v>
      </c>
      <c r="C2557" s="11">
        <v>1024175</v>
      </c>
      <c r="D2557" s="1" t="s">
        <v>2491</v>
      </c>
      <c r="E2557" s="1" t="s">
        <v>4342</v>
      </c>
      <c r="F2557" s="1" t="s">
        <v>13</v>
      </c>
      <c r="G2557" s="1" t="s">
        <v>21</v>
      </c>
      <c r="H2557" s="1">
        <v>13000000</v>
      </c>
      <c r="I2557" s="1">
        <v>2011</v>
      </c>
      <c r="J2557" s="1">
        <v>6.6</v>
      </c>
    </row>
    <row r="2558" spans="1:10" x14ac:dyDescent="0.25">
      <c r="A2558" s="1" t="s">
        <v>195</v>
      </c>
      <c r="B2558" s="1">
        <v>127</v>
      </c>
      <c r="C2558" s="11">
        <v>301305</v>
      </c>
      <c r="D2558" s="1" t="s">
        <v>2412</v>
      </c>
      <c r="E2558" s="1" t="s">
        <v>4343</v>
      </c>
      <c r="F2558" s="1" t="s">
        <v>4344</v>
      </c>
      <c r="G2558" s="1" t="s">
        <v>14</v>
      </c>
      <c r="H2558" s="1">
        <v>13000000</v>
      </c>
      <c r="I2558" s="1">
        <v>2011</v>
      </c>
      <c r="J2558" s="1">
        <v>4.3</v>
      </c>
    </row>
    <row r="2559" spans="1:10" x14ac:dyDescent="0.25">
      <c r="A2559" s="1" t="s">
        <v>4149</v>
      </c>
      <c r="B2559" s="1">
        <v>94</v>
      </c>
      <c r="C2559" s="11">
        <v>51872378</v>
      </c>
      <c r="D2559" s="1" t="s">
        <v>519</v>
      </c>
      <c r="E2559" s="1" t="s">
        <v>4345</v>
      </c>
      <c r="F2559" s="1" t="s">
        <v>13</v>
      </c>
      <c r="G2559" s="1" t="s">
        <v>14</v>
      </c>
      <c r="H2559" s="1">
        <v>13000000</v>
      </c>
      <c r="I2559" s="1">
        <v>2013</v>
      </c>
      <c r="J2559" s="1">
        <v>6.7</v>
      </c>
    </row>
    <row r="2560" spans="1:10" x14ac:dyDescent="0.25">
      <c r="A2560" s="1" t="s">
        <v>4346</v>
      </c>
      <c r="B2560" s="1">
        <v>90</v>
      </c>
      <c r="C2560" s="11">
        <v>28399192</v>
      </c>
      <c r="D2560" s="1" t="s">
        <v>4347</v>
      </c>
      <c r="E2560" s="1" t="s">
        <v>4348</v>
      </c>
      <c r="F2560" s="1" t="s">
        <v>13</v>
      </c>
      <c r="G2560" s="1" t="s">
        <v>127</v>
      </c>
      <c r="H2560" s="1">
        <v>13000000</v>
      </c>
      <c r="I2560" s="1">
        <v>2002</v>
      </c>
      <c r="J2560" s="1">
        <v>5.4</v>
      </c>
    </row>
    <row r="2561" spans="1:10" x14ac:dyDescent="0.25">
      <c r="A2561" s="1" t="s">
        <v>1271</v>
      </c>
      <c r="B2561" s="1">
        <v>102</v>
      </c>
      <c r="C2561" s="11">
        <v>2035566</v>
      </c>
      <c r="D2561" s="1" t="s">
        <v>4349</v>
      </c>
      <c r="E2561" s="1" t="s">
        <v>4350</v>
      </c>
      <c r="F2561" s="1" t="s">
        <v>13</v>
      </c>
      <c r="G2561" s="1" t="s">
        <v>661</v>
      </c>
      <c r="H2561" s="1">
        <v>13000000</v>
      </c>
      <c r="I2561" s="1">
        <v>2009</v>
      </c>
      <c r="J2561" s="1">
        <v>6.6</v>
      </c>
    </row>
    <row r="2562" spans="1:10" x14ac:dyDescent="0.25">
      <c r="A2562" s="1" t="s">
        <v>586</v>
      </c>
      <c r="B2562" s="1">
        <v>117</v>
      </c>
      <c r="C2562" s="11">
        <v>21078145</v>
      </c>
      <c r="D2562" s="1" t="s">
        <v>524</v>
      </c>
      <c r="E2562" s="1" t="s">
        <v>4351</v>
      </c>
      <c r="F2562" s="1" t="s">
        <v>13</v>
      </c>
      <c r="G2562" s="1" t="s">
        <v>14</v>
      </c>
      <c r="H2562" s="1">
        <v>12500000</v>
      </c>
      <c r="I2562" s="1">
        <v>2002</v>
      </c>
      <c r="J2562" s="1">
        <v>7.3</v>
      </c>
    </row>
    <row r="2563" spans="1:10" x14ac:dyDescent="0.25">
      <c r="A2563" s="1" t="s">
        <v>3033</v>
      </c>
      <c r="B2563" s="1">
        <v>109</v>
      </c>
      <c r="C2563" s="11">
        <v>14060950</v>
      </c>
      <c r="D2563" s="1" t="s">
        <v>1160</v>
      </c>
      <c r="E2563" s="1" t="s">
        <v>4352</v>
      </c>
      <c r="F2563" s="1" t="s">
        <v>13</v>
      </c>
      <c r="G2563" s="1" t="s">
        <v>14</v>
      </c>
      <c r="H2563" s="1">
        <v>12500000</v>
      </c>
      <c r="I2563" s="1">
        <v>2002</v>
      </c>
      <c r="J2563" s="1">
        <v>6.9</v>
      </c>
    </row>
    <row r="2564" spans="1:10" x14ac:dyDescent="0.25">
      <c r="A2564" s="1" t="s">
        <v>591</v>
      </c>
      <c r="B2564" s="1">
        <v>121</v>
      </c>
      <c r="C2564" s="11">
        <v>12281500</v>
      </c>
      <c r="D2564" s="1" t="s">
        <v>1934</v>
      </c>
      <c r="E2564" s="1" t="s">
        <v>4353</v>
      </c>
      <c r="F2564" s="1" t="s">
        <v>13</v>
      </c>
      <c r="G2564" s="1" t="s">
        <v>14</v>
      </c>
      <c r="H2564" s="1">
        <v>13000000</v>
      </c>
      <c r="I2564" s="1">
        <v>1993</v>
      </c>
      <c r="J2564" s="1">
        <v>8</v>
      </c>
    </row>
    <row r="2565" spans="1:10" x14ac:dyDescent="0.25">
      <c r="A2565" s="1" t="s">
        <v>4098</v>
      </c>
      <c r="B2565" s="1">
        <v>100</v>
      </c>
      <c r="C2565" s="11">
        <v>10725228</v>
      </c>
      <c r="D2565" s="1" t="s">
        <v>3657</v>
      </c>
      <c r="E2565" s="1" t="s">
        <v>4354</v>
      </c>
      <c r="F2565" s="1" t="s">
        <v>13</v>
      </c>
      <c r="G2565" s="1" t="s">
        <v>14</v>
      </c>
      <c r="H2565" s="1">
        <v>12500000</v>
      </c>
      <c r="I2565" s="1">
        <v>1992</v>
      </c>
      <c r="J2565" s="1">
        <v>7.8</v>
      </c>
    </row>
    <row r="2566" spans="1:10" x14ac:dyDescent="0.25">
      <c r="A2566" s="1" t="s">
        <v>4116</v>
      </c>
      <c r="B2566" s="1">
        <v>109</v>
      </c>
      <c r="C2566" s="11">
        <v>214966</v>
      </c>
      <c r="D2566" s="1" t="s">
        <v>738</v>
      </c>
      <c r="E2566" s="1" t="s">
        <v>4355</v>
      </c>
      <c r="F2566" s="1" t="s">
        <v>13</v>
      </c>
      <c r="G2566" s="1" t="s">
        <v>14</v>
      </c>
      <c r="H2566" s="1">
        <v>13000000</v>
      </c>
      <c r="I2566" s="1">
        <v>2010</v>
      </c>
      <c r="J2566" s="1">
        <v>6.1</v>
      </c>
    </row>
    <row r="2567" spans="1:10" x14ac:dyDescent="0.25">
      <c r="A2567" s="1" t="s">
        <v>4356</v>
      </c>
      <c r="B2567" s="1">
        <v>101</v>
      </c>
      <c r="C2567" s="11">
        <v>11956207</v>
      </c>
      <c r="D2567" s="1" t="s">
        <v>2099</v>
      </c>
      <c r="E2567" s="1" t="s">
        <v>4357</v>
      </c>
      <c r="F2567" s="1" t="s">
        <v>13</v>
      </c>
      <c r="G2567" s="1" t="s">
        <v>14</v>
      </c>
      <c r="H2567" s="1">
        <v>16000000</v>
      </c>
      <c r="I2567" s="1">
        <v>2009</v>
      </c>
      <c r="J2567" s="1">
        <v>5.0999999999999996</v>
      </c>
    </row>
    <row r="2568" spans="1:10" x14ac:dyDescent="0.25">
      <c r="A2568" s="1" t="s">
        <v>2813</v>
      </c>
      <c r="B2568" s="1">
        <v>106</v>
      </c>
      <c r="C2568" s="11">
        <v>5949693</v>
      </c>
      <c r="D2568" s="1" t="s">
        <v>482</v>
      </c>
      <c r="E2568" s="1" t="s">
        <v>4358</v>
      </c>
      <c r="F2568" s="1" t="s">
        <v>13</v>
      </c>
      <c r="G2568" s="1" t="s">
        <v>14</v>
      </c>
      <c r="H2568" s="1">
        <v>12000000</v>
      </c>
      <c r="I2568" s="1">
        <v>2007</v>
      </c>
      <c r="J2568" s="1">
        <v>7.4</v>
      </c>
    </row>
    <row r="2569" spans="1:10" x14ac:dyDescent="0.25">
      <c r="A2569" s="1" t="s">
        <v>4359</v>
      </c>
      <c r="B2569" s="1">
        <v>94</v>
      </c>
      <c r="C2569" s="11">
        <v>9030581</v>
      </c>
      <c r="D2569" s="1" t="s">
        <v>1154</v>
      </c>
      <c r="E2569" s="1" t="s">
        <v>4360</v>
      </c>
      <c r="F2569" s="1" t="s">
        <v>13</v>
      </c>
      <c r="G2569" s="1" t="s">
        <v>21</v>
      </c>
      <c r="H2569" s="1">
        <v>12500000</v>
      </c>
      <c r="I2569" s="1">
        <v>2008</v>
      </c>
      <c r="J2569" s="1">
        <v>7.8</v>
      </c>
    </row>
    <row r="2570" spans="1:10" x14ac:dyDescent="0.25">
      <c r="A2570" s="1" t="s">
        <v>4187</v>
      </c>
      <c r="B2570" s="1">
        <v>140</v>
      </c>
      <c r="C2570" s="11">
        <v>4157491</v>
      </c>
      <c r="D2570" s="1" t="s">
        <v>4361</v>
      </c>
      <c r="E2570" s="1" t="s">
        <v>4362</v>
      </c>
      <c r="F2570" s="1" t="s">
        <v>13</v>
      </c>
      <c r="G2570" s="1" t="s">
        <v>2534</v>
      </c>
      <c r="H2570" s="1">
        <v>12800000</v>
      </c>
      <c r="I2570" s="1">
        <v>2000</v>
      </c>
      <c r="J2570" s="1">
        <v>8</v>
      </c>
    </row>
    <row r="2571" spans="1:10" x14ac:dyDescent="0.25">
      <c r="A2571" s="1" t="s">
        <v>3997</v>
      </c>
      <c r="B2571" s="1">
        <v>132</v>
      </c>
      <c r="C2571" s="11">
        <v>1508689</v>
      </c>
      <c r="D2571" s="1" t="s">
        <v>74</v>
      </c>
      <c r="E2571" s="1" t="s">
        <v>4363</v>
      </c>
      <c r="F2571" s="1" t="s">
        <v>13</v>
      </c>
      <c r="G2571" s="1" t="s">
        <v>14</v>
      </c>
      <c r="H2571" s="1">
        <v>16000000</v>
      </c>
      <c r="I2571" s="1">
        <v>1997</v>
      </c>
      <c r="J2571" s="1">
        <v>6.7</v>
      </c>
    </row>
    <row r="2572" spans="1:10" x14ac:dyDescent="0.25">
      <c r="A2572" s="1" t="s">
        <v>4364</v>
      </c>
      <c r="B2572" s="1">
        <v>99</v>
      </c>
      <c r="C2572" s="11">
        <v>1227324</v>
      </c>
      <c r="D2572" s="1" t="s">
        <v>669</v>
      </c>
      <c r="E2572" s="1" t="s">
        <v>4366</v>
      </c>
      <c r="F2572" s="1" t="s">
        <v>13</v>
      </c>
      <c r="G2572" s="1" t="s">
        <v>14</v>
      </c>
      <c r="H2572" s="1">
        <v>12500000</v>
      </c>
      <c r="I2572" s="1">
        <v>1996</v>
      </c>
      <c r="J2572" s="1">
        <v>6.6</v>
      </c>
    </row>
    <row r="2573" spans="1:10" x14ac:dyDescent="0.25">
      <c r="A2573" s="1" t="s">
        <v>4367</v>
      </c>
      <c r="B2573" s="1">
        <v>90</v>
      </c>
      <c r="C2573" s="11">
        <v>4360548</v>
      </c>
      <c r="D2573" s="1" t="s">
        <v>482</v>
      </c>
      <c r="E2573" s="1" t="s">
        <v>4368</v>
      </c>
      <c r="F2573" s="1" t="s">
        <v>13</v>
      </c>
      <c r="G2573" s="1" t="s">
        <v>14</v>
      </c>
      <c r="H2573" s="1">
        <v>15000000</v>
      </c>
      <c r="I2573" s="1">
        <v>2009</v>
      </c>
      <c r="J2573" s="1">
        <v>6.4</v>
      </c>
    </row>
    <row r="2574" spans="1:10" x14ac:dyDescent="0.25">
      <c r="A2574" s="1" t="s">
        <v>4369</v>
      </c>
      <c r="B2574" s="1">
        <v>105</v>
      </c>
      <c r="C2574" s="11">
        <v>26589953</v>
      </c>
      <c r="D2574" s="1" t="s">
        <v>117</v>
      </c>
      <c r="E2574" s="1" t="s">
        <v>4370</v>
      </c>
      <c r="F2574" s="1" t="s">
        <v>13</v>
      </c>
      <c r="G2574" s="1" t="s">
        <v>14</v>
      </c>
      <c r="H2574" s="1">
        <v>10500000</v>
      </c>
      <c r="I2574" s="1">
        <v>2010</v>
      </c>
      <c r="J2574" s="1">
        <v>6.7</v>
      </c>
    </row>
    <row r="2575" spans="1:10" x14ac:dyDescent="0.25">
      <c r="A2575" s="1" t="s">
        <v>4371</v>
      </c>
      <c r="B2575" s="1">
        <v>108</v>
      </c>
      <c r="C2575" s="11">
        <v>1039869</v>
      </c>
      <c r="D2575" s="1" t="s">
        <v>629</v>
      </c>
      <c r="E2575" s="1" t="s">
        <v>4372</v>
      </c>
      <c r="F2575" s="1" t="s">
        <v>13</v>
      </c>
      <c r="G2575" s="1" t="s">
        <v>94</v>
      </c>
      <c r="H2575" s="1">
        <v>15000000</v>
      </c>
      <c r="I2575" s="1">
        <v>2010</v>
      </c>
      <c r="J2575" s="1">
        <v>6.2</v>
      </c>
    </row>
    <row r="2576" spans="1:10" x14ac:dyDescent="0.25">
      <c r="A2576" s="1" t="s">
        <v>1073</v>
      </c>
      <c r="B2576" s="1">
        <v>69</v>
      </c>
      <c r="C2576" s="11">
        <v>48092846</v>
      </c>
      <c r="D2576" s="1" t="s">
        <v>964</v>
      </c>
      <c r="E2576" s="1" t="s">
        <v>4373</v>
      </c>
      <c r="F2576" s="1" t="s">
        <v>13</v>
      </c>
      <c r="G2576" s="1" t="s">
        <v>14</v>
      </c>
      <c r="H2576" s="1">
        <v>12500000</v>
      </c>
      <c r="I2576" s="1">
        <v>1988</v>
      </c>
      <c r="J2576" s="1">
        <v>7.3</v>
      </c>
    </row>
    <row r="2577" spans="1:10" x14ac:dyDescent="0.25">
      <c r="A2577" s="1" t="s">
        <v>4374</v>
      </c>
      <c r="B2577" s="1">
        <v>148</v>
      </c>
      <c r="C2577" s="11">
        <v>1110186</v>
      </c>
      <c r="D2577" s="1" t="s">
        <v>497</v>
      </c>
      <c r="E2577" s="1" t="s">
        <v>4375</v>
      </c>
      <c r="F2577" s="1" t="s">
        <v>4376</v>
      </c>
      <c r="G2577" s="1" t="s">
        <v>2291</v>
      </c>
      <c r="H2577" s="1">
        <v>12800000</v>
      </c>
      <c r="I2577" s="1">
        <v>2004</v>
      </c>
      <c r="J2577" s="1">
        <v>8.1</v>
      </c>
    </row>
    <row r="2578" spans="1:10" x14ac:dyDescent="0.25">
      <c r="A2578" s="1" t="s">
        <v>4377</v>
      </c>
      <c r="B2578" s="1">
        <v>118</v>
      </c>
      <c r="C2578" s="11">
        <v>1089445</v>
      </c>
      <c r="D2578" s="1" t="s">
        <v>4378</v>
      </c>
      <c r="E2578" s="1" t="s">
        <v>4379</v>
      </c>
      <c r="F2578" s="1" t="s">
        <v>13</v>
      </c>
      <c r="G2578" s="1" t="s">
        <v>94</v>
      </c>
      <c r="H2578" s="1">
        <v>12500000</v>
      </c>
      <c r="I2578" s="1">
        <v>2009</v>
      </c>
      <c r="J2578" s="1">
        <v>7</v>
      </c>
    </row>
    <row r="2579" spans="1:10" x14ac:dyDescent="0.25">
      <c r="A2579" s="1" t="s">
        <v>1593</v>
      </c>
      <c r="B2579" s="1">
        <v>132</v>
      </c>
      <c r="C2579" s="11">
        <v>204565000</v>
      </c>
      <c r="D2579" s="1" t="s">
        <v>2131</v>
      </c>
      <c r="E2579" s="1" t="s">
        <v>4380</v>
      </c>
      <c r="F2579" s="1" t="s">
        <v>13</v>
      </c>
      <c r="G2579" s="1" t="s">
        <v>14</v>
      </c>
      <c r="H2579" s="1">
        <v>8000000</v>
      </c>
      <c r="I2579" s="1">
        <v>1973</v>
      </c>
      <c r="J2579" s="1">
        <v>8</v>
      </c>
    </row>
    <row r="2580" spans="1:10" x14ac:dyDescent="0.25">
      <c r="A2580" s="1" t="s">
        <v>133</v>
      </c>
      <c r="B2580" s="1">
        <v>130</v>
      </c>
      <c r="C2580" s="11">
        <v>260000000</v>
      </c>
      <c r="D2580" s="1" t="s">
        <v>627</v>
      </c>
      <c r="E2580" s="1" t="s">
        <v>4381</v>
      </c>
      <c r="F2580" s="1" t="s">
        <v>13</v>
      </c>
      <c r="G2580" s="1" t="s">
        <v>14</v>
      </c>
      <c r="H2580" s="1">
        <v>8000000</v>
      </c>
      <c r="I2580" s="1">
        <v>1975</v>
      </c>
      <c r="J2580" s="1">
        <v>8</v>
      </c>
    </row>
    <row r="2581" spans="1:10" x14ac:dyDescent="0.25">
      <c r="A2581" s="1" t="s">
        <v>593</v>
      </c>
      <c r="B2581" s="1">
        <v>95</v>
      </c>
      <c r="C2581" s="11">
        <v>101736215</v>
      </c>
      <c r="D2581" s="1" t="s">
        <v>684</v>
      </c>
      <c r="E2581" s="1" t="s">
        <v>4382</v>
      </c>
      <c r="F2581" s="1" t="s">
        <v>13</v>
      </c>
      <c r="G2581" s="1" t="s">
        <v>14</v>
      </c>
      <c r="H2581" s="1">
        <v>11000000</v>
      </c>
      <c r="I2581" s="1">
        <v>1999</v>
      </c>
      <c r="J2581" s="1">
        <v>7</v>
      </c>
    </row>
    <row r="2582" spans="1:10" x14ac:dyDescent="0.25">
      <c r="A2582" s="1" t="s">
        <v>4383</v>
      </c>
      <c r="B2582" s="1">
        <v>80</v>
      </c>
      <c r="C2582" s="11">
        <v>71442</v>
      </c>
      <c r="D2582" s="1" t="s">
        <v>4384</v>
      </c>
      <c r="E2582" s="1" t="s">
        <v>4385</v>
      </c>
      <c r="F2582" s="1" t="s">
        <v>984</v>
      </c>
      <c r="G2582" s="1" t="s">
        <v>661</v>
      </c>
      <c r="H2582" s="1">
        <v>9600000</v>
      </c>
      <c r="I2582" s="1">
        <v>2012</v>
      </c>
      <c r="J2582" s="1">
        <v>7.9</v>
      </c>
    </row>
    <row r="2583" spans="1:10" x14ac:dyDescent="0.25">
      <c r="A2583" s="1" t="s">
        <v>2921</v>
      </c>
      <c r="B2583" s="1">
        <v>94</v>
      </c>
      <c r="C2583" s="11">
        <v>79817937</v>
      </c>
      <c r="D2583" s="1" t="s">
        <v>4386</v>
      </c>
      <c r="E2583" s="1" t="s">
        <v>4387</v>
      </c>
      <c r="F2583" s="1" t="s">
        <v>13</v>
      </c>
      <c r="G2583" s="1" t="s">
        <v>14</v>
      </c>
      <c r="H2583" s="1">
        <v>25000000</v>
      </c>
      <c r="I2583" s="1">
        <v>1986</v>
      </c>
      <c r="J2583" s="1">
        <v>5.9</v>
      </c>
    </row>
    <row r="2584" spans="1:10" x14ac:dyDescent="0.25">
      <c r="A2584" s="1" t="s">
        <v>458</v>
      </c>
      <c r="B2584" s="1">
        <v>122</v>
      </c>
      <c r="C2584" s="11">
        <v>91547205</v>
      </c>
      <c r="D2584" s="1" t="s">
        <v>570</v>
      </c>
      <c r="E2584" s="1" t="s">
        <v>4388</v>
      </c>
      <c r="F2584" s="1" t="s">
        <v>13</v>
      </c>
      <c r="G2584" s="1" t="s">
        <v>14</v>
      </c>
      <c r="H2584" s="1">
        <v>12000000</v>
      </c>
      <c r="I2584" s="1">
        <v>2012</v>
      </c>
      <c r="J2584" s="1">
        <v>6.6</v>
      </c>
    </row>
    <row r="2585" spans="1:10" x14ac:dyDescent="0.25">
      <c r="A2585" s="1" t="s">
        <v>458</v>
      </c>
      <c r="B2585" s="1">
        <v>102</v>
      </c>
      <c r="C2585" s="11">
        <v>75074950</v>
      </c>
      <c r="D2585" s="1" t="s">
        <v>868</v>
      </c>
      <c r="E2585" s="1" t="s">
        <v>4389</v>
      </c>
      <c r="F2585" s="1" t="s">
        <v>13</v>
      </c>
      <c r="G2585" s="1" t="s">
        <v>14</v>
      </c>
      <c r="H2585" s="1">
        <v>12000000</v>
      </c>
      <c r="I2585" s="1">
        <v>2002</v>
      </c>
      <c r="J2585" s="1">
        <v>6.3</v>
      </c>
    </row>
    <row r="2586" spans="1:10" x14ac:dyDescent="0.25">
      <c r="A2586" s="1" t="s">
        <v>2944</v>
      </c>
      <c r="B2586" s="1">
        <v>116</v>
      </c>
      <c r="C2586" s="11">
        <v>78900000</v>
      </c>
      <c r="D2586" s="1" t="s">
        <v>33</v>
      </c>
      <c r="E2586" s="1" t="s">
        <v>4390</v>
      </c>
      <c r="F2586" s="1" t="s">
        <v>13</v>
      </c>
      <c r="G2586" s="1" t="s">
        <v>14</v>
      </c>
      <c r="H2586" s="1">
        <v>11000000</v>
      </c>
      <c r="I2586" s="1">
        <v>1982</v>
      </c>
      <c r="J2586" s="1">
        <v>7.7</v>
      </c>
    </row>
    <row r="2587" spans="1:10" x14ac:dyDescent="0.25">
      <c r="A2587" s="1" t="s">
        <v>176</v>
      </c>
      <c r="B2587" s="1">
        <v>78</v>
      </c>
      <c r="C2587" s="11">
        <v>72217000</v>
      </c>
      <c r="D2587" s="1" t="s">
        <v>684</v>
      </c>
      <c r="E2587" s="1" t="s">
        <v>4391</v>
      </c>
      <c r="F2587" s="1" t="s">
        <v>13</v>
      </c>
      <c r="G2587" s="1" t="s">
        <v>14</v>
      </c>
      <c r="H2587" s="1">
        <v>12000000</v>
      </c>
      <c r="I2587" s="1">
        <v>1994</v>
      </c>
      <c r="J2587" s="1">
        <v>6.9</v>
      </c>
    </row>
    <row r="2588" spans="1:10" x14ac:dyDescent="0.25">
      <c r="A2588" s="1" t="s">
        <v>4392</v>
      </c>
      <c r="B2588" s="1">
        <v>114</v>
      </c>
      <c r="C2588" s="11">
        <v>79568000</v>
      </c>
      <c r="D2588" s="1" t="s">
        <v>1003</v>
      </c>
      <c r="E2588" s="1" t="s">
        <v>4393</v>
      </c>
      <c r="F2588" s="1" t="s">
        <v>13</v>
      </c>
      <c r="G2588" s="1" t="s">
        <v>14</v>
      </c>
      <c r="H2588" s="1">
        <v>12000000</v>
      </c>
      <c r="I2588" s="1">
        <v>1983</v>
      </c>
      <c r="J2588" s="1">
        <v>7.1</v>
      </c>
    </row>
    <row r="2589" spans="1:10" x14ac:dyDescent="0.25">
      <c r="A2589" s="1" t="s">
        <v>373</v>
      </c>
      <c r="B2589" s="1">
        <v>112</v>
      </c>
      <c r="C2589" s="11">
        <v>65500000</v>
      </c>
      <c r="D2589" s="1" t="s">
        <v>1775</v>
      </c>
      <c r="E2589" s="1" t="s">
        <v>4394</v>
      </c>
      <c r="F2589" s="1" t="s">
        <v>13</v>
      </c>
      <c r="G2589" s="1" t="s">
        <v>14</v>
      </c>
      <c r="H2589" s="1">
        <v>12000000</v>
      </c>
      <c r="I2589" s="1">
        <v>1985</v>
      </c>
      <c r="J2589" s="1">
        <v>7.4</v>
      </c>
    </row>
    <row r="2590" spans="1:10" x14ac:dyDescent="0.25">
      <c r="A2590" s="1" t="s">
        <v>4395</v>
      </c>
      <c r="B2590" s="1">
        <v>110</v>
      </c>
      <c r="C2590" s="11">
        <v>70011073</v>
      </c>
      <c r="D2590" s="1" t="s">
        <v>4396</v>
      </c>
      <c r="E2590" s="1" t="s">
        <v>4397</v>
      </c>
      <c r="F2590" s="1" t="s">
        <v>13</v>
      </c>
      <c r="G2590" s="1" t="s">
        <v>14</v>
      </c>
      <c r="H2590" s="1">
        <v>12000000</v>
      </c>
      <c r="I2590" s="1">
        <v>2012</v>
      </c>
      <c r="J2590" s="1">
        <v>6.5</v>
      </c>
    </row>
    <row r="2591" spans="1:10" x14ac:dyDescent="0.25">
      <c r="A2591" s="1" t="s">
        <v>2077</v>
      </c>
      <c r="B2591" s="1">
        <v>104</v>
      </c>
      <c r="C2591" s="11">
        <v>65269010</v>
      </c>
      <c r="D2591" s="1" t="s">
        <v>4398</v>
      </c>
      <c r="E2591" s="1" t="s">
        <v>4399</v>
      </c>
      <c r="F2591" s="1" t="s">
        <v>13</v>
      </c>
      <c r="G2591" s="1" t="s">
        <v>14</v>
      </c>
      <c r="H2591" s="1">
        <v>12000000</v>
      </c>
      <c r="I2591" s="1">
        <v>2006</v>
      </c>
      <c r="J2591" s="1">
        <v>6.5</v>
      </c>
    </row>
    <row r="2592" spans="1:10" x14ac:dyDescent="0.25">
      <c r="A2592" s="1" t="s">
        <v>4400</v>
      </c>
      <c r="B2592" s="1">
        <v>81</v>
      </c>
      <c r="C2592" s="11">
        <v>63071133</v>
      </c>
      <c r="D2592" s="1" t="s">
        <v>4401</v>
      </c>
      <c r="E2592" s="1" t="s">
        <v>4402</v>
      </c>
      <c r="F2592" s="1" t="s">
        <v>13</v>
      </c>
      <c r="G2592" s="1" t="s">
        <v>14</v>
      </c>
      <c r="H2592" s="1">
        <v>12000000</v>
      </c>
      <c r="I2592" s="1">
        <v>1996</v>
      </c>
      <c r="J2592" s="1">
        <v>6.8</v>
      </c>
    </row>
    <row r="2593" spans="1:10" x14ac:dyDescent="0.25">
      <c r="A2593" s="1" t="s">
        <v>601</v>
      </c>
      <c r="B2593" s="1">
        <v>154</v>
      </c>
      <c r="C2593" s="11">
        <v>39647595</v>
      </c>
      <c r="D2593" s="1" t="s">
        <v>519</v>
      </c>
      <c r="E2593" s="1" t="s">
        <v>4403</v>
      </c>
      <c r="F2593" s="1" t="s">
        <v>13</v>
      </c>
      <c r="G2593" s="1" t="s">
        <v>14</v>
      </c>
      <c r="H2593" s="1">
        <v>12000000</v>
      </c>
      <c r="I2593" s="1">
        <v>1997</v>
      </c>
      <c r="J2593" s="1">
        <v>7.5</v>
      </c>
    </row>
    <row r="2594" spans="1:10" x14ac:dyDescent="0.25">
      <c r="A2594" s="1" t="s">
        <v>1760</v>
      </c>
      <c r="B2594" s="1">
        <v>102</v>
      </c>
      <c r="C2594" s="11">
        <v>38087366</v>
      </c>
      <c r="D2594" s="1" t="s">
        <v>1430</v>
      </c>
      <c r="E2594" s="1" t="s">
        <v>4404</v>
      </c>
      <c r="F2594" s="1" t="s">
        <v>13</v>
      </c>
      <c r="G2594" s="1" t="s">
        <v>14</v>
      </c>
      <c r="H2594" s="1">
        <v>12000000</v>
      </c>
      <c r="I2594" s="1">
        <v>2008</v>
      </c>
      <c r="J2594" s="1">
        <v>6.6</v>
      </c>
    </row>
    <row r="2595" spans="1:10" x14ac:dyDescent="0.25">
      <c r="A2595" s="1" t="s">
        <v>507</v>
      </c>
      <c r="B2595" s="1">
        <v>89</v>
      </c>
      <c r="C2595" s="11">
        <v>64572496</v>
      </c>
      <c r="D2595" s="1" t="s">
        <v>919</v>
      </c>
      <c r="E2595" s="1" t="s">
        <v>4405</v>
      </c>
      <c r="F2595" s="1" t="s">
        <v>13</v>
      </c>
      <c r="G2595" s="1" t="s">
        <v>14</v>
      </c>
      <c r="H2595" s="1">
        <v>12000000</v>
      </c>
      <c r="I2595" s="1">
        <v>2012</v>
      </c>
      <c r="J2595" s="1">
        <v>7.1</v>
      </c>
    </row>
    <row r="2596" spans="1:10" x14ac:dyDescent="0.25">
      <c r="A2596" s="1" t="s">
        <v>2040</v>
      </c>
      <c r="B2596" s="1">
        <v>132</v>
      </c>
      <c r="C2596" s="11">
        <v>30400000</v>
      </c>
      <c r="D2596" s="1" t="s">
        <v>970</v>
      </c>
      <c r="E2596" s="1" t="s">
        <v>4406</v>
      </c>
      <c r="F2596" s="1" t="s">
        <v>13</v>
      </c>
      <c r="G2596" s="1" t="s">
        <v>21</v>
      </c>
      <c r="H2596" s="1">
        <v>12000000</v>
      </c>
      <c r="I2596" s="1">
        <v>1983</v>
      </c>
      <c r="J2596" s="1">
        <v>6.6</v>
      </c>
    </row>
    <row r="2597" spans="1:10" x14ac:dyDescent="0.25">
      <c r="A2597" s="1" t="s">
        <v>954</v>
      </c>
      <c r="B2597" s="1">
        <v>103</v>
      </c>
      <c r="C2597" s="11">
        <v>42365600</v>
      </c>
      <c r="D2597" s="1" t="s">
        <v>4407</v>
      </c>
      <c r="E2597" s="1" t="s">
        <v>4408</v>
      </c>
      <c r="F2597" s="1" t="s">
        <v>13</v>
      </c>
      <c r="G2597" s="1" t="s">
        <v>21</v>
      </c>
      <c r="H2597" s="1">
        <v>5000000</v>
      </c>
      <c r="I2597" s="1">
        <v>1981</v>
      </c>
      <c r="J2597" s="1">
        <v>7</v>
      </c>
    </row>
    <row r="2598" spans="1:10" x14ac:dyDescent="0.25">
      <c r="A2598" s="1" t="s">
        <v>4409</v>
      </c>
      <c r="B2598" s="1">
        <v>93</v>
      </c>
      <c r="C2598" s="11">
        <v>37188667</v>
      </c>
      <c r="D2598" s="1" t="s">
        <v>868</v>
      </c>
      <c r="E2598" s="1" t="s">
        <v>4410</v>
      </c>
      <c r="F2598" s="1" t="s">
        <v>13</v>
      </c>
      <c r="G2598" s="1" t="s">
        <v>14</v>
      </c>
      <c r="H2598" s="1">
        <v>12000000</v>
      </c>
      <c r="I2598" s="1">
        <v>2002</v>
      </c>
      <c r="J2598" s="1">
        <v>3.3</v>
      </c>
    </row>
    <row r="2599" spans="1:10" x14ac:dyDescent="0.25">
      <c r="A2599" s="1" t="s">
        <v>4411</v>
      </c>
      <c r="B2599" s="1">
        <v>93</v>
      </c>
      <c r="C2599" s="11">
        <v>54724272</v>
      </c>
      <c r="D2599" s="1" t="s">
        <v>341</v>
      </c>
      <c r="E2599" s="1" t="s">
        <v>4412</v>
      </c>
      <c r="F2599" s="1" t="s">
        <v>13</v>
      </c>
      <c r="G2599" s="1" t="s">
        <v>14</v>
      </c>
      <c r="H2599" s="1">
        <v>12000000</v>
      </c>
      <c r="I2599" s="1">
        <v>2012</v>
      </c>
      <c r="J2599" s="1">
        <v>6.7</v>
      </c>
    </row>
    <row r="2600" spans="1:10" x14ac:dyDescent="0.25">
      <c r="A2600" s="1" t="s">
        <v>4147</v>
      </c>
      <c r="B2600" s="1">
        <v>96</v>
      </c>
      <c r="C2600" s="11">
        <v>31597131</v>
      </c>
      <c r="D2600" s="1" t="s">
        <v>1380</v>
      </c>
      <c r="E2600" s="1" t="s">
        <v>4413</v>
      </c>
      <c r="F2600" s="1" t="s">
        <v>13</v>
      </c>
      <c r="G2600" s="1" t="s">
        <v>14</v>
      </c>
      <c r="H2600" s="1">
        <v>12000000</v>
      </c>
      <c r="I2600" s="1">
        <v>2002</v>
      </c>
      <c r="J2600" s="1">
        <v>6.8</v>
      </c>
    </row>
    <row r="2601" spans="1:10" x14ac:dyDescent="0.25">
      <c r="A2601" s="1" t="s">
        <v>4414</v>
      </c>
      <c r="B2601" s="1">
        <v>89</v>
      </c>
      <c r="C2601" s="11">
        <v>31691811</v>
      </c>
      <c r="D2601" s="1" t="s">
        <v>1466</v>
      </c>
      <c r="E2601" s="1" t="s">
        <v>4415</v>
      </c>
      <c r="F2601" s="1" t="s">
        <v>13</v>
      </c>
      <c r="G2601" s="1" t="s">
        <v>14</v>
      </c>
      <c r="H2601" s="1">
        <v>12000000</v>
      </c>
      <c r="I2601" s="1">
        <v>2008</v>
      </c>
      <c r="J2601" s="1">
        <v>6</v>
      </c>
    </row>
    <row r="2602" spans="1:10" x14ac:dyDescent="0.25">
      <c r="A2602" s="1" t="s">
        <v>4416</v>
      </c>
      <c r="B2602" s="1">
        <v>92</v>
      </c>
      <c r="C2602" s="11">
        <v>31397498</v>
      </c>
      <c r="D2602" s="1" t="s">
        <v>2099</v>
      </c>
      <c r="E2602" s="1" t="s">
        <v>4417</v>
      </c>
      <c r="F2602" s="1" t="s">
        <v>13</v>
      </c>
      <c r="G2602" s="1" t="s">
        <v>14</v>
      </c>
      <c r="H2602" s="1">
        <v>12000000</v>
      </c>
      <c r="I2602" s="1">
        <v>2008</v>
      </c>
      <c r="J2602" s="1">
        <v>5.4</v>
      </c>
    </row>
    <row r="2603" spans="1:10" x14ac:dyDescent="0.25">
      <c r="A2603" s="1" t="s">
        <v>4418</v>
      </c>
      <c r="B2603" s="1">
        <v>97</v>
      </c>
      <c r="C2603" s="11">
        <v>31179516</v>
      </c>
      <c r="D2603" s="1" t="s">
        <v>684</v>
      </c>
      <c r="E2603" s="1" t="s">
        <v>4419</v>
      </c>
      <c r="F2603" s="1" t="s">
        <v>13</v>
      </c>
      <c r="G2603" s="1" t="s">
        <v>14</v>
      </c>
      <c r="H2603" s="1">
        <v>12000000</v>
      </c>
      <c r="I2603" s="1">
        <v>2004</v>
      </c>
      <c r="J2603" s="1">
        <v>4.3</v>
      </c>
    </row>
    <row r="2604" spans="1:10" x14ac:dyDescent="0.25">
      <c r="A2604" s="1" t="s">
        <v>1553</v>
      </c>
      <c r="B2604" s="1">
        <v>93</v>
      </c>
      <c r="C2604" s="11">
        <v>31155435</v>
      </c>
      <c r="D2604" s="1" t="s">
        <v>952</v>
      </c>
      <c r="E2604" s="1" t="s">
        <v>4420</v>
      </c>
      <c r="F2604" s="1" t="s">
        <v>13</v>
      </c>
      <c r="G2604" s="1" t="s">
        <v>14</v>
      </c>
      <c r="H2604" s="1">
        <v>12000000</v>
      </c>
      <c r="I2604" s="1">
        <v>2001</v>
      </c>
      <c r="J2604" s="1">
        <v>6.2</v>
      </c>
    </row>
    <row r="2605" spans="1:10" x14ac:dyDescent="0.25">
      <c r="A2605" s="1" t="s">
        <v>4421</v>
      </c>
      <c r="B2605" s="1">
        <v>89</v>
      </c>
      <c r="C2605" s="11">
        <v>27281507</v>
      </c>
      <c r="D2605" s="1" t="s">
        <v>4422</v>
      </c>
      <c r="E2605" s="1" t="s">
        <v>4423</v>
      </c>
      <c r="F2605" s="1" t="s">
        <v>13</v>
      </c>
      <c r="G2605" s="1" t="s">
        <v>14</v>
      </c>
      <c r="H2605" s="1">
        <v>12000000</v>
      </c>
      <c r="I2605" s="1">
        <v>1992</v>
      </c>
      <c r="J2605" s="1">
        <v>7.7</v>
      </c>
    </row>
    <row r="2606" spans="1:10" x14ac:dyDescent="0.25">
      <c r="A2606" s="1" t="s">
        <v>1960</v>
      </c>
      <c r="B2606" s="1">
        <v>123</v>
      </c>
      <c r="C2606" s="11">
        <v>25776062</v>
      </c>
      <c r="D2606" s="1" t="s">
        <v>2107</v>
      </c>
      <c r="E2606" s="1" t="s">
        <v>4424</v>
      </c>
      <c r="F2606" s="1" t="s">
        <v>13</v>
      </c>
      <c r="G2606" s="1" t="s">
        <v>14</v>
      </c>
      <c r="H2606" s="1">
        <v>12000000</v>
      </c>
      <c r="I2606" s="1">
        <v>2002</v>
      </c>
      <c r="J2606" s="1">
        <v>7.4</v>
      </c>
    </row>
    <row r="2607" spans="1:10" x14ac:dyDescent="0.25">
      <c r="A2607" s="1" t="s">
        <v>4425</v>
      </c>
      <c r="B2607" s="1">
        <v>93</v>
      </c>
      <c r="C2607" s="11">
        <v>25240988</v>
      </c>
      <c r="D2607" s="1" t="s">
        <v>1378</v>
      </c>
      <c r="E2607" s="1" t="s">
        <v>4426</v>
      </c>
      <c r="F2607" s="1" t="s">
        <v>13</v>
      </c>
      <c r="G2607" s="1" t="s">
        <v>14</v>
      </c>
      <c r="H2607" s="1">
        <v>12000000</v>
      </c>
      <c r="I2607" s="1">
        <v>2012</v>
      </c>
      <c r="J2607" s="1">
        <v>5.9</v>
      </c>
    </row>
    <row r="2608" spans="1:10" x14ac:dyDescent="0.25">
      <c r="A2608" s="1" t="s">
        <v>4427</v>
      </c>
      <c r="B2608" s="1">
        <v>133</v>
      </c>
      <c r="C2608" s="11">
        <v>124868837</v>
      </c>
      <c r="D2608" s="1" t="s">
        <v>74</v>
      </c>
      <c r="E2608" s="1" t="s">
        <v>4428</v>
      </c>
      <c r="F2608" s="1" t="s">
        <v>13</v>
      </c>
      <c r="G2608" s="1" t="s">
        <v>14</v>
      </c>
      <c r="H2608" s="1">
        <v>12000000</v>
      </c>
      <c r="I2608" s="1">
        <v>2014</v>
      </c>
      <c r="J2608" s="1">
        <v>7.8</v>
      </c>
    </row>
    <row r="2609" spans="1:10" x14ac:dyDescent="0.25">
      <c r="A2609" s="1" t="s">
        <v>1499</v>
      </c>
      <c r="B2609" s="1">
        <v>121</v>
      </c>
      <c r="C2609" s="11">
        <v>22905674</v>
      </c>
      <c r="D2609" s="1" t="s">
        <v>669</v>
      </c>
      <c r="E2609" s="1" t="s">
        <v>4429</v>
      </c>
      <c r="F2609" s="1" t="s">
        <v>13</v>
      </c>
      <c r="G2609" s="1" t="s">
        <v>14</v>
      </c>
      <c r="H2609" s="1">
        <v>12000000</v>
      </c>
      <c r="I2609" s="1">
        <v>1998</v>
      </c>
      <c r="J2609" s="1">
        <v>7.4</v>
      </c>
    </row>
    <row r="2610" spans="1:10" x14ac:dyDescent="0.25">
      <c r="A2610" s="1" t="s">
        <v>2387</v>
      </c>
      <c r="B2610" s="1">
        <v>102</v>
      </c>
      <c r="C2610" s="11">
        <v>25277561</v>
      </c>
      <c r="D2610" s="1" t="s">
        <v>570</v>
      </c>
      <c r="E2610" s="1" t="s">
        <v>4430</v>
      </c>
      <c r="F2610" s="1" t="s">
        <v>13</v>
      </c>
      <c r="G2610" s="1" t="s">
        <v>14</v>
      </c>
      <c r="H2610" s="1">
        <v>12000000</v>
      </c>
      <c r="I2610" s="1">
        <v>2014</v>
      </c>
      <c r="J2610" s="1">
        <v>6.5</v>
      </c>
    </row>
    <row r="2611" spans="1:10" x14ac:dyDescent="0.25">
      <c r="A2611" s="1" t="s">
        <v>1493</v>
      </c>
      <c r="B2611" s="1">
        <v>99</v>
      </c>
      <c r="C2611" s="11">
        <v>21133087</v>
      </c>
      <c r="D2611" s="1" t="s">
        <v>1029</v>
      </c>
      <c r="E2611" s="1" t="s">
        <v>4431</v>
      </c>
      <c r="F2611" s="1" t="s">
        <v>13</v>
      </c>
      <c r="G2611" s="1" t="s">
        <v>14</v>
      </c>
      <c r="H2611" s="1">
        <v>12000000</v>
      </c>
      <c r="I2611" s="1">
        <v>1999</v>
      </c>
      <c r="J2611" s="1">
        <v>7</v>
      </c>
    </row>
    <row r="2612" spans="1:10" x14ac:dyDescent="0.25">
      <c r="A2612" s="1" t="s">
        <v>1885</v>
      </c>
      <c r="B2612" s="1">
        <v>98</v>
      </c>
      <c r="C2612" s="11">
        <v>37707719</v>
      </c>
      <c r="D2612" s="1" t="s">
        <v>524</v>
      </c>
      <c r="E2612" s="1" t="s">
        <v>4432</v>
      </c>
      <c r="F2612" s="1" t="s">
        <v>13</v>
      </c>
      <c r="G2612" s="1" t="s">
        <v>21</v>
      </c>
      <c r="H2612" s="1">
        <v>12000000</v>
      </c>
      <c r="I2612" s="1">
        <v>2013</v>
      </c>
      <c r="J2612" s="1">
        <v>7.6</v>
      </c>
    </row>
    <row r="2613" spans="1:10" x14ac:dyDescent="0.25">
      <c r="A2613" s="1" t="s">
        <v>3522</v>
      </c>
      <c r="B2613" s="1">
        <v>118</v>
      </c>
      <c r="C2613" s="11">
        <v>18761993</v>
      </c>
      <c r="D2613" s="1" t="s">
        <v>868</v>
      </c>
      <c r="E2613" s="1" t="s">
        <v>4433</v>
      </c>
      <c r="F2613" s="1" t="s">
        <v>13</v>
      </c>
      <c r="G2613" s="1" t="s">
        <v>14</v>
      </c>
      <c r="H2613" s="1">
        <v>9000000</v>
      </c>
      <c r="I2613" s="1">
        <v>2005</v>
      </c>
      <c r="J2613" s="1">
        <v>6.9</v>
      </c>
    </row>
    <row r="2614" spans="1:10" x14ac:dyDescent="0.25">
      <c r="A2614" s="1" t="s">
        <v>4055</v>
      </c>
      <c r="B2614" s="1">
        <v>104</v>
      </c>
      <c r="C2614" s="11">
        <v>18595716</v>
      </c>
      <c r="D2614" s="1" t="s">
        <v>896</v>
      </c>
      <c r="E2614" s="1" t="s">
        <v>4434</v>
      </c>
      <c r="F2614" s="1" t="s">
        <v>13</v>
      </c>
      <c r="G2614" s="1" t="s">
        <v>14</v>
      </c>
      <c r="H2614" s="1">
        <v>12000000</v>
      </c>
      <c r="I2614" s="1">
        <v>2006</v>
      </c>
      <c r="J2614" s="1">
        <v>5.3</v>
      </c>
    </row>
    <row r="2615" spans="1:10" x14ac:dyDescent="0.25">
      <c r="A2615" s="1" t="s">
        <v>4435</v>
      </c>
      <c r="B2615" s="1">
        <v>109</v>
      </c>
      <c r="C2615" s="11">
        <v>31990064</v>
      </c>
      <c r="D2615" s="1" t="s">
        <v>1299</v>
      </c>
      <c r="E2615" s="1" t="s">
        <v>4436</v>
      </c>
      <c r="F2615" s="1" t="s">
        <v>13</v>
      </c>
      <c r="G2615" s="1" t="s">
        <v>14</v>
      </c>
      <c r="H2615" s="1">
        <v>12000000</v>
      </c>
      <c r="I2615" s="1">
        <v>2015</v>
      </c>
      <c r="J2615" s="1">
        <v>6.4</v>
      </c>
    </row>
    <row r="2616" spans="1:10" x14ac:dyDescent="0.25">
      <c r="A2616" s="1" t="s">
        <v>2689</v>
      </c>
      <c r="B2616" s="1">
        <v>115</v>
      </c>
      <c r="C2616" s="11">
        <v>17613460</v>
      </c>
      <c r="D2616" s="1" t="s">
        <v>1807</v>
      </c>
      <c r="E2616" s="1" t="s">
        <v>4437</v>
      </c>
      <c r="F2616" s="1" t="s">
        <v>13</v>
      </c>
      <c r="G2616" s="1" t="s">
        <v>14</v>
      </c>
      <c r="H2616" s="1">
        <v>12000000</v>
      </c>
      <c r="I2616" s="1">
        <v>2013</v>
      </c>
      <c r="J2616" s="1">
        <v>7.8</v>
      </c>
    </row>
    <row r="2617" spans="1:10" x14ac:dyDescent="0.25">
      <c r="A2617" s="1" t="s">
        <v>4438</v>
      </c>
      <c r="B2617" s="1">
        <v>92</v>
      </c>
      <c r="C2617" s="11">
        <v>21088568</v>
      </c>
      <c r="D2617" s="1" t="s">
        <v>2904</v>
      </c>
      <c r="E2617" s="1" t="s">
        <v>4439</v>
      </c>
      <c r="F2617" s="1" t="s">
        <v>13</v>
      </c>
      <c r="G2617" s="1" t="s">
        <v>14</v>
      </c>
      <c r="H2617" s="1">
        <v>13000000</v>
      </c>
      <c r="I2617" s="1">
        <v>1995</v>
      </c>
      <c r="J2617" s="1">
        <v>6.7</v>
      </c>
    </row>
    <row r="2618" spans="1:10" x14ac:dyDescent="0.25">
      <c r="A2618" s="1" t="s">
        <v>1331</v>
      </c>
      <c r="B2618" s="1">
        <v>91</v>
      </c>
      <c r="C2618" s="11">
        <v>17292381</v>
      </c>
      <c r="D2618" s="1" t="s">
        <v>4440</v>
      </c>
      <c r="E2618" s="1" t="s">
        <v>4441</v>
      </c>
      <c r="F2618" s="1" t="s">
        <v>13</v>
      </c>
      <c r="G2618" s="1" t="s">
        <v>14</v>
      </c>
      <c r="H2618" s="1">
        <v>12000000</v>
      </c>
      <c r="I2618" s="1">
        <v>2001</v>
      </c>
      <c r="J2618" s="1">
        <v>5.3</v>
      </c>
    </row>
    <row r="2619" spans="1:10" x14ac:dyDescent="0.25">
      <c r="A2619" s="1" t="s">
        <v>2687</v>
      </c>
      <c r="B2619" s="1">
        <v>94</v>
      </c>
      <c r="C2619" s="11">
        <v>16300302</v>
      </c>
      <c r="D2619" s="1" t="s">
        <v>868</v>
      </c>
      <c r="E2619" s="1" t="s">
        <v>4442</v>
      </c>
      <c r="F2619" s="1" t="s">
        <v>13</v>
      </c>
      <c r="G2619" s="1" t="s">
        <v>14</v>
      </c>
      <c r="H2619" s="1">
        <v>12000000</v>
      </c>
      <c r="I2619" s="1">
        <v>2011</v>
      </c>
      <c r="J2619" s="1">
        <v>6.3</v>
      </c>
    </row>
    <row r="2620" spans="1:10" x14ac:dyDescent="0.25">
      <c r="A2620" s="1" t="s">
        <v>1530</v>
      </c>
      <c r="B2620" s="1">
        <v>93</v>
      </c>
      <c r="C2620" s="11">
        <v>27829874</v>
      </c>
      <c r="D2620" s="1" t="s">
        <v>117</v>
      </c>
      <c r="E2620" s="1" t="s">
        <v>4443</v>
      </c>
      <c r="F2620" s="1" t="s">
        <v>13</v>
      </c>
      <c r="G2620" s="1" t="s">
        <v>14</v>
      </c>
      <c r="H2620" s="1">
        <v>12000000</v>
      </c>
      <c r="I2620" s="1">
        <v>2006</v>
      </c>
      <c r="J2620" s="1">
        <v>7</v>
      </c>
    </row>
    <row r="2621" spans="1:10" x14ac:dyDescent="0.25">
      <c r="A2621" s="1" t="s">
        <v>1836</v>
      </c>
      <c r="B2621" s="1">
        <v>100</v>
      </c>
      <c r="C2621" s="11">
        <v>12902790</v>
      </c>
      <c r="D2621" s="1" t="s">
        <v>482</v>
      </c>
      <c r="E2621" s="1" t="s">
        <v>4444</v>
      </c>
      <c r="F2621" s="1" t="s">
        <v>13</v>
      </c>
      <c r="G2621" s="1" t="s">
        <v>14</v>
      </c>
      <c r="H2621" s="1">
        <v>12000000</v>
      </c>
      <c r="I2621" s="1">
        <v>1998</v>
      </c>
      <c r="J2621" s="1">
        <v>6.6</v>
      </c>
    </row>
    <row r="2622" spans="1:10" x14ac:dyDescent="0.25">
      <c r="A2622" s="1" t="s">
        <v>238</v>
      </c>
      <c r="B2622" s="1">
        <v>293</v>
      </c>
      <c r="C2622" s="11">
        <v>11433134</v>
      </c>
      <c r="D2622" s="1" t="s">
        <v>4445</v>
      </c>
      <c r="E2622" s="1" t="s">
        <v>4446</v>
      </c>
      <c r="F2622" s="1" t="s">
        <v>3662</v>
      </c>
      <c r="G2622" s="1" t="s">
        <v>4447</v>
      </c>
      <c r="H2622" s="1">
        <v>14000000</v>
      </c>
      <c r="I2622" s="1">
        <v>1981</v>
      </c>
      <c r="J2622" s="1">
        <v>8.4</v>
      </c>
    </row>
    <row r="2623" spans="1:10" x14ac:dyDescent="0.25">
      <c r="A2623" s="1" t="s">
        <v>4448</v>
      </c>
      <c r="B2623" s="1">
        <v>93</v>
      </c>
      <c r="C2623" s="11">
        <v>10198766</v>
      </c>
      <c r="D2623" s="1" t="s">
        <v>684</v>
      </c>
      <c r="E2623" s="1" t="s">
        <v>4449</v>
      </c>
      <c r="F2623" s="1" t="s">
        <v>13</v>
      </c>
      <c r="G2623" s="1" t="s">
        <v>14</v>
      </c>
      <c r="H2623" s="1">
        <v>12000000</v>
      </c>
      <c r="I2623" s="1">
        <v>2002</v>
      </c>
      <c r="J2623" s="1">
        <v>5.4</v>
      </c>
    </row>
    <row r="2624" spans="1:10" x14ac:dyDescent="0.25">
      <c r="A2624" s="1" t="s">
        <v>1930</v>
      </c>
      <c r="B2624" s="1">
        <v>123</v>
      </c>
      <c r="C2624" s="11">
        <v>15294553</v>
      </c>
      <c r="D2624" s="1" t="s">
        <v>229</v>
      </c>
      <c r="E2624" s="1" t="s">
        <v>4450</v>
      </c>
      <c r="F2624" s="1" t="s">
        <v>13</v>
      </c>
      <c r="G2624" s="1" t="s">
        <v>21</v>
      </c>
      <c r="H2624" s="1">
        <v>12000000</v>
      </c>
      <c r="I2624" s="1">
        <v>2013</v>
      </c>
      <c r="J2624" s="1">
        <v>7.8</v>
      </c>
    </row>
    <row r="2625" spans="1:10" x14ac:dyDescent="0.25">
      <c r="A2625" s="1" t="s">
        <v>671</v>
      </c>
      <c r="B2625" s="1">
        <v>119</v>
      </c>
      <c r="C2625" s="11">
        <v>11041228</v>
      </c>
      <c r="D2625" s="1" t="s">
        <v>72</v>
      </c>
      <c r="E2625" s="1" t="s">
        <v>4451</v>
      </c>
      <c r="F2625" s="1" t="s">
        <v>674</v>
      </c>
      <c r="G2625" s="1" t="s">
        <v>301</v>
      </c>
      <c r="H2625" s="1">
        <v>100000000</v>
      </c>
      <c r="I2625" s="1">
        <v>2004</v>
      </c>
      <c r="J2625" s="1">
        <v>7.6</v>
      </c>
    </row>
    <row r="2626" spans="1:10" x14ac:dyDescent="0.25">
      <c r="A2626" s="1" t="s">
        <v>4452</v>
      </c>
      <c r="B2626" s="1">
        <v>107</v>
      </c>
      <c r="C2626" s="11">
        <v>7918283</v>
      </c>
      <c r="D2626" s="1" t="s">
        <v>1380</v>
      </c>
      <c r="E2626" s="1" t="s">
        <v>4453</v>
      </c>
      <c r="F2626" s="1" t="s">
        <v>13</v>
      </c>
      <c r="G2626" s="1" t="s">
        <v>14</v>
      </c>
      <c r="H2626" s="1">
        <v>12000000</v>
      </c>
      <c r="I2626" s="1">
        <v>2012</v>
      </c>
      <c r="J2626" s="1">
        <v>6.6</v>
      </c>
    </row>
    <row r="2627" spans="1:10" x14ac:dyDescent="0.25">
      <c r="A2627" s="1" t="s">
        <v>4454</v>
      </c>
      <c r="B2627" s="1">
        <v>106</v>
      </c>
      <c r="C2627" s="11">
        <v>22331028</v>
      </c>
      <c r="D2627" s="1" t="s">
        <v>1003</v>
      </c>
      <c r="E2627" s="1" t="s">
        <v>4455</v>
      </c>
      <c r="F2627" s="1" t="s">
        <v>13</v>
      </c>
      <c r="G2627" s="1" t="s">
        <v>14</v>
      </c>
      <c r="H2627" s="1">
        <v>12000000</v>
      </c>
      <c r="I2627" s="1">
        <v>2015</v>
      </c>
      <c r="J2627" s="1">
        <v>6.4</v>
      </c>
    </row>
    <row r="2628" spans="1:10" x14ac:dyDescent="0.25">
      <c r="A2628" s="1" t="s">
        <v>4456</v>
      </c>
      <c r="B2628" s="1">
        <v>109</v>
      </c>
      <c r="C2628" s="11">
        <v>8134217</v>
      </c>
      <c r="D2628" s="1" t="s">
        <v>1453</v>
      </c>
      <c r="E2628" s="1" t="s">
        <v>4457</v>
      </c>
      <c r="F2628" s="1" t="s">
        <v>13</v>
      </c>
      <c r="G2628" s="1" t="s">
        <v>14</v>
      </c>
      <c r="H2628" s="1">
        <v>12000000</v>
      </c>
      <c r="I2628" s="1">
        <v>2008</v>
      </c>
      <c r="J2628" s="1">
        <v>7</v>
      </c>
    </row>
    <row r="2629" spans="1:10" x14ac:dyDescent="0.25">
      <c r="A2629" s="1" t="s">
        <v>4458</v>
      </c>
      <c r="B2629" s="1">
        <v>81</v>
      </c>
      <c r="C2629" s="11">
        <v>6982680</v>
      </c>
      <c r="D2629" s="1" t="s">
        <v>341</v>
      </c>
      <c r="E2629" s="1" t="s">
        <v>4459</v>
      </c>
      <c r="F2629" s="1" t="s">
        <v>13</v>
      </c>
      <c r="G2629" s="1" t="s">
        <v>14</v>
      </c>
      <c r="H2629" s="1">
        <v>10000000</v>
      </c>
      <c r="I2629" s="1">
        <v>2000</v>
      </c>
      <c r="J2629" s="1">
        <v>5.7</v>
      </c>
    </row>
    <row r="2630" spans="1:10" x14ac:dyDescent="0.25">
      <c r="A2630" s="1" t="s">
        <v>4460</v>
      </c>
      <c r="B2630" s="1">
        <v>95</v>
      </c>
      <c r="C2630" s="11">
        <v>6739141</v>
      </c>
      <c r="D2630" s="1" t="s">
        <v>477</v>
      </c>
      <c r="E2630" s="1" t="s">
        <v>4461</v>
      </c>
      <c r="F2630" s="1" t="s">
        <v>13</v>
      </c>
      <c r="G2630" s="1" t="s">
        <v>127</v>
      </c>
      <c r="H2630" s="1">
        <v>8000000</v>
      </c>
      <c r="I2630" s="1">
        <v>1992</v>
      </c>
      <c r="J2630" s="1">
        <v>5.9</v>
      </c>
    </row>
    <row r="2631" spans="1:10" x14ac:dyDescent="0.25">
      <c r="A2631" s="1" t="s">
        <v>3578</v>
      </c>
      <c r="B2631" s="1">
        <v>86</v>
      </c>
      <c r="C2631" s="11">
        <v>5542025</v>
      </c>
      <c r="D2631" s="1" t="s">
        <v>684</v>
      </c>
      <c r="E2631" s="1" t="s">
        <v>4462</v>
      </c>
      <c r="F2631" s="1" t="s">
        <v>13</v>
      </c>
      <c r="G2631" s="1" t="s">
        <v>14</v>
      </c>
      <c r="H2631" s="1">
        <v>12000000</v>
      </c>
      <c r="I2631" s="1">
        <v>2006</v>
      </c>
      <c r="J2631" s="1">
        <v>6.3</v>
      </c>
    </row>
    <row r="2632" spans="1:10" x14ac:dyDescent="0.25">
      <c r="A2632" s="1" t="s">
        <v>1355</v>
      </c>
      <c r="B2632" s="1">
        <v>113</v>
      </c>
      <c r="C2632" s="11">
        <v>5032496</v>
      </c>
      <c r="D2632" s="1" t="s">
        <v>868</v>
      </c>
      <c r="E2632" s="1" t="s">
        <v>4463</v>
      </c>
      <c r="F2632" s="1" t="s">
        <v>13</v>
      </c>
      <c r="G2632" s="1" t="s">
        <v>14</v>
      </c>
      <c r="H2632" s="1">
        <v>12000000</v>
      </c>
      <c r="I2632" s="1">
        <v>1998</v>
      </c>
      <c r="J2632" s="1">
        <v>6.3</v>
      </c>
    </row>
    <row r="2633" spans="1:10" x14ac:dyDescent="0.25">
      <c r="A2633" s="1" t="s">
        <v>1363</v>
      </c>
      <c r="B2633" s="1">
        <v>122</v>
      </c>
      <c r="C2633" s="11">
        <v>6754898</v>
      </c>
      <c r="D2633" s="1" t="s">
        <v>868</v>
      </c>
      <c r="E2633" s="1" t="s">
        <v>4464</v>
      </c>
      <c r="F2633" s="1" t="s">
        <v>13</v>
      </c>
      <c r="G2633" s="1" t="s">
        <v>14</v>
      </c>
      <c r="H2633" s="1">
        <v>12000000</v>
      </c>
      <c r="I2633" s="1">
        <v>2006</v>
      </c>
      <c r="J2633" s="1">
        <v>6.2</v>
      </c>
    </row>
    <row r="2634" spans="1:10" x14ac:dyDescent="0.25">
      <c r="A2634" s="1" t="s">
        <v>3925</v>
      </c>
      <c r="B2634" s="1">
        <v>90</v>
      </c>
      <c r="C2634" s="11">
        <v>4922166</v>
      </c>
      <c r="D2634" s="1" t="s">
        <v>3587</v>
      </c>
      <c r="E2634" s="1" t="s">
        <v>4465</v>
      </c>
      <c r="F2634" s="1" t="s">
        <v>13</v>
      </c>
      <c r="G2634" s="1" t="s">
        <v>14</v>
      </c>
      <c r="H2634" s="1">
        <v>12000000</v>
      </c>
      <c r="I2634" s="1">
        <v>2003</v>
      </c>
      <c r="J2634" s="1">
        <v>2.1</v>
      </c>
    </row>
    <row r="2635" spans="1:10" x14ac:dyDescent="0.25">
      <c r="A2635" s="1" t="s">
        <v>1708</v>
      </c>
      <c r="B2635" s="1">
        <v>108</v>
      </c>
      <c r="C2635" s="11">
        <v>4903000</v>
      </c>
      <c r="D2635" s="1" t="s">
        <v>868</v>
      </c>
      <c r="E2635" s="1" t="s">
        <v>4466</v>
      </c>
      <c r="F2635" s="1" t="s">
        <v>13</v>
      </c>
      <c r="G2635" s="1" t="s">
        <v>14</v>
      </c>
      <c r="H2635" s="1">
        <v>12000000</v>
      </c>
      <c r="I2635" s="1">
        <v>1996</v>
      </c>
      <c r="J2635" s="1">
        <v>5</v>
      </c>
    </row>
    <row r="2636" spans="1:10" x14ac:dyDescent="0.25">
      <c r="A2636" s="1" t="s">
        <v>4467</v>
      </c>
      <c r="B2636" s="1">
        <v>113</v>
      </c>
      <c r="C2636" s="11">
        <v>4717455</v>
      </c>
      <c r="D2636" s="1" t="s">
        <v>285</v>
      </c>
      <c r="E2636" s="1" t="s">
        <v>4468</v>
      </c>
      <c r="F2636" s="1" t="s">
        <v>13</v>
      </c>
      <c r="G2636" s="1" t="s">
        <v>127</v>
      </c>
      <c r="H2636" s="1">
        <v>12000000</v>
      </c>
      <c r="I2636" s="1">
        <v>2003</v>
      </c>
      <c r="J2636" s="1">
        <v>5.3</v>
      </c>
    </row>
    <row r="2637" spans="1:10" x14ac:dyDescent="0.25">
      <c r="A2637" s="1" t="s">
        <v>2913</v>
      </c>
      <c r="B2637" s="1">
        <v>110</v>
      </c>
      <c r="C2637" s="11">
        <v>3148482</v>
      </c>
      <c r="D2637" s="1" t="s">
        <v>74</v>
      </c>
      <c r="E2637" s="1" t="s">
        <v>4469</v>
      </c>
      <c r="F2637" s="1" t="s">
        <v>13</v>
      </c>
      <c r="G2637" s="1" t="s">
        <v>14</v>
      </c>
      <c r="H2637" s="1">
        <v>12000000</v>
      </c>
      <c r="I2637" s="1">
        <v>2008</v>
      </c>
      <c r="J2637" s="1">
        <v>7.1</v>
      </c>
    </row>
    <row r="2638" spans="1:10" x14ac:dyDescent="0.25">
      <c r="A2638" s="1" t="s">
        <v>4470</v>
      </c>
      <c r="B2638" s="1">
        <v>109</v>
      </c>
      <c r="C2638" s="11">
        <v>2326407</v>
      </c>
      <c r="D2638" s="1" t="s">
        <v>1160</v>
      </c>
      <c r="E2638" s="1" t="s">
        <v>4471</v>
      </c>
      <c r="F2638" s="1" t="s">
        <v>13</v>
      </c>
      <c r="G2638" s="1" t="s">
        <v>21</v>
      </c>
      <c r="H2638" s="1">
        <v>12000000</v>
      </c>
      <c r="I2638" s="1">
        <v>2001</v>
      </c>
      <c r="J2638" s="1">
        <v>7</v>
      </c>
    </row>
    <row r="2639" spans="1:10" x14ac:dyDescent="0.25">
      <c r="A2639" s="1" t="s">
        <v>2289</v>
      </c>
      <c r="B2639" s="1">
        <v>110</v>
      </c>
      <c r="C2639" s="11">
        <v>2201412</v>
      </c>
      <c r="D2639" s="1" t="s">
        <v>4472</v>
      </c>
      <c r="E2639" s="1" t="s">
        <v>1799</v>
      </c>
      <c r="F2639" s="1" t="s">
        <v>4376</v>
      </c>
      <c r="G2639" s="1" t="s">
        <v>2291</v>
      </c>
      <c r="H2639" s="1">
        <v>12215500000</v>
      </c>
      <c r="I2639" s="1">
        <v>2006</v>
      </c>
      <c r="J2639" s="1">
        <v>7</v>
      </c>
    </row>
    <row r="2640" spans="1:10" x14ac:dyDescent="0.25">
      <c r="A2640" s="1" t="s">
        <v>4473</v>
      </c>
      <c r="B2640" s="1">
        <v>101</v>
      </c>
      <c r="C2640" s="11">
        <v>2060953</v>
      </c>
      <c r="D2640" s="1" t="s">
        <v>3141</v>
      </c>
      <c r="E2640" s="1" t="s">
        <v>4474</v>
      </c>
      <c r="F2640" s="1" t="s">
        <v>13</v>
      </c>
      <c r="G2640" s="1" t="s">
        <v>1862</v>
      </c>
      <c r="H2640" s="1">
        <v>12000000</v>
      </c>
      <c r="I2640" s="1">
        <v>1999</v>
      </c>
      <c r="J2640" s="1">
        <v>7.1</v>
      </c>
    </row>
    <row r="2641" spans="1:10" x14ac:dyDescent="0.25">
      <c r="A2641" s="1" t="s">
        <v>4475</v>
      </c>
      <c r="B2641" s="1">
        <v>97</v>
      </c>
      <c r="C2641" s="11">
        <v>3950294</v>
      </c>
      <c r="D2641" s="1" t="s">
        <v>482</v>
      </c>
      <c r="E2641" s="1" t="s">
        <v>4476</v>
      </c>
      <c r="F2641" s="1" t="s">
        <v>13</v>
      </c>
      <c r="G2641" s="1" t="s">
        <v>14</v>
      </c>
      <c r="H2641" s="1">
        <v>12000000</v>
      </c>
      <c r="I2641" s="1">
        <v>2007</v>
      </c>
      <c r="J2641" s="1">
        <v>7</v>
      </c>
    </row>
    <row r="2642" spans="1:10" x14ac:dyDescent="0.25">
      <c r="A2642" s="1" t="s">
        <v>4477</v>
      </c>
      <c r="B2642" s="1">
        <v>172</v>
      </c>
      <c r="C2642" s="11">
        <v>2835886</v>
      </c>
      <c r="D2642" s="1" t="s">
        <v>1160</v>
      </c>
      <c r="E2642" s="1" t="s">
        <v>4478</v>
      </c>
      <c r="F2642" s="1" t="s">
        <v>3158</v>
      </c>
      <c r="G2642" s="1" t="s">
        <v>2836</v>
      </c>
      <c r="H2642" s="1">
        <v>9200000</v>
      </c>
      <c r="I2642" s="1">
        <v>2013</v>
      </c>
      <c r="J2642" s="1">
        <v>7.7</v>
      </c>
    </row>
    <row r="2643" spans="1:10" x14ac:dyDescent="0.25">
      <c r="A2643" s="1" t="s">
        <v>4479</v>
      </c>
      <c r="B2643" s="1">
        <v>104</v>
      </c>
      <c r="C2643" s="11">
        <v>1779284</v>
      </c>
      <c r="D2643" s="1" t="s">
        <v>868</v>
      </c>
      <c r="E2643" s="1" t="s">
        <v>4480</v>
      </c>
      <c r="F2643" s="1" t="s">
        <v>13</v>
      </c>
      <c r="G2643" s="1" t="s">
        <v>14</v>
      </c>
      <c r="H2643" s="1">
        <v>12000000</v>
      </c>
      <c r="I2643" s="1">
        <v>2002</v>
      </c>
      <c r="J2643" s="1">
        <v>7.1</v>
      </c>
    </row>
    <row r="2644" spans="1:10" x14ac:dyDescent="0.25">
      <c r="A2644" s="1" t="s">
        <v>4481</v>
      </c>
      <c r="B2644" s="1">
        <v>99</v>
      </c>
      <c r="C2644" s="11">
        <v>1702277</v>
      </c>
      <c r="D2644" s="1" t="s">
        <v>1380</v>
      </c>
      <c r="E2644" s="1" t="s">
        <v>4482</v>
      </c>
      <c r="F2644" s="1" t="s">
        <v>13</v>
      </c>
      <c r="G2644" s="1" t="s">
        <v>21</v>
      </c>
      <c r="H2644" s="1">
        <v>12000000</v>
      </c>
      <c r="I2644" s="1">
        <v>2013</v>
      </c>
      <c r="J2644" s="1">
        <v>6.8</v>
      </c>
    </row>
    <row r="2645" spans="1:10" x14ac:dyDescent="0.25">
      <c r="A2645" s="1" t="s">
        <v>2311</v>
      </c>
      <c r="B2645" s="1">
        <v>129</v>
      </c>
      <c r="C2645" s="11">
        <v>261481</v>
      </c>
      <c r="D2645" s="1" t="s">
        <v>3095</v>
      </c>
      <c r="E2645" s="1" t="s">
        <v>4484</v>
      </c>
      <c r="F2645" s="1" t="s">
        <v>2393</v>
      </c>
      <c r="G2645" s="1" t="s">
        <v>1308</v>
      </c>
      <c r="H2645" s="1">
        <v>12000000</v>
      </c>
      <c r="I2645" s="1">
        <v>2004</v>
      </c>
      <c r="J2645" s="1">
        <v>7.5</v>
      </c>
    </row>
    <row r="2646" spans="1:10" x14ac:dyDescent="0.25">
      <c r="A2646" s="1" t="s">
        <v>4485</v>
      </c>
      <c r="B2646" s="1">
        <v>91</v>
      </c>
      <c r="C2646" s="11">
        <v>1506998</v>
      </c>
      <c r="D2646" s="1" t="s">
        <v>4486</v>
      </c>
      <c r="E2646" s="1" t="s">
        <v>4487</v>
      </c>
      <c r="F2646" s="1" t="s">
        <v>13</v>
      </c>
      <c r="G2646" s="1" t="s">
        <v>14</v>
      </c>
      <c r="H2646" s="1">
        <v>12000000</v>
      </c>
      <c r="I2646" s="1">
        <v>2007</v>
      </c>
      <c r="J2646" s="1">
        <v>6.3</v>
      </c>
    </row>
    <row r="2647" spans="1:10" x14ac:dyDescent="0.25">
      <c r="A2647" s="1" t="s">
        <v>4488</v>
      </c>
      <c r="B2647" s="1">
        <v>100</v>
      </c>
      <c r="C2647" s="11">
        <v>860002</v>
      </c>
      <c r="D2647" s="1" t="s">
        <v>1114</v>
      </c>
      <c r="E2647" s="1" t="s">
        <v>4489</v>
      </c>
      <c r="F2647" s="1" t="s">
        <v>13</v>
      </c>
      <c r="G2647" s="1" t="s">
        <v>14</v>
      </c>
      <c r="H2647" s="1">
        <v>12000000</v>
      </c>
      <c r="I2647" s="1">
        <v>2005</v>
      </c>
      <c r="J2647" s="1">
        <v>7.3</v>
      </c>
    </row>
    <row r="2648" spans="1:10" x14ac:dyDescent="0.25">
      <c r="A2648" s="1" t="s">
        <v>1698</v>
      </c>
      <c r="B2648" s="1">
        <v>111</v>
      </c>
      <c r="C2648" s="11">
        <v>548934</v>
      </c>
      <c r="D2648" s="1" t="s">
        <v>1299</v>
      </c>
      <c r="E2648" s="1" t="s">
        <v>4490</v>
      </c>
      <c r="F2648" s="1" t="s">
        <v>13</v>
      </c>
      <c r="G2648" s="1" t="s">
        <v>2614</v>
      </c>
      <c r="H2648" s="1">
        <v>12000000</v>
      </c>
      <c r="I2648" s="1">
        <v>2009</v>
      </c>
      <c r="J2648" s="1">
        <v>6.8</v>
      </c>
    </row>
    <row r="2649" spans="1:10" x14ac:dyDescent="0.25">
      <c r="A2649" s="1" t="s">
        <v>4491</v>
      </c>
      <c r="B2649" s="1">
        <v>114</v>
      </c>
      <c r="C2649" s="11">
        <v>447750</v>
      </c>
      <c r="D2649" s="1" t="s">
        <v>738</v>
      </c>
      <c r="E2649" s="1" t="s">
        <v>4492</v>
      </c>
      <c r="F2649" s="1" t="s">
        <v>13</v>
      </c>
      <c r="G2649" s="1" t="s">
        <v>14</v>
      </c>
      <c r="H2649" s="1">
        <v>10000000</v>
      </c>
      <c r="I2649" s="1">
        <v>2000</v>
      </c>
      <c r="J2649" s="1">
        <v>7.2</v>
      </c>
    </row>
    <row r="2650" spans="1:10" x14ac:dyDescent="0.25">
      <c r="A2650" s="1" t="s">
        <v>76</v>
      </c>
      <c r="B2650" s="1">
        <v>86</v>
      </c>
      <c r="C2650" s="11">
        <v>333976</v>
      </c>
      <c r="D2650" s="1" t="s">
        <v>341</v>
      </c>
      <c r="E2650" s="1" t="s">
        <v>4493</v>
      </c>
      <c r="F2650" s="1" t="s">
        <v>13</v>
      </c>
      <c r="G2650" s="1" t="s">
        <v>14</v>
      </c>
      <c r="H2650" s="1">
        <v>12000000</v>
      </c>
      <c r="I2650" s="1">
        <v>2002</v>
      </c>
      <c r="J2650" s="1">
        <v>6.4</v>
      </c>
    </row>
    <row r="2651" spans="1:10" x14ac:dyDescent="0.25">
      <c r="A2651" s="1" t="s">
        <v>3252</v>
      </c>
      <c r="B2651" s="1">
        <v>107</v>
      </c>
      <c r="C2651" s="11">
        <v>141853</v>
      </c>
      <c r="D2651" s="1" t="s">
        <v>868</v>
      </c>
      <c r="E2651" s="1" t="s">
        <v>4494</v>
      </c>
      <c r="F2651" s="1" t="s">
        <v>13</v>
      </c>
      <c r="G2651" s="1" t="s">
        <v>127</v>
      </c>
      <c r="H2651" s="1">
        <v>12000000</v>
      </c>
      <c r="I2651" s="1">
        <v>1997</v>
      </c>
      <c r="J2651" s="1">
        <v>6</v>
      </c>
    </row>
    <row r="2652" spans="1:10" x14ac:dyDescent="0.25">
      <c r="A2652" s="1" t="s">
        <v>3891</v>
      </c>
      <c r="B2652" s="1">
        <v>90</v>
      </c>
      <c r="C2652" s="11">
        <v>303439</v>
      </c>
      <c r="D2652" s="1" t="s">
        <v>665</v>
      </c>
      <c r="E2652" s="1" t="s">
        <v>4495</v>
      </c>
      <c r="F2652" s="1" t="s">
        <v>13</v>
      </c>
      <c r="G2652" s="1" t="s">
        <v>14</v>
      </c>
      <c r="H2652" s="1">
        <v>8000000</v>
      </c>
      <c r="I2652" s="1">
        <v>2007</v>
      </c>
      <c r="J2652" s="1">
        <v>6.4</v>
      </c>
    </row>
    <row r="2653" spans="1:10" x14ac:dyDescent="0.25">
      <c r="A2653" s="1" t="s">
        <v>4496</v>
      </c>
      <c r="B2653" s="1">
        <v>120</v>
      </c>
      <c r="C2653" s="11">
        <v>214202</v>
      </c>
      <c r="D2653" s="1" t="s">
        <v>738</v>
      </c>
      <c r="E2653" s="1" t="s">
        <v>4497</v>
      </c>
      <c r="F2653" s="1" t="s">
        <v>13</v>
      </c>
      <c r="G2653" s="1" t="s">
        <v>257</v>
      </c>
      <c r="H2653" s="1">
        <v>12000000</v>
      </c>
      <c r="I2653" s="1">
        <v>2007</v>
      </c>
      <c r="J2653" s="1">
        <v>7.5</v>
      </c>
    </row>
    <row r="2654" spans="1:10" x14ac:dyDescent="0.25">
      <c r="A2654" s="1" t="s">
        <v>4498</v>
      </c>
      <c r="B2654" s="1">
        <v>134</v>
      </c>
      <c r="C2654" s="11">
        <v>195888</v>
      </c>
      <c r="D2654" s="1" t="s">
        <v>2412</v>
      </c>
      <c r="E2654" s="1" t="s">
        <v>4499</v>
      </c>
      <c r="F2654" s="1" t="s">
        <v>4500</v>
      </c>
      <c r="G2654" s="1" t="s">
        <v>3502</v>
      </c>
      <c r="H2654" s="1">
        <v>2500000000</v>
      </c>
      <c r="I2654" s="1">
        <v>2005</v>
      </c>
      <c r="J2654" s="1">
        <v>7.1</v>
      </c>
    </row>
    <row r="2655" spans="1:10" x14ac:dyDescent="0.25">
      <c r="A2655" s="1" t="s">
        <v>4501</v>
      </c>
      <c r="B2655" s="1">
        <v>110</v>
      </c>
      <c r="C2655" s="11">
        <v>175370</v>
      </c>
      <c r="D2655" s="1" t="s">
        <v>684</v>
      </c>
      <c r="E2655" s="1" t="s">
        <v>4502</v>
      </c>
      <c r="F2655" s="1" t="s">
        <v>13</v>
      </c>
      <c r="G2655" s="1" t="s">
        <v>14</v>
      </c>
      <c r="H2655" s="1">
        <v>12000000</v>
      </c>
      <c r="I2655" s="1">
        <v>1999</v>
      </c>
      <c r="J2655" s="1">
        <v>4.5999999999999996</v>
      </c>
    </row>
    <row r="2656" spans="1:10" x14ac:dyDescent="0.25">
      <c r="A2656" s="1" t="s">
        <v>4503</v>
      </c>
      <c r="B2656" s="1">
        <v>132</v>
      </c>
      <c r="C2656" s="11">
        <v>119922</v>
      </c>
      <c r="D2656" s="1" t="s">
        <v>681</v>
      </c>
      <c r="E2656" s="1" t="s">
        <v>4504</v>
      </c>
      <c r="F2656" s="1" t="s">
        <v>674</v>
      </c>
      <c r="G2656" s="1" t="s">
        <v>301</v>
      </c>
      <c r="H2656" s="1">
        <v>12000000</v>
      </c>
      <c r="I2656" s="1">
        <v>2009</v>
      </c>
      <c r="J2656" s="1">
        <v>7.7</v>
      </c>
    </row>
    <row r="2657" spans="1:10" x14ac:dyDescent="0.25">
      <c r="A2657" s="1" t="s">
        <v>719</v>
      </c>
      <c r="B2657" s="1">
        <v>113</v>
      </c>
      <c r="C2657" s="11">
        <v>17149</v>
      </c>
      <c r="D2657" s="1" t="s">
        <v>497</v>
      </c>
      <c r="E2657" s="1" t="s">
        <v>4505</v>
      </c>
      <c r="F2657" s="1" t="s">
        <v>13</v>
      </c>
      <c r="G2657" s="1" t="s">
        <v>4506</v>
      </c>
      <c r="H2657" s="1">
        <v>20000000</v>
      </c>
      <c r="I2657" s="1">
        <v>2011</v>
      </c>
      <c r="J2657" s="1">
        <v>5.6</v>
      </c>
    </row>
    <row r="2658" spans="1:10" x14ac:dyDescent="0.25">
      <c r="A2658" s="1" t="s">
        <v>439</v>
      </c>
      <c r="B2658" s="1">
        <v>104</v>
      </c>
      <c r="C2658" s="11">
        <v>30093107</v>
      </c>
      <c r="D2658" s="1" t="s">
        <v>341</v>
      </c>
      <c r="E2658" s="1" t="s">
        <v>4507</v>
      </c>
      <c r="F2658" s="1" t="s">
        <v>13</v>
      </c>
      <c r="G2658" s="1" t="s">
        <v>21</v>
      </c>
      <c r="H2658" s="1">
        <v>6000000</v>
      </c>
      <c r="I2658" s="1">
        <v>2000</v>
      </c>
      <c r="J2658" s="1">
        <v>8.3000000000000007</v>
      </c>
    </row>
    <row r="2659" spans="1:10" x14ac:dyDescent="0.25">
      <c r="A2659" s="1" t="s">
        <v>4136</v>
      </c>
      <c r="B2659" s="1">
        <v>103</v>
      </c>
      <c r="C2659" s="11">
        <v>57469179</v>
      </c>
      <c r="D2659" s="1" t="s">
        <v>2445</v>
      </c>
      <c r="E2659" s="1" t="s">
        <v>4508</v>
      </c>
      <c r="F2659" s="1" t="s">
        <v>13</v>
      </c>
      <c r="G2659" s="1" t="s">
        <v>14</v>
      </c>
      <c r="H2659" s="1">
        <v>11500000</v>
      </c>
      <c r="I2659" s="1">
        <v>1989</v>
      </c>
      <c r="J2659" s="1">
        <v>6.6</v>
      </c>
    </row>
    <row r="2660" spans="1:10" x14ac:dyDescent="0.25">
      <c r="A2660" s="1" t="s">
        <v>968</v>
      </c>
      <c r="B2660" s="1">
        <v>106</v>
      </c>
      <c r="C2660" s="11">
        <v>148170000</v>
      </c>
      <c r="D2660" s="1" t="s">
        <v>297</v>
      </c>
      <c r="E2660" s="1" t="s">
        <v>4509</v>
      </c>
      <c r="F2660" s="1" t="s">
        <v>13</v>
      </c>
      <c r="G2660" s="1" t="s">
        <v>14</v>
      </c>
      <c r="H2660" s="1">
        <v>11000000</v>
      </c>
      <c r="I2660" s="1">
        <v>1984</v>
      </c>
      <c r="J2660" s="1">
        <v>7.2</v>
      </c>
    </row>
    <row r="2661" spans="1:10" x14ac:dyDescent="0.25">
      <c r="A2661" s="1" t="s">
        <v>489</v>
      </c>
      <c r="B2661" s="1">
        <v>125</v>
      </c>
      <c r="C2661" s="11">
        <v>460935665</v>
      </c>
      <c r="D2661" s="1" t="s">
        <v>11</v>
      </c>
      <c r="E2661" s="1" t="s">
        <v>4510</v>
      </c>
      <c r="F2661" s="1" t="s">
        <v>13</v>
      </c>
      <c r="G2661" s="1" t="s">
        <v>14</v>
      </c>
      <c r="H2661" s="1">
        <v>11000000</v>
      </c>
      <c r="I2661" s="1">
        <v>1977</v>
      </c>
      <c r="J2661" s="1">
        <v>8.6999999999999993</v>
      </c>
    </row>
    <row r="2662" spans="1:10" x14ac:dyDescent="0.25">
      <c r="A2662" s="1" t="s">
        <v>4511</v>
      </c>
      <c r="B2662" s="1">
        <v>109</v>
      </c>
      <c r="C2662" s="11">
        <v>35537564</v>
      </c>
      <c r="D2662" s="1" t="s">
        <v>684</v>
      </c>
      <c r="E2662" s="1" t="s">
        <v>4512</v>
      </c>
      <c r="F2662" s="1" t="s">
        <v>13</v>
      </c>
      <c r="G2662" s="1" t="s">
        <v>14</v>
      </c>
      <c r="H2662" s="1">
        <v>11500000</v>
      </c>
      <c r="I2662" s="1">
        <v>2016</v>
      </c>
      <c r="J2662" s="1">
        <v>6</v>
      </c>
    </row>
    <row r="2663" spans="1:10" x14ac:dyDescent="0.25">
      <c r="A2663" s="1" t="s">
        <v>2939</v>
      </c>
      <c r="B2663" s="1">
        <v>200</v>
      </c>
      <c r="C2663" s="11">
        <v>111722000</v>
      </c>
      <c r="D2663" s="1" t="s">
        <v>2412</v>
      </c>
      <c r="E2663" s="1" t="s">
        <v>4513</v>
      </c>
      <c r="F2663" s="1" t="s">
        <v>13</v>
      </c>
      <c r="G2663" s="1" t="s">
        <v>14</v>
      </c>
      <c r="H2663" s="1">
        <v>11000000</v>
      </c>
      <c r="I2663" s="1">
        <v>1965</v>
      </c>
      <c r="J2663" s="1">
        <v>8</v>
      </c>
    </row>
    <row r="2664" spans="1:10" x14ac:dyDescent="0.25">
      <c r="A2664" s="1" t="s">
        <v>1377</v>
      </c>
      <c r="B2664" s="1">
        <v>112</v>
      </c>
      <c r="C2664" s="11">
        <v>90556401</v>
      </c>
      <c r="D2664" s="1" t="s">
        <v>1027</v>
      </c>
      <c r="E2664" s="1" t="s">
        <v>4514</v>
      </c>
      <c r="F2664" s="1" t="s">
        <v>13</v>
      </c>
      <c r="G2664" s="1" t="s">
        <v>14</v>
      </c>
      <c r="H2664" s="1">
        <v>11000000</v>
      </c>
      <c r="I2664" s="1">
        <v>2008</v>
      </c>
      <c r="J2664" s="1">
        <v>4.5</v>
      </c>
    </row>
    <row r="2665" spans="1:10" x14ac:dyDescent="0.25">
      <c r="A2665" s="1" t="s">
        <v>1410</v>
      </c>
      <c r="B2665" s="1">
        <v>116</v>
      </c>
      <c r="C2665" s="11">
        <v>93571803</v>
      </c>
      <c r="D2665" s="1" t="s">
        <v>554</v>
      </c>
      <c r="E2665" s="1" t="s">
        <v>4515</v>
      </c>
      <c r="F2665" s="1" t="s">
        <v>13</v>
      </c>
      <c r="G2665" s="1" t="s">
        <v>14</v>
      </c>
      <c r="H2665" s="1">
        <v>25000000</v>
      </c>
      <c r="I2665" s="1">
        <v>2010</v>
      </c>
      <c r="J2665" s="1">
        <v>7.9</v>
      </c>
    </row>
    <row r="2666" spans="1:10" x14ac:dyDescent="0.25">
      <c r="A2666" s="1" t="s">
        <v>2306</v>
      </c>
      <c r="B2666" s="1">
        <v>120</v>
      </c>
      <c r="C2666" s="11">
        <v>52929168</v>
      </c>
      <c r="D2666" s="1" t="s">
        <v>341</v>
      </c>
      <c r="E2666" s="1" t="s">
        <v>4516</v>
      </c>
      <c r="F2666" s="1" t="s">
        <v>13</v>
      </c>
      <c r="G2666" s="1" t="s">
        <v>14</v>
      </c>
      <c r="H2666" s="1">
        <v>11000000</v>
      </c>
      <c r="I2666" s="1">
        <v>1992</v>
      </c>
      <c r="J2666" s="1">
        <v>7.5</v>
      </c>
    </row>
    <row r="2667" spans="1:10" x14ac:dyDescent="0.25">
      <c r="A2667" s="1" t="s">
        <v>4517</v>
      </c>
      <c r="B2667" s="1">
        <v>107</v>
      </c>
      <c r="C2667" s="11">
        <v>50461335</v>
      </c>
      <c r="D2667" s="1" t="s">
        <v>4518</v>
      </c>
      <c r="E2667" s="1" t="s">
        <v>4519</v>
      </c>
      <c r="F2667" s="1" t="s">
        <v>13</v>
      </c>
      <c r="G2667" s="1" t="s">
        <v>14</v>
      </c>
      <c r="H2667" s="1">
        <v>11000000</v>
      </c>
      <c r="I2667" s="1">
        <v>2014</v>
      </c>
      <c r="J2667" s="1">
        <v>6.8</v>
      </c>
    </row>
    <row r="2668" spans="1:10" x14ac:dyDescent="0.25">
      <c r="A2668" s="1" t="s">
        <v>4520</v>
      </c>
      <c r="B2668" s="1">
        <v>107</v>
      </c>
      <c r="C2668" s="11">
        <v>49797148</v>
      </c>
      <c r="D2668" s="1" t="s">
        <v>1329</v>
      </c>
      <c r="E2668" s="1" t="s">
        <v>4521</v>
      </c>
      <c r="F2668" s="1" t="s">
        <v>13</v>
      </c>
      <c r="G2668" s="1" t="s">
        <v>14</v>
      </c>
      <c r="H2668" s="1">
        <v>11000000</v>
      </c>
      <c r="I2668" s="1">
        <v>1989</v>
      </c>
      <c r="J2668" s="1">
        <v>7.2</v>
      </c>
    </row>
    <row r="2669" spans="1:10" x14ac:dyDescent="0.25">
      <c r="A2669" s="1" t="s">
        <v>450</v>
      </c>
      <c r="B2669" s="1">
        <v>81</v>
      </c>
      <c r="C2669" s="11">
        <v>46563158</v>
      </c>
      <c r="D2669" s="1" t="s">
        <v>519</v>
      </c>
      <c r="E2669" s="1" t="s">
        <v>4522</v>
      </c>
      <c r="F2669" s="1" t="s">
        <v>13</v>
      </c>
      <c r="G2669" s="1" t="s">
        <v>14</v>
      </c>
      <c r="H2669" s="1">
        <v>13000000</v>
      </c>
      <c r="I2669" s="1">
        <v>2002</v>
      </c>
      <c r="J2669" s="1">
        <v>7.1</v>
      </c>
    </row>
    <row r="2670" spans="1:10" x14ac:dyDescent="0.25">
      <c r="A2670" s="1" t="s">
        <v>895</v>
      </c>
      <c r="B2670" s="1">
        <v>101</v>
      </c>
      <c r="C2670" s="11">
        <v>41227069</v>
      </c>
      <c r="D2670" s="1" t="s">
        <v>74</v>
      </c>
      <c r="E2670" s="1" t="s">
        <v>4523</v>
      </c>
      <c r="F2670" s="1" t="s">
        <v>13</v>
      </c>
      <c r="G2670" s="1" t="s">
        <v>14</v>
      </c>
      <c r="H2670" s="1">
        <v>11000000</v>
      </c>
      <c r="I2670" s="1">
        <v>2002</v>
      </c>
      <c r="J2670" s="1">
        <v>7.4</v>
      </c>
    </row>
    <row r="2671" spans="1:10" x14ac:dyDescent="0.25">
      <c r="A2671" s="1" t="s">
        <v>2626</v>
      </c>
      <c r="B2671" s="1">
        <v>122</v>
      </c>
      <c r="C2671" s="11">
        <v>39025000</v>
      </c>
      <c r="D2671" s="1" t="s">
        <v>669</v>
      </c>
      <c r="E2671" s="1" t="s">
        <v>4524</v>
      </c>
      <c r="F2671" s="1" t="s">
        <v>13</v>
      </c>
      <c r="G2671" s="1" t="s">
        <v>21</v>
      </c>
      <c r="H2671" s="1">
        <v>11000000</v>
      </c>
      <c r="I2671" s="1">
        <v>1995</v>
      </c>
      <c r="J2671" s="1">
        <v>7.6</v>
      </c>
    </row>
    <row r="2672" spans="1:10" x14ac:dyDescent="0.25">
      <c r="A2672" s="1" t="s">
        <v>2021</v>
      </c>
      <c r="B2672" s="1">
        <v>97</v>
      </c>
      <c r="C2672" s="11">
        <v>38201895</v>
      </c>
      <c r="D2672" s="1" t="s">
        <v>74</v>
      </c>
      <c r="E2672" s="1" t="s">
        <v>4525</v>
      </c>
      <c r="F2672" s="1" t="s">
        <v>13</v>
      </c>
      <c r="G2672" s="1" t="s">
        <v>14</v>
      </c>
      <c r="H2672" s="1">
        <v>10500000</v>
      </c>
      <c r="I2672" s="1">
        <v>1999</v>
      </c>
      <c r="J2672" s="1">
        <v>6.9</v>
      </c>
    </row>
    <row r="2673" spans="1:10" x14ac:dyDescent="0.25">
      <c r="A2673" s="1" t="s">
        <v>3838</v>
      </c>
      <c r="B2673" s="1">
        <v>92</v>
      </c>
      <c r="C2673" s="11">
        <v>27669413</v>
      </c>
      <c r="D2673" s="1" t="s">
        <v>2099</v>
      </c>
      <c r="E2673" s="1" t="s">
        <v>4526</v>
      </c>
      <c r="F2673" s="1" t="s">
        <v>13</v>
      </c>
      <c r="G2673" s="1" t="s">
        <v>94</v>
      </c>
      <c r="H2673" s="1">
        <v>11000000</v>
      </c>
      <c r="I2673" s="1">
        <v>2009</v>
      </c>
      <c r="J2673" s="1">
        <v>6</v>
      </c>
    </row>
    <row r="2674" spans="1:10" x14ac:dyDescent="0.25">
      <c r="A2674" s="1" t="s">
        <v>4045</v>
      </c>
      <c r="B2674" s="1">
        <v>110</v>
      </c>
      <c r="C2674" s="11">
        <v>37766350</v>
      </c>
      <c r="D2674" s="1" t="s">
        <v>1160</v>
      </c>
      <c r="E2674" s="1" t="s">
        <v>4527</v>
      </c>
      <c r="F2674" s="1" t="s">
        <v>13</v>
      </c>
      <c r="G2674" s="1" t="s">
        <v>14</v>
      </c>
      <c r="H2674" s="1">
        <v>11000000</v>
      </c>
      <c r="I2674" s="1">
        <v>2008</v>
      </c>
      <c r="J2674" s="1">
        <v>7.3</v>
      </c>
    </row>
    <row r="2675" spans="1:10" x14ac:dyDescent="0.25">
      <c r="A2675" s="1" t="s">
        <v>4528</v>
      </c>
      <c r="B2675" s="1">
        <v>86</v>
      </c>
      <c r="C2675" s="11">
        <v>23978402</v>
      </c>
      <c r="D2675" s="1" t="s">
        <v>341</v>
      </c>
      <c r="E2675" s="1" t="s">
        <v>4529</v>
      </c>
      <c r="F2675" s="1" t="s">
        <v>13</v>
      </c>
      <c r="G2675" s="1" t="s">
        <v>14</v>
      </c>
      <c r="H2675" s="1">
        <v>11000000</v>
      </c>
      <c r="I2675" s="1">
        <v>2001</v>
      </c>
      <c r="J2675" s="1">
        <v>4.5999999999999996</v>
      </c>
    </row>
    <row r="2676" spans="1:10" x14ac:dyDescent="0.25">
      <c r="A2676" s="1" t="s">
        <v>778</v>
      </c>
      <c r="B2676" s="1">
        <v>91</v>
      </c>
      <c r="C2676" s="11">
        <v>21370057</v>
      </c>
      <c r="D2676" s="1" t="s">
        <v>738</v>
      </c>
      <c r="E2676" s="1" t="s">
        <v>4530</v>
      </c>
      <c r="F2676" s="1" t="s">
        <v>13</v>
      </c>
      <c r="G2676" s="1" t="s">
        <v>14</v>
      </c>
      <c r="H2676" s="1">
        <v>12000000</v>
      </c>
      <c r="I2676" s="1">
        <v>1992</v>
      </c>
      <c r="J2676" s="1">
        <v>6</v>
      </c>
    </row>
    <row r="2677" spans="1:10" x14ac:dyDescent="0.25">
      <c r="A2677" s="1" t="s">
        <v>2444</v>
      </c>
      <c r="B2677" s="1">
        <v>100</v>
      </c>
      <c r="C2677" s="11">
        <v>4884663</v>
      </c>
      <c r="D2677" s="1" t="s">
        <v>3276</v>
      </c>
      <c r="E2677" s="1" t="s">
        <v>4531</v>
      </c>
      <c r="F2677" s="1" t="s">
        <v>13</v>
      </c>
      <c r="G2677" s="1" t="s">
        <v>14</v>
      </c>
      <c r="H2677" s="1">
        <v>12000000</v>
      </c>
      <c r="I2677" s="1">
        <v>1986</v>
      </c>
      <c r="J2677" s="1">
        <v>5.5</v>
      </c>
    </row>
    <row r="2678" spans="1:10" x14ac:dyDescent="0.25">
      <c r="A2678" s="1" t="s">
        <v>4532</v>
      </c>
      <c r="B2678" s="1">
        <v>111</v>
      </c>
      <c r="C2678" s="11">
        <v>38317535</v>
      </c>
      <c r="D2678" s="1" t="s">
        <v>74</v>
      </c>
      <c r="E2678" s="1" t="s">
        <v>4533</v>
      </c>
      <c r="F2678" s="1" t="s">
        <v>13</v>
      </c>
      <c r="G2678" s="1" t="s">
        <v>21</v>
      </c>
      <c r="H2678" s="1">
        <v>11000000</v>
      </c>
      <c r="I2678" s="1">
        <v>2015</v>
      </c>
      <c r="J2678" s="1">
        <v>7.5</v>
      </c>
    </row>
    <row r="2679" spans="1:10" x14ac:dyDescent="0.25">
      <c r="A2679" s="1" t="s">
        <v>4534</v>
      </c>
      <c r="B2679" s="1">
        <v>89</v>
      </c>
      <c r="C2679" s="11">
        <v>13903262</v>
      </c>
      <c r="D2679" s="1" t="s">
        <v>1329</v>
      </c>
      <c r="E2679" s="1" t="s">
        <v>4535</v>
      </c>
      <c r="F2679" s="1" t="s">
        <v>13</v>
      </c>
      <c r="G2679" s="1" t="s">
        <v>14</v>
      </c>
      <c r="H2679" s="1">
        <v>11000000</v>
      </c>
      <c r="I2679" s="1">
        <v>2001</v>
      </c>
      <c r="J2679" s="1">
        <v>6.3</v>
      </c>
    </row>
    <row r="2680" spans="1:10" x14ac:dyDescent="0.25">
      <c r="A2680" s="1" t="s">
        <v>2032</v>
      </c>
      <c r="B2680" s="1">
        <v>84</v>
      </c>
      <c r="C2680" s="11">
        <v>13592872</v>
      </c>
      <c r="D2680" s="1" t="s">
        <v>684</v>
      </c>
      <c r="E2680" s="1" t="s">
        <v>4536</v>
      </c>
      <c r="F2680" s="1" t="s">
        <v>13</v>
      </c>
      <c r="G2680" s="1" t="s">
        <v>14</v>
      </c>
      <c r="H2680" s="1">
        <v>11000000</v>
      </c>
      <c r="I2680" s="1">
        <v>2000</v>
      </c>
      <c r="J2680" s="1">
        <v>5.0999999999999996</v>
      </c>
    </row>
    <row r="2681" spans="1:10" x14ac:dyDescent="0.25">
      <c r="A2681" s="1" t="s">
        <v>4537</v>
      </c>
      <c r="B2681" s="1">
        <v>98</v>
      </c>
      <c r="C2681" s="11">
        <v>18381787</v>
      </c>
      <c r="D2681" s="1" t="s">
        <v>868</v>
      </c>
      <c r="E2681" s="1" t="s">
        <v>4538</v>
      </c>
      <c r="F2681" s="1" t="s">
        <v>13</v>
      </c>
      <c r="G2681" s="1" t="s">
        <v>21</v>
      </c>
      <c r="H2681" s="1">
        <v>11000000</v>
      </c>
      <c r="I2681" s="1">
        <v>2012</v>
      </c>
      <c r="J2681" s="1">
        <v>6.8</v>
      </c>
    </row>
    <row r="2682" spans="1:10" x14ac:dyDescent="0.25">
      <c r="A2682" s="1" t="s">
        <v>4539</v>
      </c>
      <c r="B2682" s="1">
        <v>95</v>
      </c>
      <c r="C2682" s="11">
        <v>13558739</v>
      </c>
      <c r="D2682" s="1" t="s">
        <v>684</v>
      </c>
      <c r="E2682" s="1" t="s">
        <v>4540</v>
      </c>
      <c r="F2682" s="1" t="s">
        <v>13</v>
      </c>
      <c r="G2682" s="1" t="s">
        <v>14</v>
      </c>
      <c r="H2682" s="1">
        <v>11000000</v>
      </c>
      <c r="I2682" s="1">
        <v>2001</v>
      </c>
      <c r="J2682" s="1">
        <v>5.3</v>
      </c>
    </row>
    <row r="2683" spans="1:10" x14ac:dyDescent="0.25">
      <c r="A2683" s="1" t="s">
        <v>4541</v>
      </c>
      <c r="B2683" s="1">
        <v>100</v>
      </c>
      <c r="C2683" s="11">
        <v>13103828</v>
      </c>
      <c r="D2683" s="1" t="s">
        <v>738</v>
      </c>
      <c r="E2683" s="1" t="s">
        <v>4542</v>
      </c>
      <c r="F2683" s="1" t="s">
        <v>13</v>
      </c>
      <c r="G2683" s="1" t="s">
        <v>14</v>
      </c>
      <c r="H2683" s="1">
        <v>11000000</v>
      </c>
      <c r="I2683" s="1">
        <v>2001</v>
      </c>
      <c r="J2683" s="1">
        <v>7.3</v>
      </c>
    </row>
    <row r="2684" spans="1:10" x14ac:dyDescent="0.25">
      <c r="A2684" s="1" t="s">
        <v>4543</v>
      </c>
      <c r="B2684" s="1">
        <v>109</v>
      </c>
      <c r="C2684" s="11">
        <v>33305037</v>
      </c>
      <c r="D2684" s="1" t="s">
        <v>1982</v>
      </c>
      <c r="E2684" s="1" t="s">
        <v>4544</v>
      </c>
      <c r="F2684" s="1" t="s">
        <v>13</v>
      </c>
      <c r="G2684" s="1" t="s">
        <v>21</v>
      </c>
      <c r="H2684" s="1">
        <v>11000000</v>
      </c>
      <c r="I2684" s="1">
        <v>2015</v>
      </c>
      <c r="J2684" s="1">
        <v>7.3</v>
      </c>
    </row>
    <row r="2685" spans="1:10" x14ac:dyDescent="0.25">
      <c r="A2685" s="1" t="s">
        <v>376</v>
      </c>
      <c r="B2685" s="1">
        <v>118</v>
      </c>
      <c r="C2685" s="11">
        <v>10214647</v>
      </c>
      <c r="D2685" s="1" t="s">
        <v>524</v>
      </c>
      <c r="E2685" s="1" t="s">
        <v>4545</v>
      </c>
      <c r="F2685" s="1" t="s">
        <v>13</v>
      </c>
      <c r="G2685" s="1" t="s">
        <v>14</v>
      </c>
      <c r="H2685" s="1">
        <v>11000000</v>
      </c>
      <c r="I2685" s="1">
        <v>2004</v>
      </c>
      <c r="J2685" s="1">
        <v>7.1</v>
      </c>
    </row>
    <row r="2686" spans="1:10" x14ac:dyDescent="0.25">
      <c r="A2686" s="1" t="s">
        <v>26</v>
      </c>
      <c r="B2686" s="1">
        <v>88</v>
      </c>
      <c r="C2686" s="11">
        <v>11501093</v>
      </c>
      <c r="D2686" s="1" t="s">
        <v>297</v>
      </c>
      <c r="E2686" s="1" t="s">
        <v>4546</v>
      </c>
      <c r="F2686" s="1" t="s">
        <v>13</v>
      </c>
      <c r="G2686" s="1" t="s">
        <v>14</v>
      </c>
      <c r="H2686" s="1">
        <v>13000000</v>
      </c>
      <c r="I2686" s="1">
        <v>1992</v>
      </c>
      <c r="J2686" s="1">
        <v>7.6</v>
      </c>
    </row>
    <row r="2687" spans="1:10" x14ac:dyDescent="0.25">
      <c r="A2687" s="1" t="s">
        <v>4547</v>
      </c>
      <c r="B2687" s="1">
        <v>86</v>
      </c>
      <c r="C2687" s="11">
        <v>4814244</v>
      </c>
      <c r="D2687" s="1" t="s">
        <v>570</v>
      </c>
      <c r="E2687" s="1" t="s">
        <v>4548</v>
      </c>
      <c r="F2687" s="1" t="s">
        <v>13</v>
      </c>
      <c r="G2687" s="1" t="s">
        <v>94</v>
      </c>
      <c r="H2687" s="1">
        <v>11000000</v>
      </c>
      <c r="I2687" s="1">
        <v>2002</v>
      </c>
      <c r="J2687" s="1">
        <v>5.3</v>
      </c>
    </row>
    <row r="2688" spans="1:10" x14ac:dyDescent="0.25">
      <c r="A2688" s="1" t="s">
        <v>2508</v>
      </c>
      <c r="B2688" s="1">
        <v>118</v>
      </c>
      <c r="C2688" s="11">
        <v>9170214</v>
      </c>
      <c r="D2688" s="1" t="s">
        <v>74</v>
      </c>
      <c r="E2688" s="1" t="s">
        <v>4549</v>
      </c>
      <c r="F2688" s="1" t="s">
        <v>13</v>
      </c>
      <c r="G2688" s="1" t="s">
        <v>14</v>
      </c>
      <c r="H2688" s="1">
        <v>11000000</v>
      </c>
      <c r="I2688" s="1">
        <v>1993</v>
      </c>
      <c r="J2688" s="1">
        <v>7.8</v>
      </c>
    </row>
    <row r="2689" spans="1:10" x14ac:dyDescent="0.25">
      <c r="A2689" s="1" t="s">
        <v>4550</v>
      </c>
      <c r="B2689" s="1">
        <v>125</v>
      </c>
      <c r="C2689" s="11">
        <v>4068087</v>
      </c>
      <c r="D2689" s="1" t="s">
        <v>1982</v>
      </c>
      <c r="E2689" s="1" t="s">
        <v>4551</v>
      </c>
      <c r="F2689" s="1" t="s">
        <v>13</v>
      </c>
      <c r="G2689" s="1" t="s">
        <v>94</v>
      </c>
      <c r="H2689" s="1">
        <v>17000000</v>
      </c>
      <c r="I2689" s="1">
        <v>2003</v>
      </c>
      <c r="J2689" s="1">
        <v>7.7</v>
      </c>
    </row>
    <row r="2690" spans="1:10" x14ac:dyDescent="0.25">
      <c r="A2690" s="1" t="s">
        <v>3608</v>
      </c>
      <c r="B2690" s="1">
        <v>125</v>
      </c>
      <c r="C2690" s="11">
        <v>3753806</v>
      </c>
      <c r="D2690" s="1" t="s">
        <v>669</v>
      </c>
      <c r="E2690" s="1" t="s">
        <v>4552</v>
      </c>
      <c r="F2690" s="1" t="s">
        <v>13</v>
      </c>
      <c r="G2690" s="1" t="s">
        <v>21</v>
      </c>
      <c r="H2690" s="1">
        <v>11000000</v>
      </c>
      <c r="I2690" s="1">
        <v>2004</v>
      </c>
      <c r="J2690" s="1">
        <v>7.7</v>
      </c>
    </row>
    <row r="2691" spans="1:10" x14ac:dyDescent="0.25">
      <c r="A2691" s="1" t="s">
        <v>4553</v>
      </c>
      <c r="B2691" s="1">
        <v>94</v>
      </c>
      <c r="C2691" s="11">
        <v>3034181</v>
      </c>
      <c r="D2691" s="1" t="s">
        <v>3842</v>
      </c>
      <c r="E2691" s="1" t="s">
        <v>4554</v>
      </c>
      <c r="F2691" s="1" t="s">
        <v>13</v>
      </c>
      <c r="G2691" s="1" t="s">
        <v>21</v>
      </c>
      <c r="H2691" s="1">
        <v>11000000</v>
      </c>
      <c r="I2691" s="1">
        <v>2002</v>
      </c>
      <c r="J2691" s="1">
        <v>5.4</v>
      </c>
    </row>
    <row r="2692" spans="1:10" x14ac:dyDescent="0.25">
      <c r="A2692" s="1" t="s">
        <v>3300</v>
      </c>
      <c r="B2692" s="1">
        <v>113</v>
      </c>
      <c r="C2692" s="11">
        <v>2832826</v>
      </c>
      <c r="D2692" s="1" t="s">
        <v>482</v>
      </c>
      <c r="E2692" s="1" t="s">
        <v>4555</v>
      </c>
      <c r="F2692" s="1" t="s">
        <v>13</v>
      </c>
      <c r="G2692" s="1" t="s">
        <v>14</v>
      </c>
      <c r="H2692" s="1">
        <v>11000000</v>
      </c>
      <c r="I2692" s="1">
        <v>1995</v>
      </c>
      <c r="J2692" s="1">
        <v>6.2</v>
      </c>
    </row>
    <row r="2693" spans="1:10" x14ac:dyDescent="0.25">
      <c r="A2693" s="1" t="s">
        <v>2351</v>
      </c>
      <c r="B2693" s="1">
        <v>104</v>
      </c>
      <c r="C2693" s="11">
        <v>13214255</v>
      </c>
      <c r="D2693" s="1" t="s">
        <v>2064</v>
      </c>
      <c r="E2693" s="1" t="s">
        <v>4556</v>
      </c>
      <c r="F2693" s="1" t="s">
        <v>13</v>
      </c>
      <c r="G2693" s="1" t="s">
        <v>14</v>
      </c>
      <c r="H2693" s="1">
        <v>11000000</v>
      </c>
      <c r="I2693" s="1">
        <v>2013</v>
      </c>
      <c r="J2693" s="1">
        <v>7.4</v>
      </c>
    </row>
    <row r="2694" spans="1:10" x14ac:dyDescent="0.25">
      <c r="A2694" s="1" t="s">
        <v>508</v>
      </c>
      <c r="B2694" s="1">
        <v>95</v>
      </c>
      <c r="C2694" s="11">
        <v>16017403</v>
      </c>
      <c r="D2694" s="1" t="s">
        <v>2898</v>
      </c>
      <c r="E2694" s="1" t="s">
        <v>4557</v>
      </c>
      <c r="F2694" s="1" t="s">
        <v>13</v>
      </c>
      <c r="G2694" s="1" t="s">
        <v>14</v>
      </c>
      <c r="H2694" s="1">
        <v>5000000</v>
      </c>
      <c r="I2694" s="1">
        <v>2001</v>
      </c>
      <c r="J2694" s="1">
        <v>6.2</v>
      </c>
    </row>
    <row r="2695" spans="1:10" x14ac:dyDescent="0.25">
      <c r="A2695" s="1" t="s">
        <v>4558</v>
      </c>
      <c r="B2695" s="1">
        <v>102</v>
      </c>
      <c r="C2695" s="11">
        <v>2807854</v>
      </c>
      <c r="D2695" s="1" t="s">
        <v>800</v>
      </c>
      <c r="E2695" s="1" t="s">
        <v>4559</v>
      </c>
      <c r="F2695" s="1" t="s">
        <v>13</v>
      </c>
      <c r="G2695" s="1" t="s">
        <v>14</v>
      </c>
      <c r="H2695" s="1">
        <v>11000000</v>
      </c>
      <c r="I2695" s="1">
        <v>1991</v>
      </c>
      <c r="J2695" s="1">
        <v>5.0999999999999996</v>
      </c>
    </row>
    <row r="2696" spans="1:10" x14ac:dyDescent="0.25">
      <c r="A2696" s="1" t="s">
        <v>4560</v>
      </c>
      <c r="B2696" s="1">
        <v>104</v>
      </c>
      <c r="C2696" s="11">
        <v>352786</v>
      </c>
      <c r="D2696" s="1" t="s">
        <v>1453</v>
      </c>
      <c r="E2696" s="1" t="s">
        <v>4561</v>
      </c>
      <c r="F2696" s="1" t="s">
        <v>13</v>
      </c>
      <c r="G2696" s="1" t="s">
        <v>14</v>
      </c>
      <c r="H2696" s="1">
        <v>11000000</v>
      </c>
      <c r="I2696" s="1">
        <v>2006</v>
      </c>
      <c r="J2696" s="1">
        <v>6.8</v>
      </c>
    </row>
    <row r="2697" spans="1:10" x14ac:dyDescent="0.25">
      <c r="A2697" s="1" t="s">
        <v>4562</v>
      </c>
      <c r="B2697" s="1">
        <v>95</v>
      </c>
      <c r="C2697" s="11">
        <v>56729973</v>
      </c>
      <c r="D2697" s="1" t="s">
        <v>2099</v>
      </c>
      <c r="E2697" s="1" t="s">
        <v>4563</v>
      </c>
      <c r="F2697" s="1" t="s">
        <v>13</v>
      </c>
      <c r="G2697" s="1" t="s">
        <v>14</v>
      </c>
      <c r="H2697" s="1">
        <v>10800000</v>
      </c>
      <c r="I2697" s="1">
        <v>2008</v>
      </c>
      <c r="J2697" s="1">
        <v>5.8</v>
      </c>
    </row>
    <row r="2698" spans="1:10" x14ac:dyDescent="0.25">
      <c r="A2698" s="1" t="s">
        <v>4564</v>
      </c>
      <c r="B2698" s="1">
        <v>118</v>
      </c>
      <c r="C2698" s="11">
        <v>399879</v>
      </c>
      <c r="D2698" s="1" t="s">
        <v>745</v>
      </c>
      <c r="E2698" s="1" t="s">
        <v>4565</v>
      </c>
      <c r="F2698" s="1" t="s">
        <v>13</v>
      </c>
      <c r="G2698" s="1" t="s">
        <v>127</v>
      </c>
      <c r="H2698" s="1">
        <v>15000000</v>
      </c>
      <c r="I2698" s="1">
        <v>2006</v>
      </c>
      <c r="J2698" s="1">
        <v>6.4</v>
      </c>
    </row>
    <row r="2699" spans="1:10" x14ac:dyDescent="0.25">
      <c r="A2699" s="1" t="s">
        <v>4566</v>
      </c>
      <c r="B2699" s="1">
        <v>193</v>
      </c>
      <c r="C2699" s="11">
        <v>3275443</v>
      </c>
      <c r="D2699" s="1" t="s">
        <v>1160</v>
      </c>
      <c r="E2699" s="1" t="s">
        <v>4567</v>
      </c>
      <c r="F2699" s="1" t="s">
        <v>4568</v>
      </c>
      <c r="G2699" s="1" t="s">
        <v>4569</v>
      </c>
      <c r="H2699" s="1">
        <v>700000000</v>
      </c>
      <c r="I2699" s="1">
        <v>2006</v>
      </c>
      <c r="J2699" s="1">
        <v>6</v>
      </c>
    </row>
    <row r="2700" spans="1:10" x14ac:dyDescent="0.25">
      <c r="A2700" s="1" t="s">
        <v>1996</v>
      </c>
      <c r="B2700" s="1">
        <v>97</v>
      </c>
      <c r="C2700" s="11">
        <v>18535191</v>
      </c>
      <c r="D2700" s="1" t="s">
        <v>570</v>
      </c>
      <c r="E2700" s="1" t="s">
        <v>4570</v>
      </c>
      <c r="F2700" s="1" t="s">
        <v>13</v>
      </c>
      <c r="G2700" s="1" t="s">
        <v>21</v>
      </c>
      <c r="H2700" s="1">
        <v>14000000</v>
      </c>
      <c r="I2700" s="1">
        <v>1999</v>
      </c>
      <c r="J2700" s="1">
        <v>6.9</v>
      </c>
    </row>
    <row r="2701" spans="1:10" x14ac:dyDescent="0.25">
      <c r="A2701" s="1" t="s">
        <v>4571</v>
      </c>
      <c r="B2701" s="1">
        <v>98</v>
      </c>
      <c r="C2701" s="11">
        <v>23838</v>
      </c>
      <c r="D2701" s="1" t="s">
        <v>1466</v>
      </c>
      <c r="E2701" s="1" t="s">
        <v>4572</v>
      </c>
      <c r="F2701" s="1" t="s">
        <v>13</v>
      </c>
      <c r="G2701" s="1" t="s">
        <v>21</v>
      </c>
      <c r="H2701" s="1">
        <v>7000000</v>
      </c>
      <c r="I2701" s="1">
        <v>2013</v>
      </c>
      <c r="J2701" s="1">
        <v>5.5</v>
      </c>
    </row>
    <row r="2702" spans="1:10" x14ac:dyDescent="0.25">
      <c r="A2702" s="1" t="s">
        <v>4573</v>
      </c>
      <c r="B2702" s="1">
        <v>103</v>
      </c>
      <c r="C2702" s="11">
        <v>22160085</v>
      </c>
      <c r="D2702" s="1" t="s">
        <v>2131</v>
      </c>
      <c r="E2702" s="1" t="s">
        <v>4574</v>
      </c>
      <c r="F2702" s="1" t="s">
        <v>13</v>
      </c>
      <c r="G2702" s="1" t="s">
        <v>14</v>
      </c>
      <c r="H2702" s="1">
        <v>10600000</v>
      </c>
      <c r="I2702" s="1">
        <v>2002</v>
      </c>
      <c r="J2702" s="1">
        <v>5.4</v>
      </c>
    </row>
    <row r="2703" spans="1:10" x14ac:dyDescent="0.25">
      <c r="A2703" s="1" t="s">
        <v>1266</v>
      </c>
      <c r="B2703" s="1">
        <v>161</v>
      </c>
      <c r="C2703" s="11">
        <v>56715371</v>
      </c>
      <c r="D2703" s="1" t="s">
        <v>468</v>
      </c>
      <c r="E2703" s="1" t="s">
        <v>4575</v>
      </c>
      <c r="F2703" s="1" t="s">
        <v>13</v>
      </c>
      <c r="G2703" s="1" t="s">
        <v>21</v>
      </c>
      <c r="H2703" s="1">
        <v>12000000</v>
      </c>
      <c r="I2703" s="1">
        <v>1968</v>
      </c>
      <c r="J2703" s="1">
        <v>8.3000000000000007</v>
      </c>
    </row>
    <row r="2704" spans="1:10" x14ac:dyDescent="0.25">
      <c r="A2704" s="1" t="s">
        <v>133</v>
      </c>
      <c r="B2704" s="1">
        <v>120</v>
      </c>
      <c r="C2704" s="11">
        <v>434949459</v>
      </c>
      <c r="D2704" s="1" t="s">
        <v>4576</v>
      </c>
      <c r="E2704" s="1" t="s">
        <v>4577</v>
      </c>
      <c r="F2704" s="1" t="s">
        <v>13</v>
      </c>
      <c r="G2704" s="1" t="s">
        <v>14</v>
      </c>
      <c r="H2704" s="1">
        <v>10500000</v>
      </c>
      <c r="I2704" s="1">
        <v>1982</v>
      </c>
      <c r="J2704" s="1">
        <v>7.9</v>
      </c>
    </row>
    <row r="2705" spans="1:10" x14ac:dyDescent="0.25">
      <c r="A2705" s="1" t="s">
        <v>4578</v>
      </c>
      <c r="B2705" s="1">
        <v>97</v>
      </c>
      <c r="C2705" s="11">
        <v>11043445</v>
      </c>
      <c r="D2705" s="1" t="s">
        <v>482</v>
      </c>
      <c r="E2705" s="1" t="s">
        <v>4579</v>
      </c>
      <c r="F2705" s="1" t="s">
        <v>13</v>
      </c>
      <c r="G2705" s="1" t="s">
        <v>14</v>
      </c>
      <c r="H2705" s="1">
        <v>10000000</v>
      </c>
      <c r="I2705" s="1">
        <v>2007</v>
      </c>
      <c r="J2705" s="1">
        <v>6.5</v>
      </c>
    </row>
    <row r="2706" spans="1:10" x14ac:dyDescent="0.25">
      <c r="A2706" s="1" t="s">
        <v>4580</v>
      </c>
      <c r="B2706" s="1">
        <v>145</v>
      </c>
      <c r="C2706" s="11">
        <v>5669081</v>
      </c>
      <c r="D2706" s="1" t="s">
        <v>681</v>
      </c>
      <c r="E2706" s="1" t="s">
        <v>4581</v>
      </c>
      <c r="F2706" s="1" t="s">
        <v>948</v>
      </c>
      <c r="G2706" s="1" t="s">
        <v>4582</v>
      </c>
      <c r="H2706" s="1">
        <v>10818775</v>
      </c>
      <c r="I2706" s="1">
        <v>2012</v>
      </c>
      <c r="J2706" s="1">
        <v>6.6</v>
      </c>
    </row>
    <row r="2707" spans="1:10" x14ac:dyDescent="0.25">
      <c r="A2707" s="1" t="s">
        <v>2017</v>
      </c>
      <c r="B2707" s="1">
        <v>126</v>
      </c>
      <c r="C2707" s="11">
        <v>138339411</v>
      </c>
      <c r="D2707" s="1" t="s">
        <v>1160</v>
      </c>
      <c r="E2707" s="1" t="s">
        <v>4583</v>
      </c>
      <c r="F2707" s="1" t="s">
        <v>13</v>
      </c>
      <c r="G2707" s="1" t="s">
        <v>14</v>
      </c>
      <c r="H2707" s="1">
        <v>10000000</v>
      </c>
      <c r="I2707" s="1">
        <v>1997</v>
      </c>
      <c r="J2707" s="1">
        <v>8.3000000000000007</v>
      </c>
    </row>
    <row r="2708" spans="1:10" x14ac:dyDescent="0.25">
      <c r="A2708" s="1" t="s">
        <v>4584</v>
      </c>
      <c r="B2708" s="1">
        <v>121</v>
      </c>
      <c r="C2708" s="11">
        <v>80150343</v>
      </c>
      <c r="D2708" s="1" t="s">
        <v>2099</v>
      </c>
      <c r="E2708" s="1" t="s">
        <v>4585</v>
      </c>
      <c r="F2708" s="1" t="s">
        <v>13</v>
      </c>
      <c r="G2708" s="1" t="s">
        <v>14</v>
      </c>
      <c r="H2708" s="1">
        <v>10000000</v>
      </c>
      <c r="I2708" s="1">
        <v>2006</v>
      </c>
      <c r="J2708" s="1">
        <v>6.2</v>
      </c>
    </row>
    <row r="2709" spans="1:10" x14ac:dyDescent="0.25">
      <c r="A2709" s="1" t="s">
        <v>924</v>
      </c>
      <c r="B2709" s="1">
        <v>117</v>
      </c>
      <c r="C2709" s="11">
        <v>85300000</v>
      </c>
      <c r="D2709" s="1" t="s">
        <v>4587</v>
      </c>
      <c r="E2709" s="1" t="s">
        <v>4588</v>
      </c>
      <c r="F2709" s="1" t="s">
        <v>13</v>
      </c>
      <c r="G2709" s="1" t="s">
        <v>14</v>
      </c>
      <c r="H2709" s="1">
        <v>10000000</v>
      </c>
      <c r="I2709" s="1">
        <v>1981</v>
      </c>
      <c r="J2709" s="1">
        <v>6.9</v>
      </c>
    </row>
    <row r="2710" spans="1:10" x14ac:dyDescent="0.25">
      <c r="A2710" s="1" t="s">
        <v>397</v>
      </c>
      <c r="B2710" s="1">
        <v>98</v>
      </c>
      <c r="C2710" s="11">
        <v>68353550</v>
      </c>
      <c r="D2710" s="1" t="s">
        <v>1329</v>
      </c>
      <c r="E2710" s="1" t="s">
        <v>4589</v>
      </c>
      <c r="F2710" s="1" t="s">
        <v>13</v>
      </c>
      <c r="G2710" s="1" t="s">
        <v>14</v>
      </c>
      <c r="H2710" s="1">
        <v>10000000</v>
      </c>
      <c r="I2710" s="1">
        <v>2000</v>
      </c>
      <c r="J2710" s="1">
        <v>5.9</v>
      </c>
    </row>
    <row r="2711" spans="1:10" x14ac:dyDescent="0.25">
      <c r="A2711" s="1" t="s">
        <v>4590</v>
      </c>
      <c r="B2711" s="1">
        <v>109</v>
      </c>
      <c r="C2711" s="11">
        <v>78845130</v>
      </c>
      <c r="D2711" s="1" t="s">
        <v>765</v>
      </c>
      <c r="E2711" s="1" t="s">
        <v>4591</v>
      </c>
      <c r="F2711" s="1" t="s">
        <v>13</v>
      </c>
      <c r="G2711" s="1" t="s">
        <v>661</v>
      </c>
      <c r="H2711" s="1">
        <v>10000000</v>
      </c>
      <c r="I2711" s="1">
        <v>2016</v>
      </c>
      <c r="J2711" s="1">
        <v>6.1</v>
      </c>
    </row>
    <row r="2712" spans="1:10" x14ac:dyDescent="0.25">
      <c r="A2712" s="1" t="s">
        <v>3925</v>
      </c>
      <c r="B2712" s="1">
        <v>95</v>
      </c>
      <c r="C2712" s="11">
        <v>63319509</v>
      </c>
      <c r="D2712" s="1" t="s">
        <v>570</v>
      </c>
      <c r="E2712" s="1" t="s">
        <v>4592</v>
      </c>
      <c r="F2712" s="1" t="s">
        <v>13</v>
      </c>
      <c r="G2712" s="1" t="s">
        <v>14</v>
      </c>
      <c r="H2712" s="1">
        <v>10000000</v>
      </c>
      <c r="I2712" s="1">
        <v>1999</v>
      </c>
      <c r="J2712" s="1">
        <v>5.8</v>
      </c>
    </row>
    <row r="2713" spans="1:10" x14ac:dyDescent="0.25">
      <c r="A2713" s="1" t="s">
        <v>4584</v>
      </c>
      <c r="B2713" s="1">
        <v>96</v>
      </c>
      <c r="C2713" s="11">
        <v>63270259</v>
      </c>
      <c r="D2713" s="1" t="s">
        <v>2099</v>
      </c>
      <c r="E2713" s="1" t="s">
        <v>4593</v>
      </c>
      <c r="F2713" s="1" t="s">
        <v>13</v>
      </c>
      <c r="G2713" s="1" t="s">
        <v>14</v>
      </c>
      <c r="H2713" s="1">
        <v>10000000</v>
      </c>
      <c r="I2713" s="1">
        <v>2007</v>
      </c>
      <c r="J2713" s="1">
        <v>5.9</v>
      </c>
    </row>
    <row r="2714" spans="1:10" x14ac:dyDescent="0.25">
      <c r="A2714" s="1" t="s">
        <v>2276</v>
      </c>
      <c r="B2714" s="1">
        <v>101</v>
      </c>
      <c r="C2714" s="11">
        <v>55865715</v>
      </c>
      <c r="D2714" s="1" t="s">
        <v>2043</v>
      </c>
      <c r="E2714" s="1" t="s">
        <v>4594</v>
      </c>
      <c r="F2714" s="1" t="s">
        <v>13</v>
      </c>
      <c r="G2714" s="1" t="s">
        <v>21</v>
      </c>
      <c r="H2714" s="1">
        <v>10000000</v>
      </c>
      <c r="I2714" s="1">
        <v>2005</v>
      </c>
      <c r="J2714" s="1">
        <v>5.5</v>
      </c>
    </row>
    <row r="2715" spans="1:10" x14ac:dyDescent="0.25">
      <c r="A2715" s="1" t="s">
        <v>3066</v>
      </c>
      <c r="B2715" s="1">
        <v>107</v>
      </c>
      <c r="C2715" s="11">
        <v>63231524</v>
      </c>
      <c r="D2715" s="1" t="s">
        <v>482</v>
      </c>
      <c r="E2715" s="1" t="s">
        <v>4595</v>
      </c>
      <c r="F2715" s="1" t="s">
        <v>13</v>
      </c>
      <c r="G2715" s="1" t="s">
        <v>14</v>
      </c>
      <c r="H2715" s="1">
        <v>6000000</v>
      </c>
      <c r="I2715" s="1">
        <v>2006</v>
      </c>
      <c r="J2715" s="1">
        <v>5</v>
      </c>
    </row>
    <row r="2716" spans="1:10" x14ac:dyDescent="0.25">
      <c r="A2716" s="1" t="s">
        <v>165</v>
      </c>
      <c r="B2716" s="1">
        <v>119</v>
      </c>
      <c r="C2716" s="11">
        <v>52293982</v>
      </c>
      <c r="D2716" s="1" t="s">
        <v>1285</v>
      </c>
      <c r="E2716" s="1" t="s">
        <v>4596</v>
      </c>
      <c r="F2716" s="1" t="s">
        <v>13</v>
      </c>
      <c r="G2716" s="1" t="s">
        <v>14</v>
      </c>
      <c r="H2716" s="1">
        <v>13800000</v>
      </c>
      <c r="I2716" s="1">
        <v>1986</v>
      </c>
      <c r="J2716" s="1">
        <v>7</v>
      </c>
    </row>
    <row r="2717" spans="1:10" x14ac:dyDescent="0.25">
      <c r="A2717" s="1" t="s">
        <v>1505</v>
      </c>
      <c r="B2717" s="1">
        <v>100</v>
      </c>
      <c r="C2717" s="11">
        <v>50752337</v>
      </c>
      <c r="D2717" s="1" t="s">
        <v>4378</v>
      </c>
      <c r="E2717" s="1" t="s">
        <v>4597</v>
      </c>
      <c r="F2717" s="1" t="s">
        <v>13</v>
      </c>
      <c r="G2717" s="1" t="s">
        <v>14</v>
      </c>
      <c r="H2717" s="1">
        <v>10000000</v>
      </c>
      <c r="I2717" s="1">
        <v>1992</v>
      </c>
      <c r="J2717" s="1">
        <v>6.4</v>
      </c>
    </row>
    <row r="2718" spans="1:10" x14ac:dyDescent="0.25">
      <c r="A2718" s="1" t="s">
        <v>3455</v>
      </c>
      <c r="B2718" s="1">
        <v>98</v>
      </c>
      <c r="C2718" s="11">
        <v>110175871</v>
      </c>
      <c r="D2718" s="1" t="s">
        <v>1029</v>
      </c>
      <c r="E2718" s="1" t="s">
        <v>4598</v>
      </c>
      <c r="F2718" s="1" t="s">
        <v>13</v>
      </c>
      <c r="G2718" s="1" t="s">
        <v>14</v>
      </c>
      <c r="H2718" s="1">
        <v>10000000</v>
      </c>
      <c r="I2718" s="1">
        <v>2004</v>
      </c>
      <c r="J2718" s="1">
        <v>5.9</v>
      </c>
    </row>
    <row r="2719" spans="1:10" x14ac:dyDescent="0.25">
      <c r="A2719" s="1" t="s">
        <v>756</v>
      </c>
      <c r="B2719" s="1">
        <v>92</v>
      </c>
      <c r="C2719" s="11">
        <v>38624000</v>
      </c>
      <c r="D2719" s="1" t="s">
        <v>1329</v>
      </c>
      <c r="E2719" s="1" t="s">
        <v>4599</v>
      </c>
      <c r="F2719" s="1" t="s">
        <v>13</v>
      </c>
      <c r="G2719" s="1" t="s">
        <v>14</v>
      </c>
      <c r="H2719" s="1">
        <v>12000000</v>
      </c>
      <c r="I2719" s="1">
        <v>1996</v>
      </c>
      <c r="J2719" s="1">
        <v>7</v>
      </c>
    </row>
    <row r="2720" spans="1:10" x14ac:dyDescent="0.25">
      <c r="A2720" s="1" t="s">
        <v>3098</v>
      </c>
      <c r="B2720" s="1">
        <v>90</v>
      </c>
      <c r="C2720" s="11">
        <v>37470017</v>
      </c>
      <c r="D2720" s="1" t="s">
        <v>2099</v>
      </c>
      <c r="E2720" s="1" t="s">
        <v>4600</v>
      </c>
      <c r="F2720" s="1" t="s">
        <v>13</v>
      </c>
      <c r="G2720" s="1" t="s">
        <v>257</v>
      </c>
      <c r="H2720" s="1">
        <v>10000000</v>
      </c>
      <c r="I2720" s="1">
        <v>2001</v>
      </c>
      <c r="J2720" s="1">
        <v>6.1</v>
      </c>
    </row>
    <row r="2721" spans="1:10" x14ac:dyDescent="0.25">
      <c r="A2721" s="1" t="s">
        <v>1505</v>
      </c>
      <c r="B2721" s="1">
        <v>90</v>
      </c>
      <c r="C2721" s="11">
        <v>40485039</v>
      </c>
      <c r="D2721" s="1" t="s">
        <v>4601</v>
      </c>
      <c r="E2721" s="1" t="s">
        <v>4602</v>
      </c>
      <c r="F2721" s="1" t="s">
        <v>13</v>
      </c>
      <c r="G2721" s="1" t="s">
        <v>14</v>
      </c>
      <c r="H2721" s="1">
        <v>10000000</v>
      </c>
      <c r="I2721" s="1">
        <v>1989</v>
      </c>
      <c r="J2721" s="1">
        <v>6.9</v>
      </c>
    </row>
    <row r="2722" spans="1:10" x14ac:dyDescent="0.25">
      <c r="A2722" s="1" t="s">
        <v>4603</v>
      </c>
      <c r="B2722" s="1">
        <v>153</v>
      </c>
      <c r="C2722" s="11">
        <v>16800000</v>
      </c>
      <c r="D2722" s="1" t="s">
        <v>4604</v>
      </c>
      <c r="E2722" s="1" t="s">
        <v>4605</v>
      </c>
      <c r="F2722" s="1" t="s">
        <v>13</v>
      </c>
      <c r="G2722" s="1" t="s">
        <v>21</v>
      </c>
      <c r="H2722" s="1">
        <v>10000000</v>
      </c>
      <c r="I2722" s="1">
        <v>1968</v>
      </c>
      <c r="J2722" s="1">
        <v>7.5</v>
      </c>
    </row>
    <row r="2723" spans="1:10" x14ac:dyDescent="0.25">
      <c r="A2723" s="1" t="s">
        <v>1532</v>
      </c>
      <c r="B2723" s="1">
        <v>124</v>
      </c>
      <c r="C2723" s="11">
        <v>46377022</v>
      </c>
      <c r="D2723" s="1" t="s">
        <v>868</v>
      </c>
      <c r="E2723" s="1" t="s">
        <v>4606</v>
      </c>
      <c r="F2723" s="1" t="s">
        <v>13</v>
      </c>
      <c r="G2723" s="1" t="s">
        <v>21</v>
      </c>
      <c r="H2723" s="1">
        <v>10000000</v>
      </c>
      <c r="I2723" s="1">
        <v>2011</v>
      </c>
      <c r="J2723" s="1">
        <v>7.3</v>
      </c>
    </row>
    <row r="2724" spans="1:10" x14ac:dyDescent="0.25">
      <c r="A2724" s="1" t="s">
        <v>4607</v>
      </c>
      <c r="B2724" s="1">
        <v>82</v>
      </c>
      <c r="C2724" s="11">
        <v>36696761</v>
      </c>
      <c r="D2724" s="1" t="s">
        <v>2723</v>
      </c>
      <c r="E2724" s="1" t="s">
        <v>4608</v>
      </c>
      <c r="F2724" s="1" t="s">
        <v>13</v>
      </c>
      <c r="G2724" s="1" t="s">
        <v>14</v>
      </c>
      <c r="H2724" s="1">
        <v>23000000</v>
      </c>
      <c r="I2724" s="1">
        <v>2001</v>
      </c>
      <c r="J2724" s="1">
        <v>6.5</v>
      </c>
    </row>
    <row r="2725" spans="1:10" x14ac:dyDescent="0.25">
      <c r="A2725" s="1" t="s">
        <v>282</v>
      </c>
      <c r="B2725" s="1">
        <v>107</v>
      </c>
      <c r="C2725" s="11">
        <v>36200000</v>
      </c>
      <c r="D2725" s="1" t="s">
        <v>79</v>
      </c>
      <c r="E2725" s="1" t="s">
        <v>4609</v>
      </c>
      <c r="F2725" s="1" t="s">
        <v>13</v>
      </c>
      <c r="G2725" s="1" t="s">
        <v>127</v>
      </c>
      <c r="H2725" s="1">
        <v>12305523</v>
      </c>
      <c r="I2725" s="1">
        <v>1985</v>
      </c>
      <c r="J2725" s="1">
        <v>6.2</v>
      </c>
    </row>
    <row r="2726" spans="1:10" x14ac:dyDescent="0.25">
      <c r="A2726" s="1" t="s">
        <v>3503</v>
      </c>
      <c r="B2726" s="1">
        <v>97</v>
      </c>
      <c r="C2726" s="11">
        <v>35794166</v>
      </c>
      <c r="D2726" s="1" t="s">
        <v>1029</v>
      </c>
      <c r="E2726" s="1" t="s">
        <v>4610</v>
      </c>
      <c r="F2726" s="1" t="s">
        <v>13</v>
      </c>
      <c r="G2726" s="1" t="s">
        <v>14</v>
      </c>
      <c r="H2726" s="1">
        <v>10000000</v>
      </c>
      <c r="I2726" s="1">
        <v>2016</v>
      </c>
      <c r="J2726" s="1">
        <v>6</v>
      </c>
    </row>
    <row r="2727" spans="1:10" x14ac:dyDescent="0.25">
      <c r="A2727" s="1" t="s">
        <v>4414</v>
      </c>
      <c r="B2727" s="1">
        <v>80</v>
      </c>
      <c r="C2727" s="11">
        <v>33583175</v>
      </c>
      <c r="D2727" s="1" t="s">
        <v>1029</v>
      </c>
      <c r="E2727" s="1" t="s">
        <v>4611</v>
      </c>
      <c r="F2727" s="1" t="s">
        <v>13</v>
      </c>
      <c r="G2727" s="1" t="s">
        <v>14</v>
      </c>
      <c r="H2727" s="1">
        <v>10000000</v>
      </c>
      <c r="I2727" s="1">
        <v>2010</v>
      </c>
      <c r="J2727" s="1">
        <v>6.3</v>
      </c>
    </row>
    <row r="2728" spans="1:10" x14ac:dyDescent="0.25">
      <c r="A2728" s="1" t="s">
        <v>4612</v>
      </c>
      <c r="B2728" s="1">
        <v>85</v>
      </c>
      <c r="C2728" s="11">
        <v>32983713</v>
      </c>
      <c r="D2728" s="1" t="s">
        <v>868</v>
      </c>
      <c r="E2728" s="1" t="s">
        <v>4613</v>
      </c>
      <c r="F2728" s="1" t="s">
        <v>13</v>
      </c>
      <c r="G2728" s="1" t="s">
        <v>14</v>
      </c>
      <c r="H2728" s="1">
        <v>20000000</v>
      </c>
      <c r="I2728" s="1">
        <v>2002</v>
      </c>
      <c r="J2728" s="1">
        <v>5.8</v>
      </c>
    </row>
    <row r="2729" spans="1:10" x14ac:dyDescent="0.25">
      <c r="A2729" s="1" t="s">
        <v>4586</v>
      </c>
      <c r="B2729" s="1">
        <v>97</v>
      </c>
      <c r="C2729" s="11">
        <v>52200504</v>
      </c>
      <c r="D2729" s="1" t="s">
        <v>3141</v>
      </c>
      <c r="E2729" s="1" t="s">
        <v>4614</v>
      </c>
      <c r="F2729" s="1" t="s">
        <v>13</v>
      </c>
      <c r="G2729" s="1" t="s">
        <v>94</v>
      </c>
      <c r="H2729" s="1">
        <v>10000000</v>
      </c>
      <c r="I2729" s="1">
        <v>2015</v>
      </c>
      <c r="J2729" s="1">
        <v>6.1</v>
      </c>
    </row>
    <row r="2730" spans="1:10" x14ac:dyDescent="0.25">
      <c r="A2730" s="1" t="s">
        <v>4615</v>
      </c>
      <c r="B2730" s="1">
        <v>109</v>
      </c>
      <c r="C2730" s="11">
        <v>33000000</v>
      </c>
      <c r="D2730" s="1" t="s">
        <v>4616</v>
      </c>
      <c r="E2730" s="1" t="s">
        <v>4617</v>
      </c>
      <c r="F2730" s="1" t="s">
        <v>13</v>
      </c>
      <c r="G2730" s="1" t="s">
        <v>14</v>
      </c>
      <c r="H2730" s="1">
        <v>10000000</v>
      </c>
      <c r="I2730" s="1">
        <v>1985</v>
      </c>
      <c r="J2730" s="1">
        <v>6.9</v>
      </c>
    </row>
    <row r="2731" spans="1:10" x14ac:dyDescent="0.25">
      <c r="A2731" s="1" t="s">
        <v>2773</v>
      </c>
      <c r="B2731" s="1">
        <v>140</v>
      </c>
      <c r="C2731" s="11">
        <v>32101000</v>
      </c>
      <c r="D2731" s="1" t="s">
        <v>3276</v>
      </c>
      <c r="E2731" s="1" t="s">
        <v>4618</v>
      </c>
      <c r="F2731" s="1" t="s">
        <v>13</v>
      </c>
      <c r="G2731" s="1" t="s">
        <v>21</v>
      </c>
      <c r="H2731" s="1">
        <v>10000000</v>
      </c>
      <c r="I2731" s="1">
        <v>1992</v>
      </c>
      <c r="J2731" s="1">
        <v>5.4</v>
      </c>
    </row>
    <row r="2732" spans="1:10" x14ac:dyDescent="0.25">
      <c r="A2732" s="1" t="s">
        <v>4619</v>
      </c>
      <c r="B2732" s="1">
        <v>90</v>
      </c>
      <c r="C2732" s="11">
        <v>31487293</v>
      </c>
      <c r="D2732" s="1" t="s">
        <v>1928</v>
      </c>
      <c r="E2732" s="1" t="s">
        <v>4620</v>
      </c>
      <c r="F2732" s="1" t="s">
        <v>13</v>
      </c>
      <c r="G2732" s="1" t="s">
        <v>14</v>
      </c>
      <c r="H2732" s="1">
        <v>9000000</v>
      </c>
      <c r="I2732" s="1">
        <v>2008</v>
      </c>
      <c r="J2732" s="1">
        <v>6.7</v>
      </c>
    </row>
    <row r="2733" spans="1:10" x14ac:dyDescent="0.25">
      <c r="A2733" s="1" t="s">
        <v>2358</v>
      </c>
      <c r="B2733" s="1">
        <v>130</v>
      </c>
      <c r="C2733" s="11">
        <v>30651422</v>
      </c>
      <c r="D2733" s="1" t="s">
        <v>4621</v>
      </c>
      <c r="E2733" s="1" t="s">
        <v>4622</v>
      </c>
      <c r="F2733" s="1" t="s">
        <v>13</v>
      </c>
      <c r="G2733" s="1" t="s">
        <v>14</v>
      </c>
      <c r="H2733" s="1">
        <v>10000000</v>
      </c>
      <c r="I2733" s="1">
        <v>1999</v>
      </c>
      <c r="J2733" s="1">
        <v>7.4</v>
      </c>
    </row>
    <row r="2734" spans="1:10" x14ac:dyDescent="0.25">
      <c r="A2734" s="1" t="s">
        <v>4623</v>
      </c>
      <c r="B2734" s="1">
        <v>98</v>
      </c>
      <c r="C2734" s="11">
        <v>30306281</v>
      </c>
      <c r="D2734" s="1" t="s">
        <v>868</v>
      </c>
      <c r="E2734" s="1" t="s">
        <v>4624</v>
      </c>
      <c r="F2734" s="1" t="s">
        <v>13</v>
      </c>
      <c r="G2734" s="1" t="s">
        <v>14</v>
      </c>
      <c r="H2734" s="1">
        <v>10000000</v>
      </c>
      <c r="I2734" s="1">
        <v>2002</v>
      </c>
      <c r="J2734" s="1">
        <v>5.6</v>
      </c>
    </row>
    <row r="2735" spans="1:10" x14ac:dyDescent="0.25">
      <c r="A2735" s="1" t="s">
        <v>968</v>
      </c>
      <c r="B2735" s="1">
        <v>101</v>
      </c>
      <c r="C2735" s="11">
        <v>29500000</v>
      </c>
      <c r="D2735" s="1" t="s">
        <v>4625</v>
      </c>
      <c r="E2735" s="1" t="s">
        <v>4626</v>
      </c>
      <c r="F2735" s="1" t="s">
        <v>13</v>
      </c>
      <c r="G2735" s="1" t="s">
        <v>14</v>
      </c>
      <c r="H2735" s="1">
        <v>10000000</v>
      </c>
      <c r="I2735" s="1">
        <v>1983</v>
      </c>
      <c r="J2735" s="1">
        <v>6.5</v>
      </c>
    </row>
    <row r="2736" spans="1:10" x14ac:dyDescent="0.25">
      <c r="A2736" s="1" t="s">
        <v>4627</v>
      </c>
      <c r="B2736" s="1">
        <v>114</v>
      </c>
      <c r="C2736" s="11">
        <v>30050028</v>
      </c>
      <c r="D2736" s="1" t="s">
        <v>23</v>
      </c>
      <c r="E2736" s="1" t="s">
        <v>4628</v>
      </c>
      <c r="F2736" s="1" t="s">
        <v>13</v>
      </c>
      <c r="G2736" s="1" t="s">
        <v>14</v>
      </c>
      <c r="H2736" s="1">
        <v>17000000</v>
      </c>
      <c r="I2736" s="1">
        <v>1989</v>
      </c>
      <c r="J2736" s="1">
        <v>6.5</v>
      </c>
    </row>
    <row r="2737" spans="1:10" x14ac:dyDescent="0.25">
      <c r="A2737" s="1" t="s">
        <v>1315</v>
      </c>
      <c r="B2737" s="1">
        <v>100</v>
      </c>
      <c r="C2737" s="11">
        <v>29392418</v>
      </c>
      <c r="D2737" s="1" t="s">
        <v>596</v>
      </c>
      <c r="E2737" s="1" t="s">
        <v>4629</v>
      </c>
      <c r="F2737" s="1" t="s">
        <v>13</v>
      </c>
      <c r="G2737" s="1" t="s">
        <v>14</v>
      </c>
      <c r="H2737" s="1">
        <v>10000000</v>
      </c>
      <c r="I2737" s="1">
        <v>1994</v>
      </c>
      <c r="J2737" s="1">
        <v>5.8</v>
      </c>
    </row>
    <row r="2738" spans="1:10" x14ac:dyDescent="0.25">
      <c r="A2738" s="1" t="s">
        <v>3070</v>
      </c>
      <c r="B2738" s="1">
        <v>85</v>
      </c>
      <c r="C2738" s="11">
        <v>28563926</v>
      </c>
      <c r="D2738" s="1" t="s">
        <v>1380</v>
      </c>
      <c r="E2738" s="1" t="s">
        <v>4630</v>
      </c>
      <c r="F2738" s="1" t="s">
        <v>13</v>
      </c>
      <c r="G2738" s="1" t="s">
        <v>14</v>
      </c>
      <c r="H2738" s="1">
        <v>8500000</v>
      </c>
      <c r="I2738" s="1">
        <v>2002</v>
      </c>
      <c r="J2738" s="1">
        <v>5</v>
      </c>
    </row>
    <row r="2739" spans="1:10" x14ac:dyDescent="0.25">
      <c r="A2739" s="1" t="s">
        <v>4631</v>
      </c>
      <c r="B2739" s="1">
        <v>103</v>
      </c>
      <c r="C2739" s="11">
        <v>28435406</v>
      </c>
      <c r="D2739" s="1" t="s">
        <v>570</v>
      </c>
      <c r="E2739" s="1" t="s">
        <v>4632</v>
      </c>
      <c r="F2739" s="1" t="s">
        <v>13</v>
      </c>
      <c r="G2739" s="1" t="s">
        <v>14</v>
      </c>
      <c r="H2739" s="1">
        <v>12000000</v>
      </c>
      <c r="I2739" s="1">
        <v>2006</v>
      </c>
      <c r="J2739" s="1">
        <v>5.5</v>
      </c>
    </row>
    <row r="2740" spans="1:10" x14ac:dyDescent="0.25">
      <c r="A2740" s="1" t="s">
        <v>3336</v>
      </c>
      <c r="B2740" s="1">
        <v>100</v>
      </c>
      <c r="C2740" s="11">
        <v>25339117</v>
      </c>
      <c r="D2740" s="1" t="s">
        <v>570</v>
      </c>
      <c r="E2740" s="1" t="s">
        <v>4633</v>
      </c>
      <c r="F2740" s="1" t="s">
        <v>13</v>
      </c>
      <c r="G2740" s="1" t="s">
        <v>14</v>
      </c>
      <c r="H2740" s="1">
        <v>10000000</v>
      </c>
      <c r="I2740" s="1">
        <v>1998</v>
      </c>
      <c r="J2740" s="1">
        <v>6.5</v>
      </c>
    </row>
    <row r="2741" spans="1:10" x14ac:dyDescent="0.25">
      <c r="A2741" s="1" t="s">
        <v>1629</v>
      </c>
      <c r="B2741" s="1">
        <v>114</v>
      </c>
      <c r="C2741" s="11">
        <v>25600000</v>
      </c>
      <c r="D2741" s="1" t="s">
        <v>669</v>
      </c>
      <c r="E2741" s="1" t="s">
        <v>4634</v>
      </c>
      <c r="F2741" s="1" t="s">
        <v>13</v>
      </c>
      <c r="G2741" s="1" t="s">
        <v>14</v>
      </c>
      <c r="H2741" s="1">
        <v>10000000</v>
      </c>
      <c r="I2741" s="1">
        <v>1983</v>
      </c>
      <c r="J2741" s="1">
        <v>7.2</v>
      </c>
    </row>
    <row r="2742" spans="1:10" x14ac:dyDescent="0.25">
      <c r="A2742" s="1" t="s">
        <v>4635</v>
      </c>
      <c r="B2742" s="1">
        <v>97</v>
      </c>
      <c r="C2742" s="11">
        <v>27736779</v>
      </c>
      <c r="D2742" s="1" t="s">
        <v>1029</v>
      </c>
      <c r="E2742" s="1" t="s">
        <v>4636</v>
      </c>
      <c r="F2742" s="1" t="s">
        <v>13</v>
      </c>
      <c r="G2742" s="1" t="s">
        <v>14</v>
      </c>
      <c r="H2742" s="1">
        <v>10000000</v>
      </c>
      <c r="I2742" s="1">
        <v>2015</v>
      </c>
      <c r="J2742" s="1">
        <v>5.2</v>
      </c>
    </row>
    <row r="2743" spans="1:10" x14ac:dyDescent="0.25">
      <c r="A2743" s="1" t="s">
        <v>4637</v>
      </c>
      <c r="B2743" s="1">
        <v>116</v>
      </c>
      <c r="C2743" s="11">
        <v>24397469</v>
      </c>
      <c r="D2743" s="1" t="s">
        <v>2064</v>
      </c>
      <c r="E2743" s="1" t="s">
        <v>4638</v>
      </c>
      <c r="F2743" s="1" t="s">
        <v>13</v>
      </c>
      <c r="G2743" s="1" t="s">
        <v>14</v>
      </c>
      <c r="H2743" s="1">
        <v>17000000</v>
      </c>
      <c r="I2743" s="1">
        <v>2012</v>
      </c>
      <c r="J2743" s="1">
        <v>5.7</v>
      </c>
    </row>
    <row r="2744" spans="1:10" x14ac:dyDescent="0.25">
      <c r="A2744" s="1" t="s">
        <v>4199</v>
      </c>
      <c r="B2744" s="1">
        <v>96</v>
      </c>
      <c r="C2744" s="11">
        <v>20384136</v>
      </c>
      <c r="D2744" s="1" t="s">
        <v>1029</v>
      </c>
      <c r="E2744" s="1" t="s">
        <v>4639</v>
      </c>
      <c r="F2744" s="1" t="s">
        <v>13</v>
      </c>
      <c r="G2744" s="1" t="s">
        <v>14</v>
      </c>
      <c r="H2744" s="1">
        <v>10000000</v>
      </c>
      <c r="I2744" s="1">
        <v>2001</v>
      </c>
      <c r="J2744" s="1">
        <v>4.7</v>
      </c>
    </row>
    <row r="2745" spans="1:10" x14ac:dyDescent="0.25">
      <c r="A2745" s="1" t="s">
        <v>4640</v>
      </c>
      <c r="B2745" s="1">
        <v>98</v>
      </c>
      <c r="C2745" s="11">
        <v>25464480</v>
      </c>
      <c r="D2745" s="1" t="s">
        <v>1693</v>
      </c>
      <c r="E2745" s="1" t="s">
        <v>4641</v>
      </c>
      <c r="F2745" s="1" t="s">
        <v>13</v>
      </c>
      <c r="G2745" s="1" t="s">
        <v>14</v>
      </c>
      <c r="H2745" s="1">
        <v>10000000</v>
      </c>
      <c r="I2745" s="1">
        <v>2009</v>
      </c>
      <c r="J2745" s="1">
        <v>5.9</v>
      </c>
    </row>
    <row r="2746" spans="1:10" x14ac:dyDescent="0.25">
      <c r="A2746" s="1" t="s">
        <v>3693</v>
      </c>
      <c r="B2746" s="1">
        <v>105</v>
      </c>
      <c r="C2746" s="11">
        <v>20338609</v>
      </c>
      <c r="D2746" s="1" t="s">
        <v>2886</v>
      </c>
      <c r="E2746" s="1" t="s">
        <v>4642</v>
      </c>
      <c r="F2746" s="1" t="s">
        <v>13</v>
      </c>
      <c r="G2746" s="1" t="s">
        <v>14</v>
      </c>
      <c r="H2746" s="1">
        <v>10000000</v>
      </c>
      <c r="I2746" s="1">
        <v>2006</v>
      </c>
      <c r="J2746" s="1">
        <v>6.8</v>
      </c>
    </row>
    <row r="2747" spans="1:10" x14ac:dyDescent="0.25">
      <c r="A2747" s="1" t="s">
        <v>4643</v>
      </c>
      <c r="B2747" s="1">
        <v>123</v>
      </c>
      <c r="C2747" s="11">
        <v>18272447</v>
      </c>
      <c r="D2747" s="1" t="s">
        <v>1380</v>
      </c>
      <c r="E2747" s="1" t="s">
        <v>4644</v>
      </c>
      <c r="F2747" s="1" t="s">
        <v>13</v>
      </c>
      <c r="G2747" s="1" t="s">
        <v>14</v>
      </c>
      <c r="H2747" s="1">
        <v>10000000</v>
      </c>
      <c r="I2747" s="1">
        <v>1993</v>
      </c>
      <c r="J2747" s="1">
        <v>5.9</v>
      </c>
    </row>
    <row r="2748" spans="1:10" x14ac:dyDescent="0.25">
      <c r="A2748" s="1" t="s">
        <v>1806</v>
      </c>
      <c r="B2748" s="1">
        <v>93</v>
      </c>
      <c r="C2748" s="11">
        <v>17096053</v>
      </c>
      <c r="D2748" s="1" t="s">
        <v>868</v>
      </c>
      <c r="E2748" s="1" t="s">
        <v>4645</v>
      </c>
      <c r="F2748" s="1" t="s">
        <v>13</v>
      </c>
      <c r="G2748" s="1" t="s">
        <v>14</v>
      </c>
      <c r="H2748" s="1">
        <v>9000000</v>
      </c>
      <c r="I2748" s="1">
        <v>1998</v>
      </c>
      <c r="J2748" s="1">
        <v>7.7</v>
      </c>
    </row>
    <row r="2749" spans="1:10" x14ac:dyDescent="0.25">
      <c r="A2749" s="1" t="s">
        <v>2169</v>
      </c>
      <c r="B2749" s="1">
        <v>97</v>
      </c>
      <c r="C2749" s="11">
        <v>21371425</v>
      </c>
      <c r="D2749" s="1" t="s">
        <v>958</v>
      </c>
      <c r="E2749" s="1" t="s">
        <v>4646</v>
      </c>
      <c r="F2749" s="1" t="s">
        <v>13</v>
      </c>
      <c r="G2749" s="1" t="s">
        <v>14</v>
      </c>
      <c r="H2749" s="1">
        <v>10000000</v>
      </c>
      <c r="I2749" s="1">
        <v>2010</v>
      </c>
      <c r="J2749" s="1">
        <v>4.4000000000000004</v>
      </c>
    </row>
    <row r="2750" spans="1:10" x14ac:dyDescent="0.25">
      <c r="A2750" s="1" t="s">
        <v>1532</v>
      </c>
      <c r="B2750" s="1">
        <v>122</v>
      </c>
      <c r="C2750" s="11">
        <v>33071558</v>
      </c>
      <c r="D2750" s="1" t="s">
        <v>868</v>
      </c>
      <c r="E2750" s="1" t="s">
        <v>4647</v>
      </c>
      <c r="F2750" s="1" t="s">
        <v>13</v>
      </c>
      <c r="G2750" s="1" t="s">
        <v>21</v>
      </c>
      <c r="H2750" s="1">
        <v>10000000</v>
      </c>
      <c r="I2750" s="1">
        <v>2015</v>
      </c>
      <c r="J2750" s="1">
        <v>6.6</v>
      </c>
    </row>
    <row r="2751" spans="1:10" x14ac:dyDescent="0.25">
      <c r="A2751" s="1" t="s">
        <v>4648</v>
      </c>
      <c r="B2751" s="1">
        <v>101</v>
      </c>
      <c r="C2751" s="11">
        <v>17655201</v>
      </c>
      <c r="D2751" s="1" t="s">
        <v>2363</v>
      </c>
      <c r="E2751" s="1" t="s">
        <v>4649</v>
      </c>
      <c r="F2751" s="1" t="s">
        <v>13</v>
      </c>
      <c r="G2751" s="1" t="s">
        <v>14</v>
      </c>
      <c r="H2751" s="1">
        <v>10000000</v>
      </c>
      <c r="I2751" s="1">
        <v>2008</v>
      </c>
      <c r="J2751" s="1">
        <v>6.7</v>
      </c>
    </row>
    <row r="2752" spans="1:10" x14ac:dyDescent="0.25">
      <c r="A2752" s="1" t="s">
        <v>3666</v>
      </c>
      <c r="B2752" s="1">
        <v>100</v>
      </c>
      <c r="C2752" s="11">
        <v>16247775</v>
      </c>
      <c r="D2752" s="1" t="s">
        <v>932</v>
      </c>
      <c r="E2752" s="1" t="s">
        <v>4650</v>
      </c>
      <c r="F2752" s="1" t="s">
        <v>13</v>
      </c>
      <c r="G2752" s="1" t="s">
        <v>14</v>
      </c>
      <c r="H2752" s="1">
        <v>25000000</v>
      </c>
      <c r="I2752" s="1">
        <v>2005</v>
      </c>
      <c r="J2752" s="1">
        <v>5.5</v>
      </c>
    </row>
    <row r="2753" spans="1:10" x14ac:dyDescent="0.25">
      <c r="A2753" s="1" t="s">
        <v>1708</v>
      </c>
      <c r="B2753" s="1">
        <v>129</v>
      </c>
      <c r="C2753" s="11">
        <v>16153600</v>
      </c>
      <c r="D2753" s="1" t="s">
        <v>2564</v>
      </c>
      <c r="E2753" s="1" t="s">
        <v>4651</v>
      </c>
      <c r="F2753" s="1" t="s">
        <v>13</v>
      </c>
      <c r="G2753" s="1" t="s">
        <v>14</v>
      </c>
      <c r="H2753" s="1">
        <v>10000000</v>
      </c>
      <c r="I2753" s="1">
        <v>1990</v>
      </c>
      <c r="J2753" s="1">
        <v>6.5</v>
      </c>
    </row>
    <row r="2754" spans="1:10" x14ac:dyDescent="0.25">
      <c r="A2754" s="1" t="s">
        <v>1676</v>
      </c>
      <c r="B2754" s="1">
        <v>81</v>
      </c>
      <c r="C2754" s="11">
        <v>16033556</v>
      </c>
      <c r="D2754" s="1" t="s">
        <v>743</v>
      </c>
      <c r="E2754" s="1" t="s">
        <v>4652</v>
      </c>
      <c r="F2754" s="1" t="s">
        <v>13</v>
      </c>
      <c r="G2754" s="1" t="s">
        <v>14</v>
      </c>
      <c r="H2754" s="1">
        <v>10000000</v>
      </c>
      <c r="I2754" s="1">
        <v>2002</v>
      </c>
      <c r="J2754" s="1">
        <v>6.2</v>
      </c>
    </row>
    <row r="2755" spans="1:10" x14ac:dyDescent="0.25">
      <c r="A2755" s="1" t="s">
        <v>656</v>
      </c>
      <c r="B2755" s="1">
        <v>96</v>
      </c>
      <c r="C2755" s="11">
        <v>16667084</v>
      </c>
      <c r="D2755" s="1" t="s">
        <v>3971</v>
      </c>
      <c r="E2755" s="1" t="s">
        <v>4653</v>
      </c>
      <c r="F2755" s="1" t="s">
        <v>13</v>
      </c>
      <c r="G2755" s="1" t="s">
        <v>14</v>
      </c>
      <c r="H2755" s="1">
        <v>11000000</v>
      </c>
      <c r="I2755" s="1">
        <v>1990</v>
      </c>
      <c r="J2755" s="1">
        <v>7.1</v>
      </c>
    </row>
    <row r="2756" spans="1:10" x14ac:dyDescent="0.25">
      <c r="A2756" s="1" t="s">
        <v>4654</v>
      </c>
      <c r="B2756" s="1">
        <v>84</v>
      </c>
      <c r="C2756" s="11">
        <v>15417771</v>
      </c>
      <c r="D2756" s="1" t="s">
        <v>2212</v>
      </c>
      <c r="E2756" s="1" t="s">
        <v>4655</v>
      </c>
      <c r="F2756" s="1" t="s">
        <v>13</v>
      </c>
      <c r="G2756" s="1" t="s">
        <v>14</v>
      </c>
      <c r="H2756" s="1">
        <v>12600000</v>
      </c>
      <c r="I2756" s="1">
        <v>2003</v>
      </c>
      <c r="J2756" s="1">
        <v>6.1</v>
      </c>
    </row>
    <row r="2757" spans="1:10" x14ac:dyDescent="0.25">
      <c r="A2757" s="1" t="s">
        <v>4098</v>
      </c>
      <c r="B2757" s="1">
        <v>110</v>
      </c>
      <c r="C2757" s="11">
        <v>15156200</v>
      </c>
      <c r="D2757" s="1" t="s">
        <v>821</v>
      </c>
      <c r="E2757" s="1" t="s">
        <v>4656</v>
      </c>
      <c r="F2757" s="1" t="s">
        <v>13</v>
      </c>
      <c r="G2757" s="1" t="s">
        <v>14</v>
      </c>
      <c r="H2757" s="1">
        <v>30000000</v>
      </c>
      <c r="I2757" s="1">
        <v>1999</v>
      </c>
      <c r="J2757" s="1">
        <v>6</v>
      </c>
    </row>
    <row r="2758" spans="1:10" x14ac:dyDescent="0.25">
      <c r="A2758" s="1" t="s">
        <v>3788</v>
      </c>
      <c r="B2758" s="1">
        <v>130</v>
      </c>
      <c r="C2758" s="11">
        <v>21589307</v>
      </c>
      <c r="D2758" s="1" t="s">
        <v>1160</v>
      </c>
      <c r="E2758" s="1" t="s">
        <v>4657</v>
      </c>
      <c r="F2758" s="1" t="s">
        <v>13</v>
      </c>
      <c r="G2758" s="1" t="s">
        <v>14</v>
      </c>
      <c r="H2758" s="1">
        <v>10000000</v>
      </c>
      <c r="I2758" s="1">
        <v>2012</v>
      </c>
      <c r="J2758" s="1">
        <v>7.4</v>
      </c>
    </row>
    <row r="2759" spans="1:10" x14ac:dyDescent="0.25">
      <c r="A2759" s="1" t="s">
        <v>4658</v>
      </c>
      <c r="B2759" s="1">
        <v>84</v>
      </c>
      <c r="C2759" s="11">
        <v>20339754</v>
      </c>
      <c r="D2759" s="1" t="s">
        <v>341</v>
      </c>
      <c r="E2759" s="1" t="s">
        <v>4659</v>
      </c>
      <c r="F2759" s="1" t="s">
        <v>13</v>
      </c>
      <c r="G2759" s="1" t="s">
        <v>14</v>
      </c>
      <c r="H2759" s="1">
        <v>10000000</v>
      </c>
      <c r="I2759" s="1">
        <v>2007</v>
      </c>
      <c r="J2759" s="1">
        <v>5.9</v>
      </c>
    </row>
    <row r="2760" spans="1:10" x14ac:dyDescent="0.25">
      <c r="A2760" s="1" t="s">
        <v>4660</v>
      </c>
      <c r="B2760" s="1">
        <v>106</v>
      </c>
      <c r="C2760" s="11">
        <v>28873374</v>
      </c>
      <c r="D2760" s="1" t="s">
        <v>1378</v>
      </c>
      <c r="E2760" s="1" t="s">
        <v>4661</v>
      </c>
      <c r="F2760" s="1" t="s">
        <v>13</v>
      </c>
      <c r="G2760" s="1" t="s">
        <v>14</v>
      </c>
      <c r="H2760" s="1">
        <v>10000000</v>
      </c>
      <c r="I2760" s="1">
        <v>2013</v>
      </c>
      <c r="J2760" s="1">
        <v>4.0999999999999996</v>
      </c>
    </row>
    <row r="2761" spans="1:10" x14ac:dyDescent="0.25">
      <c r="A2761" s="1" t="s">
        <v>4662</v>
      </c>
      <c r="B2761" s="1">
        <v>76</v>
      </c>
      <c r="C2761" s="11">
        <v>13684949</v>
      </c>
      <c r="D2761" s="1" t="s">
        <v>159</v>
      </c>
      <c r="E2761" s="1" t="s">
        <v>4663</v>
      </c>
      <c r="F2761" s="1" t="s">
        <v>13</v>
      </c>
      <c r="G2761" s="1" t="s">
        <v>14</v>
      </c>
      <c r="H2761" s="1">
        <v>3000000</v>
      </c>
      <c r="I2761" s="1">
        <v>2002</v>
      </c>
      <c r="J2761" s="1">
        <v>5.9</v>
      </c>
    </row>
    <row r="2762" spans="1:10" x14ac:dyDescent="0.25">
      <c r="A2762" s="1" t="s">
        <v>4543</v>
      </c>
      <c r="B2762" s="1">
        <v>99</v>
      </c>
      <c r="C2762" s="11">
        <v>14597405</v>
      </c>
      <c r="D2762" s="1" t="s">
        <v>524</v>
      </c>
      <c r="E2762" s="1" t="s">
        <v>4664</v>
      </c>
      <c r="F2762" s="1" t="s">
        <v>13</v>
      </c>
      <c r="G2762" s="1" t="s">
        <v>21</v>
      </c>
      <c r="H2762" s="1">
        <v>6400000</v>
      </c>
      <c r="I2762" s="1">
        <v>2011</v>
      </c>
      <c r="J2762" s="1">
        <v>7</v>
      </c>
    </row>
    <row r="2763" spans="1:10" x14ac:dyDescent="0.25">
      <c r="A2763" s="1" t="s">
        <v>2281</v>
      </c>
      <c r="B2763" s="1">
        <v>96</v>
      </c>
      <c r="C2763" s="11">
        <v>12570442</v>
      </c>
      <c r="D2763" s="1" t="s">
        <v>1787</v>
      </c>
      <c r="E2763" s="1" t="s">
        <v>4665</v>
      </c>
      <c r="F2763" s="1" t="s">
        <v>13</v>
      </c>
      <c r="G2763" s="1" t="s">
        <v>14</v>
      </c>
      <c r="H2763" s="1">
        <v>10000000</v>
      </c>
      <c r="I2763" s="1">
        <v>2005</v>
      </c>
      <c r="J2763" s="1">
        <v>6.8</v>
      </c>
    </row>
    <row r="2764" spans="1:10" x14ac:dyDescent="0.25">
      <c r="A2764" s="1" t="s">
        <v>4666</v>
      </c>
      <c r="B2764" s="1">
        <v>104</v>
      </c>
      <c r="C2764" s="11">
        <v>12514138</v>
      </c>
      <c r="D2764" s="1" t="s">
        <v>74</v>
      </c>
      <c r="E2764" s="1" t="s">
        <v>4667</v>
      </c>
      <c r="F2764" s="1" t="s">
        <v>13</v>
      </c>
      <c r="G2764" s="1" t="s">
        <v>14</v>
      </c>
      <c r="H2764" s="1">
        <v>10000000</v>
      </c>
      <c r="I2764" s="1">
        <v>1997</v>
      </c>
      <c r="J2764" s="1">
        <v>7.4</v>
      </c>
    </row>
    <row r="2765" spans="1:10" x14ac:dyDescent="0.25">
      <c r="A2765" s="1" t="s">
        <v>4668</v>
      </c>
      <c r="B2765" s="1">
        <v>108</v>
      </c>
      <c r="C2765" s="11">
        <v>43771291</v>
      </c>
      <c r="D2765" s="1" t="s">
        <v>285</v>
      </c>
      <c r="E2765" s="1" t="s">
        <v>4669</v>
      </c>
      <c r="F2765" s="1" t="s">
        <v>13</v>
      </c>
      <c r="G2765" s="1" t="s">
        <v>14</v>
      </c>
      <c r="H2765" s="1">
        <v>5000000</v>
      </c>
      <c r="I2765" s="1">
        <v>2015</v>
      </c>
      <c r="J2765" s="1">
        <v>7.1</v>
      </c>
    </row>
    <row r="2766" spans="1:10" x14ac:dyDescent="0.25">
      <c r="A2766" s="1" t="s">
        <v>4670</v>
      </c>
      <c r="B2766" s="1">
        <v>108</v>
      </c>
      <c r="C2766" s="11">
        <v>11703287</v>
      </c>
      <c r="D2766" s="1" t="s">
        <v>2329</v>
      </c>
      <c r="E2766" s="1" t="s">
        <v>4671</v>
      </c>
      <c r="F2766" s="1" t="s">
        <v>13</v>
      </c>
      <c r="G2766" s="1" t="s">
        <v>14</v>
      </c>
      <c r="H2766" s="1">
        <v>10000000</v>
      </c>
      <c r="I2766" s="1">
        <v>2005</v>
      </c>
      <c r="J2766" s="1">
        <v>7</v>
      </c>
    </row>
    <row r="2767" spans="1:10" x14ac:dyDescent="0.25">
      <c r="A2767" s="1" t="s">
        <v>2481</v>
      </c>
      <c r="B2767" s="1">
        <v>87</v>
      </c>
      <c r="C2767" s="11">
        <v>11560259</v>
      </c>
      <c r="D2767" s="1" t="s">
        <v>570</v>
      </c>
      <c r="E2767" s="1" t="s">
        <v>4672</v>
      </c>
      <c r="F2767" s="1" t="s">
        <v>13</v>
      </c>
      <c r="G2767" s="1" t="s">
        <v>14</v>
      </c>
      <c r="H2767" s="1">
        <v>22000000</v>
      </c>
      <c r="I2767" s="1">
        <v>2001</v>
      </c>
      <c r="J2767" s="1">
        <v>5.8</v>
      </c>
    </row>
    <row r="2768" spans="1:10" x14ac:dyDescent="0.25">
      <c r="A2768" s="1" t="s">
        <v>4400</v>
      </c>
      <c r="B2768" s="1">
        <v>89</v>
      </c>
      <c r="C2768" s="11">
        <v>10824921</v>
      </c>
      <c r="D2768" s="1" t="s">
        <v>684</v>
      </c>
      <c r="E2768" s="1" t="s">
        <v>4673</v>
      </c>
      <c r="F2768" s="1" t="s">
        <v>13</v>
      </c>
      <c r="G2768" s="1" t="s">
        <v>14</v>
      </c>
      <c r="H2768" s="1">
        <v>10000000</v>
      </c>
      <c r="I2768" s="1">
        <v>1999</v>
      </c>
      <c r="J2768" s="1">
        <v>7.8</v>
      </c>
    </row>
    <row r="2769" spans="1:10" x14ac:dyDescent="0.25">
      <c r="A2769" s="1" t="s">
        <v>4674</v>
      </c>
      <c r="B2769" s="1">
        <v>97</v>
      </c>
      <c r="C2769" s="11">
        <v>10561238</v>
      </c>
      <c r="D2769" s="1" t="s">
        <v>4675</v>
      </c>
      <c r="E2769" s="1" t="s">
        <v>4676</v>
      </c>
      <c r="F2769" s="1" t="s">
        <v>13</v>
      </c>
      <c r="G2769" s="1" t="s">
        <v>257</v>
      </c>
      <c r="H2769" s="1">
        <v>10000000</v>
      </c>
      <c r="I2769" s="1">
        <v>1999</v>
      </c>
      <c r="J2769" s="1">
        <v>6.5</v>
      </c>
    </row>
    <row r="2770" spans="1:10" x14ac:dyDescent="0.25">
      <c r="A2770" s="1" t="s">
        <v>89</v>
      </c>
      <c r="B2770" s="1">
        <v>106</v>
      </c>
      <c r="C2770" s="11">
        <v>14479776</v>
      </c>
      <c r="D2770" s="1" t="s">
        <v>4677</v>
      </c>
      <c r="E2770" s="1" t="s">
        <v>4678</v>
      </c>
      <c r="F2770" s="1" t="s">
        <v>13</v>
      </c>
      <c r="G2770" s="1" t="s">
        <v>14</v>
      </c>
      <c r="H2770" s="1">
        <v>10000000</v>
      </c>
      <c r="I2770" s="1">
        <v>2014</v>
      </c>
      <c r="J2770" s="1">
        <v>7</v>
      </c>
    </row>
    <row r="2771" spans="1:10" x14ac:dyDescent="0.25">
      <c r="A2771" s="1" t="s">
        <v>78</v>
      </c>
      <c r="B2771" s="1">
        <v>100</v>
      </c>
      <c r="C2771" s="11">
        <v>9801782</v>
      </c>
      <c r="D2771" s="1" t="s">
        <v>1991</v>
      </c>
      <c r="E2771" s="1" t="s">
        <v>4679</v>
      </c>
      <c r="F2771" s="1" t="s">
        <v>13</v>
      </c>
      <c r="G2771" s="1" t="s">
        <v>14</v>
      </c>
      <c r="H2771" s="1">
        <v>10000000</v>
      </c>
      <c r="I2771" s="1">
        <v>1998</v>
      </c>
      <c r="J2771" s="1">
        <v>6.3</v>
      </c>
    </row>
    <row r="2772" spans="1:10" x14ac:dyDescent="0.25">
      <c r="A2772" s="1" t="s">
        <v>3889</v>
      </c>
      <c r="B2772" s="1">
        <v>89</v>
      </c>
      <c r="C2772" s="11">
        <v>8070311</v>
      </c>
      <c r="D2772" s="1" t="s">
        <v>570</v>
      </c>
      <c r="E2772" s="1" t="s">
        <v>4680</v>
      </c>
      <c r="F2772" s="1" t="s">
        <v>13</v>
      </c>
      <c r="G2772" s="1" t="s">
        <v>14</v>
      </c>
      <c r="H2772" s="1">
        <v>10000000</v>
      </c>
      <c r="I2772" s="1">
        <v>2004</v>
      </c>
      <c r="J2772" s="1">
        <v>5.3</v>
      </c>
    </row>
    <row r="2773" spans="1:10" x14ac:dyDescent="0.25">
      <c r="A2773" s="1" t="s">
        <v>4681</v>
      </c>
      <c r="B2773" s="1">
        <v>95</v>
      </c>
      <c r="C2773" s="11">
        <v>8460995</v>
      </c>
      <c r="D2773" s="1" t="s">
        <v>485</v>
      </c>
      <c r="E2773" s="1" t="s">
        <v>4682</v>
      </c>
      <c r="F2773" s="1" t="s">
        <v>13</v>
      </c>
      <c r="G2773" s="1" t="s">
        <v>14</v>
      </c>
      <c r="H2773" s="1">
        <v>10000000</v>
      </c>
      <c r="I2773" s="1">
        <v>2010</v>
      </c>
      <c r="J2773" s="1">
        <v>5.5</v>
      </c>
    </row>
    <row r="2774" spans="1:10" x14ac:dyDescent="0.25">
      <c r="A2774" s="1" t="s">
        <v>1885</v>
      </c>
      <c r="B2774" s="1">
        <v>97</v>
      </c>
      <c r="C2774" s="11">
        <v>8111360</v>
      </c>
      <c r="D2774" s="1" t="s">
        <v>738</v>
      </c>
      <c r="E2774" s="1" t="s">
        <v>4683</v>
      </c>
      <c r="F2774" s="1" t="s">
        <v>13</v>
      </c>
      <c r="G2774" s="1" t="s">
        <v>21</v>
      </c>
      <c r="H2774" s="1">
        <v>10000000</v>
      </c>
      <c r="I2774" s="1">
        <v>2002</v>
      </c>
      <c r="J2774" s="1">
        <v>7.4</v>
      </c>
    </row>
    <row r="2775" spans="1:10" x14ac:dyDescent="0.25">
      <c r="A2775" s="1" t="s">
        <v>2854</v>
      </c>
      <c r="B2775" s="1">
        <v>94</v>
      </c>
      <c r="C2775" s="11">
        <v>8828771</v>
      </c>
      <c r="D2775" s="1" t="s">
        <v>684</v>
      </c>
      <c r="E2775" s="1" t="s">
        <v>4684</v>
      </c>
      <c r="F2775" s="1" t="s">
        <v>13</v>
      </c>
      <c r="G2775" s="1" t="s">
        <v>14</v>
      </c>
      <c r="H2775" s="1">
        <v>6000000</v>
      </c>
      <c r="I2775" s="1">
        <v>2013</v>
      </c>
      <c r="J2775" s="1">
        <v>4.3</v>
      </c>
    </row>
    <row r="2776" spans="1:10" x14ac:dyDescent="0.25">
      <c r="A2776" s="1" t="s">
        <v>4685</v>
      </c>
      <c r="B2776" s="1">
        <v>95</v>
      </c>
      <c r="C2776" s="11">
        <v>7563670</v>
      </c>
      <c r="D2776" s="1" t="s">
        <v>1235</v>
      </c>
      <c r="E2776" s="1" t="s">
        <v>4686</v>
      </c>
      <c r="F2776" s="1" t="s">
        <v>13</v>
      </c>
      <c r="G2776" s="1" t="s">
        <v>14</v>
      </c>
      <c r="H2776" s="1">
        <v>10000000</v>
      </c>
      <c r="I2776" s="1">
        <v>2008</v>
      </c>
      <c r="J2776" s="1">
        <v>5.2</v>
      </c>
    </row>
    <row r="2777" spans="1:10" x14ac:dyDescent="0.25">
      <c r="A2777" s="1" t="s">
        <v>4687</v>
      </c>
      <c r="B2777" s="1">
        <v>101</v>
      </c>
      <c r="C2777" s="11">
        <v>6619173</v>
      </c>
      <c r="D2777" s="1" t="s">
        <v>4688</v>
      </c>
      <c r="E2777" s="1" t="s">
        <v>4689</v>
      </c>
      <c r="F2777" s="1" t="s">
        <v>13</v>
      </c>
      <c r="G2777" s="1" t="s">
        <v>14</v>
      </c>
      <c r="H2777" s="1">
        <v>10000000</v>
      </c>
      <c r="I2777" s="1">
        <v>2012</v>
      </c>
      <c r="J2777" s="1">
        <v>6.7</v>
      </c>
    </row>
    <row r="2778" spans="1:10" x14ac:dyDescent="0.25">
      <c r="A2778" s="1" t="s">
        <v>4690</v>
      </c>
      <c r="B2778" s="1">
        <v>101</v>
      </c>
      <c r="C2778" s="11">
        <v>6712241</v>
      </c>
      <c r="D2778" s="1" t="s">
        <v>669</v>
      </c>
      <c r="E2778" s="1" t="s">
        <v>4691</v>
      </c>
      <c r="F2778" s="1" t="s">
        <v>13</v>
      </c>
      <c r="G2778" s="1" t="s">
        <v>14</v>
      </c>
      <c r="H2778" s="1">
        <v>7500000</v>
      </c>
      <c r="I2778" s="1">
        <v>1998</v>
      </c>
      <c r="J2778" s="1">
        <v>8.6</v>
      </c>
    </row>
    <row r="2779" spans="1:10" x14ac:dyDescent="0.25">
      <c r="A2779" s="1" t="s">
        <v>4692</v>
      </c>
      <c r="B2779" s="1">
        <v>82</v>
      </c>
      <c r="C2779" s="11">
        <v>6842058</v>
      </c>
      <c r="D2779" s="1" t="s">
        <v>1648</v>
      </c>
      <c r="E2779" s="1" t="s">
        <v>4693</v>
      </c>
      <c r="F2779" s="1" t="s">
        <v>13</v>
      </c>
      <c r="G2779" s="1" t="s">
        <v>14</v>
      </c>
      <c r="H2779" s="1">
        <v>10000000</v>
      </c>
      <c r="I2779" s="1">
        <v>2012</v>
      </c>
      <c r="J2779" s="1">
        <v>6.1</v>
      </c>
    </row>
    <row r="2780" spans="1:10" x14ac:dyDescent="0.25">
      <c r="A2780" s="1" t="s">
        <v>4694</v>
      </c>
      <c r="B2780" s="1">
        <v>74</v>
      </c>
      <c r="C2780" s="11">
        <v>6491350</v>
      </c>
      <c r="D2780" s="1" t="s">
        <v>2624</v>
      </c>
      <c r="E2780" s="1" t="s">
        <v>4695</v>
      </c>
      <c r="F2780" s="1" t="s">
        <v>13</v>
      </c>
      <c r="G2780" s="1" t="s">
        <v>14</v>
      </c>
      <c r="H2780" s="1">
        <v>10000000</v>
      </c>
      <c r="I2780" s="1">
        <v>2004</v>
      </c>
      <c r="J2780" s="1">
        <v>5.8</v>
      </c>
    </row>
    <row r="2781" spans="1:10" x14ac:dyDescent="0.25">
      <c r="A2781" s="1" t="s">
        <v>4696</v>
      </c>
      <c r="B2781" s="1">
        <v>130</v>
      </c>
      <c r="C2781" s="11">
        <v>9473382</v>
      </c>
      <c r="D2781" s="1" t="s">
        <v>4697</v>
      </c>
      <c r="E2781" s="1" t="s">
        <v>4698</v>
      </c>
      <c r="F2781" s="1" t="s">
        <v>984</v>
      </c>
      <c r="G2781" s="1" t="s">
        <v>94</v>
      </c>
      <c r="H2781" s="1">
        <v>10000000</v>
      </c>
      <c r="I2781" s="1">
        <v>1998</v>
      </c>
      <c r="J2781" s="1">
        <v>7.7</v>
      </c>
    </row>
    <row r="2782" spans="1:10" x14ac:dyDescent="0.25">
      <c r="A2782" s="1" t="s">
        <v>1958</v>
      </c>
      <c r="B2782" s="1">
        <v>112</v>
      </c>
      <c r="C2782" s="11">
        <v>6197866</v>
      </c>
      <c r="D2782" s="1" t="s">
        <v>524</v>
      </c>
      <c r="E2782" s="1" t="s">
        <v>4699</v>
      </c>
      <c r="F2782" s="1" t="s">
        <v>13</v>
      </c>
      <c r="G2782" s="1" t="s">
        <v>661</v>
      </c>
      <c r="H2782" s="1">
        <v>10000000</v>
      </c>
      <c r="I2782" s="1">
        <v>1999</v>
      </c>
      <c r="J2782" s="1">
        <v>8</v>
      </c>
    </row>
    <row r="2783" spans="1:10" x14ac:dyDescent="0.25">
      <c r="A2783" s="1" t="s">
        <v>4700</v>
      </c>
      <c r="B2783" s="1">
        <v>96</v>
      </c>
      <c r="C2783" s="11">
        <v>6044618</v>
      </c>
      <c r="D2783" s="1" t="s">
        <v>4701</v>
      </c>
      <c r="E2783" s="1" t="s">
        <v>4702</v>
      </c>
      <c r="F2783" s="1" t="s">
        <v>13</v>
      </c>
      <c r="G2783" s="1" t="s">
        <v>14</v>
      </c>
      <c r="H2783" s="1">
        <v>10000000</v>
      </c>
      <c r="I2783" s="1">
        <v>2002</v>
      </c>
      <c r="J2783" s="1">
        <v>5.6</v>
      </c>
    </row>
    <row r="2784" spans="1:10" x14ac:dyDescent="0.25">
      <c r="A2784" s="1" t="s">
        <v>4703</v>
      </c>
      <c r="B2784" s="1">
        <v>89</v>
      </c>
      <c r="C2784" s="11">
        <v>7764027</v>
      </c>
      <c r="D2784" s="1" t="s">
        <v>868</v>
      </c>
      <c r="E2784" s="1" t="s">
        <v>4704</v>
      </c>
      <c r="F2784" s="1" t="s">
        <v>13</v>
      </c>
      <c r="G2784" s="1" t="s">
        <v>14</v>
      </c>
      <c r="H2784" s="1">
        <v>10000000</v>
      </c>
      <c r="I2784" s="1">
        <v>2013</v>
      </c>
      <c r="J2784" s="1">
        <v>6.7</v>
      </c>
    </row>
    <row r="2785" spans="1:10" x14ac:dyDescent="0.25">
      <c r="A2785" s="1" t="s">
        <v>3522</v>
      </c>
      <c r="B2785" s="1">
        <v>121</v>
      </c>
      <c r="C2785" s="11">
        <v>21569041</v>
      </c>
      <c r="D2785" s="1" t="s">
        <v>1160</v>
      </c>
      <c r="E2785" s="1" t="s">
        <v>4705</v>
      </c>
      <c r="F2785" s="1" t="s">
        <v>13</v>
      </c>
      <c r="G2785" s="1" t="s">
        <v>14</v>
      </c>
      <c r="H2785" s="1">
        <v>9000000</v>
      </c>
      <c r="I2785" s="1">
        <v>2014</v>
      </c>
      <c r="J2785" s="1">
        <v>6.6</v>
      </c>
    </row>
    <row r="2786" spans="1:10" x14ac:dyDescent="0.25">
      <c r="A2786" s="1" t="s">
        <v>4706</v>
      </c>
      <c r="B2786" s="1">
        <v>85</v>
      </c>
      <c r="C2786" s="11">
        <v>4356743</v>
      </c>
      <c r="D2786" s="1" t="s">
        <v>932</v>
      </c>
      <c r="E2786" s="1" t="s">
        <v>4707</v>
      </c>
      <c r="F2786" s="1" t="s">
        <v>13</v>
      </c>
      <c r="G2786" s="1" t="s">
        <v>14</v>
      </c>
      <c r="H2786" s="1">
        <v>16000000</v>
      </c>
      <c r="I2786" s="1">
        <v>2001</v>
      </c>
      <c r="J2786" s="1">
        <v>4.0999999999999996</v>
      </c>
    </row>
    <row r="2787" spans="1:10" x14ac:dyDescent="0.25">
      <c r="A2787" s="1" t="s">
        <v>3221</v>
      </c>
      <c r="B2787" s="1">
        <v>120</v>
      </c>
      <c r="C2787" s="11">
        <v>5484375</v>
      </c>
      <c r="D2787" s="1" t="s">
        <v>4708</v>
      </c>
      <c r="E2787" s="1" t="s">
        <v>4709</v>
      </c>
      <c r="F2787" s="1" t="s">
        <v>13</v>
      </c>
      <c r="G2787" s="1" t="s">
        <v>14</v>
      </c>
      <c r="H2787" s="1">
        <v>10000000</v>
      </c>
      <c r="I2787" s="1">
        <v>2006</v>
      </c>
      <c r="J2787" s="1">
        <v>7.3</v>
      </c>
    </row>
    <row r="2788" spans="1:10" x14ac:dyDescent="0.25">
      <c r="A2788" s="1" t="s">
        <v>4710</v>
      </c>
      <c r="B2788" s="1">
        <v>83</v>
      </c>
      <c r="C2788" s="11">
        <v>4244155</v>
      </c>
      <c r="D2788" s="1" t="s">
        <v>868</v>
      </c>
      <c r="E2788" s="1" t="s">
        <v>4711</v>
      </c>
      <c r="F2788" s="1" t="s">
        <v>13</v>
      </c>
      <c r="G2788" s="1" t="s">
        <v>14</v>
      </c>
      <c r="H2788" s="1">
        <v>10000000</v>
      </c>
      <c r="I2788" s="1">
        <v>2011</v>
      </c>
      <c r="J2788" s="1">
        <v>6.5</v>
      </c>
    </row>
    <row r="2789" spans="1:10" x14ac:dyDescent="0.25">
      <c r="A2789" s="1" t="s">
        <v>4712</v>
      </c>
      <c r="B2789" s="1">
        <v>120</v>
      </c>
      <c r="C2789" s="11">
        <v>5004648</v>
      </c>
      <c r="D2789" s="1" t="s">
        <v>74</v>
      </c>
      <c r="E2789" s="1" t="s">
        <v>4713</v>
      </c>
      <c r="F2789" s="1" t="s">
        <v>3158</v>
      </c>
      <c r="G2789" s="1" t="s">
        <v>2836</v>
      </c>
      <c r="H2789" s="1">
        <v>10000000</v>
      </c>
      <c r="I2789" s="1">
        <v>2009</v>
      </c>
      <c r="J2789" s="1">
        <v>7</v>
      </c>
    </row>
    <row r="2790" spans="1:10" x14ac:dyDescent="0.25">
      <c r="A2790" s="1" t="s">
        <v>4714</v>
      </c>
      <c r="B2790" s="1">
        <v>111</v>
      </c>
      <c r="C2790" s="11">
        <v>3333823</v>
      </c>
      <c r="D2790" s="1" t="s">
        <v>1864</v>
      </c>
      <c r="E2790" s="1" t="s">
        <v>4715</v>
      </c>
      <c r="F2790" s="1" t="s">
        <v>13</v>
      </c>
      <c r="G2790" s="1" t="s">
        <v>14</v>
      </c>
      <c r="H2790" s="1">
        <v>10000000</v>
      </c>
      <c r="I2790" s="1">
        <v>2012</v>
      </c>
      <c r="J2790" s="1">
        <v>5.5</v>
      </c>
    </row>
    <row r="2791" spans="1:10" x14ac:dyDescent="0.25">
      <c r="A2791" s="1" t="s">
        <v>4716</v>
      </c>
      <c r="B2791" s="1">
        <v>100</v>
      </c>
      <c r="C2791" s="11">
        <v>3275585</v>
      </c>
      <c r="D2791" s="1" t="s">
        <v>156</v>
      </c>
      <c r="E2791" s="1" t="s">
        <v>4717</v>
      </c>
      <c r="F2791" s="1" t="s">
        <v>13</v>
      </c>
      <c r="G2791" s="1" t="s">
        <v>21</v>
      </c>
      <c r="H2791" s="1">
        <v>11500000</v>
      </c>
      <c r="I2791" s="1">
        <v>1993</v>
      </c>
      <c r="J2791" s="1">
        <v>6.6</v>
      </c>
    </row>
    <row r="2792" spans="1:10" x14ac:dyDescent="0.25">
      <c r="A2792" s="1" t="s">
        <v>518</v>
      </c>
      <c r="B2792" s="1">
        <v>89</v>
      </c>
      <c r="C2792" s="11">
        <v>3193102</v>
      </c>
      <c r="D2792" s="1" t="s">
        <v>745</v>
      </c>
      <c r="E2792" s="1" t="s">
        <v>4718</v>
      </c>
      <c r="F2792" s="1" t="s">
        <v>13</v>
      </c>
      <c r="G2792" s="1" t="s">
        <v>14</v>
      </c>
      <c r="H2792" s="1">
        <v>9000000</v>
      </c>
      <c r="I2792" s="1">
        <v>1999</v>
      </c>
      <c r="J2792" s="1">
        <v>7.1</v>
      </c>
    </row>
    <row r="2793" spans="1:10" x14ac:dyDescent="0.25">
      <c r="A2793" s="1" t="s">
        <v>2784</v>
      </c>
      <c r="B2793" s="1">
        <v>115</v>
      </c>
      <c r="C2793" s="11">
        <v>54557348</v>
      </c>
      <c r="D2793" s="1" t="s">
        <v>738</v>
      </c>
      <c r="E2793" s="1" t="s">
        <v>4719</v>
      </c>
      <c r="F2793" s="1" t="s">
        <v>13</v>
      </c>
      <c r="G2793" s="1" t="s">
        <v>257</v>
      </c>
      <c r="H2793" s="1">
        <v>6500000</v>
      </c>
      <c r="I2793" s="1">
        <v>2004</v>
      </c>
      <c r="J2793" s="1">
        <v>7.9</v>
      </c>
    </row>
    <row r="2794" spans="1:10" x14ac:dyDescent="0.25">
      <c r="A2794" s="1" t="s">
        <v>4720</v>
      </c>
      <c r="B2794" s="1">
        <v>135</v>
      </c>
      <c r="C2794" s="11">
        <v>3041803</v>
      </c>
      <c r="D2794" s="1" t="s">
        <v>74</v>
      </c>
      <c r="E2794" s="1" t="s">
        <v>4721</v>
      </c>
      <c r="F2794" s="1" t="s">
        <v>13</v>
      </c>
      <c r="G2794" s="1" t="s">
        <v>21</v>
      </c>
      <c r="H2794" s="1">
        <v>10000000</v>
      </c>
      <c r="I2794" s="1">
        <v>2000</v>
      </c>
      <c r="J2794" s="1">
        <v>7.1</v>
      </c>
    </row>
    <row r="2795" spans="1:10" x14ac:dyDescent="0.25">
      <c r="A2795" s="1" t="s">
        <v>4722</v>
      </c>
      <c r="B2795" s="1">
        <v>92</v>
      </c>
      <c r="C2795" s="11">
        <v>3060858</v>
      </c>
      <c r="D2795" s="1" t="s">
        <v>312</v>
      </c>
      <c r="E2795" s="1" t="s">
        <v>4723</v>
      </c>
      <c r="F2795" s="1" t="s">
        <v>13</v>
      </c>
      <c r="G2795" s="1" t="s">
        <v>14</v>
      </c>
      <c r="H2795" s="1">
        <v>10000000</v>
      </c>
      <c r="I2795" s="1">
        <v>1987</v>
      </c>
      <c r="J2795" s="1">
        <v>5.6</v>
      </c>
    </row>
    <row r="2796" spans="1:10" x14ac:dyDescent="0.25">
      <c r="A2796" s="1" t="s">
        <v>3098</v>
      </c>
      <c r="B2796" s="1">
        <v>120</v>
      </c>
      <c r="C2796" s="11">
        <v>1055654</v>
      </c>
      <c r="D2796" s="1" t="s">
        <v>1653</v>
      </c>
      <c r="E2796" s="1" t="s">
        <v>4724</v>
      </c>
      <c r="F2796" s="1" t="s">
        <v>13</v>
      </c>
      <c r="G2796" s="1" t="s">
        <v>257</v>
      </c>
      <c r="H2796" s="1">
        <v>10000000</v>
      </c>
      <c r="I2796" s="1">
        <v>2006</v>
      </c>
      <c r="J2796" s="1">
        <v>7.3</v>
      </c>
    </row>
    <row r="2797" spans="1:10" x14ac:dyDescent="0.25">
      <c r="A2797" s="1" t="s">
        <v>4725</v>
      </c>
      <c r="B2797" s="1">
        <v>97</v>
      </c>
      <c r="C2797" s="11">
        <v>2331318</v>
      </c>
      <c r="D2797" s="1" t="s">
        <v>684</v>
      </c>
      <c r="E2797" s="1" t="s">
        <v>4726</v>
      </c>
      <c r="F2797" s="1" t="s">
        <v>13</v>
      </c>
      <c r="G2797" s="1" t="s">
        <v>14</v>
      </c>
      <c r="H2797" s="1">
        <v>10000000</v>
      </c>
      <c r="I2797" s="1">
        <v>2011</v>
      </c>
      <c r="J2797" s="1">
        <v>3.3</v>
      </c>
    </row>
    <row r="2798" spans="1:10" x14ac:dyDescent="0.25">
      <c r="A2798" s="1" t="s">
        <v>1708</v>
      </c>
      <c r="B2798" s="1">
        <v>135</v>
      </c>
      <c r="C2798" s="11">
        <v>2185266</v>
      </c>
      <c r="D2798" s="1" t="s">
        <v>2886</v>
      </c>
      <c r="E2798" s="1" t="s">
        <v>4727</v>
      </c>
      <c r="F2798" s="1" t="s">
        <v>13</v>
      </c>
      <c r="G2798" s="1" t="s">
        <v>14</v>
      </c>
      <c r="H2798" s="1">
        <v>10000000</v>
      </c>
      <c r="I2798" s="1">
        <v>2000</v>
      </c>
      <c r="J2798" s="1">
        <v>6.5</v>
      </c>
    </row>
    <row r="2799" spans="1:10" x14ac:dyDescent="0.25">
      <c r="A2799" s="1" t="s">
        <v>4728</v>
      </c>
      <c r="B2799" s="1">
        <v>93</v>
      </c>
      <c r="C2799" s="11">
        <v>26583369</v>
      </c>
      <c r="D2799" s="1" t="s">
        <v>1029</v>
      </c>
      <c r="E2799" s="1" t="s">
        <v>4729</v>
      </c>
      <c r="F2799" s="1" t="s">
        <v>13</v>
      </c>
      <c r="G2799" s="1" t="s">
        <v>14</v>
      </c>
      <c r="H2799" s="1">
        <v>10000000</v>
      </c>
      <c r="I2799" s="1">
        <v>2016</v>
      </c>
      <c r="J2799" s="1">
        <v>4.8</v>
      </c>
    </row>
    <row r="2800" spans="1:10" x14ac:dyDescent="0.25">
      <c r="A2800" s="1" t="s">
        <v>4730</v>
      </c>
      <c r="B2800" s="1">
        <v>118</v>
      </c>
      <c r="C2800" s="11">
        <v>800000</v>
      </c>
      <c r="D2800" s="1" t="s">
        <v>4211</v>
      </c>
      <c r="E2800" s="1" t="s">
        <v>4731</v>
      </c>
      <c r="F2800" s="1" t="s">
        <v>13</v>
      </c>
      <c r="G2800" s="1" t="s">
        <v>14</v>
      </c>
      <c r="H2800" s="1">
        <v>14000000</v>
      </c>
      <c r="I2800" s="1">
        <v>1981</v>
      </c>
      <c r="J2800" s="1">
        <v>5.2</v>
      </c>
    </row>
    <row r="2801" spans="1:10" x14ac:dyDescent="0.25">
      <c r="A2801" s="1" t="s">
        <v>4732</v>
      </c>
      <c r="B2801" s="1">
        <v>97</v>
      </c>
      <c r="C2801" s="11">
        <v>7574066</v>
      </c>
      <c r="D2801" s="1" t="s">
        <v>868</v>
      </c>
      <c r="E2801" s="1" t="s">
        <v>4733</v>
      </c>
      <c r="F2801" s="1" t="s">
        <v>13</v>
      </c>
      <c r="G2801" s="1" t="s">
        <v>14</v>
      </c>
      <c r="H2801" s="1">
        <v>10000000</v>
      </c>
      <c r="I2801" s="1">
        <v>2014</v>
      </c>
      <c r="J2801" s="1">
        <v>6.3</v>
      </c>
    </row>
    <row r="2802" spans="1:10" x14ac:dyDescent="0.25">
      <c r="A2802" s="1" t="s">
        <v>69</v>
      </c>
      <c r="B2802" s="1">
        <v>98</v>
      </c>
      <c r="C2802" s="11">
        <v>1754319</v>
      </c>
      <c r="D2802" s="1" t="s">
        <v>74</v>
      </c>
      <c r="E2802" s="1" t="s">
        <v>4734</v>
      </c>
      <c r="F2802" s="1" t="s">
        <v>13</v>
      </c>
      <c r="G2802" s="1" t="s">
        <v>14</v>
      </c>
      <c r="H2802" s="1">
        <v>10000000</v>
      </c>
      <c r="I2802" s="1">
        <v>2011</v>
      </c>
      <c r="J2802" s="1">
        <v>7.2</v>
      </c>
    </row>
    <row r="2803" spans="1:10" x14ac:dyDescent="0.25">
      <c r="A2803" s="1" t="s">
        <v>1814</v>
      </c>
      <c r="B2803" s="1">
        <v>98</v>
      </c>
      <c r="C2803" s="11">
        <v>1641788</v>
      </c>
      <c r="D2803" s="1" t="s">
        <v>665</v>
      </c>
      <c r="E2803" s="1" t="s">
        <v>4735</v>
      </c>
      <c r="F2803" s="1" t="s">
        <v>13</v>
      </c>
      <c r="G2803" s="1" t="s">
        <v>94</v>
      </c>
      <c r="H2803" s="1">
        <v>8000000</v>
      </c>
      <c r="I2803" s="1">
        <v>2002</v>
      </c>
      <c r="J2803" s="1">
        <v>6.8</v>
      </c>
    </row>
    <row r="2804" spans="1:10" x14ac:dyDescent="0.25">
      <c r="A2804" s="1" t="s">
        <v>4736</v>
      </c>
      <c r="B2804" s="1">
        <v>101</v>
      </c>
      <c r="C2804" s="11">
        <v>1631839</v>
      </c>
      <c r="D2804" s="1" t="s">
        <v>1444</v>
      </c>
      <c r="E2804" s="1" t="s">
        <v>4737</v>
      </c>
      <c r="F2804" s="1" t="s">
        <v>13</v>
      </c>
      <c r="G2804" s="1" t="s">
        <v>14</v>
      </c>
      <c r="H2804" s="1">
        <v>10000000</v>
      </c>
      <c r="I2804" s="1">
        <v>2000</v>
      </c>
      <c r="J2804" s="1">
        <v>5.7</v>
      </c>
    </row>
    <row r="2805" spans="1:10" x14ac:dyDescent="0.25">
      <c r="A2805" s="1" t="s">
        <v>3257</v>
      </c>
      <c r="B2805" s="1">
        <v>132</v>
      </c>
      <c r="C2805" s="11">
        <v>1309849</v>
      </c>
      <c r="D2805" s="1" t="s">
        <v>74</v>
      </c>
      <c r="E2805" s="1" t="s">
        <v>4738</v>
      </c>
      <c r="F2805" s="1" t="s">
        <v>13</v>
      </c>
      <c r="G2805" s="1" t="s">
        <v>21</v>
      </c>
      <c r="H2805" s="1">
        <v>10000000</v>
      </c>
      <c r="I2805" s="1">
        <v>2002</v>
      </c>
      <c r="J2805" s="1">
        <v>7.2</v>
      </c>
    </row>
    <row r="2806" spans="1:10" x14ac:dyDescent="0.25">
      <c r="A2806" s="1" t="s">
        <v>2633</v>
      </c>
      <c r="B2806" s="1">
        <v>106</v>
      </c>
      <c r="C2806" s="11">
        <v>1939441</v>
      </c>
      <c r="D2806" s="1" t="s">
        <v>585</v>
      </c>
      <c r="E2806" s="1" t="s">
        <v>4739</v>
      </c>
      <c r="F2806" s="1" t="s">
        <v>13</v>
      </c>
      <c r="G2806" s="1" t="s">
        <v>14</v>
      </c>
      <c r="H2806" s="1">
        <v>10000000</v>
      </c>
      <c r="I2806" s="1">
        <v>2012</v>
      </c>
      <c r="J2806" s="1">
        <v>6.9</v>
      </c>
    </row>
    <row r="2807" spans="1:10" x14ac:dyDescent="0.25">
      <c r="A2807" s="1" t="s">
        <v>4311</v>
      </c>
      <c r="B2807" s="1">
        <v>87</v>
      </c>
      <c r="C2807" s="11">
        <v>1276984</v>
      </c>
      <c r="D2807" s="1" t="s">
        <v>1991</v>
      </c>
      <c r="E2807" s="1" t="s">
        <v>4740</v>
      </c>
      <c r="F2807" s="1" t="s">
        <v>13</v>
      </c>
      <c r="G2807" s="1" t="s">
        <v>661</v>
      </c>
      <c r="H2807" s="1">
        <v>10000000</v>
      </c>
      <c r="I2807" s="1">
        <v>2000</v>
      </c>
      <c r="J2807" s="1">
        <v>6.2</v>
      </c>
    </row>
    <row r="2808" spans="1:10" x14ac:dyDescent="0.25">
      <c r="A2808" s="1" t="s">
        <v>1593</v>
      </c>
      <c r="B2808" s="1">
        <v>98</v>
      </c>
      <c r="C2808" s="11">
        <v>1987762</v>
      </c>
      <c r="D2808" s="1" t="s">
        <v>1775</v>
      </c>
      <c r="E2808" s="1" t="s">
        <v>4741</v>
      </c>
      <c r="F2808" s="1" t="s">
        <v>13</v>
      </c>
      <c r="G2808" s="1" t="s">
        <v>14</v>
      </c>
      <c r="H2808" s="1">
        <v>11000000</v>
      </c>
      <c r="I2808" s="1">
        <v>2011</v>
      </c>
      <c r="J2808" s="1">
        <v>6.7</v>
      </c>
    </row>
    <row r="2809" spans="1:10" x14ac:dyDescent="0.25">
      <c r="A2809" s="1" t="s">
        <v>4742</v>
      </c>
      <c r="B2809" s="1">
        <v>96</v>
      </c>
      <c r="C2809" s="11">
        <v>1474508</v>
      </c>
      <c r="D2809" s="1" t="s">
        <v>868</v>
      </c>
      <c r="E2809" s="1" t="s">
        <v>4743</v>
      </c>
      <c r="F2809" s="1" t="s">
        <v>13</v>
      </c>
      <c r="G2809" s="1" t="s">
        <v>14</v>
      </c>
      <c r="H2809" s="1">
        <v>5000000</v>
      </c>
      <c r="I2809" s="1">
        <v>2009</v>
      </c>
      <c r="J2809" s="1">
        <v>6.5</v>
      </c>
    </row>
    <row r="2810" spans="1:10" x14ac:dyDescent="0.25">
      <c r="A2810" s="1" t="s">
        <v>4744</v>
      </c>
      <c r="B2810" s="1">
        <v>104</v>
      </c>
      <c r="C2810" s="11">
        <v>1011054</v>
      </c>
      <c r="D2810" s="1" t="s">
        <v>738</v>
      </c>
      <c r="E2810" s="1" t="s">
        <v>4745</v>
      </c>
      <c r="F2810" s="1" t="s">
        <v>13</v>
      </c>
      <c r="G2810" s="1" t="s">
        <v>94</v>
      </c>
      <c r="H2810" s="1">
        <v>10000000</v>
      </c>
      <c r="I2810" s="1">
        <v>2003</v>
      </c>
      <c r="J2810" s="1">
        <v>7.2</v>
      </c>
    </row>
    <row r="2811" spans="1:10" x14ac:dyDescent="0.25">
      <c r="A2811" s="1" t="s">
        <v>4746</v>
      </c>
      <c r="B2811" s="1">
        <v>93</v>
      </c>
      <c r="C2811" s="11">
        <v>900926</v>
      </c>
      <c r="D2811" s="1" t="s">
        <v>684</v>
      </c>
      <c r="E2811" s="1" t="s">
        <v>4747</v>
      </c>
      <c r="F2811" s="1" t="s">
        <v>13</v>
      </c>
      <c r="G2811" s="1" t="s">
        <v>14</v>
      </c>
      <c r="H2811" s="1">
        <v>10000000</v>
      </c>
      <c r="I2811" s="1">
        <v>2007</v>
      </c>
      <c r="J2811" s="1">
        <v>5.3</v>
      </c>
    </row>
    <row r="2812" spans="1:10" x14ac:dyDescent="0.25">
      <c r="A2812" s="1" t="s">
        <v>2311</v>
      </c>
      <c r="B2812" s="1">
        <v>95</v>
      </c>
      <c r="C2812" s="11">
        <v>866778</v>
      </c>
      <c r="D2812" s="1" t="s">
        <v>74</v>
      </c>
      <c r="E2812" s="1" t="s">
        <v>4748</v>
      </c>
      <c r="F2812" s="1" t="s">
        <v>13</v>
      </c>
      <c r="G2812" s="1" t="s">
        <v>1308</v>
      </c>
      <c r="H2812" s="1">
        <v>10000000</v>
      </c>
      <c r="I2812" s="1">
        <v>2007</v>
      </c>
      <c r="J2812" s="1">
        <v>6.7</v>
      </c>
    </row>
    <row r="2813" spans="1:10" x14ac:dyDescent="0.25">
      <c r="A2813" s="1" t="s">
        <v>439</v>
      </c>
      <c r="B2813" s="1">
        <v>89</v>
      </c>
      <c r="C2813" s="11">
        <v>598645</v>
      </c>
      <c r="D2813" s="1" t="s">
        <v>570</v>
      </c>
      <c r="E2813" s="1" t="s">
        <v>4749</v>
      </c>
      <c r="F2813" s="1" t="s">
        <v>13</v>
      </c>
      <c r="G2813" s="1" t="s">
        <v>21</v>
      </c>
      <c r="H2813" s="1">
        <v>10000000</v>
      </c>
      <c r="I2813" s="1">
        <v>2002</v>
      </c>
      <c r="J2813" s="1">
        <v>3.6</v>
      </c>
    </row>
    <row r="2814" spans="1:10" x14ac:dyDescent="0.25">
      <c r="A2814" s="1" t="s">
        <v>4750</v>
      </c>
      <c r="B2814" s="1">
        <v>107</v>
      </c>
      <c r="C2814" s="11">
        <v>578527</v>
      </c>
      <c r="D2814" s="1" t="s">
        <v>589</v>
      </c>
      <c r="E2814" s="1" t="s">
        <v>4751</v>
      </c>
      <c r="F2814" s="1" t="s">
        <v>13</v>
      </c>
      <c r="G2814" s="1" t="s">
        <v>14</v>
      </c>
      <c r="H2814" s="1">
        <v>10000000</v>
      </c>
      <c r="I2814" s="1">
        <v>2008</v>
      </c>
      <c r="J2814" s="1">
        <v>5.7</v>
      </c>
    </row>
    <row r="2815" spans="1:10" x14ac:dyDescent="0.25">
      <c r="A2815" s="1" t="s">
        <v>3536</v>
      </c>
      <c r="B2815" s="1">
        <v>85</v>
      </c>
      <c r="C2815" s="11">
        <v>488872</v>
      </c>
      <c r="D2815" s="1" t="s">
        <v>1099</v>
      </c>
      <c r="E2815" s="1" t="s">
        <v>4752</v>
      </c>
      <c r="F2815" s="1" t="s">
        <v>2393</v>
      </c>
      <c r="G2815" s="1" t="s">
        <v>1308</v>
      </c>
      <c r="H2815" s="1">
        <v>10000000</v>
      </c>
      <c r="I2815" s="1">
        <v>2001</v>
      </c>
      <c r="J2815" s="1">
        <v>7.3</v>
      </c>
    </row>
    <row r="2816" spans="1:10" x14ac:dyDescent="0.25">
      <c r="A2816" s="1" t="s">
        <v>4365</v>
      </c>
      <c r="B2816" s="1">
        <v>93</v>
      </c>
      <c r="C2816" s="11">
        <v>365734</v>
      </c>
      <c r="D2816" s="1" t="s">
        <v>1160</v>
      </c>
      <c r="E2816" s="1" t="s">
        <v>4753</v>
      </c>
      <c r="F2816" s="1" t="s">
        <v>13</v>
      </c>
      <c r="G2816" s="1" t="s">
        <v>14</v>
      </c>
      <c r="H2816" s="1">
        <v>10000000</v>
      </c>
      <c r="I2816" s="1">
        <v>2003</v>
      </c>
      <c r="J2816" s="1">
        <v>5</v>
      </c>
    </row>
    <row r="2817" spans="1:10" x14ac:dyDescent="0.25">
      <c r="A2817" s="1" t="s">
        <v>1683</v>
      </c>
      <c r="B2817" s="1">
        <v>103</v>
      </c>
      <c r="C2817" s="11">
        <v>3093491</v>
      </c>
      <c r="D2817" s="1" t="s">
        <v>524</v>
      </c>
      <c r="E2817" s="1" t="s">
        <v>4754</v>
      </c>
      <c r="F2817" s="1" t="s">
        <v>13</v>
      </c>
      <c r="G2817" s="1" t="s">
        <v>14</v>
      </c>
      <c r="H2817" s="1">
        <v>5000000</v>
      </c>
      <c r="I2817" s="1">
        <v>2014</v>
      </c>
      <c r="J2817" s="1">
        <v>6.6</v>
      </c>
    </row>
    <row r="2818" spans="1:10" x14ac:dyDescent="0.25">
      <c r="A2818" s="1" t="s">
        <v>4755</v>
      </c>
      <c r="B2818" s="1">
        <v>111</v>
      </c>
      <c r="C2818" s="11">
        <v>228524</v>
      </c>
      <c r="D2818" s="1" t="s">
        <v>868</v>
      </c>
      <c r="E2818" s="1" t="s">
        <v>4756</v>
      </c>
      <c r="F2818" s="1" t="s">
        <v>13</v>
      </c>
      <c r="G2818" s="1" t="s">
        <v>14</v>
      </c>
      <c r="H2818" s="1">
        <v>4000000</v>
      </c>
      <c r="I2818" s="1">
        <v>2004</v>
      </c>
      <c r="J2818" s="1">
        <v>7.3</v>
      </c>
    </row>
    <row r="2819" spans="1:10" x14ac:dyDescent="0.25">
      <c r="A2819" s="1" t="s">
        <v>4757</v>
      </c>
      <c r="B2819" s="1">
        <v>86</v>
      </c>
      <c r="C2819" s="11">
        <v>226792</v>
      </c>
      <c r="D2819" s="1" t="s">
        <v>4758</v>
      </c>
      <c r="E2819" s="1" t="s">
        <v>4759</v>
      </c>
      <c r="F2819" s="1" t="s">
        <v>13</v>
      </c>
      <c r="G2819" s="1" t="s">
        <v>21</v>
      </c>
      <c r="H2819" s="1">
        <v>10000000</v>
      </c>
      <c r="I2819" s="1">
        <v>2001</v>
      </c>
      <c r="J2819" s="1">
        <v>6.2</v>
      </c>
    </row>
    <row r="2820" spans="1:10" x14ac:dyDescent="0.25">
      <c r="A2820" s="1" t="s">
        <v>4760</v>
      </c>
      <c r="B2820" s="1">
        <v>90</v>
      </c>
      <c r="C2820" s="11">
        <v>136432</v>
      </c>
      <c r="D2820" s="1" t="s">
        <v>4031</v>
      </c>
      <c r="E2820" s="1" t="s">
        <v>4761</v>
      </c>
      <c r="F2820" s="1" t="s">
        <v>13</v>
      </c>
      <c r="G2820" s="1" t="s">
        <v>21</v>
      </c>
      <c r="H2820" s="1">
        <v>5000000</v>
      </c>
      <c r="I2820" s="1">
        <v>2006</v>
      </c>
      <c r="J2820" s="1">
        <v>6.6</v>
      </c>
    </row>
    <row r="2821" spans="1:10" x14ac:dyDescent="0.25">
      <c r="A2821" s="1" t="s">
        <v>4460</v>
      </c>
      <c r="B2821" s="1">
        <v>82</v>
      </c>
      <c r="C2821" s="11">
        <v>131617</v>
      </c>
      <c r="D2821" s="1" t="s">
        <v>1380</v>
      </c>
      <c r="E2821" s="1" t="s">
        <v>4762</v>
      </c>
      <c r="F2821" s="1" t="s">
        <v>13</v>
      </c>
      <c r="G2821" s="1" t="s">
        <v>14</v>
      </c>
      <c r="H2821" s="1">
        <v>10000000</v>
      </c>
      <c r="I2821" s="1">
        <v>2005</v>
      </c>
      <c r="J2821" s="1">
        <v>6.3</v>
      </c>
    </row>
    <row r="2822" spans="1:10" x14ac:dyDescent="0.25">
      <c r="A2822" s="1" t="s">
        <v>4763</v>
      </c>
      <c r="B2822" s="1">
        <v>83</v>
      </c>
      <c r="C2822" s="11">
        <v>126247</v>
      </c>
      <c r="D2822" s="1" t="s">
        <v>341</v>
      </c>
      <c r="E2822" s="1" t="s">
        <v>4764</v>
      </c>
      <c r="F2822" s="1" t="s">
        <v>13</v>
      </c>
      <c r="G2822" s="1" t="s">
        <v>14</v>
      </c>
      <c r="H2822" s="1">
        <v>6200000</v>
      </c>
      <c r="I2822" s="1">
        <v>1994</v>
      </c>
      <c r="J2822" s="1">
        <v>3.3</v>
      </c>
    </row>
    <row r="2823" spans="1:10" x14ac:dyDescent="0.25">
      <c r="A2823" s="1" t="s">
        <v>4765</v>
      </c>
      <c r="B2823" s="1">
        <v>86</v>
      </c>
      <c r="C2823" s="11">
        <v>15447</v>
      </c>
      <c r="D2823" s="1" t="s">
        <v>684</v>
      </c>
      <c r="E2823" s="1" t="s">
        <v>4766</v>
      </c>
      <c r="F2823" s="1" t="s">
        <v>13</v>
      </c>
      <c r="G2823" s="1" t="s">
        <v>14</v>
      </c>
      <c r="H2823" s="1">
        <v>10000000</v>
      </c>
      <c r="I2823" s="1">
        <v>1997</v>
      </c>
      <c r="J2823" s="1">
        <v>3.5</v>
      </c>
    </row>
    <row r="2824" spans="1:10" x14ac:dyDescent="0.25">
      <c r="A2824" s="1" t="s">
        <v>4767</v>
      </c>
      <c r="B2824" s="1">
        <v>91</v>
      </c>
      <c r="C2824" s="11">
        <v>19348</v>
      </c>
      <c r="D2824" s="1" t="s">
        <v>868</v>
      </c>
      <c r="E2824" s="1" t="s">
        <v>4768</v>
      </c>
      <c r="F2824" s="1" t="s">
        <v>13</v>
      </c>
      <c r="G2824" s="1" t="s">
        <v>14</v>
      </c>
      <c r="H2824" s="1">
        <v>10000000</v>
      </c>
      <c r="I2824" s="1">
        <v>2009</v>
      </c>
      <c r="J2824" s="1">
        <v>5.5</v>
      </c>
    </row>
    <row r="2825" spans="1:10" x14ac:dyDescent="0.25">
      <c r="A2825" s="1" t="s">
        <v>4769</v>
      </c>
      <c r="B2825" s="1">
        <v>90</v>
      </c>
      <c r="C2825" s="11">
        <v>100503</v>
      </c>
      <c r="D2825" s="1" t="s">
        <v>570</v>
      </c>
      <c r="E2825" s="1" t="s">
        <v>4770</v>
      </c>
      <c r="F2825" s="1" t="s">
        <v>13</v>
      </c>
      <c r="G2825" s="1" t="s">
        <v>14</v>
      </c>
      <c r="H2825" s="1">
        <v>8000000</v>
      </c>
      <c r="I2825" s="1">
        <v>2009</v>
      </c>
      <c r="J2825" s="1">
        <v>5.9</v>
      </c>
    </row>
    <row r="2826" spans="1:10" x14ac:dyDescent="0.25">
      <c r="A2826" s="1" t="s">
        <v>4771</v>
      </c>
      <c r="B2826" s="1">
        <v>90</v>
      </c>
      <c r="C2826" s="11">
        <v>92900</v>
      </c>
      <c r="D2826" s="1" t="s">
        <v>868</v>
      </c>
      <c r="E2826" s="1" t="s">
        <v>4772</v>
      </c>
      <c r="F2826" s="1" t="s">
        <v>13</v>
      </c>
      <c r="G2826" s="1" t="s">
        <v>14</v>
      </c>
      <c r="H2826" s="1">
        <v>5000000</v>
      </c>
      <c r="I2826" s="1">
        <v>2009</v>
      </c>
      <c r="J2826" s="1">
        <v>4.7</v>
      </c>
    </row>
    <row r="2827" spans="1:10" x14ac:dyDescent="0.25">
      <c r="A2827" s="1" t="s">
        <v>4773</v>
      </c>
      <c r="B2827" s="1">
        <v>93</v>
      </c>
      <c r="C2827" s="11">
        <v>5561</v>
      </c>
      <c r="D2827" s="1" t="s">
        <v>570</v>
      </c>
      <c r="E2827" s="1" t="s">
        <v>4774</v>
      </c>
      <c r="F2827" s="1" t="s">
        <v>13</v>
      </c>
      <c r="G2827" s="1" t="s">
        <v>14</v>
      </c>
      <c r="H2827" s="1">
        <v>10000000</v>
      </c>
      <c r="I2827" s="1">
        <v>2007</v>
      </c>
      <c r="J2827" s="1">
        <v>3.9</v>
      </c>
    </row>
    <row r="2828" spans="1:10" x14ac:dyDescent="0.25">
      <c r="A2828" s="1" t="s">
        <v>4775</v>
      </c>
      <c r="B2828" s="1">
        <v>104</v>
      </c>
      <c r="C2828" s="11">
        <v>3607</v>
      </c>
      <c r="D2828" s="1" t="s">
        <v>768</v>
      </c>
      <c r="E2828" s="1" t="s">
        <v>4776</v>
      </c>
      <c r="F2828" s="1" t="s">
        <v>13</v>
      </c>
      <c r="G2828" s="1" t="s">
        <v>1218</v>
      </c>
      <c r="H2828" s="1">
        <v>10000000</v>
      </c>
      <c r="I2828" s="1">
        <v>2008</v>
      </c>
      <c r="J2828" s="1">
        <v>6.1</v>
      </c>
    </row>
    <row r="2829" spans="1:10" x14ac:dyDescent="0.25">
      <c r="A2829" s="1" t="s">
        <v>4777</v>
      </c>
      <c r="B2829" s="1">
        <v>85</v>
      </c>
      <c r="C2829" s="11">
        <v>70527</v>
      </c>
      <c r="D2829" s="1" t="s">
        <v>868</v>
      </c>
      <c r="E2829" s="1" t="s">
        <v>4778</v>
      </c>
      <c r="F2829" s="1" t="s">
        <v>13</v>
      </c>
      <c r="G2829" s="1" t="s">
        <v>14</v>
      </c>
      <c r="H2829" s="1">
        <v>6500000</v>
      </c>
      <c r="I2829" s="1">
        <v>2004</v>
      </c>
      <c r="J2829" s="1">
        <v>6.7</v>
      </c>
    </row>
    <row r="2830" spans="1:10" x14ac:dyDescent="0.25">
      <c r="A2830" s="1" t="s">
        <v>2820</v>
      </c>
      <c r="B2830" s="1">
        <v>135</v>
      </c>
      <c r="C2830" s="11">
        <v>128486</v>
      </c>
      <c r="D2830" s="1" t="s">
        <v>1573</v>
      </c>
      <c r="E2830" s="1" t="s">
        <v>4779</v>
      </c>
      <c r="F2830" s="1" t="s">
        <v>4376</v>
      </c>
      <c r="G2830" s="1" t="s">
        <v>2291</v>
      </c>
      <c r="H2830" s="1">
        <v>10000000</v>
      </c>
      <c r="I2830" s="1">
        <v>2008</v>
      </c>
      <c r="J2830" s="1">
        <v>7.3</v>
      </c>
    </row>
    <row r="2831" spans="1:10" x14ac:dyDescent="0.25">
      <c r="A2831" s="1" t="s">
        <v>4780</v>
      </c>
      <c r="B2831" s="1">
        <v>144</v>
      </c>
      <c r="C2831" s="11">
        <v>2483955</v>
      </c>
      <c r="D2831" s="1" t="s">
        <v>74</v>
      </c>
      <c r="E2831" s="1" t="s">
        <v>4781</v>
      </c>
      <c r="F2831" s="1" t="s">
        <v>13</v>
      </c>
      <c r="G2831" s="1" t="s">
        <v>14</v>
      </c>
      <c r="H2831" s="1">
        <v>9600000</v>
      </c>
      <c r="I2831" s="1">
        <v>2005</v>
      </c>
      <c r="J2831" s="1">
        <v>6.7</v>
      </c>
    </row>
    <row r="2832" spans="1:10" x14ac:dyDescent="0.25">
      <c r="A2832" s="1" t="s">
        <v>1101</v>
      </c>
      <c r="B2832" s="1">
        <v>98</v>
      </c>
      <c r="C2832" s="11">
        <v>57176582</v>
      </c>
      <c r="D2832" s="1" t="s">
        <v>684</v>
      </c>
      <c r="E2832" s="1" t="s">
        <v>4782</v>
      </c>
      <c r="F2832" s="1" t="s">
        <v>13</v>
      </c>
      <c r="G2832" s="1" t="s">
        <v>14</v>
      </c>
      <c r="H2832" s="1">
        <v>9500000</v>
      </c>
      <c r="I2832" s="1">
        <v>2000</v>
      </c>
      <c r="J2832" s="1">
        <v>6.1</v>
      </c>
    </row>
    <row r="2833" spans="1:10" x14ac:dyDescent="0.25">
      <c r="A2833" s="1" t="s">
        <v>2638</v>
      </c>
      <c r="B2833" s="1">
        <v>117</v>
      </c>
      <c r="C2833" s="11">
        <v>43100000</v>
      </c>
      <c r="D2833" s="1" t="s">
        <v>19</v>
      </c>
      <c r="E2833" s="1" t="s">
        <v>4783</v>
      </c>
      <c r="F2833" s="1" t="s">
        <v>13</v>
      </c>
      <c r="G2833" s="1" t="s">
        <v>21</v>
      </c>
      <c r="H2833" s="1">
        <v>9500000</v>
      </c>
      <c r="I2833" s="1">
        <v>1967</v>
      </c>
      <c r="J2833" s="1">
        <v>6.9</v>
      </c>
    </row>
    <row r="2834" spans="1:10" x14ac:dyDescent="0.25">
      <c r="A2834" s="1" t="s">
        <v>3795</v>
      </c>
      <c r="B2834" s="1">
        <v>127</v>
      </c>
      <c r="C2834" s="11">
        <v>225377</v>
      </c>
      <c r="D2834" s="1" t="s">
        <v>74</v>
      </c>
      <c r="E2834" s="1" t="s">
        <v>4784</v>
      </c>
      <c r="F2834" s="1" t="s">
        <v>984</v>
      </c>
      <c r="G2834" s="1" t="s">
        <v>661</v>
      </c>
      <c r="H2834" s="1">
        <v>8900000</v>
      </c>
      <c r="I2834" s="1">
        <v>2012</v>
      </c>
      <c r="J2834" s="1">
        <v>7.9</v>
      </c>
    </row>
    <row r="2835" spans="1:10" x14ac:dyDescent="0.25">
      <c r="A2835" s="1" t="s">
        <v>4785</v>
      </c>
      <c r="B2835" s="1">
        <v>98</v>
      </c>
      <c r="C2835" s="11">
        <v>14114488</v>
      </c>
      <c r="D2835" s="1" t="s">
        <v>2212</v>
      </c>
      <c r="E2835" s="1" t="s">
        <v>4786</v>
      </c>
      <c r="F2835" s="1" t="s">
        <v>13</v>
      </c>
      <c r="G2835" s="1" t="s">
        <v>14</v>
      </c>
      <c r="H2835" s="1">
        <v>10500000</v>
      </c>
      <c r="I2835" s="1">
        <v>1988</v>
      </c>
      <c r="J2835" s="1">
        <v>4.5</v>
      </c>
    </row>
    <row r="2836" spans="1:10" x14ac:dyDescent="0.25">
      <c r="A2836" s="1" t="s">
        <v>4787</v>
      </c>
      <c r="B2836" s="1">
        <v>197</v>
      </c>
      <c r="C2836" s="11">
        <v>46300000</v>
      </c>
      <c r="D2836" s="1" t="s">
        <v>466</v>
      </c>
      <c r="E2836" s="1" t="s">
        <v>4788</v>
      </c>
      <c r="F2836" s="1" t="s">
        <v>13</v>
      </c>
      <c r="G2836" s="1" t="s">
        <v>14</v>
      </c>
      <c r="H2836" s="1">
        <v>9400000</v>
      </c>
      <c r="I2836" s="1">
        <v>1963</v>
      </c>
      <c r="J2836" s="1">
        <v>7.6</v>
      </c>
    </row>
    <row r="2837" spans="1:10" x14ac:dyDescent="0.25">
      <c r="A2837" s="1" t="s">
        <v>1750</v>
      </c>
      <c r="B2837" s="1">
        <v>104</v>
      </c>
      <c r="C2837" s="11">
        <v>2600000</v>
      </c>
      <c r="D2837" s="1" t="s">
        <v>1154</v>
      </c>
      <c r="E2837" s="1" t="s">
        <v>4789</v>
      </c>
      <c r="F2837" s="1" t="s">
        <v>13</v>
      </c>
      <c r="G2837" s="1" t="s">
        <v>21</v>
      </c>
      <c r="H2837" s="1">
        <v>6000000</v>
      </c>
      <c r="I2837" s="1">
        <v>1995</v>
      </c>
      <c r="J2837" s="1">
        <v>7.5</v>
      </c>
    </row>
    <row r="2838" spans="1:10" x14ac:dyDescent="0.25">
      <c r="A2838" s="1" t="s">
        <v>4187</v>
      </c>
      <c r="B2838" s="1">
        <v>130</v>
      </c>
      <c r="C2838" s="11">
        <v>3029870</v>
      </c>
      <c r="D2838" s="1" t="s">
        <v>635</v>
      </c>
      <c r="E2838" s="1" t="s">
        <v>4790</v>
      </c>
      <c r="F2838" s="1" t="s">
        <v>13</v>
      </c>
      <c r="G2838" s="1" t="s">
        <v>2534</v>
      </c>
      <c r="H2838" s="1">
        <v>7400000</v>
      </c>
      <c r="I2838" s="1">
        <v>2011</v>
      </c>
      <c r="J2838" s="1">
        <v>7.1</v>
      </c>
    </row>
    <row r="2839" spans="1:10" x14ac:dyDescent="0.25">
      <c r="A2839" s="1" t="s">
        <v>4791</v>
      </c>
      <c r="B2839" s="1">
        <v>176</v>
      </c>
      <c r="C2839" s="11">
        <v>3047539</v>
      </c>
      <c r="D2839" s="1" t="s">
        <v>74</v>
      </c>
      <c r="E2839" s="1" t="s">
        <v>4792</v>
      </c>
      <c r="F2839" s="1" t="s">
        <v>4568</v>
      </c>
      <c r="G2839" s="1" t="s">
        <v>4569</v>
      </c>
      <c r="H2839" s="1">
        <v>7217600</v>
      </c>
      <c r="I2839" s="1">
        <v>2012</v>
      </c>
      <c r="J2839" s="1">
        <v>6.9</v>
      </c>
    </row>
    <row r="2840" spans="1:10" x14ac:dyDescent="0.25">
      <c r="A2840" s="1" t="s">
        <v>65</v>
      </c>
      <c r="B2840" s="1">
        <v>116</v>
      </c>
      <c r="C2840" s="11">
        <v>78900000</v>
      </c>
      <c r="D2840" s="1" t="s">
        <v>3276</v>
      </c>
      <c r="E2840" s="1" t="s">
        <v>4793</v>
      </c>
      <c r="F2840" s="1" t="s">
        <v>13</v>
      </c>
      <c r="G2840" s="1" t="s">
        <v>21</v>
      </c>
      <c r="H2840" s="1">
        <v>11000000</v>
      </c>
      <c r="I2840" s="1">
        <v>1979</v>
      </c>
      <c r="J2840" s="1">
        <v>8.5</v>
      </c>
    </row>
    <row r="2841" spans="1:10" x14ac:dyDescent="0.25">
      <c r="A2841" s="1" t="s">
        <v>2444</v>
      </c>
      <c r="B2841" s="1">
        <v>88</v>
      </c>
      <c r="C2841" s="11">
        <v>30859000</v>
      </c>
      <c r="D2841" s="1" t="s">
        <v>2212</v>
      </c>
      <c r="E2841" s="1" t="s">
        <v>4794</v>
      </c>
      <c r="F2841" s="1" t="s">
        <v>13</v>
      </c>
      <c r="G2841" s="1" t="s">
        <v>14</v>
      </c>
      <c r="H2841" s="1">
        <v>83532</v>
      </c>
      <c r="I2841" s="1">
        <v>1974</v>
      </c>
      <c r="J2841" s="1">
        <v>7.5</v>
      </c>
    </row>
    <row r="2842" spans="1:10" x14ac:dyDescent="0.25">
      <c r="A2842" s="1" t="s">
        <v>4795</v>
      </c>
      <c r="B2842" s="1">
        <v>106</v>
      </c>
      <c r="C2842" s="11">
        <v>3571735</v>
      </c>
      <c r="D2842" s="1" t="s">
        <v>1453</v>
      </c>
      <c r="E2842" s="1" t="s">
        <v>4796</v>
      </c>
      <c r="F2842" s="1" t="s">
        <v>13</v>
      </c>
      <c r="G2842" s="1" t="s">
        <v>14</v>
      </c>
      <c r="H2842" s="1">
        <v>10000000</v>
      </c>
      <c r="I2842" s="1">
        <v>2010</v>
      </c>
      <c r="J2842" s="1">
        <v>6.6</v>
      </c>
    </row>
    <row r="2843" spans="1:10" x14ac:dyDescent="0.25">
      <c r="A2843" s="1" t="s">
        <v>2315</v>
      </c>
      <c r="B2843" s="1">
        <v>181</v>
      </c>
      <c r="C2843" s="11">
        <v>50000000</v>
      </c>
      <c r="D2843" s="1" t="s">
        <v>3825</v>
      </c>
      <c r="E2843" s="1" t="s">
        <v>4797</v>
      </c>
      <c r="F2843" s="1" t="s">
        <v>13</v>
      </c>
      <c r="G2843" s="1" t="s">
        <v>14</v>
      </c>
      <c r="H2843" s="1">
        <v>9000000</v>
      </c>
      <c r="I2843" s="1">
        <v>1971</v>
      </c>
      <c r="J2843" s="1">
        <v>8</v>
      </c>
    </row>
    <row r="2844" spans="1:10" x14ac:dyDescent="0.25">
      <c r="A2844" s="1" t="s">
        <v>4798</v>
      </c>
      <c r="B2844" s="1">
        <v>130</v>
      </c>
      <c r="C2844" s="11">
        <v>63600000</v>
      </c>
      <c r="D2844" s="1" t="s">
        <v>19</v>
      </c>
      <c r="E2844" s="1" t="s">
        <v>4799</v>
      </c>
      <c r="F2844" s="1" t="s">
        <v>13</v>
      </c>
      <c r="G2844" s="1" t="s">
        <v>21</v>
      </c>
      <c r="H2844" s="1">
        <v>9000000</v>
      </c>
      <c r="I2844" s="1">
        <v>1965</v>
      </c>
      <c r="J2844" s="1">
        <v>7</v>
      </c>
    </row>
    <row r="2845" spans="1:10" x14ac:dyDescent="0.25">
      <c r="A2845" s="1" t="s">
        <v>1046</v>
      </c>
      <c r="B2845" s="1">
        <v>123</v>
      </c>
      <c r="C2845" s="11">
        <v>36049108</v>
      </c>
      <c r="D2845" s="1" t="s">
        <v>1934</v>
      </c>
      <c r="E2845" s="1" t="s">
        <v>4800</v>
      </c>
      <c r="F2845" s="1" t="s">
        <v>13</v>
      </c>
      <c r="G2845" s="1" t="s">
        <v>14</v>
      </c>
      <c r="H2845" s="1">
        <v>9000000</v>
      </c>
      <c r="I2845" s="1">
        <v>1996</v>
      </c>
      <c r="J2845" s="1">
        <v>6.8</v>
      </c>
    </row>
    <row r="2846" spans="1:10" x14ac:dyDescent="0.25">
      <c r="A2846" s="1" t="s">
        <v>2937</v>
      </c>
      <c r="B2846" s="1">
        <v>120</v>
      </c>
      <c r="C2846" s="11">
        <v>34074895</v>
      </c>
      <c r="D2846" s="1" t="s">
        <v>868</v>
      </c>
      <c r="E2846" s="1" t="s">
        <v>4801</v>
      </c>
      <c r="F2846" s="1" t="s">
        <v>13</v>
      </c>
      <c r="G2846" s="1" t="s">
        <v>14</v>
      </c>
      <c r="H2846" s="1">
        <v>9000000</v>
      </c>
      <c r="I2846" s="1">
        <v>1999</v>
      </c>
      <c r="J2846" s="1">
        <v>6.7</v>
      </c>
    </row>
    <row r="2847" spans="1:10" x14ac:dyDescent="0.25">
      <c r="A2847" s="1" t="s">
        <v>4220</v>
      </c>
      <c r="B2847" s="1">
        <v>87</v>
      </c>
      <c r="C2847" s="11">
        <v>33244684</v>
      </c>
      <c r="D2847" s="1" t="s">
        <v>2445</v>
      </c>
      <c r="E2847" s="1" t="s">
        <v>4802</v>
      </c>
      <c r="F2847" s="1" t="s">
        <v>13</v>
      </c>
      <c r="G2847" s="1" t="s">
        <v>14</v>
      </c>
      <c r="H2847" s="1">
        <v>9000000</v>
      </c>
      <c r="I2847" s="1">
        <v>1988</v>
      </c>
      <c r="J2847" s="1">
        <v>6.5</v>
      </c>
    </row>
    <row r="2848" spans="1:10" x14ac:dyDescent="0.25">
      <c r="A2848" s="1" t="s">
        <v>1289</v>
      </c>
      <c r="B2848" s="1">
        <v>123</v>
      </c>
      <c r="C2848" s="11">
        <v>24530513</v>
      </c>
      <c r="D2848" s="1" t="s">
        <v>982</v>
      </c>
      <c r="E2848" s="1" t="s">
        <v>4803</v>
      </c>
      <c r="F2848" s="1" t="s">
        <v>13</v>
      </c>
      <c r="G2848" s="1" t="s">
        <v>14</v>
      </c>
      <c r="H2848" s="1">
        <v>9000000</v>
      </c>
      <c r="I2848" s="1">
        <v>2007</v>
      </c>
      <c r="J2848" s="1">
        <v>8</v>
      </c>
    </row>
    <row r="2849" spans="1:10" x14ac:dyDescent="0.25">
      <c r="A2849" s="1" t="s">
        <v>4590</v>
      </c>
      <c r="B2849" s="1">
        <v>103</v>
      </c>
      <c r="C2849" s="11">
        <v>71519230</v>
      </c>
      <c r="D2849" s="1" t="s">
        <v>765</v>
      </c>
      <c r="E2849" s="1" t="s">
        <v>4804</v>
      </c>
      <c r="F2849" s="1" t="s">
        <v>13</v>
      </c>
      <c r="G2849" s="1" t="s">
        <v>14</v>
      </c>
      <c r="H2849" s="1">
        <v>9000000</v>
      </c>
      <c r="I2849" s="1">
        <v>2014</v>
      </c>
      <c r="J2849" s="1">
        <v>6.5</v>
      </c>
    </row>
    <row r="2850" spans="1:10" x14ac:dyDescent="0.25">
      <c r="A2850" s="1" t="s">
        <v>4805</v>
      </c>
      <c r="B2850" s="1">
        <v>91</v>
      </c>
      <c r="C2850" s="11">
        <v>20035310</v>
      </c>
      <c r="D2850" s="1" t="s">
        <v>482</v>
      </c>
      <c r="E2850" s="1" t="s">
        <v>4806</v>
      </c>
      <c r="F2850" s="1" t="s">
        <v>13</v>
      </c>
      <c r="G2850" s="1" t="s">
        <v>14</v>
      </c>
      <c r="H2850" s="1">
        <v>9000000</v>
      </c>
      <c r="I2850" s="1">
        <v>2000</v>
      </c>
      <c r="J2850" s="1">
        <v>4.9000000000000004</v>
      </c>
    </row>
    <row r="2851" spans="1:10" x14ac:dyDescent="0.25">
      <c r="A2851" s="1" t="s">
        <v>4267</v>
      </c>
      <c r="B2851" s="1">
        <v>88</v>
      </c>
      <c r="C2851" s="11">
        <v>18225165</v>
      </c>
      <c r="D2851" s="1" t="s">
        <v>1430</v>
      </c>
      <c r="E2851" s="1" t="s">
        <v>4807</v>
      </c>
      <c r="F2851" s="1" t="s">
        <v>13</v>
      </c>
      <c r="G2851" s="1" t="s">
        <v>14</v>
      </c>
      <c r="H2851" s="1">
        <v>9000000</v>
      </c>
      <c r="I2851" s="1">
        <v>2004</v>
      </c>
      <c r="J2851" s="1">
        <v>7.1</v>
      </c>
    </row>
    <row r="2852" spans="1:10" x14ac:dyDescent="0.25">
      <c r="A2852" s="1" t="s">
        <v>1474</v>
      </c>
      <c r="B2852" s="1">
        <v>126</v>
      </c>
      <c r="C2852" s="11">
        <v>17804273</v>
      </c>
      <c r="D2852" s="1" t="s">
        <v>1380</v>
      </c>
      <c r="E2852" s="1" t="s">
        <v>4808</v>
      </c>
      <c r="F2852" s="1" t="s">
        <v>13</v>
      </c>
      <c r="G2852" s="1" t="s">
        <v>14</v>
      </c>
      <c r="H2852" s="1">
        <v>20000000</v>
      </c>
      <c r="I2852" s="1">
        <v>2000</v>
      </c>
      <c r="J2852" s="1">
        <v>7</v>
      </c>
    </row>
    <row r="2853" spans="1:10" x14ac:dyDescent="0.25">
      <c r="A2853" s="1" t="s">
        <v>4809</v>
      </c>
      <c r="B2853" s="1">
        <v>120</v>
      </c>
      <c r="C2853" s="11">
        <v>16938179</v>
      </c>
      <c r="D2853" s="1" t="s">
        <v>738</v>
      </c>
      <c r="E2853" s="1" t="s">
        <v>4810</v>
      </c>
      <c r="F2853" s="1" t="s">
        <v>13</v>
      </c>
      <c r="G2853" s="1" t="s">
        <v>14</v>
      </c>
      <c r="H2853" s="1">
        <v>8000000</v>
      </c>
      <c r="I2853" s="1">
        <v>2000</v>
      </c>
      <c r="J2853" s="1">
        <v>7</v>
      </c>
    </row>
    <row r="2854" spans="1:10" x14ac:dyDescent="0.25">
      <c r="A2854" s="1" t="s">
        <v>3605</v>
      </c>
      <c r="B2854" s="1">
        <v>94</v>
      </c>
      <c r="C2854" s="11">
        <v>16235293</v>
      </c>
      <c r="D2854" s="1" t="s">
        <v>2131</v>
      </c>
      <c r="E2854" s="1" t="s">
        <v>4811</v>
      </c>
      <c r="F2854" s="1" t="s">
        <v>13</v>
      </c>
      <c r="G2854" s="1" t="s">
        <v>14</v>
      </c>
      <c r="H2854" s="1">
        <v>9000000</v>
      </c>
      <c r="I2854" s="1">
        <v>2006</v>
      </c>
      <c r="J2854" s="1">
        <v>4.5</v>
      </c>
    </row>
    <row r="2855" spans="1:10" x14ac:dyDescent="0.25">
      <c r="A2855" s="1" t="s">
        <v>287</v>
      </c>
      <c r="B2855" s="1">
        <v>137</v>
      </c>
      <c r="C2855" s="11">
        <v>10161099</v>
      </c>
      <c r="D2855" s="1" t="s">
        <v>4812</v>
      </c>
      <c r="E2855" s="1" t="s">
        <v>4813</v>
      </c>
      <c r="F2855" s="1" t="s">
        <v>13</v>
      </c>
      <c r="G2855" s="1" t="s">
        <v>21</v>
      </c>
      <c r="H2855" s="1">
        <v>9000000</v>
      </c>
      <c r="I2855" s="1">
        <v>1989</v>
      </c>
      <c r="J2855" s="1">
        <v>7.7</v>
      </c>
    </row>
    <row r="2856" spans="1:10" x14ac:dyDescent="0.25">
      <c r="A2856" s="1" t="s">
        <v>299</v>
      </c>
      <c r="B2856" s="1">
        <v>119</v>
      </c>
      <c r="C2856" s="11">
        <v>6047856</v>
      </c>
      <c r="D2856" s="1" t="s">
        <v>156</v>
      </c>
      <c r="E2856" s="1" t="s">
        <v>4814</v>
      </c>
      <c r="F2856" s="1" t="s">
        <v>13</v>
      </c>
      <c r="G2856" s="1" t="s">
        <v>14</v>
      </c>
      <c r="H2856" s="1">
        <v>8500000</v>
      </c>
      <c r="I2856" s="1">
        <v>2000</v>
      </c>
      <c r="J2856" s="1">
        <v>6.7</v>
      </c>
    </row>
    <row r="2857" spans="1:10" x14ac:dyDescent="0.25">
      <c r="A2857" s="1" t="s">
        <v>2024</v>
      </c>
      <c r="B2857" s="1">
        <v>99</v>
      </c>
      <c r="C2857" s="11">
        <v>4681503</v>
      </c>
      <c r="D2857" s="1" t="s">
        <v>868</v>
      </c>
      <c r="E2857" s="1" t="s">
        <v>4815</v>
      </c>
      <c r="F2857" s="1" t="s">
        <v>13</v>
      </c>
      <c r="G2857" s="1" t="s">
        <v>14</v>
      </c>
      <c r="H2857" s="1">
        <v>9000000</v>
      </c>
      <c r="I2857" s="1">
        <v>2002</v>
      </c>
      <c r="J2857" s="1">
        <v>7</v>
      </c>
    </row>
    <row r="2858" spans="1:10" x14ac:dyDescent="0.25">
      <c r="A2858" s="1" t="s">
        <v>4816</v>
      </c>
      <c r="B2858" s="1">
        <v>79</v>
      </c>
      <c r="C2858" s="11">
        <v>4350774</v>
      </c>
      <c r="D2858" s="1" t="s">
        <v>684</v>
      </c>
      <c r="E2858" s="1" t="s">
        <v>4817</v>
      </c>
      <c r="F2858" s="1" t="s">
        <v>13</v>
      </c>
      <c r="G2858" s="1" t="s">
        <v>14</v>
      </c>
      <c r="H2858" s="1">
        <v>8000000</v>
      </c>
      <c r="I2858" s="1">
        <v>1994</v>
      </c>
      <c r="J2858" s="1">
        <v>6.5</v>
      </c>
    </row>
    <row r="2859" spans="1:10" x14ac:dyDescent="0.25">
      <c r="A2859" s="1" t="s">
        <v>4233</v>
      </c>
      <c r="B2859" s="1">
        <v>95</v>
      </c>
      <c r="C2859" s="11">
        <v>2955039</v>
      </c>
      <c r="D2859" s="1" t="s">
        <v>554</v>
      </c>
      <c r="E2859" s="1" t="s">
        <v>4818</v>
      </c>
      <c r="F2859" s="1" t="s">
        <v>13</v>
      </c>
      <c r="G2859" s="1" t="s">
        <v>14</v>
      </c>
      <c r="H2859" s="1">
        <v>9000000</v>
      </c>
      <c r="I2859" s="1">
        <v>2007</v>
      </c>
      <c r="J2859" s="1">
        <v>6.2</v>
      </c>
    </row>
    <row r="2860" spans="1:10" x14ac:dyDescent="0.25">
      <c r="A2860" s="1" t="s">
        <v>3758</v>
      </c>
      <c r="B2860" s="1">
        <v>103</v>
      </c>
      <c r="C2860" s="11">
        <v>1530535</v>
      </c>
      <c r="D2860" s="1" t="s">
        <v>482</v>
      </c>
      <c r="E2860" s="1" t="s">
        <v>4819</v>
      </c>
      <c r="F2860" s="1" t="s">
        <v>13</v>
      </c>
      <c r="G2860" s="1" t="s">
        <v>14</v>
      </c>
      <c r="H2860" s="1">
        <v>9000000</v>
      </c>
      <c r="I2860" s="1">
        <v>2005</v>
      </c>
      <c r="J2860" s="1">
        <v>5.7</v>
      </c>
    </row>
    <row r="2861" spans="1:10" x14ac:dyDescent="0.25">
      <c r="A2861" s="1" t="s">
        <v>3493</v>
      </c>
      <c r="B2861" s="1">
        <v>92</v>
      </c>
      <c r="C2861" s="11">
        <v>4881867</v>
      </c>
      <c r="D2861" s="1" t="s">
        <v>2506</v>
      </c>
      <c r="E2861" s="1" t="s">
        <v>4820</v>
      </c>
      <c r="F2861" s="1" t="s">
        <v>13</v>
      </c>
      <c r="G2861" s="1" t="s">
        <v>14</v>
      </c>
      <c r="H2861" s="1">
        <v>9000000</v>
      </c>
      <c r="I2861" s="1">
        <v>2008</v>
      </c>
      <c r="J2861" s="1">
        <v>6.4</v>
      </c>
    </row>
    <row r="2862" spans="1:10" x14ac:dyDescent="0.25">
      <c r="A2862" s="1" t="s">
        <v>3751</v>
      </c>
      <c r="B2862" s="1">
        <v>84</v>
      </c>
      <c r="C2862" s="11">
        <v>11860839</v>
      </c>
      <c r="D2862" s="1" t="s">
        <v>1378</v>
      </c>
      <c r="E2862" s="1" t="s">
        <v>4821</v>
      </c>
      <c r="F2862" s="1" t="s">
        <v>13</v>
      </c>
      <c r="G2862" s="1" t="s">
        <v>14</v>
      </c>
      <c r="H2862" s="1">
        <v>9000000</v>
      </c>
      <c r="I2862" s="1">
        <v>2011</v>
      </c>
      <c r="J2862" s="1">
        <v>5.4</v>
      </c>
    </row>
    <row r="2863" spans="1:10" x14ac:dyDescent="0.25">
      <c r="A2863" s="1" t="s">
        <v>4822</v>
      </c>
      <c r="B2863" s="1">
        <v>300</v>
      </c>
      <c r="C2863" s="11">
        <v>454255</v>
      </c>
      <c r="D2863" s="1" t="s">
        <v>374</v>
      </c>
      <c r="E2863" s="1" t="s">
        <v>4823</v>
      </c>
      <c r="F2863" s="1" t="s">
        <v>4167</v>
      </c>
      <c r="G2863" s="1" t="s">
        <v>4168</v>
      </c>
      <c r="H2863" s="1">
        <v>400000000</v>
      </c>
      <c r="I2863" s="1">
        <v>2001</v>
      </c>
      <c r="J2863" s="1">
        <v>6.6</v>
      </c>
    </row>
    <row r="2864" spans="1:10" x14ac:dyDescent="0.25">
      <c r="A2864" s="1" t="s">
        <v>4824</v>
      </c>
      <c r="B2864" s="1">
        <v>120</v>
      </c>
      <c r="C2864" s="11">
        <v>349618</v>
      </c>
      <c r="D2864" s="1" t="s">
        <v>2131</v>
      </c>
      <c r="E2864" s="1" t="s">
        <v>4825</v>
      </c>
      <c r="F2864" s="1" t="s">
        <v>13</v>
      </c>
      <c r="G2864" s="1" t="s">
        <v>2836</v>
      </c>
      <c r="H2864" s="1">
        <v>9000000</v>
      </c>
      <c r="I2864" s="1">
        <v>1990</v>
      </c>
      <c r="J2864" s="1">
        <v>6.1</v>
      </c>
    </row>
    <row r="2865" spans="1:10" x14ac:dyDescent="0.25">
      <c r="A2865" s="1" t="s">
        <v>3608</v>
      </c>
      <c r="B2865" s="1">
        <v>121</v>
      </c>
      <c r="C2865" s="11">
        <v>112935</v>
      </c>
      <c r="D2865" s="1" t="s">
        <v>1160</v>
      </c>
      <c r="E2865" s="1" t="s">
        <v>4826</v>
      </c>
      <c r="F2865" s="1" t="s">
        <v>13</v>
      </c>
      <c r="G2865" s="1" t="s">
        <v>21</v>
      </c>
      <c r="H2865" s="1">
        <v>9000000</v>
      </c>
      <c r="I2865" s="1">
        <v>2002</v>
      </c>
      <c r="J2865" s="1">
        <v>7.6</v>
      </c>
    </row>
    <row r="2866" spans="1:10" x14ac:dyDescent="0.25">
      <c r="A2866" s="1" t="s">
        <v>4827</v>
      </c>
      <c r="B2866" s="1">
        <v>97</v>
      </c>
      <c r="C2866" s="11">
        <v>883887</v>
      </c>
      <c r="D2866" s="1" t="s">
        <v>1160</v>
      </c>
      <c r="E2866" s="1" t="s">
        <v>4828</v>
      </c>
      <c r="F2866" s="1" t="s">
        <v>13</v>
      </c>
      <c r="G2866" s="1" t="s">
        <v>14</v>
      </c>
      <c r="H2866" s="1">
        <v>9000000</v>
      </c>
      <c r="I2866" s="1">
        <v>2009</v>
      </c>
      <c r="J2866" s="1">
        <v>6.2</v>
      </c>
    </row>
    <row r="2867" spans="1:10" x14ac:dyDescent="0.25">
      <c r="A2867" s="1" t="s">
        <v>4130</v>
      </c>
      <c r="B2867" s="1">
        <v>86</v>
      </c>
      <c r="C2867" s="11">
        <v>13751</v>
      </c>
      <c r="D2867" s="1" t="s">
        <v>2363</v>
      </c>
      <c r="E2867" s="1" t="s">
        <v>4829</v>
      </c>
      <c r="F2867" s="1" t="s">
        <v>13</v>
      </c>
      <c r="G2867" s="1" t="s">
        <v>127</v>
      </c>
      <c r="H2867" s="1">
        <v>11400000</v>
      </c>
      <c r="I2867" s="1">
        <v>2006</v>
      </c>
      <c r="J2867" s="1">
        <v>6.6</v>
      </c>
    </row>
    <row r="2868" spans="1:10" x14ac:dyDescent="0.25">
      <c r="A2868" s="1" t="s">
        <v>4830</v>
      </c>
      <c r="B2868" s="1">
        <v>45</v>
      </c>
      <c r="C2868" s="11">
        <v>145109</v>
      </c>
      <c r="D2868" s="1" t="s">
        <v>754</v>
      </c>
      <c r="E2868" s="1" t="s">
        <v>4831</v>
      </c>
      <c r="F2868" s="1" t="s">
        <v>4832</v>
      </c>
      <c r="G2868" s="1" t="s">
        <v>2534</v>
      </c>
      <c r="H2868" s="1">
        <v>45000000</v>
      </c>
      <c r="I2868" s="1">
        <v>2008</v>
      </c>
      <c r="J2868" s="1">
        <v>7.3</v>
      </c>
    </row>
    <row r="2869" spans="1:10" x14ac:dyDescent="0.25">
      <c r="A2869" s="1" t="s">
        <v>4833</v>
      </c>
      <c r="B2869" s="1">
        <v>97</v>
      </c>
      <c r="C2869" s="11">
        <v>1046166</v>
      </c>
      <c r="D2869" s="1" t="s">
        <v>3842</v>
      </c>
      <c r="E2869" s="1" t="s">
        <v>4834</v>
      </c>
      <c r="F2869" s="1" t="s">
        <v>13</v>
      </c>
      <c r="G2869" s="1" t="s">
        <v>257</v>
      </c>
      <c r="H2869" s="1">
        <v>9000000</v>
      </c>
      <c r="I2869" s="1">
        <v>2005</v>
      </c>
      <c r="J2869" s="1">
        <v>4.2</v>
      </c>
    </row>
    <row r="2870" spans="1:10" x14ac:dyDescent="0.25">
      <c r="A2870" s="1" t="s">
        <v>4835</v>
      </c>
      <c r="B2870" s="1">
        <v>93</v>
      </c>
      <c r="C2870" s="11">
        <v>174635000</v>
      </c>
      <c r="D2870" s="1" t="s">
        <v>1430</v>
      </c>
      <c r="E2870" s="1" t="s">
        <v>4836</v>
      </c>
      <c r="F2870" s="1" t="s">
        <v>13</v>
      </c>
      <c r="G2870" s="1" t="s">
        <v>127</v>
      </c>
      <c r="H2870" s="1">
        <v>8800000</v>
      </c>
      <c r="I2870" s="1">
        <v>1986</v>
      </c>
      <c r="J2870" s="1">
        <v>6.5</v>
      </c>
    </row>
    <row r="2871" spans="1:10" x14ac:dyDescent="0.25">
      <c r="A2871" s="1" t="s">
        <v>4837</v>
      </c>
      <c r="B2871" s="1">
        <v>84</v>
      </c>
      <c r="C2871" s="11">
        <v>14373825</v>
      </c>
      <c r="D2871" s="1" t="s">
        <v>768</v>
      </c>
      <c r="E2871" s="1" t="s">
        <v>4838</v>
      </c>
      <c r="F2871" s="1" t="s">
        <v>13</v>
      </c>
      <c r="G2871" s="1" t="s">
        <v>14</v>
      </c>
      <c r="H2871" s="1">
        <v>8600000</v>
      </c>
      <c r="I2871" s="1">
        <v>2007</v>
      </c>
      <c r="J2871" s="1">
        <v>6.5</v>
      </c>
    </row>
    <row r="2872" spans="1:10" x14ac:dyDescent="0.25">
      <c r="A2872" s="1" t="s">
        <v>4839</v>
      </c>
      <c r="B2872" s="1">
        <v>96</v>
      </c>
      <c r="C2872" s="11">
        <v>162</v>
      </c>
      <c r="D2872" s="1" t="s">
        <v>117</v>
      </c>
      <c r="E2872" s="1" t="s">
        <v>4840</v>
      </c>
      <c r="F2872" s="1" t="s">
        <v>13</v>
      </c>
      <c r="G2872" s="1" t="s">
        <v>4168</v>
      </c>
      <c r="H2872" s="1">
        <v>9000000</v>
      </c>
      <c r="I2872" s="1">
        <v>2014</v>
      </c>
      <c r="J2872" s="1">
        <v>5.7</v>
      </c>
    </row>
    <row r="2873" spans="1:10" x14ac:dyDescent="0.25">
      <c r="A2873" s="1" t="s">
        <v>1643</v>
      </c>
      <c r="B2873" s="1">
        <v>112</v>
      </c>
      <c r="C2873" s="11">
        <v>39462438</v>
      </c>
      <c r="D2873" s="1" t="s">
        <v>2564</v>
      </c>
      <c r="E2873" s="1" t="s">
        <v>4841</v>
      </c>
      <c r="F2873" s="1" t="s">
        <v>13</v>
      </c>
      <c r="G2873" s="1" t="s">
        <v>14</v>
      </c>
      <c r="H2873" s="1">
        <v>7000000</v>
      </c>
      <c r="I2873" s="1">
        <v>2009</v>
      </c>
      <c r="J2873" s="1">
        <v>7.3</v>
      </c>
    </row>
    <row r="2874" spans="1:10" x14ac:dyDescent="0.25">
      <c r="A2874" s="1" t="s">
        <v>4842</v>
      </c>
      <c r="B2874" s="1">
        <v>125</v>
      </c>
      <c r="C2874" s="11">
        <v>29200000</v>
      </c>
      <c r="D2874" s="1" t="s">
        <v>2564</v>
      </c>
      <c r="E2874" s="1" t="s">
        <v>4843</v>
      </c>
      <c r="F2874" s="1" t="s">
        <v>13</v>
      </c>
      <c r="G2874" s="1" t="s">
        <v>14</v>
      </c>
      <c r="H2874" s="1">
        <v>8500000</v>
      </c>
      <c r="I2874" s="1">
        <v>1979</v>
      </c>
      <c r="J2874" s="1">
        <v>6.9</v>
      </c>
    </row>
    <row r="2875" spans="1:10" x14ac:dyDescent="0.25">
      <c r="A2875" s="1" t="s">
        <v>4844</v>
      </c>
      <c r="B2875" s="1">
        <v>96</v>
      </c>
      <c r="C2875" s="11">
        <v>21564616</v>
      </c>
      <c r="D2875" s="1" t="s">
        <v>684</v>
      </c>
      <c r="E2875" s="1" t="s">
        <v>4845</v>
      </c>
      <c r="F2875" s="1" t="s">
        <v>13</v>
      </c>
      <c r="G2875" s="1" t="s">
        <v>14</v>
      </c>
      <c r="H2875" s="1">
        <v>8500000</v>
      </c>
      <c r="I2875" s="1">
        <v>2013</v>
      </c>
      <c r="J2875" s="1">
        <v>5</v>
      </c>
    </row>
    <row r="2876" spans="1:10" x14ac:dyDescent="0.25">
      <c r="A2876" s="1" t="s">
        <v>2689</v>
      </c>
      <c r="B2876" s="1">
        <v>103</v>
      </c>
      <c r="C2876" s="11">
        <v>14879556</v>
      </c>
      <c r="D2876" s="1" t="s">
        <v>868</v>
      </c>
      <c r="E2876" s="1" t="s">
        <v>4846</v>
      </c>
      <c r="F2876" s="1" t="s">
        <v>13</v>
      </c>
      <c r="G2876" s="1" t="s">
        <v>14</v>
      </c>
      <c r="H2876" s="1">
        <v>8000000</v>
      </c>
      <c r="I2876" s="1">
        <v>1999</v>
      </c>
      <c r="J2876" s="1">
        <v>7.3</v>
      </c>
    </row>
    <row r="2877" spans="1:10" x14ac:dyDescent="0.25">
      <c r="A2877" s="1" t="s">
        <v>4847</v>
      </c>
      <c r="B2877" s="1">
        <v>101</v>
      </c>
      <c r="C2877" s="11">
        <v>34017854</v>
      </c>
      <c r="D2877" s="1" t="s">
        <v>684</v>
      </c>
      <c r="E2877" s="1" t="s">
        <v>4848</v>
      </c>
      <c r="F2877" s="1" t="s">
        <v>13</v>
      </c>
      <c r="G2877" s="1" t="s">
        <v>14</v>
      </c>
      <c r="H2877" s="1">
        <v>8500000</v>
      </c>
      <c r="I2877" s="1">
        <v>2015</v>
      </c>
      <c r="J2877" s="1">
        <v>6.5</v>
      </c>
    </row>
    <row r="2878" spans="1:10" x14ac:dyDescent="0.25">
      <c r="A2878" s="1" t="s">
        <v>3819</v>
      </c>
      <c r="B2878" s="1">
        <v>104</v>
      </c>
      <c r="C2878" s="11">
        <v>4273372</v>
      </c>
      <c r="D2878" s="1" t="s">
        <v>2564</v>
      </c>
      <c r="E2878" s="1" t="s">
        <v>4849</v>
      </c>
      <c r="F2878" s="1" t="s">
        <v>13</v>
      </c>
      <c r="G2878" s="1" t="s">
        <v>14</v>
      </c>
      <c r="H2878" s="1">
        <v>22000000</v>
      </c>
      <c r="I2878" s="1">
        <v>2001</v>
      </c>
      <c r="J2878" s="1">
        <v>2.1</v>
      </c>
    </row>
    <row r="2879" spans="1:10" x14ac:dyDescent="0.25">
      <c r="A2879" s="1" t="s">
        <v>4467</v>
      </c>
      <c r="B2879" s="1">
        <v>119</v>
      </c>
      <c r="C2879" s="11">
        <v>4440055</v>
      </c>
      <c r="D2879" s="1" t="s">
        <v>2107</v>
      </c>
      <c r="E2879" s="1" t="s">
        <v>4850</v>
      </c>
      <c r="F2879" s="1" t="s">
        <v>13</v>
      </c>
      <c r="G2879" s="1" t="s">
        <v>21</v>
      </c>
      <c r="H2879" s="1">
        <v>8500000</v>
      </c>
      <c r="I2879" s="1">
        <v>2009</v>
      </c>
      <c r="J2879" s="1">
        <v>7</v>
      </c>
    </row>
    <row r="2880" spans="1:10" x14ac:dyDescent="0.25">
      <c r="A2880" s="1" t="s">
        <v>4566</v>
      </c>
      <c r="B2880" s="1">
        <v>128</v>
      </c>
      <c r="C2880" s="11">
        <v>4018695</v>
      </c>
      <c r="D2880" s="1" t="s">
        <v>627</v>
      </c>
      <c r="E2880" s="1" t="s">
        <v>4851</v>
      </c>
      <c r="F2880" s="1" t="s">
        <v>4568</v>
      </c>
      <c r="G2880" s="1" t="s">
        <v>4569</v>
      </c>
      <c r="H2880" s="1">
        <v>12000000</v>
      </c>
      <c r="I2880" s="1">
        <v>2010</v>
      </c>
      <c r="J2880" s="1">
        <v>8</v>
      </c>
    </row>
    <row r="2881" spans="1:10" x14ac:dyDescent="0.25">
      <c r="A2881" s="1" t="s">
        <v>4852</v>
      </c>
      <c r="B2881" s="1">
        <v>126</v>
      </c>
      <c r="C2881" s="11">
        <v>1997807</v>
      </c>
      <c r="D2881" s="1" t="s">
        <v>627</v>
      </c>
      <c r="E2881" s="1" t="s">
        <v>4853</v>
      </c>
      <c r="F2881" s="1" t="s">
        <v>13</v>
      </c>
      <c r="G2881" s="1" t="s">
        <v>14</v>
      </c>
      <c r="H2881" s="1">
        <v>8000000</v>
      </c>
      <c r="I2881" s="1">
        <v>1999</v>
      </c>
      <c r="J2881" s="1">
        <v>7.1</v>
      </c>
    </row>
    <row r="2882" spans="1:10" x14ac:dyDescent="0.25">
      <c r="A2882" s="1" t="s">
        <v>4584</v>
      </c>
      <c r="B2882" s="1">
        <v>150</v>
      </c>
      <c r="C2882" s="11">
        <v>140244</v>
      </c>
      <c r="D2882" s="1" t="s">
        <v>4854</v>
      </c>
      <c r="E2882" s="1" t="s">
        <v>4855</v>
      </c>
      <c r="F2882" s="1" t="s">
        <v>13</v>
      </c>
      <c r="G2882" s="1" t="s">
        <v>14</v>
      </c>
      <c r="H2882" s="1">
        <v>8500000</v>
      </c>
      <c r="I2882" s="1">
        <v>2008</v>
      </c>
      <c r="J2882" s="1">
        <v>6.7</v>
      </c>
    </row>
    <row r="2883" spans="1:10" x14ac:dyDescent="0.25">
      <c r="A2883" s="1" t="s">
        <v>601</v>
      </c>
      <c r="B2883" s="1">
        <v>178</v>
      </c>
      <c r="C2883" s="11">
        <v>107930000</v>
      </c>
      <c r="D2883" s="1" t="s">
        <v>669</v>
      </c>
      <c r="E2883" s="1" t="s">
        <v>4856</v>
      </c>
      <c r="F2883" s="1" t="s">
        <v>13</v>
      </c>
      <c r="G2883" s="1" t="s">
        <v>14</v>
      </c>
      <c r="H2883" s="1">
        <v>8000000</v>
      </c>
      <c r="I2883" s="1">
        <v>1994</v>
      </c>
      <c r="J2883" s="1">
        <v>8.9</v>
      </c>
    </row>
    <row r="2884" spans="1:10" x14ac:dyDescent="0.25">
      <c r="A2884" s="1" t="s">
        <v>4857</v>
      </c>
      <c r="B2884" s="1">
        <v>117</v>
      </c>
      <c r="C2884" s="11">
        <v>32279955</v>
      </c>
      <c r="D2884" s="1" t="s">
        <v>738</v>
      </c>
      <c r="E2884" s="1" t="s">
        <v>4858</v>
      </c>
      <c r="F2884" s="1" t="s">
        <v>13</v>
      </c>
      <c r="G2884" s="1" t="s">
        <v>14</v>
      </c>
      <c r="H2884" s="1">
        <v>8500000</v>
      </c>
      <c r="I2884" s="1">
        <v>2014</v>
      </c>
      <c r="J2884" s="1">
        <v>7.9</v>
      </c>
    </row>
    <row r="2885" spans="1:10" x14ac:dyDescent="0.25">
      <c r="A2885" s="1" t="s">
        <v>1662</v>
      </c>
      <c r="B2885" s="1">
        <v>119</v>
      </c>
      <c r="C2885" s="11">
        <v>4992159</v>
      </c>
      <c r="D2885" s="1" t="s">
        <v>4031</v>
      </c>
      <c r="E2885" s="1" t="s">
        <v>4859</v>
      </c>
      <c r="F2885" s="1" t="s">
        <v>13</v>
      </c>
      <c r="G2885" s="1" t="s">
        <v>14</v>
      </c>
      <c r="H2885" s="1">
        <v>8550000</v>
      </c>
      <c r="I2885" s="1">
        <v>2004</v>
      </c>
      <c r="J2885" s="1">
        <v>5.6</v>
      </c>
    </row>
    <row r="2886" spans="1:10" x14ac:dyDescent="0.25">
      <c r="A2886" s="1" t="s">
        <v>2404</v>
      </c>
      <c r="B2886" s="1">
        <v>174</v>
      </c>
      <c r="C2886" s="11">
        <v>163214286</v>
      </c>
      <c r="D2886" s="1" t="s">
        <v>4860</v>
      </c>
      <c r="E2886" s="1" t="s">
        <v>4861</v>
      </c>
      <c r="F2886" s="1" t="s">
        <v>13</v>
      </c>
      <c r="G2886" s="1" t="s">
        <v>14</v>
      </c>
      <c r="H2886" s="1">
        <v>8200000</v>
      </c>
      <c r="I2886" s="1">
        <v>1965</v>
      </c>
      <c r="J2886" s="1">
        <v>8</v>
      </c>
    </row>
    <row r="2887" spans="1:10" x14ac:dyDescent="0.25">
      <c r="A2887" s="1" t="s">
        <v>284</v>
      </c>
      <c r="B2887" s="1">
        <v>111</v>
      </c>
      <c r="C2887" s="11">
        <v>69800000</v>
      </c>
      <c r="D2887" s="1" t="s">
        <v>1235</v>
      </c>
      <c r="E2887" s="1" t="s">
        <v>4862</v>
      </c>
      <c r="F2887" s="1" t="s">
        <v>13</v>
      </c>
      <c r="G2887" s="1" t="s">
        <v>14</v>
      </c>
      <c r="H2887" s="1">
        <v>8000000</v>
      </c>
      <c r="I2887" s="1">
        <v>1984</v>
      </c>
      <c r="J2887" s="1">
        <v>6.2</v>
      </c>
    </row>
    <row r="2888" spans="1:10" x14ac:dyDescent="0.25">
      <c r="A2888" s="1" t="s">
        <v>4863</v>
      </c>
      <c r="B2888" s="1">
        <v>101</v>
      </c>
      <c r="C2888" s="11">
        <v>59889948</v>
      </c>
      <c r="D2888" s="1" t="s">
        <v>868</v>
      </c>
      <c r="E2888" s="1" t="s">
        <v>4864</v>
      </c>
      <c r="F2888" s="1" t="s">
        <v>13</v>
      </c>
      <c r="G2888" s="1" t="s">
        <v>14</v>
      </c>
      <c r="H2888" s="1">
        <v>8000000</v>
      </c>
      <c r="I2888" s="1">
        <v>2006</v>
      </c>
      <c r="J2888" s="1">
        <v>7.9</v>
      </c>
    </row>
    <row r="2889" spans="1:10" x14ac:dyDescent="0.25">
      <c r="A2889" s="1" t="s">
        <v>1319</v>
      </c>
      <c r="B2889" s="1">
        <v>89</v>
      </c>
      <c r="C2889" s="11">
        <v>52287414</v>
      </c>
      <c r="D2889" s="1" t="s">
        <v>2329</v>
      </c>
      <c r="E2889" s="1" t="s">
        <v>4865</v>
      </c>
      <c r="F2889" s="1" t="s">
        <v>13</v>
      </c>
      <c r="G2889" s="1" t="s">
        <v>14</v>
      </c>
      <c r="H2889" s="1">
        <v>8000000</v>
      </c>
      <c r="I2889" s="1">
        <v>1986</v>
      </c>
      <c r="J2889" s="1">
        <v>8.1</v>
      </c>
    </row>
    <row r="2890" spans="1:10" x14ac:dyDescent="0.25">
      <c r="A2890" s="1" t="s">
        <v>1781</v>
      </c>
      <c r="B2890" s="1">
        <v>113</v>
      </c>
      <c r="C2890" s="11">
        <v>45063889</v>
      </c>
      <c r="D2890" s="1" t="s">
        <v>1239</v>
      </c>
      <c r="E2890" s="1" t="s">
        <v>4866</v>
      </c>
      <c r="F2890" s="1" t="s">
        <v>13</v>
      </c>
      <c r="G2890" s="1" t="s">
        <v>21</v>
      </c>
      <c r="H2890" s="1">
        <v>8000000</v>
      </c>
      <c r="I2890" s="1">
        <v>2002</v>
      </c>
      <c r="J2890" s="1">
        <v>7.6</v>
      </c>
    </row>
    <row r="2891" spans="1:10" x14ac:dyDescent="0.25">
      <c r="A2891" s="1" t="s">
        <v>4867</v>
      </c>
      <c r="B2891" s="1">
        <v>95</v>
      </c>
      <c r="C2891" s="11">
        <v>40066497</v>
      </c>
      <c r="D2891" s="1" t="s">
        <v>2064</v>
      </c>
      <c r="E2891" s="1" t="s">
        <v>4868</v>
      </c>
      <c r="F2891" s="1" t="s">
        <v>13</v>
      </c>
      <c r="G2891" s="1" t="s">
        <v>14</v>
      </c>
      <c r="H2891" s="1">
        <v>8000000</v>
      </c>
      <c r="I2891" s="1">
        <v>2004</v>
      </c>
      <c r="J2891" s="1">
        <v>3.5</v>
      </c>
    </row>
    <row r="2892" spans="1:10" x14ac:dyDescent="0.25">
      <c r="A2892" s="1" t="s">
        <v>4869</v>
      </c>
      <c r="B2892" s="1">
        <v>112</v>
      </c>
      <c r="C2892" s="11">
        <v>36500000</v>
      </c>
      <c r="D2892" s="1" t="s">
        <v>585</v>
      </c>
      <c r="E2892" s="1" t="s">
        <v>4870</v>
      </c>
      <c r="F2892" s="1" t="s">
        <v>13</v>
      </c>
      <c r="G2892" s="1" t="s">
        <v>14</v>
      </c>
      <c r="H2892" s="1">
        <v>8000000</v>
      </c>
      <c r="I2892" s="1">
        <v>1979</v>
      </c>
      <c r="J2892" s="1">
        <v>7.6</v>
      </c>
    </row>
    <row r="2893" spans="1:10" x14ac:dyDescent="0.25">
      <c r="A2893" s="1" t="s">
        <v>4213</v>
      </c>
      <c r="B2893" s="1">
        <v>109</v>
      </c>
      <c r="C2893" s="11">
        <v>27362712</v>
      </c>
      <c r="D2893" s="1" t="s">
        <v>1928</v>
      </c>
      <c r="E2893" s="1" t="s">
        <v>4871</v>
      </c>
      <c r="F2893" s="1" t="s">
        <v>13</v>
      </c>
      <c r="G2893" s="1" t="s">
        <v>14</v>
      </c>
      <c r="H2893" s="1">
        <v>8000000</v>
      </c>
      <c r="I2893" s="1">
        <v>2002</v>
      </c>
      <c r="J2893" s="1">
        <v>6.5</v>
      </c>
    </row>
    <row r="2894" spans="1:10" x14ac:dyDescent="0.25">
      <c r="A2894" s="1" t="s">
        <v>4872</v>
      </c>
      <c r="B2894" s="1">
        <v>108</v>
      </c>
      <c r="C2894" s="11">
        <v>34746109</v>
      </c>
      <c r="D2894" s="1" t="s">
        <v>4873</v>
      </c>
      <c r="E2894" s="1" t="s">
        <v>4874</v>
      </c>
      <c r="F2894" s="1" t="s">
        <v>13</v>
      </c>
      <c r="G2894" s="1" t="s">
        <v>14</v>
      </c>
      <c r="H2894" s="1">
        <v>8000000</v>
      </c>
      <c r="I2894" s="1">
        <v>1996</v>
      </c>
      <c r="J2894" s="1">
        <v>5.6</v>
      </c>
    </row>
    <row r="2895" spans="1:10" x14ac:dyDescent="0.25">
      <c r="A2895" s="1" t="s">
        <v>2691</v>
      </c>
      <c r="B2895" s="1">
        <v>100</v>
      </c>
      <c r="C2895" s="11">
        <v>34963967</v>
      </c>
      <c r="D2895" s="1" t="s">
        <v>482</v>
      </c>
      <c r="E2895" s="1" t="s">
        <v>4875</v>
      </c>
      <c r="F2895" s="1" t="s">
        <v>13</v>
      </c>
      <c r="G2895" s="1" t="s">
        <v>14</v>
      </c>
      <c r="H2895" s="1">
        <v>8000000</v>
      </c>
      <c r="I2895" s="1">
        <v>2011</v>
      </c>
      <c r="J2895" s="1">
        <v>7.7</v>
      </c>
    </row>
    <row r="2896" spans="1:10" x14ac:dyDescent="0.25">
      <c r="A2896" s="1" t="s">
        <v>4876</v>
      </c>
      <c r="B2896" s="1">
        <v>90</v>
      </c>
      <c r="C2896" s="11">
        <v>25926543</v>
      </c>
      <c r="D2896" s="1" t="s">
        <v>1029</v>
      </c>
      <c r="E2896" s="1" t="s">
        <v>4877</v>
      </c>
      <c r="F2896" s="1" t="s">
        <v>13</v>
      </c>
      <c r="G2896" s="1" t="s">
        <v>14</v>
      </c>
      <c r="H2896" s="1">
        <v>8000000</v>
      </c>
      <c r="I2896" s="1">
        <v>2008</v>
      </c>
      <c r="J2896" s="1">
        <v>5.2</v>
      </c>
    </row>
    <row r="2897" spans="1:10" x14ac:dyDescent="0.25">
      <c r="A2897" s="1" t="s">
        <v>4878</v>
      </c>
      <c r="B2897" s="1">
        <v>94</v>
      </c>
      <c r="C2897" s="11">
        <v>26049082</v>
      </c>
      <c r="D2897" s="1" t="s">
        <v>570</v>
      </c>
      <c r="E2897" s="1" t="s">
        <v>4879</v>
      </c>
      <c r="F2897" s="1" t="s">
        <v>13</v>
      </c>
      <c r="G2897" s="1" t="s">
        <v>14</v>
      </c>
      <c r="H2897" s="1">
        <v>8000000</v>
      </c>
      <c r="I2897" s="1">
        <v>2014</v>
      </c>
      <c r="J2897" s="1">
        <v>6.1</v>
      </c>
    </row>
    <row r="2898" spans="1:10" x14ac:dyDescent="0.25">
      <c r="A2898" s="1" t="s">
        <v>287</v>
      </c>
      <c r="B2898" s="1">
        <v>111</v>
      </c>
      <c r="C2898" s="11">
        <v>22551000</v>
      </c>
      <c r="D2898" s="1" t="s">
        <v>482</v>
      </c>
      <c r="E2898" s="1" t="s">
        <v>4880</v>
      </c>
      <c r="F2898" s="1" t="s">
        <v>13</v>
      </c>
      <c r="G2898" s="1" t="s">
        <v>21</v>
      </c>
      <c r="H2898" s="1">
        <v>8000000</v>
      </c>
      <c r="I2898" s="1">
        <v>1993</v>
      </c>
      <c r="J2898" s="1">
        <v>7.4</v>
      </c>
    </row>
    <row r="2899" spans="1:10" x14ac:dyDescent="0.25">
      <c r="A2899" s="1" t="s">
        <v>4881</v>
      </c>
      <c r="B2899" s="1">
        <v>142</v>
      </c>
      <c r="C2899" s="11">
        <v>22800000</v>
      </c>
      <c r="D2899" s="1" t="s">
        <v>19</v>
      </c>
      <c r="E2899" s="1" t="s">
        <v>4882</v>
      </c>
      <c r="F2899" s="1" t="s">
        <v>13</v>
      </c>
      <c r="G2899" s="1" t="s">
        <v>21</v>
      </c>
      <c r="H2899" s="1">
        <v>7000000</v>
      </c>
      <c r="I2899" s="1">
        <v>1969</v>
      </c>
      <c r="J2899" s="1">
        <v>6.8</v>
      </c>
    </row>
    <row r="2900" spans="1:10" x14ac:dyDescent="0.25">
      <c r="A2900" s="1" t="s">
        <v>2098</v>
      </c>
      <c r="B2900" s="1">
        <v>107</v>
      </c>
      <c r="C2900" s="11">
        <v>18090181</v>
      </c>
      <c r="D2900" s="1" t="s">
        <v>911</v>
      </c>
      <c r="E2900" s="1" t="s">
        <v>4883</v>
      </c>
      <c r="F2900" s="1" t="s">
        <v>13</v>
      </c>
      <c r="G2900" s="1" t="s">
        <v>14</v>
      </c>
      <c r="H2900" s="1">
        <v>8000000</v>
      </c>
      <c r="I2900" s="1">
        <v>1994</v>
      </c>
      <c r="J2900" s="1">
        <v>6.4</v>
      </c>
    </row>
    <row r="2901" spans="1:10" x14ac:dyDescent="0.25">
      <c r="A2901" s="1" t="s">
        <v>1970</v>
      </c>
      <c r="B2901" s="1">
        <v>91</v>
      </c>
      <c r="C2901" s="11">
        <v>17843379</v>
      </c>
      <c r="D2901" s="1" t="s">
        <v>482</v>
      </c>
      <c r="E2901" s="1" t="s">
        <v>4884</v>
      </c>
      <c r="F2901" s="1" t="s">
        <v>13</v>
      </c>
      <c r="G2901" s="1" t="s">
        <v>14</v>
      </c>
      <c r="H2901" s="1">
        <v>8000000</v>
      </c>
      <c r="I2901" s="1">
        <v>1999</v>
      </c>
      <c r="J2901" s="1">
        <v>5.7</v>
      </c>
    </row>
    <row r="2902" spans="1:10" x14ac:dyDescent="0.25">
      <c r="A2902" s="1" t="s">
        <v>4409</v>
      </c>
      <c r="B2902" s="1">
        <v>82</v>
      </c>
      <c r="C2902" s="11">
        <v>17278980</v>
      </c>
      <c r="D2902" s="1" t="s">
        <v>341</v>
      </c>
      <c r="E2902" s="1" t="s">
        <v>4885</v>
      </c>
      <c r="F2902" s="1" t="s">
        <v>13</v>
      </c>
      <c r="G2902" s="1" t="s">
        <v>14</v>
      </c>
      <c r="H2902" s="1">
        <v>8000000</v>
      </c>
      <c r="I2902" s="1">
        <v>1998</v>
      </c>
      <c r="J2902" s="1">
        <v>6.7</v>
      </c>
    </row>
    <row r="2903" spans="1:10" x14ac:dyDescent="0.25">
      <c r="A2903" s="1" t="s">
        <v>4886</v>
      </c>
      <c r="B2903" s="1">
        <v>97</v>
      </c>
      <c r="C2903" s="11">
        <v>16699684</v>
      </c>
      <c r="D2903" s="1" t="s">
        <v>570</v>
      </c>
      <c r="E2903" s="1" t="s">
        <v>4887</v>
      </c>
      <c r="F2903" s="1" t="s">
        <v>13</v>
      </c>
      <c r="G2903" s="1" t="s">
        <v>14</v>
      </c>
      <c r="H2903" s="1">
        <v>8000000</v>
      </c>
      <c r="I2903" s="1">
        <v>2009</v>
      </c>
      <c r="J2903" s="1">
        <v>5.6</v>
      </c>
    </row>
    <row r="2904" spans="1:10" x14ac:dyDescent="0.25">
      <c r="A2904" s="1" t="s">
        <v>4888</v>
      </c>
      <c r="B2904" s="1">
        <v>102</v>
      </c>
      <c r="C2904" s="11">
        <v>15047419</v>
      </c>
      <c r="D2904" s="1" t="s">
        <v>669</v>
      </c>
      <c r="E2904" s="1" t="s">
        <v>4889</v>
      </c>
      <c r="F2904" s="1" t="s">
        <v>13</v>
      </c>
      <c r="G2904" s="1" t="s">
        <v>14</v>
      </c>
      <c r="H2904" s="1">
        <v>7000000</v>
      </c>
      <c r="I2904" s="1">
        <v>2000</v>
      </c>
      <c r="J2904" s="1">
        <v>7.6</v>
      </c>
    </row>
    <row r="2905" spans="1:10" x14ac:dyDescent="0.25">
      <c r="A2905" s="1" t="s">
        <v>2906</v>
      </c>
      <c r="B2905" s="1">
        <v>93</v>
      </c>
      <c r="C2905" s="11">
        <v>14015786</v>
      </c>
      <c r="D2905" s="1" t="s">
        <v>74</v>
      </c>
      <c r="E2905" s="1" t="s">
        <v>4890</v>
      </c>
      <c r="F2905" s="1" t="s">
        <v>13</v>
      </c>
      <c r="G2905" s="1" t="s">
        <v>14</v>
      </c>
      <c r="H2905" s="1">
        <v>5000000</v>
      </c>
      <c r="I2905" s="1">
        <v>2002</v>
      </c>
      <c r="J2905" s="1">
        <v>6.5</v>
      </c>
    </row>
    <row r="2906" spans="1:10" x14ac:dyDescent="0.25">
      <c r="A2906" s="1" t="s">
        <v>4891</v>
      </c>
      <c r="B2906" s="1">
        <v>138</v>
      </c>
      <c r="C2906" s="11">
        <v>10269307</v>
      </c>
      <c r="D2906" s="1" t="s">
        <v>117</v>
      </c>
      <c r="E2906" s="1" t="s">
        <v>4892</v>
      </c>
      <c r="F2906" s="1" t="s">
        <v>13</v>
      </c>
      <c r="G2906" s="1" t="s">
        <v>14</v>
      </c>
      <c r="H2906" s="1">
        <v>8000000</v>
      </c>
      <c r="I2906" s="1">
        <v>2009</v>
      </c>
      <c r="J2906" s="1">
        <v>6.3</v>
      </c>
    </row>
    <row r="2907" spans="1:10" x14ac:dyDescent="0.25">
      <c r="A2907" s="1" t="s">
        <v>4893</v>
      </c>
      <c r="B2907" s="1">
        <v>93</v>
      </c>
      <c r="C2907" s="11">
        <v>17536788</v>
      </c>
      <c r="D2907" s="1" t="s">
        <v>482</v>
      </c>
      <c r="E2907" s="1" t="s">
        <v>4894</v>
      </c>
      <c r="F2907" s="1" t="s">
        <v>13</v>
      </c>
      <c r="G2907" s="1" t="s">
        <v>14</v>
      </c>
      <c r="H2907" s="1">
        <v>8000000</v>
      </c>
      <c r="I2907" s="1">
        <v>2013</v>
      </c>
      <c r="J2907" s="1">
        <v>7.1</v>
      </c>
    </row>
    <row r="2908" spans="1:10" x14ac:dyDescent="0.25">
      <c r="A2908" s="1" t="s">
        <v>1268</v>
      </c>
      <c r="B2908" s="1">
        <v>92</v>
      </c>
      <c r="C2908" s="11">
        <v>58401464</v>
      </c>
      <c r="D2908" s="1" t="s">
        <v>570</v>
      </c>
      <c r="E2908" s="1" t="s">
        <v>4895</v>
      </c>
      <c r="F2908" s="1" t="s">
        <v>13</v>
      </c>
      <c r="G2908" s="1" t="s">
        <v>14</v>
      </c>
      <c r="H2908" s="1">
        <v>8000000</v>
      </c>
      <c r="I2908" s="1">
        <v>2010</v>
      </c>
      <c r="J2908" s="1">
        <v>7.1</v>
      </c>
    </row>
    <row r="2909" spans="1:10" x14ac:dyDescent="0.25">
      <c r="A2909" s="1" t="s">
        <v>2966</v>
      </c>
      <c r="B2909" s="1">
        <v>92</v>
      </c>
      <c r="C2909" s="11">
        <v>8279017</v>
      </c>
      <c r="D2909" s="1" t="s">
        <v>4896</v>
      </c>
      <c r="E2909" s="1" t="s">
        <v>4897</v>
      </c>
      <c r="F2909" s="1" t="s">
        <v>13</v>
      </c>
      <c r="G2909" s="1" t="s">
        <v>21</v>
      </c>
      <c r="H2909" s="1">
        <v>8000000</v>
      </c>
      <c r="I2909" s="1">
        <v>2000</v>
      </c>
      <c r="J2909" s="1">
        <v>6.9</v>
      </c>
    </row>
    <row r="2910" spans="1:10" x14ac:dyDescent="0.25">
      <c r="A2910" s="1" t="s">
        <v>3889</v>
      </c>
      <c r="B2910" s="1">
        <v>104</v>
      </c>
      <c r="C2910" s="11">
        <v>10106233</v>
      </c>
      <c r="D2910" s="1" t="s">
        <v>868</v>
      </c>
      <c r="E2910" s="1" t="s">
        <v>4898</v>
      </c>
      <c r="F2910" s="1" t="s">
        <v>13</v>
      </c>
      <c r="G2910" s="1" t="s">
        <v>14</v>
      </c>
      <c r="H2910" s="1">
        <v>8000000</v>
      </c>
      <c r="I2910" s="1">
        <v>2011</v>
      </c>
      <c r="J2910" s="1">
        <v>5.4</v>
      </c>
    </row>
    <row r="2911" spans="1:10" x14ac:dyDescent="0.25">
      <c r="A2911" s="1" t="s">
        <v>3519</v>
      </c>
      <c r="B2911" s="1">
        <v>89</v>
      </c>
      <c r="C2911" s="11">
        <v>4692814</v>
      </c>
      <c r="D2911" s="1" t="s">
        <v>684</v>
      </c>
      <c r="E2911" s="1" t="s">
        <v>4899</v>
      </c>
      <c r="F2911" s="1" t="s">
        <v>13</v>
      </c>
      <c r="G2911" s="1" t="s">
        <v>14</v>
      </c>
      <c r="H2911" s="1">
        <v>8000000</v>
      </c>
      <c r="I2911" s="1">
        <v>1999</v>
      </c>
      <c r="J2911" s="1">
        <v>5.0999999999999996</v>
      </c>
    </row>
    <row r="2912" spans="1:10" x14ac:dyDescent="0.25">
      <c r="A2912" s="1" t="s">
        <v>4900</v>
      </c>
      <c r="B2912" s="1">
        <v>92</v>
      </c>
      <c r="C2912" s="11">
        <v>5018450</v>
      </c>
      <c r="D2912" s="1" t="s">
        <v>1235</v>
      </c>
      <c r="E2912" s="1" t="s">
        <v>4901</v>
      </c>
      <c r="F2912" s="1" t="s">
        <v>13</v>
      </c>
      <c r="G2912" s="1" t="s">
        <v>14</v>
      </c>
      <c r="H2912" s="1">
        <v>8000000</v>
      </c>
      <c r="I2912" s="1">
        <v>2000</v>
      </c>
      <c r="J2912" s="1">
        <v>5.3</v>
      </c>
    </row>
    <row r="2913" spans="1:10" x14ac:dyDescent="0.25">
      <c r="A2913" s="1" t="s">
        <v>4902</v>
      </c>
      <c r="B2913" s="1">
        <v>90</v>
      </c>
      <c r="C2913" s="11">
        <v>3442820</v>
      </c>
      <c r="D2913" s="1" t="s">
        <v>4903</v>
      </c>
      <c r="E2913" s="1" t="s">
        <v>4904</v>
      </c>
      <c r="F2913" s="1" t="s">
        <v>13</v>
      </c>
      <c r="G2913" s="1" t="s">
        <v>14</v>
      </c>
      <c r="H2913" s="1">
        <v>8000000</v>
      </c>
      <c r="I2913" s="1">
        <v>2015</v>
      </c>
      <c r="J2913" s="1">
        <v>7.3</v>
      </c>
    </row>
    <row r="2914" spans="1:10" x14ac:dyDescent="0.25">
      <c r="A2914" s="1" t="s">
        <v>3608</v>
      </c>
      <c r="B2914" s="1">
        <v>129</v>
      </c>
      <c r="C2914" s="11">
        <v>3205244</v>
      </c>
      <c r="D2914" s="1" t="s">
        <v>868</v>
      </c>
      <c r="E2914" s="1" t="s">
        <v>4905</v>
      </c>
      <c r="F2914" s="1" t="s">
        <v>13</v>
      </c>
      <c r="G2914" s="1" t="s">
        <v>21</v>
      </c>
      <c r="H2914" s="1">
        <v>10000000</v>
      </c>
      <c r="I2914" s="1">
        <v>2010</v>
      </c>
      <c r="J2914" s="1">
        <v>7.3</v>
      </c>
    </row>
    <row r="2915" spans="1:10" x14ac:dyDescent="0.25">
      <c r="A2915" s="1" t="s">
        <v>4906</v>
      </c>
      <c r="B2915" s="1">
        <v>111</v>
      </c>
      <c r="C2915" s="11">
        <v>3076425</v>
      </c>
      <c r="D2915" s="1" t="s">
        <v>4907</v>
      </c>
      <c r="E2915" s="1" t="s">
        <v>4908</v>
      </c>
      <c r="F2915" s="1" t="s">
        <v>984</v>
      </c>
      <c r="G2915" s="1" t="s">
        <v>661</v>
      </c>
      <c r="H2915" s="1">
        <v>8000000</v>
      </c>
      <c r="I2915" s="1">
        <v>2002</v>
      </c>
      <c r="J2915" s="1">
        <v>7.1</v>
      </c>
    </row>
    <row r="2916" spans="1:10" x14ac:dyDescent="0.25">
      <c r="A2916" s="1" t="s">
        <v>4081</v>
      </c>
      <c r="B2916" s="1">
        <v>79</v>
      </c>
      <c r="C2916" s="11">
        <v>2275557</v>
      </c>
      <c r="D2916" s="1" t="s">
        <v>143</v>
      </c>
      <c r="E2916" s="1" t="s">
        <v>4909</v>
      </c>
      <c r="F2916" s="1" t="s">
        <v>13</v>
      </c>
      <c r="G2916" s="1" t="s">
        <v>14</v>
      </c>
      <c r="H2916" s="1">
        <v>8000000</v>
      </c>
      <c r="I2916" s="1">
        <v>1991</v>
      </c>
      <c r="J2916" s="1">
        <v>6</v>
      </c>
    </row>
    <row r="2917" spans="1:10" x14ac:dyDescent="0.25">
      <c r="A2917" s="1" t="s">
        <v>1666</v>
      </c>
      <c r="B2917" s="1">
        <v>104</v>
      </c>
      <c r="C2917" s="11">
        <v>1789892</v>
      </c>
      <c r="D2917" s="1" t="s">
        <v>341</v>
      </c>
      <c r="E2917" s="1" t="s">
        <v>4910</v>
      </c>
      <c r="F2917" s="1" t="s">
        <v>13</v>
      </c>
      <c r="G2917" s="1" t="s">
        <v>257</v>
      </c>
      <c r="H2917" s="1">
        <v>8000000</v>
      </c>
      <c r="I2917" s="1">
        <v>1998</v>
      </c>
      <c r="J2917" s="1">
        <v>6.6</v>
      </c>
    </row>
    <row r="2918" spans="1:10" x14ac:dyDescent="0.25">
      <c r="A2918" s="1" t="s">
        <v>4911</v>
      </c>
      <c r="B2918" s="1">
        <v>101</v>
      </c>
      <c r="C2918" s="11">
        <v>6350058</v>
      </c>
      <c r="D2918" s="1" t="s">
        <v>482</v>
      </c>
      <c r="E2918" s="1" t="s">
        <v>4912</v>
      </c>
      <c r="F2918" s="1" t="s">
        <v>13</v>
      </c>
      <c r="G2918" s="1" t="s">
        <v>14</v>
      </c>
      <c r="H2918" s="1">
        <v>8000000</v>
      </c>
      <c r="I2918" s="1">
        <v>2010</v>
      </c>
      <c r="J2918" s="1">
        <v>7.2</v>
      </c>
    </row>
    <row r="2919" spans="1:10" x14ac:dyDescent="0.25">
      <c r="A2919" s="1" t="s">
        <v>3131</v>
      </c>
      <c r="B2919" s="1">
        <v>113</v>
      </c>
      <c r="C2919" s="11">
        <v>1094798</v>
      </c>
      <c r="D2919" s="1" t="s">
        <v>1041</v>
      </c>
      <c r="E2919" s="1" t="s">
        <v>4913</v>
      </c>
      <c r="F2919" s="1" t="s">
        <v>13</v>
      </c>
      <c r="G2919" s="1" t="s">
        <v>21</v>
      </c>
      <c r="H2919" s="1">
        <v>7200000</v>
      </c>
      <c r="I2919" s="1">
        <v>2010</v>
      </c>
      <c r="J2919" s="1">
        <v>7.2</v>
      </c>
    </row>
    <row r="2920" spans="1:10" x14ac:dyDescent="0.25">
      <c r="A2920" s="1" t="s">
        <v>3686</v>
      </c>
      <c r="B2920" s="1">
        <v>92</v>
      </c>
      <c r="C2920" s="11">
        <v>1071240</v>
      </c>
      <c r="D2920" s="1" t="s">
        <v>524</v>
      </c>
      <c r="E2920" s="1" t="s">
        <v>4914</v>
      </c>
      <c r="F2920" s="1" t="s">
        <v>13</v>
      </c>
      <c r="G2920" s="1" t="s">
        <v>21</v>
      </c>
      <c r="H2920" s="1">
        <v>8000000</v>
      </c>
      <c r="I2920" s="1">
        <v>2007</v>
      </c>
      <c r="J2920" s="1">
        <v>6.9</v>
      </c>
    </row>
    <row r="2921" spans="1:10" x14ac:dyDescent="0.25">
      <c r="A2921" s="1" t="s">
        <v>4915</v>
      </c>
      <c r="B2921" s="1">
        <v>106</v>
      </c>
      <c r="C2921" s="11">
        <v>532190</v>
      </c>
      <c r="D2921" s="1" t="s">
        <v>2299</v>
      </c>
      <c r="E2921" s="1" t="s">
        <v>4916</v>
      </c>
      <c r="F2921" s="1" t="s">
        <v>13</v>
      </c>
      <c r="G2921" s="1" t="s">
        <v>14</v>
      </c>
      <c r="H2921" s="1">
        <v>8000000</v>
      </c>
      <c r="I2921" s="1">
        <v>1997</v>
      </c>
      <c r="J2921" s="1">
        <v>6.8</v>
      </c>
    </row>
    <row r="2922" spans="1:10" x14ac:dyDescent="0.25">
      <c r="A2922" s="1" t="s">
        <v>4917</v>
      </c>
      <c r="B2922" s="1">
        <v>75</v>
      </c>
      <c r="C2922" s="11">
        <v>686383</v>
      </c>
      <c r="D2922" s="1" t="s">
        <v>214</v>
      </c>
      <c r="E2922" s="1" t="s">
        <v>4918</v>
      </c>
      <c r="F2922" s="1" t="s">
        <v>13</v>
      </c>
      <c r="G2922" s="1" t="s">
        <v>661</v>
      </c>
      <c r="H2922" s="1">
        <v>6500000</v>
      </c>
      <c r="I2922" s="1">
        <v>2009</v>
      </c>
      <c r="J2922" s="1">
        <v>7.7</v>
      </c>
    </row>
    <row r="2923" spans="1:10" x14ac:dyDescent="0.25">
      <c r="A2923" s="1" t="s">
        <v>4919</v>
      </c>
      <c r="B2923" s="1">
        <v>104</v>
      </c>
      <c r="C2923" s="11">
        <v>16168741</v>
      </c>
      <c r="D2923" s="1" t="s">
        <v>2064</v>
      </c>
      <c r="E2923" s="1" t="s">
        <v>4920</v>
      </c>
      <c r="F2923" s="1" t="s">
        <v>13</v>
      </c>
      <c r="G2923" s="1" t="s">
        <v>14</v>
      </c>
      <c r="H2923" s="1">
        <v>8000000</v>
      </c>
      <c r="I2923" s="1">
        <v>2013</v>
      </c>
      <c r="J2923" s="1">
        <v>7.4</v>
      </c>
    </row>
    <row r="2924" spans="1:10" x14ac:dyDescent="0.25">
      <c r="A2924" s="1" t="s">
        <v>4921</v>
      </c>
      <c r="B2924" s="1">
        <v>108</v>
      </c>
      <c r="C2924" s="11">
        <v>568695</v>
      </c>
      <c r="D2924" s="1" t="s">
        <v>2898</v>
      </c>
      <c r="E2924" s="1" t="s">
        <v>4922</v>
      </c>
      <c r="F2924" s="1" t="s">
        <v>13</v>
      </c>
      <c r="G2924" s="1" t="s">
        <v>14</v>
      </c>
      <c r="H2924" s="1">
        <v>8000000</v>
      </c>
      <c r="I2924" s="1">
        <v>2005</v>
      </c>
      <c r="J2924" s="1">
        <v>6.5</v>
      </c>
    </row>
    <row r="2925" spans="1:10" x14ac:dyDescent="0.25">
      <c r="A2925" s="1" t="s">
        <v>4923</v>
      </c>
      <c r="B2925" s="1">
        <v>99</v>
      </c>
      <c r="C2925" s="11">
        <v>398420</v>
      </c>
      <c r="D2925" s="1" t="s">
        <v>669</v>
      </c>
      <c r="E2925" s="1" t="s">
        <v>4924</v>
      </c>
      <c r="F2925" s="1" t="s">
        <v>13</v>
      </c>
      <c r="G2925" s="1" t="s">
        <v>14</v>
      </c>
      <c r="H2925" s="1">
        <v>8000000</v>
      </c>
      <c r="I2925" s="1">
        <v>2007</v>
      </c>
      <c r="J2925" s="1">
        <v>6.4</v>
      </c>
    </row>
    <row r="2926" spans="1:10" x14ac:dyDescent="0.25">
      <c r="A2926" s="1" t="s">
        <v>4925</v>
      </c>
      <c r="B2926" s="1">
        <v>109</v>
      </c>
      <c r="C2926" s="11">
        <v>336456</v>
      </c>
      <c r="D2926" s="1" t="s">
        <v>4926</v>
      </c>
      <c r="E2926" s="1" t="s">
        <v>4927</v>
      </c>
      <c r="F2926" s="1" t="s">
        <v>13</v>
      </c>
      <c r="G2926" s="1" t="s">
        <v>14</v>
      </c>
      <c r="H2926" s="1">
        <v>8000000</v>
      </c>
      <c r="I2926" s="1">
        <v>2003</v>
      </c>
      <c r="J2926" s="1">
        <v>5.6</v>
      </c>
    </row>
    <row r="2927" spans="1:10" x14ac:dyDescent="0.25">
      <c r="A2927" s="1" t="s">
        <v>4928</v>
      </c>
      <c r="B2927" s="1">
        <v>93</v>
      </c>
      <c r="C2927" s="11">
        <v>298110</v>
      </c>
      <c r="D2927" s="1" t="s">
        <v>4472</v>
      </c>
      <c r="E2927" s="1" t="s">
        <v>4929</v>
      </c>
      <c r="F2927" s="1" t="s">
        <v>13</v>
      </c>
      <c r="G2927" s="1" t="s">
        <v>94</v>
      </c>
      <c r="H2927" s="1">
        <v>8000000</v>
      </c>
      <c r="I2927" s="1">
        <v>2006</v>
      </c>
      <c r="J2927" s="1">
        <v>6.8</v>
      </c>
    </row>
    <row r="2928" spans="1:10" x14ac:dyDescent="0.25">
      <c r="A2928" s="1" t="s">
        <v>1842</v>
      </c>
      <c r="B2928" s="1">
        <v>99</v>
      </c>
      <c r="C2928" s="11">
        <v>127144</v>
      </c>
      <c r="D2928" s="1" t="s">
        <v>482</v>
      </c>
      <c r="E2928" s="1" t="s">
        <v>4930</v>
      </c>
      <c r="F2928" s="1" t="s">
        <v>13</v>
      </c>
      <c r="G2928" s="1" t="s">
        <v>14</v>
      </c>
      <c r="H2928" s="1">
        <v>8000000</v>
      </c>
      <c r="I2928" s="1">
        <v>2005</v>
      </c>
      <c r="J2928" s="1">
        <v>5.5</v>
      </c>
    </row>
    <row r="2929" spans="1:10" x14ac:dyDescent="0.25">
      <c r="A2929" s="1" t="s">
        <v>2306</v>
      </c>
      <c r="B2929" s="1">
        <v>98</v>
      </c>
      <c r="C2929" s="11">
        <v>117190</v>
      </c>
      <c r="D2929" s="1" t="s">
        <v>596</v>
      </c>
      <c r="E2929" s="1" t="s">
        <v>4931</v>
      </c>
      <c r="F2929" s="1" t="s">
        <v>13</v>
      </c>
      <c r="G2929" s="1" t="s">
        <v>21</v>
      </c>
      <c r="H2929" s="1">
        <v>8000000</v>
      </c>
      <c r="I2929" s="1">
        <v>2010</v>
      </c>
      <c r="J2929" s="1">
        <v>6.9</v>
      </c>
    </row>
    <row r="2930" spans="1:10" x14ac:dyDescent="0.25">
      <c r="A2930" s="1" t="s">
        <v>4932</v>
      </c>
      <c r="B2930" s="1">
        <v>95</v>
      </c>
      <c r="C2930" s="11">
        <v>108662</v>
      </c>
      <c r="D2930" s="1" t="s">
        <v>2253</v>
      </c>
      <c r="E2930" s="1" t="s">
        <v>4933</v>
      </c>
      <c r="F2930" s="1" t="s">
        <v>13</v>
      </c>
      <c r="G2930" s="1" t="s">
        <v>14</v>
      </c>
      <c r="H2930" s="1">
        <v>8000000</v>
      </c>
      <c r="I2930" s="1">
        <v>2008</v>
      </c>
      <c r="J2930" s="1">
        <v>6</v>
      </c>
    </row>
    <row r="2931" spans="1:10" x14ac:dyDescent="0.25">
      <c r="A2931" s="1" t="s">
        <v>4934</v>
      </c>
      <c r="B2931" s="1">
        <v>107</v>
      </c>
      <c r="C2931" s="11">
        <v>53481</v>
      </c>
      <c r="D2931" s="1" t="s">
        <v>738</v>
      </c>
      <c r="E2931" s="1" t="s">
        <v>4935</v>
      </c>
      <c r="F2931" s="1" t="s">
        <v>13</v>
      </c>
      <c r="G2931" s="1" t="s">
        <v>14</v>
      </c>
      <c r="H2931" s="1">
        <v>8000000</v>
      </c>
      <c r="I2931" s="1">
        <v>2006</v>
      </c>
      <c r="J2931" s="1">
        <v>6.4</v>
      </c>
    </row>
    <row r="2932" spans="1:10" x14ac:dyDescent="0.25">
      <c r="A2932" s="1" t="s">
        <v>4936</v>
      </c>
      <c r="B2932" s="1">
        <v>102</v>
      </c>
      <c r="C2932" s="11">
        <v>23106</v>
      </c>
      <c r="D2932" s="1" t="s">
        <v>1061</v>
      </c>
      <c r="E2932" s="1" t="s">
        <v>4937</v>
      </c>
      <c r="F2932" s="1" t="s">
        <v>13</v>
      </c>
      <c r="G2932" s="1" t="s">
        <v>2836</v>
      </c>
      <c r="H2932" s="1">
        <v>50000000</v>
      </c>
      <c r="I2932" s="1">
        <v>2004</v>
      </c>
      <c r="J2932" s="1">
        <v>6.6</v>
      </c>
    </row>
    <row r="2933" spans="1:10" x14ac:dyDescent="0.25">
      <c r="A2933" s="1" t="s">
        <v>3648</v>
      </c>
      <c r="B2933" s="1">
        <v>124</v>
      </c>
      <c r="C2933" s="11">
        <v>439162</v>
      </c>
      <c r="D2933" s="1" t="s">
        <v>4938</v>
      </c>
      <c r="E2933" s="1" t="s">
        <v>4939</v>
      </c>
      <c r="F2933" s="1" t="s">
        <v>2549</v>
      </c>
      <c r="G2933" s="1" t="s">
        <v>1011</v>
      </c>
      <c r="H2933" s="1">
        <v>1100000000</v>
      </c>
      <c r="I2933" s="1">
        <v>1988</v>
      </c>
      <c r="J2933" s="1">
        <v>8.1</v>
      </c>
    </row>
    <row r="2934" spans="1:10" x14ac:dyDescent="0.25">
      <c r="A2934" s="1" t="s">
        <v>4940</v>
      </c>
      <c r="B2934" s="1">
        <v>90</v>
      </c>
      <c r="C2934" s="11">
        <v>671240</v>
      </c>
      <c r="D2934" s="1" t="s">
        <v>482</v>
      </c>
      <c r="E2934" s="1" t="s">
        <v>4941</v>
      </c>
      <c r="F2934" s="1" t="s">
        <v>13</v>
      </c>
      <c r="G2934" s="1" t="s">
        <v>21</v>
      </c>
      <c r="H2934" s="1">
        <v>7900000</v>
      </c>
      <c r="I2934" s="1">
        <v>2005</v>
      </c>
      <c r="J2934" s="1">
        <v>6.9</v>
      </c>
    </row>
    <row r="2935" spans="1:10" x14ac:dyDescent="0.25">
      <c r="A2935" s="1" t="s">
        <v>4942</v>
      </c>
      <c r="B2935" s="1">
        <v>90</v>
      </c>
      <c r="C2935" s="11">
        <v>882290</v>
      </c>
      <c r="D2935" s="1" t="s">
        <v>1187</v>
      </c>
      <c r="E2935" s="1" t="s">
        <v>4943</v>
      </c>
      <c r="F2935" s="1" t="s">
        <v>13</v>
      </c>
      <c r="G2935" s="1" t="s">
        <v>127</v>
      </c>
      <c r="H2935" s="1">
        <v>10000000</v>
      </c>
      <c r="I2935" s="1">
        <v>1989</v>
      </c>
      <c r="J2935" s="1">
        <v>6.5</v>
      </c>
    </row>
    <row r="2936" spans="1:10" x14ac:dyDescent="0.25">
      <c r="A2936" s="1" t="s">
        <v>2079</v>
      </c>
      <c r="B2936" s="1">
        <v>99</v>
      </c>
      <c r="C2936" s="11">
        <v>106593296</v>
      </c>
      <c r="D2936" s="1" t="s">
        <v>1336</v>
      </c>
      <c r="E2936" s="1" t="s">
        <v>4944</v>
      </c>
      <c r="F2936" s="1" t="s">
        <v>13</v>
      </c>
      <c r="G2936" s="1" t="s">
        <v>14</v>
      </c>
      <c r="H2936" s="1">
        <v>7500000</v>
      </c>
      <c r="I2936" s="1">
        <v>1989</v>
      </c>
      <c r="J2936" s="1">
        <v>7.4</v>
      </c>
    </row>
    <row r="2937" spans="1:10" x14ac:dyDescent="0.25">
      <c r="A2937" s="1" t="s">
        <v>2550</v>
      </c>
      <c r="B2937" s="1">
        <v>115</v>
      </c>
      <c r="C2937" s="11">
        <v>43490057</v>
      </c>
      <c r="D2937" s="1" t="s">
        <v>868</v>
      </c>
      <c r="E2937" s="1" t="s">
        <v>4945</v>
      </c>
      <c r="F2937" s="1" t="s">
        <v>13</v>
      </c>
      <c r="G2937" s="1" t="s">
        <v>14</v>
      </c>
      <c r="H2937" s="1">
        <v>7500000</v>
      </c>
      <c r="I2937" s="1">
        <v>1997</v>
      </c>
      <c r="J2937" s="1">
        <v>6.9</v>
      </c>
    </row>
    <row r="2938" spans="1:10" x14ac:dyDescent="0.25">
      <c r="A2938" s="1" t="s">
        <v>4946</v>
      </c>
      <c r="B2938" s="1">
        <v>89</v>
      </c>
      <c r="C2938" s="11">
        <v>32333860</v>
      </c>
      <c r="D2938" s="1" t="s">
        <v>743</v>
      </c>
      <c r="E2938" s="1" t="s">
        <v>4947</v>
      </c>
      <c r="F2938" s="1" t="s">
        <v>2393</v>
      </c>
      <c r="G2938" s="1" t="s">
        <v>1308</v>
      </c>
      <c r="H2938" s="1">
        <v>7500000</v>
      </c>
      <c r="I2938" s="1">
        <v>1995</v>
      </c>
      <c r="J2938" s="1">
        <v>6.7</v>
      </c>
    </row>
    <row r="2939" spans="1:10" x14ac:dyDescent="0.25">
      <c r="A2939" s="1" t="s">
        <v>2687</v>
      </c>
      <c r="B2939" s="1">
        <v>92</v>
      </c>
      <c r="C2939" s="11">
        <v>24792061</v>
      </c>
      <c r="D2939" s="1" t="s">
        <v>868</v>
      </c>
      <c r="E2939" s="1" t="s">
        <v>4948</v>
      </c>
      <c r="F2939" s="1" t="s">
        <v>13</v>
      </c>
      <c r="G2939" s="1" t="s">
        <v>14</v>
      </c>
      <c r="H2939" s="1">
        <v>6500000</v>
      </c>
      <c r="I2939" s="1">
        <v>2005</v>
      </c>
      <c r="J2939" s="1">
        <v>7.6</v>
      </c>
    </row>
    <row r="2940" spans="1:10" x14ac:dyDescent="0.25">
      <c r="A2940" s="1" t="s">
        <v>4949</v>
      </c>
      <c r="B2940" s="1">
        <v>94</v>
      </c>
      <c r="C2940" s="11">
        <v>17544812</v>
      </c>
      <c r="D2940" s="1" t="s">
        <v>2131</v>
      </c>
      <c r="E2940" s="1" t="s">
        <v>4950</v>
      </c>
      <c r="F2940" s="1" t="s">
        <v>13</v>
      </c>
      <c r="G2940" s="1" t="s">
        <v>14</v>
      </c>
      <c r="H2940" s="1">
        <v>10000000</v>
      </c>
      <c r="I2940" s="1">
        <v>2007</v>
      </c>
      <c r="J2940" s="1">
        <v>5.4</v>
      </c>
    </row>
    <row r="2941" spans="1:10" x14ac:dyDescent="0.25">
      <c r="A2941" s="1" t="s">
        <v>4094</v>
      </c>
      <c r="B2941" s="1">
        <v>100</v>
      </c>
      <c r="C2941" s="11">
        <v>12574715</v>
      </c>
      <c r="D2941" s="1" t="s">
        <v>1160</v>
      </c>
      <c r="E2941" s="1" t="s">
        <v>4951</v>
      </c>
      <c r="F2941" s="1" t="s">
        <v>13</v>
      </c>
      <c r="G2941" s="1" t="s">
        <v>21</v>
      </c>
      <c r="H2941" s="1">
        <v>4500000</v>
      </c>
      <c r="I2941" s="1">
        <v>2009</v>
      </c>
      <c r="J2941" s="1">
        <v>7.3</v>
      </c>
    </row>
    <row r="2942" spans="1:10" x14ac:dyDescent="0.25">
      <c r="A2942" s="1" t="s">
        <v>4952</v>
      </c>
      <c r="B2942" s="1">
        <v>109</v>
      </c>
      <c r="C2942" s="11">
        <v>5100000</v>
      </c>
      <c r="D2942" s="1" t="s">
        <v>482</v>
      </c>
      <c r="E2942" s="1" t="s">
        <v>4953</v>
      </c>
      <c r="F2942" s="1" t="s">
        <v>13</v>
      </c>
      <c r="G2942" s="1" t="s">
        <v>21</v>
      </c>
      <c r="H2942" s="1">
        <v>7500000</v>
      </c>
      <c r="I2942" s="1">
        <v>1984</v>
      </c>
      <c r="J2942" s="1">
        <v>6</v>
      </c>
    </row>
    <row r="2943" spans="1:10" x14ac:dyDescent="0.25">
      <c r="A2943" s="1" t="s">
        <v>3068</v>
      </c>
      <c r="B2943" s="1">
        <v>105</v>
      </c>
      <c r="C2943" s="11">
        <v>10460089</v>
      </c>
      <c r="D2943" s="1" t="s">
        <v>745</v>
      </c>
      <c r="E2943" s="1" t="s">
        <v>4954</v>
      </c>
      <c r="F2943" s="1" t="s">
        <v>13</v>
      </c>
      <c r="G2943" s="1" t="s">
        <v>14</v>
      </c>
      <c r="H2943" s="1">
        <v>7500000</v>
      </c>
      <c r="I2943" s="1">
        <v>2002</v>
      </c>
      <c r="J2943" s="1">
        <v>7.2</v>
      </c>
    </row>
    <row r="2944" spans="1:10" x14ac:dyDescent="0.25">
      <c r="A2944" s="1" t="s">
        <v>4955</v>
      </c>
      <c r="B2944" s="1">
        <v>102</v>
      </c>
      <c r="C2944" s="11">
        <v>4239767</v>
      </c>
      <c r="D2944" s="1" t="s">
        <v>1517</v>
      </c>
      <c r="E2944" s="1" t="s">
        <v>4956</v>
      </c>
      <c r="F2944" s="1" t="s">
        <v>13</v>
      </c>
      <c r="G2944" s="1" t="s">
        <v>94</v>
      </c>
      <c r="H2944" s="1">
        <v>7500000</v>
      </c>
      <c r="I2944" s="1">
        <v>2002</v>
      </c>
      <c r="J2944" s="1">
        <v>6</v>
      </c>
    </row>
    <row r="2945" spans="1:10" x14ac:dyDescent="0.25">
      <c r="A2945" s="1" t="s">
        <v>4957</v>
      </c>
      <c r="B2945" s="1">
        <v>97</v>
      </c>
      <c r="C2945" s="11">
        <v>4131640</v>
      </c>
      <c r="D2945" s="1" t="s">
        <v>341</v>
      </c>
      <c r="E2945" s="1" t="s">
        <v>4958</v>
      </c>
      <c r="F2945" s="1" t="s">
        <v>13</v>
      </c>
      <c r="G2945" s="1" t="s">
        <v>14</v>
      </c>
      <c r="H2945" s="1">
        <v>7500000</v>
      </c>
      <c r="I2945" s="1">
        <v>2008</v>
      </c>
      <c r="J2945" s="1">
        <v>3.1</v>
      </c>
    </row>
    <row r="2946" spans="1:10" x14ac:dyDescent="0.25">
      <c r="A2946" s="1" t="s">
        <v>4400</v>
      </c>
      <c r="B2946" s="1">
        <v>92</v>
      </c>
      <c r="C2946" s="11">
        <v>10814185</v>
      </c>
      <c r="D2946" s="1" t="s">
        <v>1444</v>
      </c>
      <c r="E2946" s="1" t="s">
        <v>4959</v>
      </c>
      <c r="F2946" s="1" t="s">
        <v>13</v>
      </c>
      <c r="G2946" s="1" t="s">
        <v>14</v>
      </c>
      <c r="H2946" s="1">
        <v>8000000</v>
      </c>
      <c r="I2946" s="1">
        <v>2009</v>
      </c>
      <c r="J2946" s="1">
        <v>6.2</v>
      </c>
    </row>
    <row r="2947" spans="1:10" x14ac:dyDescent="0.25">
      <c r="A2947" s="1" t="s">
        <v>4116</v>
      </c>
      <c r="B2947" s="1">
        <v>93</v>
      </c>
      <c r="C2947" s="11">
        <v>197148</v>
      </c>
      <c r="D2947" s="1" t="s">
        <v>4960</v>
      </c>
      <c r="E2947" s="1" t="s">
        <v>4961</v>
      </c>
      <c r="F2947" s="1" t="s">
        <v>13</v>
      </c>
      <c r="G2947" s="1" t="s">
        <v>21</v>
      </c>
      <c r="H2947" s="1">
        <v>7500000</v>
      </c>
      <c r="I2947" s="1">
        <v>2003</v>
      </c>
      <c r="J2947" s="1">
        <v>6.3</v>
      </c>
    </row>
    <row r="2948" spans="1:10" x14ac:dyDescent="0.25">
      <c r="A2948" s="1" t="s">
        <v>4962</v>
      </c>
      <c r="B2948" s="1">
        <v>113</v>
      </c>
      <c r="C2948" s="11">
        <v>3014541</v>
      </c>
      <c r="D2948" s="1" t="s">
        <v>1160</v>
      </c>
      <c r="E2948" s="1" t="s">
        <v>4963</v>
      </c>
      <c r="F2948" s="1" t="s">
        <v>13</v>
      </c>
      <c r="G2948" s="1" t="s">
        <v>21</v>
      </c>
      <c r="H2948" s="1">
        <v>8000000</v>
      </c>
      <c r="I2948" s="1">
        <v>2011</v>
      </c>
      <c r="J2948" s="1">
        <v>6.7</v>
      </c>
    </row>
    <row r="2949" spans="1:10" x14ac:dyDescent="0.25">
      <c r="A2949" s="1" t="s">
        <v>4964</v>
      </c>
      <c r="B2949" s="1">
        <v>89</v>
      </c>
      <c r="C2949" s="11">
        <v>4443403</v>
      </c>
      <c r="D2949" s="1" t="s">
        <v>4965</v>
      </c>
      <c r="E2949" s="1" t="s">
        <v>4966</v>
      </c>
      <c r="F2949" s="1" t="s">
        <v>984</v>
      </c>
      <c r="G2949" s="1" t="s">
        <v>661</v>
      </c>
      <c r="H2949" s="1">
        <v>7300000</v>
      </c>
      <c r="I2949" s="1">
        <v>2007</v>
      </c>
      <c r="J2949" s="1">
        <v>8</v>
      </c>
    </row>
    <row r="2950" spans="1:10" x14ac:dyDescent="0.25">
      <c r="A2950" s="1" t="s">
        <v>4035</v>
      </c>
      <c r="B2950" s="1">
        <v>118</v>
      </c>
      <c r="C2950" s="11">
        <v>1330827</v>
      </c>
      <c r="D2950" s="1" t="s">
        <v>2212</v>
      </c>
      <c r="E2950" s="1" t="s">
        <v>4967</v>
      </c>
      <c r="F2950" s="1" t="s">
        <v>13</v>
      </c>
      <c r="G2950" s="1" t="s">
        <v>661</v>
      </c>
      <c r="H2950" s="1">
        <v>7000000</v>
      </c>
      <c r="I2950" s="1">
        <v>2016</v>
      </c>
      <c r="J2950" s="1">
        <v>7</v>
      </c>
    </row>
    <row r="2951" spans="1:10" x14ac:dyDescent="0.25">
      <c r="A2951" s="1" t="s">
        <v>4968</v>
      </c>
      <c r="B2951" s="1">
        <v>97</v>
      </c>
      <c r="C2951" s="11">
        <v>1818681</v>
      </c>
      <c r="D2951" s="1" t="s">
        <v>156</v>
      </c>
      <c r="E2951" s="1" t="s">
        <v>4969</v>
      </c>
      <c r="F2951" s="1" t="s">
        <v>13</v>
      </c>
      <c r="G2951" s="1" t="s">
        <v>21</v>
      </c>
      <c r="H2951" s="1">
        <v>7300000</v>
      </c>
      <c r="I2951" s="1">
        <v>2009</v>
      </c>
      <c r="J2951" s="1">
        <v>7.2</v>
      </c>
    </row>
    <row r="2952" spans="1:10" x14ac:dyDescent="0.25">
      <c r="A2952" s="1" t="s">
        <v>4970</v>
      </c>
      <c r="B2952" s="1">
        <v>100</v>
      </c>
      <c r="C2952" s="11">
        <v>12610552</v>
      </c>
      <c r="D2952" s="1" t="s">
        <v>92</v>
      </c>
      <c r="E2952" s="1" t="s">
        <v>4971</v>
      </c>
      <c r="F2952" s="1" t="s">
        <v>13</v>
      </c>
      <c r="G2952" s="1" t="s">
        <v>14</v>
      </c>
      <c r="H2952" s="1">
        <v>7500000</v>
      </c>
      <c r="I2952" s="1">
        <v>1999</v>
      </c>
      <c r="J2952" s="1">
        <v>3.5</v>
      </c>
    </row>
    <row r="2953" spans="1:10" x14ac:dyDescent="0.25">
      <c r="A2953" s="1" t="s">
        <v>2687</v>
      </c>
      <c r="B2953" s="1">
        <v>96</v>
      </c>
      <c r="C2953" s="11">
        <v>143492840</v>
      </c>
      <c r="D2953" s="1" t="s">
        <v>482</v>
      </c>
      <c r="E2953" s="1" t="s">
        <v>4972</v>
      </c>
      <c r="F2953" s="1" t="s">
        <v>13</v>
      </c>
      <c r="G2953" s="1" t="s">
        <v>14</v>
      </c>
      <c r="H2953" s="1">
        <v>7500000</v>
      </c>
      <c r="I2953" s="1">
        <v>2007</v>
      </c>
      <c r="J2953" s="1">
        <v>7.5</v>
      </c>
    </row>
    <row r="2954" spans="1:10" x14ac:dyDescent="0.25">
      <c r="A2954" s="1" t="s">
        <v>4973</v>
      </c>
      <c r="B2954" s="1">
        <v>120</v>
      </c>
      <c r="C2954" s="11">
        <v>43800000</v>
      </c>
      <c r="D2954" s="1" t="s">
        <v>19</v>
      </c>
      <c r="E2954" s="1" t="s">
        <v>4974</v>
      </c>
      <c r="F2954" s="1" t="s">
        <v>13</v>
      </c>
      <c r="G2954" s="1" t="s">
        <v>21</v>
      </c>
      <c r="H2954" s="1">
        <v>7200000</v>
      </c>
      <c r="I2954" s="1">
        <v>1971</v>
      </c>
      <c r="J2954" s="1">
        <v>6.7</v>
      </c>
    </row>
    <row r="2955" spans="1:10" x14ac:dyDescent="0.25">
      <c r="A2955" s="1" t="s">
        <v>1629</v>
      </c>
      <c r="B2955" s="1">
        <v>175</v>
      </c>
      <c r="C2955" s="11">
        <v>134821952</v>
      </c>
      <c r="D2955" s="1" t="s">
        <v>669</v>
      </c>
      <c r="E2955" s="1" t="s">
        <v>4975</v>
      </c>
      <c r="F2955" s="1" t="s">
        <v>13</v>
      </c>
      <c r="G2955" s="1" t="s">
        <v>14</v>
      </c>
      <c r="H2955" s="1">
        <v>6000000</v>
      </c>
      <c r="I2955" s="1">
        <v>1972</v>
      </c>
      <c r="J2955" s="1">
        <v>9.1999999999999993</v>
      </c>
    </row>
    <row r="2956" spans="1:10" x14ac:dyDescent="0.25">
      <c r="A2956" s="1" t="s">
        <v>1742</v>
      </c>
      <c r="B2956" s="1">
        <v>95</v>
      </c>
      <c r="C2956" s="11">
        <v>94900000</v>
      </c>
      <c r="D2956" s="1" t="s">
        <v>2564</v>
      </c>
      <c r="E2956" s="1" t="s">
        <v>4976</v>
      </c>
      <c r="F2956" s="1" t="s">
        <v>13</v>
      </c>
      <c r="G2956" s="1" t="s">
        <v>14</v>
      </c>
      <c r="H2956" s="1">
        <v>4000000</v>
      </c>
      <c r="I2956" s="1">
        <v>1983</v>
      </c>
      <c r="J2956" s="1">
        <v>6.1</v>
      </c>
    </row>
    <row r="2957" spans="1:10" x14ac:dyDescent="0.25">
      <c r="A2957" s="1" t="s">
        <v>63</v>
      </c>
      <c r="B2957" s="1">
        <v>95</v>
      </c>
      <c r="C2957" s="11">
        <v>32391374</v>
      </c>
      <c r="D2957" s="1" t="s">
        <v>482</v>
      </c>
      <c r="E2957" s="1" t="s">
        <v>4977</v>
      </c>
      <c r="F2957" s="1" t="s">
        <v>13</v>
      </c>
      <c r="G2957" s="1" t="s">
        <v>14</v>
      </c>
      <c r="H2957" s="1">
        <v>7500000</v>
      </c>
      <c r="I2957" s="1">
        <v>2009</v>
      </c>
      <c r="J2957" s="1">
        <v>7.7</v>
      </c>
    </row>
    <row r="2958" spans="1:10" x14ac:dyDescent="0.25">
      <c r="A2958" s="1" t="s">
        <v>4467</v>
      </c>
      <c r="B2958" s="1">
        <v>121</v>
      </c>
      <c r="C2958" s="11">
        <v>40158000</v>
      </c>
      <c r="D2958" s="1" t="s">
        <v>2564</v>
      </c>
      <c r="E2958" s="1" t="s">
        <v>4978</v>
      </c>
      <c r="F2958" s="1" t="s">
        <v>13</v>
      </c>
      <c r="G2958" s="1" t="s">
        <v>62</v>
      </c>
      <c r="H2958" s="1">
        <v>7000000</v>
      </c>
      <c r="I2958" s="1">
        <v>1993</v>
      </c>
      <c r="J2958" s="1">
        <v>7.6</v>
      </c>
    </row>
    <row r="2959" spans="1:10" x14ac:dyDescent="0.25">
      <c r="A2959" s="1" t="s">
        <v>518</v>
      </c>
      <c r="B2959" s="1">
        <v>110</v>
      </c>
      <c r="C2959" s="11">
        <v>113709992</v>
      </c>
      <c r="D2959" s="1" t="s">
        <v>868</v>
      </c>
      <c r="E2959" s="1" t="s">
        <v>4979</v>
      </c>
      <c r="F2959" s="1" t="s">
        <v>13</v>
      </c>
      <c r="G2959" s="1" t="s">
        <v>14</v>
      </c>
      <c r="H2959" s="1">
        <v>7000000</v>
      </c>
      <c r="I2959" s="1">
        <v>2012</v>
      </c>
      <c r="J2959" s="1">
        <v>6.1</v>
      </c>
    </row>
    <row r="2960" spans="1:10" x14ac:dyDescent="0.25">
      <c r="A2960" s="1" t="s">
        <v>295</v>
      </c>
      <c r="B2960" s="1">
        <v>96</v>
      </c>
      <c r="C2960" s="11">
        <v>32131483</v>
      </c>
      <c r="D2960" s="1" t="s">
        <v>1029</v>
      </c>
      <c r="E2960" s="1" t="s">
        <v>4980</v>
      </c>
      <c r="F2960" s="1" t="s">
        <v>13</v>
      </c>
      <c r="G2960" s="1" t="s">
        <v>14</v>
      </c>
      <c r="H2960" s="1">
        <v>11000000</v>
      </c>
      <c r="I2960" s="1">
        <v>2003</v>
      </c>
      <c r="J2960" s="1">
        <v>4.9000000000000004</v>
      </c>
    </row>
    <row r="2961" spans="1:10" x14ac:dyDescent="0.25">
      <c r="A2961" s="1" t="s">
        <v>4973</v>
      </c>
      <c r="B2961" s="1">
        <v>121</v>
      </c>
      <c r="C2961" s="11">
        <v>35400000</v>
      </c>
      <c r="D2961" s="1" t="s">
        <v>19</v>
      </c>
      <c r="E2961" s="1" t="s">
        <v>4981</v>
      </c>
      <c r="F2961" s="1" t="s">
        <v>13</v>
      </c>
      <c r="G2961" s="1" t="s">
        <v>21</v>
      </c>
      <c r="H2961" s="1">
        <v>7000000</v>
      </c>
      <c r="I2961" s="1">
        <v>1973</v>
      </c>
      <c r="J2961" s="1">
        <v>6.8</v>
      </c>
    </row>
    <row r="2962" spans="1:10" x14ac:dyDescent="0.25">
      <c r="A2962" s="1" t="s">
        <v>1373</v>
      </c>
      <c r="B2962" s="1">
        <v>95</v>
      </c>
      <c r="C2962" s="11">
        <v>34099640</v>
      </c>
      <c r="D2962" s="1" t="s">
        <v>2607</v>
      </c>
      <c r="E2962" s="1" t="s">
        <v>4982</v>
      </c>
      <c r="F2962" s="1" t="s">
        <v>13</v>
      </c>
      <c r="G2962" s="1" t="s">
        <v>14</v>
      </c>
      <c r="H2962" s="1">
        <v>5000000</v>
      </c>
      <c r="I2962" s="1">
        <v>2000</v>
      </c>
      <c r="J2962" s="1">
        <v>7</v>
      </c>
    </row>
    <row r="2963" spans="1:10" x14ac:dyDescent="0.25">
      <c r="A2963" s="1" t="s">
        <v>4637</v>
      </c>
      <c r="B2963" s="1">
        <v>112</v>
      </c>
      <c r="C2963" s="11">
        <v>37295394</v>
      </c>
      <c r="D2963" s="1" t="s">
        <v>868</v>
      </c>
      <c r="E2963" s="1" t="s">
        <v>4983</v>
      </c>
      <c r="F2963" s="1" t="s">
        <v>13</v>
      </c>
      <c r="G2963" s="1" t="s">
        <v>14</v>
      </c>
      <c r="H2963" s="1">
        <v>6600000</v>
      </c>
      <c r="I2963" s="1">
        <v>2011</v>
      </c>
      <c r="J2963" s="1">
        <v>5.7</v>
      </c>
    </row>
    <row r="2964" spans="1:10" x14ac:dyDescent="0.25">
      <c r="A2964" s="1" t="s">
        <v>1156</v>
      </c>
      <c r="B2964" s="1">
        <v>93</v>
      </c>
      <c r="C2964" s="11">
        <v>31501218</v>
      </c>
      <c r="D2964" s="1" t="s">
        <v>1982</v>
      </c>
      <c r="E2964" s="1" t="s">
        <v>4984</v>
      </c>
      <c r="F2964" s="1" t="s">
        <v>13</v>
      </c>
      <c r="G2964" s="1" t="s">
        <v>14</v>
      </c>
      <c r="H2964" s="1">
        <v>7500000</v>
      </c>
      <c r="I2964" s="1">
        <v>2005</v>
      </c>
      <c r="J2964" s="1">
        <v>7.5</v>
      </c>
    </row>
    <row r="2965" spans="1:10" x14ac:dyDescent="0.25">
      <c r="A2965" s="1" t="s">
        <v>1722</v>
      </c>
      <c r="B2965" s="1">
        <v>110</v>
      </c>
      <c r="C2965" s="11">
        <v>28747570</v>
      </c>
      <c r="D2965" s="1" t="s">
        <v>585</v>
      </c>
      <c r="E2965" s="1" t="s">
        <v>4985</v>
      </c>
      <c r="F2965" s="1" t="s">
        <v>13</v>
      </c>
      <c r="G2965" s="1" t="s">
        <v>94</v>
      </c>
      <c r="H2965" s="1">
        <v>7000000</v>
      </c>
      <c r="I2965" s="1">
        <v>2005</v>
      </c>
      <c r="J2965" s="1">
        <v>7.4</v>
      </c>
    </row>
    <row r="2966" spans="1:10" x14ac:dyDescent="0.25">
      <c r="A2966" s="1" t="s">
        <v>1647</v>
      </c>
      <c r="B2966" s="1">
        <v>104</v>
      </c>
      <c r="C2966" s="11">
        <v>25625110</v>
      </c>
      <c r="D2966" s="1" t="s">
        <v>117</v>
      </c>
      <c r="E2966" s="1" t="s">
        <v>4986</v>
      </c>
      <c r="F2966" s="1" t="s">
        <v>13</v>
      </c>
      <c r="G2966" s="1" t="s">
        <v>14</v>
      </c>
      <c r="H2966" s="1">
        <v>7000000</v>
      </c>
      <c r="I2966" s="1">
        <v>1995</v>
      </c>
      <c r="J2966" s="1">
        <v>7.2</v>
      </c>
    </row>
    <row r="2967" spans="1:10" x14ac:dyDescent="0.25">
      <c r="A2967" s="1" t="s">
        <v>4987</v>
      </c>
      <c r="B2967" s="1">
        <v>119</v>
      </c>
      <c r="C2967" s="11">
        <v>25000000</v>
      </c>
      <c r="D2967" s="1" t="s">
        <v>33</v>
      </c>
      <c r="E2967" s="1" t="s">
        <v>4988</v>
      </c>
      <c r="F2967" s="1" t="s">
        <v>13</v>
      </c>
      <c r="G2967" s="1" t="s">
        <v>14</v>
      </c>
      <c r="H2967" s="1">
        <v>9000000</v>
      </c>
      <c r="I2967" s="1">
        <v>1976</v>
      </c>
      <c r="J2967" s="1">
        <v>6.8</v>
      </c>
    </row>
    <row r="2968" spans="1:10" x14ac:dyDescent="0.25">
      <c r="A2968" s="1" t="s">
        <v>4973</v>
      </c>
      <c r="B2968" s="1">
        <v>125</v>
      </c>
      <c r="C2968" s="11">
        <v>21000000</v>
      </c>
      <c r="D2968" s="1" t="s">
        <v>19</v>
      </c>
      <c r="E2968" s="1" t="s">
        <v>4989</v>
      </c>
      <c r="F2968" s="1" t="s">
        <v>13</v>
      </c>
      <c r="G2968" s="1" t="s">
        <v>21</v>
      </c>
      <c r="H2968" s="1">
        <v>13000000</v>
      </c>
      <c r="I2968" s="1">
        <v>1974</v>
      </c>
      <c r="J2968" s="1">
        <v>6.8</v>
      </c>
    </row>
    <row r="2969" spans="1:10" x14ac:dyDescent="0.25">
      <c r="A2969" s="1" t="s">
        <v>3198</v>
      </c>
      <c r="B2969" s="1">
        <v>96</v>
      </c>
      <c r="C2969" s="11">
        <v>20257000</v>
      </c>
      <c r="D2969" s="1" t="s">
        <v>143</v>
      </c>
      <c r="E2969" s="1" t="s">
        <v>4990</v>
      </c>
      <c r="F2969" s="1" t="s">
        <v>13</v>
      </c>
      <c r="G2969" s="1" t="s">
        <v>14</v>
      </c>
      <c r="H2969" s="1">
        <v>7000000</v>
      </c>
      <c r="I2969" s="1">
        <v>1988</v>
      </c>
      <c r="J2969" s="1">
        <v>5.2</v>
      </c>
    </row>
    <row r="2970" spans="1:10" x14ac:dyDescent="0.25">
      <c r="A2970" s="1" t="s">
        <v>2580</v>
      </c>
      <c r="B2970" s="1">
        <v>100</v>
      </c>
      <c r="C2970" s="11">
        <v>26005908</v>
      </c>
      <c r="D2970" s="1" t="s">
        <v>2809</v>
      </c>
      <c r="E2970" s="1" t="s">
        <v>4991</v>
      </c>
      <c r="F2970" s="1" t="s">
        <v>13</v>
      </c>
      <c r="G2970" s="1" t="s">
        <v>21</v>
      </c>
      <c r="H2970" s="1">
        <v>3500000</v>
      </c>
      <c r="I2970" s="1">
        <v>2005</v>
      </c>
      <c r="J2970" s="1">
        <v>7.2</v>
      </c>
    </row>
    <row r="2971" spans="1:10" x14ac:dyDescent="0.25">
      <c r="A2971" s="1" t="s">
        <v>4992</v>
      </c>
      <c r="B2971" s="1">
        <v>89</v>
      </c>
      <c r="C2971" s="11">
        <v>15818967</v>
      </c>
      <c r="D2971" s="1" t="s">
        <v>2099</v>
      </c>
      <c r="E2971" s="1" t="s">
        <v>4993</v>
      </c>
      <c r="F2971" s="1" t="s">
        <v>13</v>
      </c>
      <c r="G2971" s="1" t="s">
        <v>14</v>
      </c>
      <c r="H2971" s="1">
        <v>7000000</v>
      </c>
      <c r="I2971" s="1">
        <v>2014</v>
      </c>
      <c r="J2971" s="1">
        <v>4</v>
      </c>
    </row>
    <row r="2972" spans="1:10" x14ac:dyDescent="0.25">
      <c r="A2972" s="1" t="s">
        <v>1410</v>
      </c>
      <c r="B2972" s="1">
        <v>92</v>
      </c>
      <c r="C2972" s="11">
        <v>14891000</v>
      </c>
      <c r="D2972" s="1" t="s">
        <v>684</v>
      </c>
      <c r="E2972" s="1" t="s">
        <v>4994</v>
      </c>
      <c r="F2972" s="1" t="s">
        <v>13</v>
      </c>
      <c r="G2972" s="1" t="s">
        <v>14</v>
      </c>
      <c r="H2972" s="1">
        <v>7000000</v>
      </c>
      <c r="I2972" s="1">
        <v>1996</v>
      </c>
      <c r="J2972" s="1">
        <v>6.8</v>
      </c>
    </row>
    <row r="2973" spans="1:10" x14ac:dyDescent="0.25">
      <c r="A2973" s="1" t="s">
        <v>4024</v>
      </c>
      <c r="B2973" s="1">
        <v>109</v>
      </c>
      <c r="C2973" s="11">
        <v>16901126</v>
      </c>
      <c r="D2973" s="1" t="s">
        <v>4995</v>
      </c>
      <c r="E2973" s="1" t="s">
        <v>4996</v>
      </c>
      <c r="F2973" s="1" t="s">
        <v>13</v>
      </c>
      <c r="G2973" s="1" t="s">
        <v>14</v>
      </c>
      <c r="H2973" s="1">
        <v>7000000</v>
      </c>
      <c r="I2973" s="1">
        <v>2005</v>
      </c>
      <c r="J2973" s="1">
        <v>6.9</v>
      </c>
    </row>
    <row r="2974" spans="1:10" x14ac:dyDescent="0.25">
      <c r="A2974" s="1" t="s">
        <v>4213</v>
      </c>
      <c r="B2974" s="1">
        <v>103</v>
      </c>
      <c r="C2974" s="11">
        <v>17474107</v>
      </c>
      <c r="D2974" s="1" t="s">
        <v>2974</v>
      </c>
      <c r="E2974" s="1" t="s">
        <v>4997</v>
      </c>
      <c r="F2974" s="1" t="s">
        <v>13</v>
      </c>
      <c r="G2974" s="1" t="s">
        <v>14</v>
      </c>
      <c r="H2974" s="1">
        <v>7000000</v>
      </c>
      <c r="I2974" s="1">
        <v>2015</v>
      </c>
      <c r="J2974" s="1">
        <v>7.3</v>
      </c>
    </row>
    <row r="2975" spans="1:10" x14ac:dyDescent="0.25">
      <c r="A2975" s="1" t="s">
        <v>2465</v>
      </c>
      <c r="B2975" s="1">
        <v>95</v>
      </c>
      <c r="C2975" s="11">
        <v>14003141</v>
      </c>
      <c r="D2975" s="1" t="s">
        <v>738</v>
      </c>
      <c r="E2975" s="1" t="s">
        <v>4998</v>
      </c>
      <c r="F2975" s="1" t="s">
        <v>13</v>
      </c>
      <c r="G2975" s="1" t="s">
        <v>14</v>
      </c>
      <c r="H2975" s="1">
        <v>7000000</v>
      </c>
      <c r="I2975" s="1">
        <v>1999</v>
      </c>
      <c r="J2975" s="1">
        <v>6.1</v>
      </c>
    </row>
    <row r="2976" spans="1:10" x14ac:dyDescent="0.25">
      <c r="A2976" s="1" t="s">
        <v>4024</v>
      </c>
      <c r="B2976" s="1">
        <v>105</v>
      </c>
      <c r="C2976" s="11">
        <v>12583510</v>
      </c>
      <c r="D2976" s="1" t="s">
        <v>2131</v>
      </c>
      <c r="E2976" s="1" t="s">
        <v>4999</v>
      </c>
      <c r="F2976" s="1" t="s">
        <v>13</v>
      </c>
      <c r="G2976" s="1" t="s">
        <v>14</v>
      </c>
      <c r="H2976" s="1">
        <v>7000000</v>
      </c>
      <c r="I2976" s="1">
        <v>2003</v>
      </c>
      <c r="J2976" s="1">
        <v>6</v>
      </c>
    </row>
    <row r="2977" spans="1:10" x14ac:dyDescent="0.25">
      <c r="A2977" s="1" t="s">
        <v>2351</v>
      </c>
      <c r="B2977" s="1">
        <v>106</v>
      </c>
      <c r="C2977" s="11">
        <v>9190525</v>
      </c>
      <c r="D2977" s="1" t="s">
        <v>868</v>
      </c>
      <c r="E2977" s="1" t="s">
        <v>5000</v>
      </c>
      <c r="F2977" s="1" t="s">
        <v>13</v>
      </c>
      <c r="G2977" s="1" t="s">
        <v>14</v>
      </c>
      <c r="H2977" s="1">
        <v>7000000</v>
      </c>
      <c r="I2977" s="1">
        <v>2009</v>
      </c>
      <c r="J2977" s="1">
        <v>7</v>
      </c>
    </row>
    <row r="2978" spans="1:10" x14ac:dyDescent="0.25">
      <c r="A2978" s="1" t="s">
        <v>5001</v>
      </c>
      <c r="B2978" s="1">
        <v>100</v>
      </c>
      <c r="C2978" s="11">
        <v>9176553</v>
      </c>
      <c r="D2978" s="1" t="s">
        <v>2642</v>
      </c>
      <c r="E2978" s="1" t="s">
        <v>5002</v>
      </c>
      <c r="F2978" s="1" t="s">
        <v>13</v>
      </c>
      <c r="G2978" s="1" t="s">
        <v>14</v>
      </c>
      <c r="H2978" s="1">
        <v>7500000</v>
      </c>
      <c r="I2978" s="1">
        <v>2009</v>
      </c>
      <c r="J2978" s="1">
        <v>7.1</v>
      </c>
    </row>
    <row r="2979" spans="1:10" x14ac:dyDescent="0.25">
      <c r="A2979" s="1" t="s">
        <v>2336</v>
      </c>
      <c r="B2979" s="1">
        <v>103</v>
      </c>
      <c r="C2979" s="11">
        <v>9094451</v>
      </c>
      <c r="D2979" s="1" t="s">
        <v>2904</v>
      </c>
      <c r="E2979" s="1" t="s">
        <v>5003</v>
      </c>
      <c r="F2979" s="1" t="s">
        <v>13</v>
      </c>
      <c r="G2979" s="1" t="s">
        <v>14</v>
      </c>
      <c r="H2979" s="1">
        <v>7000000</v>
      </c>
      <c r="I2979" s="1">
        <v>1989</v>
      </c>
      <c r="J2979" s="1">
        <v>6.2</v>
      </c>
    </row>
    <row r="2980" spans="1:10" x14ac:dyDescent="0.25">
      <c r="A2980" s="1" t="s">
        <v>5004</v>
      </c>
      <c r="B2980" s="1">
        <v>99</v>
      </c>
      <c r="C2980" s="11">
        <v>9166863</v>
      </c>
      <c r="D2980" s="1" t="s">
        <v>74</v>
      </c>
      <c r="E2980" s="1" t="s">
        <v>5005</v>
      </c>
      <c r="F2980" s="1" t="s">
        <v>13</v>
      </c>
      <c r="G2980" s="1" t="s">
        <v>14</v>
      </c>
      <c r="H2980" s="1">
        <v>7000000</v>
      </c>
      <c r="I2980" s="1">
        <v>2009</v>
      </c>
      <c r="J2980" s="1">
        <v>7.6</v>
      </c>
    </row>
    <row r="2981" spans="1:10" x14ac:dyDescent="0.25">
      <c r="A2981" s="1" t="s">
        <v>165</v>
      </c>
      <c r="B2981" s="1">
        <v>164</v>
      </c>
      <c r="C2981" s="11">
        <v>8373585</v>
      </c>
      <c r="D2981" s="1" t="s">
        <v>1160</v>
      </c>
      <c r="E2981" s="1" t="s">
        <v>5006</v>
      </c>
      <c r="F2981" s="1" t="s">
        <v>13</v>
      </c>
      <c r="G2981" s="1" t="s">
        <v>14</v>
      </c>
      <c r="H2981" s="1">
        <v>7000000</v>
      </c>
      <c r="I2981" s="1">
        <v>1988</v>
      </c>
      <c r="J2981" s="1">
        <v>7.6</v>
      </c>
    </row>
    <row r="2982" spans="1:10" x14ac:dyDescent="0.25">
      <c r="A2982" s="1" t="s">
        <v>4923</v>
      </c>
      <c r="B2982" s="1">
        <v>96</v>
      </c>
      <c r="C2982" s="11">
        <v>7292175</v>
      </c>
      <c r="D2982" s="1" t="s">
        <v>482</v>
      </c>
      <c r="E2982" s="1" t="s">
        <v>5007</v>
      </c>
      <c r="F2982" s="1" t="s">
        <v>13</v>
      </c>
      <c r="G2982" s="1" t="s">
        <v>14</v>
      </c>
      <c r="H2982" s="1">
        <v>7000000</v>
      </c>
      <c r="I2982" s="1">
        <v>1999</v>
      </c>
      <c r="J2982" s="1">
        <v>6.4</v>
      </c>
    </row>
    <row r="2983" spans="1:10" x14ac:dyDescent="0.25">
      <c r="A2983" s="1" t="s">
        <v>5008</v>
      </c>
      <c r="B2983" s="1">
        <v>122</v>
      </c>
      <c r="C2983" s="11">
        <v>6601079</v>
      </c>
      <c r="D2983" s="1" t="s">
        <v>1181</v>
      </c>
      <c r="E2983" s="1" t="s">
        <v>5009</v>
      </c>
      <c r="F2983" s="1" t="s">
        <v>13</v>
      </c>
      <c r="G2983" s="1" t="s">
        <v>21</v>
      </c>
      <c r="H2983" s="1">
        <v>7000000</v>
      </c>
      <c r="I2983" s="1">
        <v>2004</v>
      </c>
      <c r="J2983" s="1">
        <v>6.2</v>
      </c>
    </row>
    <row r="2984" spans="1:10" x14ac:dyDescent="0.25">
      <c r="A2984" s="1" t="s">
        <v>407</v>
      </c>
      <c r="B2984" s="1">
        <v>94</v>
      </c>
      <c r="C2984" s="11">
        <v>6165429</v>
      </c>
      <c r="D2984" s="1" t="s">
        <v>5010</v>
      </c>
      <c r="E2984" s="1" t="s">
        <v>5011</v>
      </c>
      <c r="F2984" s="1" t="s">
        <v>770</v>
      </c>
      <c r="G2984" s="1" t="s">
        <v>127</v>
      </c>
      <c r="H2984" s="1">
        <v>6000000</v>
      </c>
      <c r="I2984" s="1">
        <v>2002</v>
      </c>
      <c r="J2984" s="1">
        <v>7.5</v>
      </c>
    </row>
    <row r="2985" spans="1:10" x14ac:dyDescent="0.25">
      <c r="A2985" s="1" t="s">
        <v>3149</v>
      </c>
      <c r="B2985" s="1">
        <v>93</v>
      </c>
      <c r="C2985" s="11">
        <v>5694308</v>
      </c>
      <c r="D2985" s="1" t="s">
        <v>1329</v>
      </c>
      <c r="E2985" s="1" t="s">
        <v>5012</v>
      </c>
      <c r="F2985" s="1" t="s">
        <v>13</v>
      </c>
      <c r="G2985" s="1" t="s">
        <v>14</v>
      </c>
      <c r="H2985" s="1">
        <v>7000000</v>
      </c>
      <c r="I2985" s="1">
        <v>2007</v>
      </c>
      <c r="J2985" s="1">
        <v>2</v>
      </c>
    </row>
    <row r="2986" spans="1:10" x14ac:dyDescent="0.25">
      <c r="A2986" s="1" t="s">
        <v>5013</v>
      </c>
      <c r="B2986" s="1">
        <v>96</v>
      </c>
      <c r="C2986" s="11">
        <v>5430822</v>
      </c>
      <c r="D2986" s="1" t="s">
        <v>5014</v>
      </c>
      <c r="E2986" s="1" t="s">
        <v>5015</v>
      </c>
      <c r="F2986" s="1" t="s">
        <v>13</v>
      </c>
      <c r="G2986" s="1" t="s">
        <v>21</v>
      </c>
      <c r="H2986" s="1">
        <v>7000000</v>
      </c>
      <c r="I2986" s="1">
        <v>1992</v>
      </c>
      <c r="J2986" s="1">
        <v>6.2</v>
      </c>
    </row>
    <row r="2987" spans="1:10" x14ac:dyDescent="0.25">
      <c r="A2987" s="1" t="s">
        <v>5016</v>
      </c>
      <c r="B2987" s="1">
        <v>113</v>
      </c>
      <c r="C2987" s="11">
        <v>4720371</v>
      </c>
      <c r="D2987" s="1" t="s">
        <v>3524</v>
      </c>
      <c r="E2987" s="1" t="s">
        <v>5017</v>
      </c>
      <c r="F2987" s="1" t="s">
        <v>13</v>
      </c>
      <c r="G2987" s="1" t="s">
        <v>14</v>
      </c>
      <c r="H2987" s="1">
        <v>7000000</v>
      </c>
      <c r="I2987" s="1">
        <v>2001</v>
      </c>
      <c r="J2987" s="1">
        <v>6.5</v>
      </c>
    </row>
    <row r="2988" spans="1:10" x14ac:dyDescent="0.25">
      <c r="A2988" s="1" t="s">
        <v>664</v>
      </c>
      <c r="B2988" s="1">
        <v>99</v>
      </c>
      <c r="C2988" s="11">
        <v>2344847</v>
      </c>
      <c r="D2988" s="1" t="s">
        <v>1285</v>
      </c>
      <c r="E2988" s="1" t="s">
        <v>5018</v>
      </c>
      <c r="F2988" s="1" t="s">
        <v>13</v>
      </c>
      <c r="G2988" s="1" t="s">
        <v>14</v>
      </c>
      <c r="H2988" s="1">
        <v>7000000</v>
      </c>
      <c r="I2988" s="1">
        <v>2008</v>
      </c>
      <c r="J2988" s="1">
        <v>6.8</v>
      </c>
    </row>
    <row r="2989" spans="1:10" x14ac:dyDescent="0.25">
      <c r="A2989" s="1" t="s">
        <v>4710</v>
      </c>
      <c r="B2989" s="1">
        <v>91</v>
      </c>
      <c r="C2989" s="11">
        <v>7455447</v>
      </c>
      <c r="D2989" s="1" t="s">
        <v>482</v>
      </c>
      <c r="E2989" s="1" t="s">
        <v>5019</v>
      </c>
      <c r="F2989" s="1" t="s">
        <v>13</v>
      </c>
      <c r="G2989" s="1" t="s">
        <v>14</v>
      </c>
      <c r="H2989" s="1">
        <v>7000000</v>
      </c>
      <c r="I2989" s="1">
        <v>2010</v>
      </c>
      <c r="J2989" s="1">
        <v>6.3</v>
      </c>
    </row>
    <row r="2990" spans="1:10" x14ac:dyDescent="0.25">
      <c r="A2990" s="1" t="s">
        <v>5020</v>
      </c>
      <c r="B2990" s="1">
        <v>100</v>
      </c>
      <c r="C2990" s="11">
        <v>2148212</v>
      </c>
      <c r="D2990" s="1" t="s">
        <v>2363</v>
      </c>
      <c r="E2990" s="1" t="s">
        <v>5021</v>
      </c>
      <c r="F2990" s="1" t="s">
        <v>13</v>
      </c>
      <c r="G2990" s="1" t="s">
        <v>14</v>
      </c>
      <c r="H2990" s="1">
        <v>7000000</v>
      </c>
      <c r="I2990" s="1">
        <v>1999</v>
      </c>
      <c r="J2990" s="1">
        <v>6.3</v>
      </c>
    </row>
    <row r="2991" spans="1:10" x14ac:dyDescent="0.25">
      <c r="A2991" s="1" t="s">
        <v>5022</v>
      </c>
      <c r="B2991" s="1">
        <v>105</v>
      </c>
      <c r="C2991" s="11">
        <v>2062066</v>
      </c>
      <c r="D2991" s="1" t="s">
        <v>585</v>
      </c>
      <c r="E2991" s="1" t="s">
        <v>5023</v>
      </c>
      <c r="F2991" s="1" t="s">
        <v>13</v>
      </c>
      <c r="G2991" s="1" t="s">
        <v>14</v>
      </c>
      <c r="H2991" s="1">
        <v>7000000</v>
      </c>
      <c r="I2991" s="1">
        <v>2002</v>
      </c>
      <c r="J2991" s="1">
        <v>6.6</v>
      </c>
    </row>
    <row r="2992" spans="1:10" x14ac:dyDescent="0.25">
      <c r="A2992" s="1" t="s">
        <v>4371</v>
      </c>
      <c r="B2992" s="1">
        <v>99</v>
      </c>
      <c r="C2992" s="11">
        <v>1654367</v>
      </c>
      <c r="D2992" s="1" t="s">
        <v>524</v>
      </c>
      <c r="E2992" s="1" t="s">
        <v>5024</v>
      </c>
      <c r="F2992" s="1" t="s">
        <v>13</v>
      </c>
      <c r="G2992" s="1" t="s">
        <v>14</v>
      </c>
      <c r="H2992" s="1">
        <v>7000000</v>
      </c>
      <c r="I2992" s="1">
        <v>2006</v>
      </c>
      <c r="J2992" s="1">
        <v>6.4</v>
      </c>
    </row>
    <row r="2993" spans="1:10" x14ac:dyDescent="0.25">
      <c r="A2993" s="1" t="s">
        <v>5025</v>
      </c>
      <c r="B2993" s="1">
        <v>112</v>
      </c>
      <c r="C2993" s="11">
        <v>1738692</v>
      </c>
      <c r="D2993" s="1" t="s">
        <v>1380</v>
      </c>
      <c r="E2993" s="1" t="s">
        <v>5026</v>
      </c>
      <c r="F2993" s="1" t="s">
        <v>13</v>
      </c>
      <c r="G2993" s="1" t="s">
        <v>21</v>
      </c>
      <c r="H2993" s="1">
        <v>7000000</v>
      </c>
      <c r="I2993" s="1">
        <v>2011</v>
      </c>
      <c r="J2993" s="1">
        <v>7.5</v>
      </c>
    </row>
    <row r="2994" spans="1:10" x14ac:dyDescent="0.25">
      <c r="A2994" s="1" t="s">
        <v>5027</v>
      </c>
      <c r="B2994" s="1">
        <v>99</v>
      </c>
      <c r="C2994" s="11">
        <v>1889522</v>
      </c>
      <c r="D2994" s="1" t="s">
        <v>1285</v>
      </c>
      <c r="E2994" s="1" t="s">
        <v>5028</v>
      </c>
      <c r="F2994" s="1" t="s">
        <v>13</v>
      </c>
      <c r="G2994" s="1" t="s">
        <v>14</v>
      </c>
      <c r="H2994" s="1">
        <v>7000000</v>
      </c>
      <c r="I2994" s="1">
        <v>2009</v>
      </c>
      <c r="J2994" s="1">
        <v>6.5</v>
      </c>
    </row>
    <row r="2995" spans="1:10" x14ac:dyDescent="0.25">
      <c r="A2995" s="1" t="s">
        <v>4962</v>
      </c>
      <c r="B2995" s="1">
        <v>125</v>
      </c>
      <c r="C2995" s="11">
        <v>1110286</v>
      </c>
      <c r="D2995" s="1" t="s">
        <v>74</v>
      </c>
      <c r="E2995" s="1" t="s">
        <v>5029</v>
      </c>
      <c r="F2995" s="1" t="s">
        <v>13</v>
      </c>
      <c r="G2995" s="1" t="s">
        <v>14</v>
      </c>
      <c r="H2995" s="1">
        <v>4825000</v>
      </c>
      <c r="I2995" s="1">
        <v>2009</v>
      </c>
      <c r="J2995" s="1">
        <v>7.2</v>
      </c>
    </row>
    <row r="2996" spans="1:10" x14ac:dyDescent="0.25">
      <c r="A2996" s="1" t="s">
        <v>5030</v>
      </c>
      <c r="B2996" s="1">
        <v>107</v>
      </c>
      <c r="C2996" s="11">
        <v>1000000</v>
      </c>
      <c r="D2996" s="1" t="s">
        <v>416</v>
      </c>
      <c r="E2996" s="1" t="s">
        <v>5031</v>
      </c>
      <c r="F2996" s="1" t="s">
        <v>13</v>
      </c>
      <c r="G2996" s="1" t="s">
        <v>21</v>
      </c>
      <c r="H2996" s="1">
        <v>9000000</v>
      </c>
      <c r="I2996" s="1">
        <v>1977</v>
      </c>
      <c r="J2996" s="1">
        <v>6.3</v>
      </c>
    </row>
    <row r="2997" spans="1:10" x14ac:dyDescent="0.25">
      <c r="A2997" s="1" t="s">
        <v>2266</v>
      </c>
      <c r="B2997" s="1">
        <v>107</v>
      </c>
      <c r="C2997" s="11">
        <v>700000</v>
      </c>
      <c r="D2997" s="1" t="s">
        <v>2267</v>
      </c>
      <c r="E2997" s="1" t="s">
        <v>5032</v>
      </c>
      <c r="F2997" s="1" t="s">
        <v>984</v>
      </c>
      <c r="G2997" s="1" t="s">
        <v>661</v>
      </c>
      <c r="H2997" s="1">
        <v>50000000</v>
      </c>
      <c r="I2997" s="1">
        <v>1993</v>
      </c>
      <c r="J2997" s="1">
        <v>7</v>
      </c>
    </row>
    <row r="2998" spans="1:10" x14ac:dyDescent="0.25">
      <c r="A2998" s="1" t="s">
        <v>2227</v>
      </c>
      <c r="B2998" s="1">
        <v>97</v>
      </c>
      <c r="C2998" s="11">
        <v>1768416</v>
      </c>
      <c r="D2998" s="1" t="s">
        <v>868</v>
      </c>
      <c r="E2998" s="1" t="s">
        <v>5033</v>
      </c>
      <c r="F2998" s="1" t="s">
        <v>13</v>
      </c>
      <c r="G2998" s="1" t="s">
        <v>14</v>
      </c>
      <c r="H2998" s="1">
        <v>7000000</v>
      </c>
      <c r="I2998" s="1">
        <v>2010</v>
      </c>
      <c r="J2998" s="1">
        <v>6.3</v>
      </c>
    </row>
    <row r="2999" spans="1:10" x14ac:dyDescent="0.25">
      <c r="A2999" s="1" t="s">
        <v>5034</v>
      </c>
      <c r="B2999" s="1">
        <v>95</v>
      </c>
      <c r="C2999" s="11">
        <v>306715</v>
      </c>
      <c r="D2999" s="1" t="s">
        <v>684</v>
      </c>
      <c r="E2999" s="1" t="s">
        <v>5035</v>
      </c>
      <c r="F2999" s="1" t="s">
        <v>13</v>
      </c>
      <c r="G2999" s="1" t="s">
        <v>14</v>
      </c>
      <c r="H2999" s="1">
        <v>10000000</v>
      </c>
      <c r="I2999" s="1">
        <v>1998</v>
      </c>
      <c r="J2999" s="1">
        <v>2.2999999999999998</v>
      </c>
    </row>
    <row r="3000" spans="1:10" x14ac:dyDescent="0.25">
      <c r="A3000" s="1" t="s">
        <v>5036</v>
      </c>
      <c r="B3000" s="1">
        <v>106</v>
      </c>
      <c r="C3000" s="11">
        <v>382946</v>
      </c>
      <c r="D3000" s="1" t="s">
        <v>1160</v>
      </c>
      <c r="E3000" s="1" t="s">
        <v>5037</v>
      </c>
      <c r="F3000" s="1" t="s">
        <v>13</v>
      </c>
      <c r="G3000" s="1" t="s">
        <v>14</v>
      </c>
      <c r="H3000" s="1">
        <v>7000000</v>
      </c>
      <c r="I3000" s="1">
        <v>2010</v>
      </c>
      <c r="J3000" s="1">
        <v>7.1</v>
      </c>
    </row>
    <row r="3001" spans="1:10" x14ac:dyDescent="0.25">
      <c r="A3001" s="1" t="s">
        <v>5038</v>
      </c>
      <c r="B3001" s="1">
        <v>96</v>
      </c>
      <c r="C3001" s="11">
        <v>196067</v>
      </c>
      <c r="D3001" s="1" t="s">
        <v>74</v>
      </c>
      <c r="E3001" s="1" t="s">
        <v>5039</v>
      </c>
      <c r="F3001" s="1" t="s">
        <v>13</v>
      </c>
      <c r="G3001" s="1" t="s">
        <v>21</v>
      </c>
      <c r="H3001" s="1">
        <v>7000000</v>
      </c>
      <c r="I3001" s="1">
        <v>2002</v>
      </c>
      <c r="J3001" s="1">
        <v>6.7</v>
      </c>
    </row>
    <row r="3002" spans="1:10" x14ac:dyDescent="0.25">
      <c r="A3002" s="1" t="s">
        <v>4619</v>
      </c>
      <c r="B3002" s="1">
        <v>103</v>
      </c>
      <c r="C3002" s="11">
        <v>532988</v>
      </c>
      <c r="D3002" s="1" t="s">
        <v>2107</v>
      </c>
      <c r="E3002" s="1" t="s">
        <v>5040</v>
      </c>
      <c r="F3002" s="1" t="s">
        <v>13</v>
      </c>
      <c r="G3002" s="1" t="s">
        <v>14</v>
      </c>
      <c r="H3002" s="1">
        <v>7000000</v>
      </c>
      <c r="I3002" s="1">
        <v>2015</v>
      </c>
      <c r="J3002" s="1">
        <v>6.5</v>
      </c>
    </row>
    <row r="3003" spans="1:10" x14ac:dyDescent="0.25">
      <c r="A3003" s="1" t="s">
        <v>5041</v>
      </c>
      <c r="B3003" s="1">
        <v>108</v>
      </c>
      <c r="C3003" s="11">
        <v>453079</v>
      </c>
      <c r="D3003" s="1" t="s">
        <v>684</v>
      </c>
      <c r="E3003" s="1" t="s">
        <v>5042</v>
      </c>
      <c r="F3003" s="1" t="s">
        <v>13</v>
      </c>
      <c r="G3003" s="1" t="s">
        <v>14</v>
      </c>
      <c r="H3003" s="1">
        <v>7000000</v>
      </c>
      <c r="I3003" s="1">
        <v>2010</v>
      </c>
      <c r="J3003" s="1">
        <v>5.9</v>
      </c>
    </row>
    <row r="3004" spans="1:10" x14ac:dyDescent="0.25">
      <c r="A3004" s="1" t="s">
        <v>5043</v>
      </c>
      <c r="B3004" s="1">
        <v>118</v>
      </c>
      <c r="C3004" s="11">
        <v>46451</v>
      </c>
      <c r="D3004" s="1" t="s">
        <v>1991</v>
      </c>
      <c r="E3004" s="1" t="s">
        <v>5044</v>
      </c>
      <c r="F3004" s="1" t="s">
        <v>13</v>
      </c>
      <c r="G3004" s="1" t="s">
        <v>14</v>
      </c>
      <c r="H3004" s="1">
        <v>7000000</v>
      </c>
      <c r="I3004" s="1">
        <v>2010</v>
      </c>
      <c r="J3004" s="1">
        <v>6</v>
      </c>
    </row>
    <row r="3005" spans="1:10" x14ac:dyDescent="0.25">
      <c r="A3005" s="1" t="s">
        <v>795</v>
      </c>
      <c r="B3005" s="1">
        <v>97</v>
      </c>
      <c r="C3005" s="11">
        <v>233103</v>
      </c>
      <c r="D3005" s="1" t="s">
        <v>1160</v>
      </c>
      <c r="E3005" s="1" t="s">
        <v>5045</v>
      </c>
      <c r="F3005" s="1" t="s">
        <v>13</v>
      </c>
      <c r="G3005" s="1" t="s">
        <v>21</v>
      </c>
      <c r="H3005" s="1">
        <v>7000000</v>
      </c>
      <c r="I3005" s="1">
        <v>2005</v>
      </c>
      <c r="J3005" s="1">
        <v>6.9</v>
      </c>
    </row>
    <row r="3006" spans="1:10" x14ac:dyDescent="0.25">
      <c r="A3006" s="1" t="s">
        <v>1257</v>
      </c>
      <c r="B3006" s="1">
        <v>115</v>
      </c>
      <c r="C3006" s="11">
        <v>41400000</v>
      </c>
      <c r="D3006" s="1" t="s">
        <v>5046</v>
      </c>
      <c r="E3006" s="1" t="s">
        <v>5047</v>
      </c>
      <c r="F3006" s="1" t="s">
        <v>13</v>
      </c>
      <c r="G3006" s="1" t="s">
        <v>14</v>
      </c>
      <c r="H3006" s="1">
        <v>6900000</v>
      </c>
      <c r="I3006" s="1">
        <v>1985</v>
      </c>
      <c r="J3006" s="1">
        <v>7.3</v>
      </c>
    </row>
    <row r="3007" spans="1:10" x14ac:dyDescent="0.25">
      <c r="A3007" s="1" t="s">
        <v>2962</v>
      </c>
      <c r="B3007" s="1">
        <v>102</v>
      </c>
      <c r="C3007" s="11">
        <v>7993039</v>
      </c>
      <c r="D3007" s="1" t="s">
        <v>684</v>
      </c>
      <c r="E3007" s="1" t="s">
        <v>5048</v>
      </c>
      <c r="F3007" s="1" t="s">
        <v>13</v>
      </c>
      <c r="G3007" s="1" t="s">
        <v>14</v>
      </c>
      <c r="H3007" s="1">
        <v>6900000</v>
      </c>
      <c r="I3007" s="1">
        <v>1993</v>
      </c>
      <c r="J3007" s="1">
        <v>7.7</v>
      </c>
    </row>
    <row r="3008" spans="1:10" x14ac:dyDescent="0.25">
      <c r="A3008" s="1" t="s">
        <v>5049</v>
      </c>
      <c r="B3008" s="1">
        <v>108</v>
      </c>
      <c r="C3008" s="11">
        <v>49526</v>
      </c>
      <c r="D3008" s="1" t="s">
        <v>868</v>
      </c>
      <c r="E3008" s="1" t="s">
        <v>5050</v>
      </c>
      <c r="F3008" s="1" t="s">
        <v>13</v>
      </c>
      <c r="G3008" s="1" t="s">
        <v>14</v>
      </c>
      <c r="H3008" s="1">
        <v>6800000</v>
      </c>
      <c r="I3008" s="1">
        <v>2005</v>
      </c>
      <c r="J3008" s="1">
        <v>7</v>
      </c>
    </row>
    <row r="3009" spans="1:10" x14ac:dyDescent="0.25">
      <c r="A3009" s="1" t="s">
        <v>5051</v>
      </c>
      <c r="B3009" s="1">
        <v>101</v>
      </c>
      <c r="C3009" s="11">
        <v>10696</v>
      </c>
      <c r="D3009" s="1" t="s">
        <v>519</v>
      </c>
      <c r="E3009" s="1" t="s">
        <v>5052</v>
      </c>
      <c r="F3009" s="1" t="s">
        <v>13</v>
      </c>
      <c r="G3009" s="1" t="s">
        <v>14</v>
      </c>
      <c r="H3009" s="1">
        <v>6800000</v>
      </c>
      <c r="I3009" s="1">
        <v>2003</v>
      </c>
      <c r="J3009" s="1">
        <v>6.4</v>
      </c>
    </row>
    <row r="3010" spans="1:10" x14ac:dyDescent="0.25">
      <c r="A3010" s="1" t="s">
        <v>5053</v>
      </c>
      <c r="B3010" s="1">
        <v>101</v>
      </c>
      <c r="C3010" s="11">
        <v>31607598</v>
      </c>
      <c r="D3010" s="1" t="s">
        <v>1487</v>
      </c>
      <c r="E3010" s="1" t="s">
        <v>5054</v>
      </c>
      <c r="F3010" s="1" t="s">
        <v>13</v>
      </c>
      <c r="G3010" s="1" t="s">
        <v>94</v>
      </c>
      <c r="H3010" s="1">
        <v>6900000</v>
      </c>
      <c r="I3010" s="1">
        <v>2012</v>
      </c>
      <c r="J3010" s="1">
        <v>5.6</v>
      </c>
    </row>
    <row r="3011" spans="1:10" x14ac:dyDescent="0.25">
      <c r="A3011" s="1" t="s">
        <v>1912</v>
      </c>
      <c r="B3011" s="1">
        <v>139</v>
      </c>
      <c r="C3011" s="11">
        <v>6857096</v>
      </c>
      <c r="D3011" s="1" t="s">
        <v>5055</v>
      </c>
      <c r="E3011" s="1" t="s">
        <v>5056</v>
      </c>
      <c r="F3011" s="1" t="s">
        <v>984</v>
      </c>
      <c r="G3011" s="1" t="s">
        <v>94</v>
      </c>
      <c r="H3011" s="1">
        <v>6800000</v>
      </c>
      <c r="I3011" s="1">
        <v>2010</v>
      </c>
      <c r="J3011" s="1">
        <v>8.1999999999999993</v>
      </c>
    </row>
    <row r="3012" spans="1:10" x14ac:dyDescent="0.25">
      <c r="A3012" s="1" t="s">
        <v>1562</v>
      </c>
      <c r="B3012" s="1">
        <v>125</v>
      </c>
      <c r="C3012" s="11">
        <v>223878</v>
      </c>
      <c r="D3012" s="1" t="s">
        <v>482</v>
      </c>
      <c r="E3012" s="1" t="s">
        <v>5057</v>
      </c>
      <c r="F3012" s="1" t="s">
        <v>3158</v>
      </c>
      <c r="G3012" s="1" t="s">
        <v>2836</v>
      </c>
      <c r="H3012" s="1">
        <v>5000000</v>
      </c>
      <c r="I3012" s="1">
        <v>2003</v>
      </c>
      <c r="J3012" s="1">
        <v>6.5</v>
      </c>
    </row>
    <row r="3013" spans="1:10" x14ac:dyDescent="0.25">
      <c r="A3013" s="1" t="s">
        <v>476</v>
      </c>
      <c r="B3013" s="1">
        <v>115</v>
      </c>
      <c r="C3013" s="11">
        <v>8060</v>
      </c>
      <c r="D3013" s="1" t="s">
        <v>156</v>
      </c>
      <c r="E3013" s="1" t="s">
        <v>5058</v>
      </c>
      <c r="F3013" s="1" t="s">
        <v>5059</v>
      </c>
      <c r="G3013" s="1" t="s">
        <v>5060</v>
      </c>
      <c r="H3013" s="1">
        <v>4000000</v>
      </c>
      <c r="I3013" s="1">
        <v>2007</v>
      </c>
      <c r="J3013" s="1">
        <v>8.1</v>
      </c>
    </row>
    <row r="3014" spans="1:10" x14ac:dyDescent="0.25">
      <c r="A3014" s="1" t="s">
        <v>2751</v>
      </c>
      <c r="B3014" s="1">
        <v>99</v>
      </c>
      <c r="C3014" s="11">
        <v>84263837</v>
      </c>
      <c r="D3014" s="1" t="s">
        <v>2099</v>
      </c>
      <c r="E3014" s="1" t="s">
        <v>5061</v>
      </c>
      <c r="F3014" s="1" t="s">
        <v>13</v>
      </c>
      <c r="G3014" s="1" t="s">
        <v>14</v>
      </c>
      <c r="H3014" s="1">
        <v>6500000</v>
      </c>
      <c r="I3014" s="1">
        <v>2014</v>
      </c>
      <c r="J3014" s="1">
        <v>5.4</v>
      </c>
    </row>
    <row r="3015" spans="1:10" x14ac:dyDescent="0.25">
      <c r="A3015" s="1" t="s">
        <v>5062</v>
      </c>
      <c r="B3015" s="1">
        <v>88</v>
      </c>
      <c r="C3015" s="11">
        <v>110029</v>
      </c>
      <c r="D3015" s="1" t="s">
        <v>5063</v>
      </c>
      <c r="E3015" s="1" t="s">
        <v>5064</v>
      </c>
      <c r="F3015" s="1" t="s">
        <v>13</v>
      </c>
      <c r="G3015" s="1" t="s">
        <v>127</v>
      </c>
      <c r="H3015" s="1">
        <v>6500000</v>
      </c>
      <c r="I3015" s="1">
        <v>2009</v>
      </c>
      <c r="J3015" s="1">
        <v>6.3</v>
      </c>
    </row>
    <row r="3016" spans="1:10" x14ac:dyDescent="0.25">
      <c r="A3016" s="1" t="s">
        <v>998</v>
      </c>
      <c r="B3016" s="1">
        <v>112</v>
      </c>
      <c r="C3016" s="11">
        <v>57504069</v>
      </c>
      <c r="D3016" s="1" t="s">
        <v>669</v>
      </c>
      <c r="E3016" s="1" t="s">
        <v>5065</v>
      </c>
      <c r="F3016" s="1" t="s">
        <v>13</v>
      </c>
      <c r="G3016" s="1" t="s">
        <v>14</v>
      </c>
      <c r="H3016" s="1">
        <v>6000000</v>
      </c>
      <c r="I3016" s="1">
        <v>1991</v>
      </c>
      <c r="J3016" s="1">
        <v>7.8</v>
      </c>
    </row>
    <row r="3017" spans="1:10" x14ac:dyDescent="0.25">
      <c r="A3017" s="1" t="s">
        <v>5066</v>
      </c>
      <c r="B3017" s="1">
        <v>108</v>
      </c>
      <c r="C3017" s="11">
        <v>54215416</v>
      </c>
      <c r="D3017" s="1" t="s">
        <v>1453</v>
      </c>
      <c r="E3017" s="1" t="s">
        <v>5067</v>
      </c>
      <c r="F3017" s="1" t="s">
        <v>13</v>
      </c>
      <c r="G3017" s="1" t="s">
        <v>14</v>
      </c>
      <c r="H3017" s="1">
        <v>6500000</v>
      </c>
      <c r="I3017" s="1">
        <v>1987</v>
      </c>
      <c r="J3017" s="1">
        <v>6.8</v>
      </c>
    </row>
    <row r="3018" spans="1:10" x14ac:dyDescent="0.25">
      <c r="A3018" s="1" t="s">
        <v>778</v>
      </c>
      <c r="B3018" s="1">
        <v>104</v>
      </c>
      <c r="C3018" s="11">
        <v>31899000</v>
      </c>
      <c r="D3018" s="1" t="s">
        <v>5068</v>
      </c>
      <c r="E3018" s="1" t="s">
        <v>5069</v>
      </c>
      <c r="F3018" s="1" t="s">
        <v>13</v>
      </c>
      <c r="G3018" s="1" t="s">
        <v>14</v>
      </c>
      <c r="H3018" s="1">
        <v>6500000</v>
      </c>
      <c r="I3018" s="1">
        <v>1980</v>
      </c>
      <c r="J3018" s="1">
        <v>7.1</v>
      </c>
    </row>
    <row r="3019" spans="1:10" x14ac:dyDescent="0.25">
      <c r="A3019" s="1" t="s">
        <v>183</v>
      </c>
      <c r="B3019" s="1">
        <v>108</v>
      </c>
      <c r="C3019" s="11">
        <v>24103594</v>
      </c>
      <c r="D3019" s="1" t="s">
        <v>5070</v>
      </c>
      <c r="E3019" s="1" t="s">
        <v>5071</v>
      </c>
      <c r="F3019" s="1" t="s">
        <v>13</v>
      </c>
      <c r="G3019" s="1" t="s">
        <v>14</v>
      </c>
      <c r="H3019" s="1">
        <v>6500000</v>
      </c>
      <c r="I3019" s="1">
        <v>1993</v>
      </c>
      <c r="J3019" s="1">
        <v>6.2</v>
      </c>
    </row>
    <row r="3020" spans="1:10" x14ac:dyDescent="0.25">
      <c r="A3020" s="1" t="s">
        <v>179</v>
      </c>
      <c r="B3020" s="1">
        <v>102</v>
      </c>
      <c r="C3020" s="11">
        <v>16842303</v>
      </c>
      <c r="D3020" s="1" t="s">
        <v>341</v>
      </c>
      <c r="E3020" s="1" t="s">
        <v>5072</v>
      </c>
      <c r="F3020" s="1" t="s">
        <v>13</v>
      </c>
      <c r="G3020" s="1" t="s">
        <v>14</v>
      </c>
      <c r="H3020" s="1">
        <v>6500000</v>
      </c>
      <c r="I3020" s="1">
        <v>1999</v>
      </c>
      <c r="J3020" s="1">
        <v>7.3</v>
      </c>
    </row>
    <row r="3021" spans="1:10" x14ac:dyDescent="0.25">
      <c r="A3021" s="1" t="s">
        <v>4893</v>
      </c>
      <c r="B3021" s="1">
        <v>88</v>
      </c>
      <c r="C3021" s="11">
        <v>13367101</v>
      </c>
      <c r="D3021" s="1" t="s">
        <v>482</v>
      </c>
      <c r="E3021" s="1" t="s">
        <v>5073</v>
      </c>
      <c r="F3021" s="1" t="s">
        <v>13</v>
      </c>
      <c r="G3021" s="1" t="s">
        <v>14</v>
      </c>
      <c r="H3021" s="1">
        <v>6500000</v>
      </c>
      <c r="I3021" s="1">
        <v>2006</v>
      </c>
      <c r="J3021" s="1">
        <v>5.9</v>
      </c>
    </row>
    <row r="3022" spans="1:10" x14ac:dyDescent="0.25">
      <c r="A3022" s="1" t="s">
        <v>5074</v>
      </c>
      <c r="B3022" s="1">
        <v>91</v>
      </c>
      <c r="C3022" s="11">
        <v>10149779</v>
      </c>
      <c r="D3022" s="1" t="s">
        <v>1466</v>
      </c>
      <c r="E3022" s="1" t="s">
        <v>5075</v>
      </c>
      <c r="F3022" s="1" t="s">
        <v>13</v>
      </c>
      <c r="G3022" s="1" t="s">
        <v>14</v>
      </c>
      <c r="H3022" s="1">
        <v>6500000</v>
      </c>
      <c r="I3022" s="1">
        <v>1999</v>
      </c>
      <c r="J3022" s="1">
        <v>3.6</v>
      </c>
    </row>
    <row r="3023" spans="1:10" x14ac:dyDescent="0.25">
      <c r="A3023" s="1" t="s">
        <v>5076</v>
      </c>
      <c r="B3023" s="1">
        <v>141</v>
      </c>
      <c r="C3023" s="11">
        <v>6173485</v>
      </c>
      <c r="D3023" s="1" t="s">
        <v>524</v>
      </c>
      <c r="E3023" s="1" t="s">
        <v>5077</v>
      </c>
      <c r="F3023" s="1" t="s">
        <v>13</v>
      </c>
      <c r="G3023" s="1" t="s">
        <v>257</v>
      </c>
      <c r="H3023" s="1">
        <v>7000000</v>
      </c>
      <c r="I3023" s="1">
        <v>2001</v>
      </c>
      <c r="J3023" s="1">
        <v>7.7</v>
      </c>
    </row>
    <row r="3024" spans="1:10" x14ac:dyDescent="0.25">
      <c r="A3024" s="1" t="s">
        <v>3426</v>
      </c>
      <c r="B3024" s="1">
        <v>101</v>
      </c>
      <c r="C3024" s="11">
        <v>4000304</v>
      </c>
      <c r="D3024" s="1" t="s">
        <v>1160</v>
      </c>
      <c r="E3024" s="1" t="s">
        <v>5078</v>
      </c>
      <c r="F3024" s="1" t="s">
        <v>13</v>
      </c>
      <c r="G3024" s="1" t="s">
        <v>21</v>
      </c>
      <c r="H3024" s="1">
        <v>6500000</v>
      </c>
      <c r="I3024" s="1">
        <v>2011</v>
      </c>
      <c r="J3024" s="1">
        <v>7.3</v>
      </c>
    </row>
    <row r="3025" spans="1:10" x14ac:dyDescent="0.25">
      <c r="A3025" s="1" t="s">
        <v>231</v>
      </c>
      <c r="B3025" s="1">
        <v>105</v>
      </c>
      <c r="C3025" s="11">
        <v>2338695</v>
      </c>
      <c r="D3025" s="1" t="s">
        <v>738</v>
      </c>
      <c r="E3025" s="1" t="s">
        <v>5079</v>
      </c>
      <c r="F3025" s="1" t="s">
        <v>13</v>
      </c>
      <c r="G3025" s="1" t="s">
        <v>21</v>
      </c>
      <c r="H3025" s="1">
        <v>4000000</v>
      </c>
      <c r="I3025" s="1">
        <v>2004</v>
      </c>
      <c r="J3025" s="1">
        <v>7.4</v>
      </c>
    </row>
    <row r="3026" spans="1:10" x14ac:dyDescent="0.25">
      <c r="A3026" s="1" t="s">
        <v>5080</v>
      </c>
      <c r="B3026" s="1">
        <v>100</v>
      </c>
      <c r="C3026" s="11">
        <v>2024854</v>
      </c>
      <c r="D3026" s="1" t="s">
        <v>602</v>
      </c>
      <c r="E3026" s="1" t="s">
        <v>5081</v>
      </c>
      <c r="F3026" s="1" t="s">
        <v>13</v>
      </c>
      <c r="G3026" s="1" t="s">
        <v>14</v>
      </c>
      <c r="H3026" s="1">
        <v>6500000</v>
      </c>
      <c r="I3026" s="1">
        <v>2005</v>
      </c>
      <c r="J3026" s="1">
        <v>6.6</v>
      </c>
    </row>
    <row r="3027" spans="1:10" x14ac:dyDescent="0.25">
      <c r="A3027" s="1" t="s">
        <v>5082</v>
      </c>
      <c r="B3027" s="1">
        <v>116</v>
      </c>
      <c r="C3027" s="11">
        <v>2268296</v>
      </c>
      <c r="D3027" s="1" t="s">
        <v>1380</v>
      </c>
      <c r="E3027" s="1" t="s">
        <v>5083</v>
      </c>
      <c r="F3027" s="1" t="s">
        <v>13</v>
      </c>
      <c r="G3027" s="1" t="s">
        <v>21</v>
      </c>
      <c r="H3027" s="1">
        <v>6500000</v>
      </c>
      <c r="I3027" s="1">
        <v>2013</v>
      </c>
      <c r="J3027" s="1">
        <v>6.9</v>
      </c>
    </row>
    <row r="3028" spans="1:10" x14ac:dyDescent="0.25">
      <c r="A3028" s="1" t="s">
        <v>4060</v>
      </c>
      <c r="B3028" s="1">
        <v>97</v>
      </c>
      <c r="C3028" s="11">
        <v>1029017</v>
      </c>
      <c r="D3028" s="1" t="s">
        <v>74</v>
      </c>
      <c r="E3028" s="1" t="s">
        <v>5084</v>
      </c>
      <c r="F3028" s="1" t="s">
        <v>13</v>
      </c>
      <c r="G3028" s="1" t="s">
        <v>14</v>
      </c>
      <c r="H3028" s="1">
        <v>6500000</v>
      </c>
      <c r="I3028" s="1">
        <v>2004</v>
      </c>
      <c r="J3028" s="1">
        <v>6.8</v>
      </c>
    </row>
    <row r="3029" spans="1:10" x14ac:dyDescent="0.25">
      <c r="A3029" s="1" t="s">
        <v>5085</v>
      </c>
      <c r="B3029" s="1">
        <v>105</v>
      </c>
      <c r="C3029" s="11">
        <v>66637</v>
      </c>
      <c r="D3029" s="1" t="s">
        <v>2412</v>
      </c>
      <c r="E3029" s="1" t="s">
        <v>5086</v>
      </c>
      <c r="F3029" s="1" t="s">
        <v>13</v>
      </c>
      <c r="G3029" s="1" t="s">
        <v>14</v>
      </c>
      <c r="H3029" s="1">
        <v>6500000</v>
      </c>
      <c r="I3029" s="1">
        <v>2009</v>
      </c>
      <c r="J3029" s="1">
        <v>7.2</v>
      </c>
    </row>
    <row r="3030" spans="1:10" x14ac:dyDescent="0.25">
      <c r="A3030" s="1" t="s">
        <v>3461</v>
      </c>
      <c r="B3030" s="1">
        <v>122</v>
      </c>
      <c r="C3030" s="11">
        <v>871577</v>
      </c>
      <c r="D3030" s="1" t="s">
        <v>1453</v>
      </c>
      <c r="E3030" s="1" t="s">
        <v>5087</v>
      </c>
      <c r="F3030" s="1" t="s">
        <v>13</v>
      </c>
      <c r="G3030" s="1" t="s">
        <v>21</v>
      </c>
      <c r="H3030" s="1">
        <v>4500000</v>
      </c>
      <c r="I3030" s="1">
        <v>2007</v>
      </c>
      <c r="J3030" s="1">
        <v>7.7</v>
      </c>
    </row>
    <row r="3031" spans="1:10" x14ac:dyDescent="0.25">
      <c r="A3031" s="1" t="s">
        <v>10</v>
      </c>
      <c r="B3031" s="1">
        <v>107</v>
      </c>
      <c r="C3031" s="11">
        <v>38400000</v>
      </c>
      <c r="D3031" s="1" t="s">
        <v>220</v>
      </c>
      <c r="E3031" s="1" t="s">
        <v>5088</v>
      </c>
      <c r="F3031" s="1" t="s">
        <v>13</v>
      </c>
      <c r="G3031" s="1" t="s">
        <v>21</v>
      </c>
      <c r="H3031" s="1">
        <v>6500000</v>
      </c>
      <c r="I3031" s="1">
        <v>1984</v>
      </c>
      <c r="J3031" s="1">
        <v>8.1</v>
      </c>
    </row>
    <row r="3032" spans="1:10" x14ac:dyDescent="0.25">
      <c r="A3032" s="1" t="s">
        <v>5089</v>
      </c>
      <c r="B3032" s="1">
        <v>121</v>
      </c>
      <c r="C3032" s="11">
        <v>4063859</v>
      </c>
      <c r="D3032" s="1" t="s">
        <v>74</v>
      </c>
      <c r="E3032" s="1" t="s">
        <v>5090</v>
      </c>
      <c r="F3032" s="1" t="s">
        <v>3662</v>
      </c>
      <c r="G3032" s="1" t="s">
        <v>257</v>
      </c>
      <c r="H3032" s="1">
        <v>4800000</v>
      </c>
      <c r="I3032" s="1">
        <v>2003</v>
      </c>
      <c r="J3032" s="1">
        <v>7.7</v>
      </c>
    </row>
    <row r="3033" spans="1:10" x14ac:dyDescent="0.25">
      <c r="A3033" s="1" t="s">
        <v>1247</v>
      </c>
      <c r="B3033" s="1">
        <v>98</v>
      </c>
      <c r="C3033" s="11">
        <v>449558</v>
      </c>
      <c r="D3033" s="1" t="s">
        <v>554</v>
      </c>
      <c r="E3033" s="1" t="s">
        <v>5091</v>
      </c>
      <c r="F3033" s="1" t="s">
        <v>13</v>
      </c>
      <c r="G3033" s="1" t="s">
        <v>21</v>
      </c>
      <c r="H3033" s="1">
        <v>10000000</v>
      </c>
      <c r="I3033" s="1">
        <v>2009</v>
      </c>
      <c r="J3033" s="1">
        <v>7.6</v>
      </c>
    </row>
    <row r="3034" spans="1:10" x14ac:dyDescent="0.25">
      <c r="A3034" s="1" t="s">
        <v>2358</v>
      </c>
      <c r="B3034" s="1">
        <v>123</v>
      </c>
      <c r="C3034" s="11">
        <v>2122561</v>
      </c>
      <c r="D3034" s="1" t="s">
        <v>570</v>
      </c>
      <c r="E3034" s="1" t="s">
        <v>5092</v>
      </c>
      <c r="F3034" s="1" t="s">
        <v>13</v>
      </c>
      <c r="G3034" s="1" t="s">
        <v>14</v>
      </c>
      <c r="H3034" s="1">
        <v>6000000</v>
      </c>
      <c r="I3034" s="1">
        <v>1995</v>
      </c>
      <c r="J3034" s="1">
        <v>7.2</v>
      </c>
    </row>
    <row r="3035" spans="1:10" x14ac:dyDescent="0.25">
      <c r="A3035" s="1" t="s">
        <v>4201</v>
      </c>
      <c r="B3035" s="1">
        <v>110</v>
      </c>
      <c r="C3035" s="11">
        <v>181360000</v>
      </c>
      <c r="D3035" s="1" t="s">
        <v>5093</v>
      </c>
      <c r="E3035" s="1" t="s">
        <v>5094</v>
      </c>
      <c r="F3035" s="1" t="s">
        <v>13</v>
      </c>
      <c r="G3035" s="1" t="s">
        <v>14</v>
      </c>
      <c r="H3035" s="1">
        <v>6000000</v>
      </c>
      <c r="I3035" s="1">
        <v>1978</v>
      </c>
      <c r="J3035" s="1">
        <v>7.2</v>
      </c>
    </row>
    <row r="3036" spans="1:10" x14ac:dyDescent="0.25">
      <c r="A3036" s="1" t="s">
        <v>254</v>
      </c>
      <c r="B3036" s="1">
        <v>120</v>
      </c>
      <c r="C3036" s="11">
        <v>137963328</v>
      </c>
      <c r="D3036" s="1" t="s">
        <v>1154</v>
      </c>
      <c r="E3036" s="1" t="s">
        <v>5095</v>
      </c>
      <c r="F3036" s="1" t="s">
        <v>13</v>
      </c>
      <c r="G3036" s="1" t="s">
        <v>21</v>
      </c>
      <c r="H3036" s="1">
        <v>6000000</v>
      </c>
      <c r="I3036" s="1">
        <v>1986</v>
      </c>
      <c r="J3036" s="1">
        <v>8.1</v>
      </c>
    </row>
    <row r="3037" spans="1:10" x14ac:dyDescent="0.25">
      <c r="A3037" s="1" t="s">
        <v>1289</v>
      </c>
      <c r="B3037" s="1">
        <v>122</v>
      </c>
      <c r="C3037" s="11">
        <v>119078393</v>
      </c>
      <c r="D3037" s="1" t="s">
        <v>5096</v>
      </c>
      <c r="E3037" s="1" t="s">
        <v>5097</v>
      </c>
      <c r="F3037" s="1" t="s">
        <v>13</v>
      </c>
      <c r="G3037" s="1" t="s">
        <v>14</v>
      </c>
      <c r="H3037" s="1">
        <v>6000000</v>
      </c>
      <c r="I3037" s="1">
        <v>2004</v>
      </c>
      <c r="J3037" s="1">
        <v>7.5</v>
      </c>
    </row>
    <row r="3038" spans="1:10" x14ac:dyDescent="0.25">
      <c r="A3038" s="1" t="s">
        <v>5098</v>
      </c>
      <c r="B3038" s="1">
        <v>110</v>
      </c>
      <c r="C3038" s="11">
        <v>102308900</v>
      </c>
      <c r="D3038" s="1" t="s">
        <v>5099</v>
      </c>
      <c r="E3038" s="1" t="s">
        <v>5100</v>
      </c>
      <c r="F3038" s="1" t="s">
        <v>13</v>
      </c>
      <c r="G3038" s="1" t="s">
        <v>14</v>
      </c>
      <c r="H3038" s="1">
        <v>6000000</v>
      </c>
      <c r="I3038" s="1">
        <v>1969</v>
      </c>
      <c r="J3038" s="1">
        <v>8.1</v>
      </c>
    </row>
    <row r="3039" spans="1:10" x14ac:dyDescent="0.25">
      <c r="A3039" s="1" t="s">
        <v>5101</v>
      </c>
      <c r="B3039" s="1">
        <v>139</v>
      </c>
      <c r="C3039" s="11">
        <v>102300000</v>
      </c>
      <c r="D3039" s="1" t="s">
        <v>5102</v>
      </c>
      <c r="E3039" s="1" t="s">
        <v>5103</v>
      </c>
      <c r="F3039" s="1" t="s">
        <v>13</v>
      </c>
      <c r="G3039" s="1" t="s">
        <v>14</v>
      </c>
      <c r="H3039" s="1">
        <v>6000000</v>
      </c>
      <c r="I3039" s="1">
        <v>1964</v>
      </c>
      <c r="J3039" s="1">
        <v>7.8</v>
      </c>
    </row>
    <row r="3040" spans="1:10" x14ac:dyDescent="0.25">
      <c r="A3040" s="1" t="s">
        <v>1368</v>
      </c>
      <c r="B3040" s="1">
        <v>124</v>
      </c>
      <c r="C3040" s="11">
        <v>54800000</v>
      </c>
      <c r="D3040" s="1" t="s">
        <v>1160</v>
      </c>
      <c r="E3040" s="1" t="s">
        <v>5104</v>
      </c>
      <c r="F3040" s="1" t="s">
        <v>13</v>
      </c>
      <c r="G3040" s="1" t="s">
        <v>14</v>
      </c>
      <c r="H3040" s="1">
        <v>6000000</v>
      </c>
      <c r="I3040" s="1">
        <v>1980</v>
      </c>
      <c r="J3040" s="1">
        <v>7.8</v>
      </c>
    </row>
    <row r="3041" spans="1:10" x14ac:dyDescent="0.25">
      <c r="A3041" s="1" t="s">
        <v>5105</v>
      </c>
      <c r="B3041" s="1">
        <v>152</v>
      </c>
      <c r="C3041" s="11">
        <v>43650000</v>
      </c>
      <c r="D3041" s="1" t="s">
        <v>5106</v>
      </c>
      <c r="E3041" s="1" t="s">
        <v>5107</v>
      </c>
      <c r="F3041" s="1" t="s">
        <v>13</v>
      </c>
      <c r="G3041" s="1" t="s">
        <v>14</v>
      </c>
      <c r="H3041" s="1">
        <v>6000000</v>
      </c>
      <c r="I3041" s="1">
        <v>1961</v>
      </c>
      <c r="J3041" s="1">
        <v>7.6</v>
      </c>
    </row>
    <row r="3042" spans="1:10" x14ac:dyDescent="0.25">
      <c r="A3042" s="1" t="s">
        <v>1429</v>
      </c>
      <c r="B3042" s="1">
        <v>98</v>
      </c>
      <c r="C3042" s="11">
        <v>39800000</v>
      </c>
      <c r="D3042" s="1" t="s">
        <v>1329</v>
      </c>
      <c r="E3042" s="1" t="s">
        <v>5108</v>
      </c>
      <c r="F3042" s="1" t="s">
        <v>13</v>
      </c>
      <c r="G3042" s="1" t="s">
        <v>14</v>
      </c>
      <c r="H3042" s="1">
        <v>6000000</v>
      </c>
      <c r="I3042" s="1">
        <v>1980</v>
      </c>
      <c r="J3042" s="1">
        <v>7.4</v>
      </c>
    </row>
    <row r="3043" spans="1:10" x14ac:dyDescent="0.25">
      <c r="A3043" s="1" t="s">
        <v>5109</v>
      </c>
      <c r="B3043" s="1">
        <v>106</v>
      </c>
      <c r="C3043" s="11">
        <v>27457409</v>
      </c>
      <c r="D3043" s="1" t="s">
        <v>868</v>
      </c>
      <c r="E3043" s="1" t="s">
        <v>5110</v>
      </c>
      <c r="F3043" s="1" t="s">
        <v>13</v>
      </c>
      <c r="G3043" s="1" t="s">
        <v>14</v>
      </c>
      <c r="H3043" s="1">
        <v>6000000</v>
      </c>
      <c r="I3043" s="1">
        <v>2001</v>
      </c>
      <c r="J3043" s="1">
        <v>6.3</v>
      </c>
    </row>
    <row r="3044" spans="1:10" x14ac:dyDescent="0.25">
      <c r="A3044" s="1" t="s">
        <v>4213</v>
      </c>
      <c r="B3044" s="1">
        <v>106</v>
      </c>
      <c r="C3044" s="11">
        <v>25047631</v>
      </c>
      <c r="D3044" s="1" t="s">
        <v>482</v>
      </c>
      <c r="E3044" s="1" t="s">
        <v>5111</v>
      </c>
      <c r="F3044" s="1" t="s">
        <v>13</v>
      </c>
      <c r="G3044" s="1" t="s">
        <v>14</v>
      </c>
      <c r="H3044" s="1">
        <v>6000000</v>
      </c>
      <c r="I3044" s="1">
        <v>1999</v>
      </c>
      <c r="J3044" s="1">
        <v>6.9</v>
      </c>
    </row>
    <row r="3045" spans="1:10" x14ac:dyDescent="0.25">
      <c r="A3045" s="1" t="s">
        <v>40</v>
      </c>
      <c r="B3045" s="1">
        <v>106</v>
      </c>
      <c r="C3045" s="11">
        <v>23272306</v>
      </c>
      <c r="D3045" s="1" t="s">
        <v>745</v>
      </c>
      <c r="E3045" s="1" t="s">
        <v>5112</v>
      </c>
      <c r="F3045" s="1" t="s">
        <v>13</v>
      </c>
      <c r="G3045" s="1" t="s">
        <v>14</v>
      </c>
      <c r="H3045" s="1">
        <v>6000000</v>
      </c>
      <c r="I3045" s="1">
        <v>1995</v>
      </c>
      <c r="J3045" s="1">
        <v>8.6</v>
      </c>
    </row>
    <row r="3046" spans="1:10" x14ac:dyDescent="0.25">
      <c r="A3046" s="1" t="s">
        <v>934</v>
      </c>
      <c r="B3046" s="1">
        <v>89</v>
      </c>
      <c r="C3046" s="11">
        <v>22168359</v>
      </c>
      <c r="D3046" s="1" t="s">
        <v>5113</v>
      </c>
      <c r="E3046" s="1" t="s">
        <v>5114</v>
      </c>
      <c r="F3046" s="1" t="s">
        <v>13</v>
      </c>
      <c r="G3046" s="1" t="s">
        <v>14</v>
      </c>
      <c r="H3046" s="1">
        <v>8000000</v>
      </c>
      <c r="I3046" s="1">
        <v>1989</v>
      </c>
      <c r="J3046" s="1">
        <v>5.0999999999999996</v>
      </c>
    </row>
    <row r="3047" spans="1:10" x14ac:dyDescent="0.25">
      <c r="A3047" s="1" t="s">
        <v>751</v>
      </c>
      <c r="B3047" s="1">
        <v>94</v>
      </c>
      <c r="C3047" s="11">
        <v>21005329</v>
      </c>
      <c r="D3047" s="1" t="s">
        <v>570</v>
      </c>
      <c r="E3047" s="1" t="s">
        <v>5115</v>
      </c>
      <c r="F3047" s="1" t="s">
        <v>13</v>
      </c>
      <c r="G3047" s="1" t="s">
        <v>257</v>
      </c>
      <c r="H3047" s="1">
        <v>6000000</v>
      </c>
      <c r="I3047" s="1">
        <v>2002</v>
      </c>
      <c r="J3047" s="1">
        <v>6.4</v>
      </c>
    </row>
    <row r="3048" spans="1:10" x14ac:dyDescent="0.25">
      <c r="A3048" s="1" t="s">
        <v>410</v>
      </c>
      <c r="B3048" s="1">
        <v>109</v>
      </c>
      <c r="C3048" s="11">
        <v>26236603</v>
      </c>
      <c r="D3048" s="1" t="s">
        <v>1285</v>
      </c>
      <c r="E3048" s="1" t="s">
        <v>5116</v>
      </c>
      <c r="F3048" s="1" t="s">
        <v>13</v>
      </c>
      <c r="G3048" s="1" t="s">
        <v>14</v>
      </c>
      <c r="H3048" s="1">
        <v>6000000</v>
      </c>
      <c r="I3048" s="1">
        <v>2008</v>
      </c>
      <c r="J3048" s="1">
        <v>7.9</v>
      </c>
    </row>
    <row r="3049" spans="1:10" x14ac:dyDescent="0.25">
      <c r="A3049" s="1" t="s">
        <v>5117</v>
      </c>
      <c r="B3049" s="1">
        <v>144</v>
      </c>
      <c r="C3049" s="11">
        <v>20400000</v>
      </c>
      <c r="D3049" s="1" t="s">
        <v>1369</v>
      </c>
      <c r="E3049" s="1" t="s">
        <v>5118</v>
      </c>
      <c r="F3049" s="1" t="s">
        <v>13</v>
      </c>
      <c r="G3049" s="1" t="s">
        <v>14</v>
      </c>
      <c r="H3049" s="1">
        <v>8000000</v>
      </c>
      <c r="I3049" s="1">
        <v>1946</v>
      </c>
      <c r="J3049" s="1">
        <v>6.9</v>
      </c>
    </row>
    <row r="3050" spans="1:10" x14ac:dyDescent="0.25">
      <c r="A3050" s="1" t="s">
        <v>3578</v>
      </c>
      <c r="B3050" s="1">
        <v>90</v>
      </c>
      <c r="C3050" s="11">
        <v>18621249</v>
      </c>
      <c r="D3050" s="1" t="s">
        <v>684</v>
      </c>
      <c r="E3050" s="1" t="s">
        <v>5119</v>
      </c>
      <c r="F3050" s="1" t="s">
        <v>13</v>
      </c>
      <c r="G3050" s="1" t="s">
        <v>14</v>
      </c>
      <c r="H3050" s="1">
        <v>6000000</v>
      </c>
      <c r="I3050" s="1">
        <v>2000</v>
      </c>
      <c r="J3050" s="1">
        <v>7.5</v>
      </c>
    </row>
    <row r="3051" spans="1:10" x14ac:dyDescent="0.25">
      <c r="A3051" s="1" t="s">
        <v>1803</v>
      </c>
      <c r="B3051" s="1">
        <v>106</v>
      </c>
      <c r="C3051" s="11">
        <v>25244700</v>
      </c>
      <c r="D3051" s="1" t="s">
        <v>220</v>
      </c>
      <c r="E3051" s="1" t="s">
        <v>5120</v>
      </c>
      <c r="F3051" s="1" t="s">
        <v>13</v>
      </c>
      <c r="G3051" s="1" t="s">
        <v>21</v>
      </c>
      <c r="H3051" s="1">
        <v>6000000</v>
      </c>
      <c r="I3051" s="1">
        <v>1981</v>
      </c>
      <c r="J3051" s="1">
        <v>7.2</v>
      </c>
    </row>
    <row r="3052" spans="1:10" x14ac:dyDescent="0.25">
      <c r="A3052" s="1" t="s">
        <v>1708</v>
      </c>
      <c r="B3052" s="1">
        <v>121</v>
      </c>
      <c r="C3052" s="11">
        <v>14545844</v>
      </c>
      <c r="D3052" s="1" t="s">
        <v>5063</v>
      </c>
      <c r="E3052" s="1" t="s">
        <v>5121</v>
      </c>
      <c r="F3052" s="1" t="s">
        <v>13</v>
      </c>
      <c r="G3052" s="1" t="s">
        <v>14</v>
      </c>
      <c r="H3052" s="1">
        <v>6500000</v>
      </c>
      <c r="I3052" s="1">
        <v>1988</v>
      </c>
      <c r="J3052" s="1">
        <v>5.8</v>
      </c>
    </row>
    <row r="3053" spans="1:10" x14ac:dyDescent="0.25">
      <c r="A3053" s="1" t="s">
        <v>5122</v>
      </c>
      <c r="B3053" s="1">
        <v>89</v>
      </c>
      <c r="C3053" s="11">
        <v>13235267</v>
      </c>
      <c r="D3053" s="1" t="s">
        <v>1037</v>
      </c>
      <c r="E3053" s="1" t="s">
        <v>5123</v>
      </c>
      <c r="F3053" s="1" t="s">
        <v>13</v>
      </c>
      <c r="G3053" s="1" t="s">
        <v>14</v>
      </c>
      <c r="H3053" s="1">
        <v>6000000</v>
      </c>
      <c r="I3053" s="1">
        <v>2007</v>
      </c>
      <c r="J3053" s="1">
        <v>2.9</v>
      </c>
    </row>
    <row r="3054" spans="1:10" x14ac:dyDescent="0.25">
      <c r="A3054" s="1" t="s">
        <v>1436</v>
      </c>
      <c r="B3054" s="1">
        <v>104</v>
      </c>
      <c r="C3054" s="11">
        <v>12793213</v>
      </c>
      <c r="D3054" s="1" t="s">
        <v>482</v>
      </c>
      <c r="E3054" s="1" t="s">
        <v>5124</v>
      </c>
      <c r="F3054" s="1" t="s">
        <v>13</v>
      </c>
      <c r="G3054" s="1" t="s">
        <v>14</v>
      </c>
      <c r="H3054" s="1">
        <v>6000000</v>
      </c>
      <c r="I3054" s="1">
        <v>1988</v>
      </c>
      <c r="J3054" s="1">
        <v>6.2</v>
      </c>
    </row>
    <row r="3055" spans="1:10" x14ac:dyDescent="0.25">
      <c r="A3055" s="1" t="s">
        <v>1954</v>
      </c>
      <c r="B3055" s="1">
        <v>99</v>
      </c>
      <c r="C3055" s="11">
        <v>11883495</v>
      </c>
      <c r="D3055" s="1" t="s">
        <v>857</v>
      </c>
      <c r="E3055" s="1" t="s">
        <v>5125</v>
      </c>
      <c r="F3055" s="1" t="s">
        <v>13</v>
      </c>
      <c r="G3055" s="1" t="s">
        <v>21</v>
      </c>
      <c r="H3055" s="1">
        <v>9000000</v>
      </c>
      <c r="I3055" s="1">
        <v>1998</v>
      </c>
      <c r="J3055" s="1">
        <v>6.8</v>
      </c>
    </row>
    <row r="3056" spans="1:10" x14ac:dyDescent="0.25">
      <c r="A3056" s="1" t="s">
        <v>5126</v>
      </c>
      <c r="B3056" s="1">
        <v>98</v>
      </c>
      <c r="C3056" s="11">
        <v>11797927</v>
      </c>
      <c r="D3056" s="1" t="s">
        <v>4031</v>
      </c>
      <c r="E3056" s="1" t="s">
        <v>5127</v>
      </c>
      <c r="F3056" s="1" t="s">
        <v>13</v>
      </c>
      <c r="G3056" s="1" t="s">
        <v>14</v>
      </c>
      <c r="H3056" s="1">
        <v>6000000</v>
      </c>
      <c r="I3056" s="1">
        <v>1995</v>
      </c>
      <c r="J3056" s="1">
        <v>6.1</v>
      </c>
    </row>
    <row r="3057" spans="1:10" x14ac:dyDescent="0.25">
      <c r="A3057" s="1" t="s">
        <v>5128</v>
      </c>
      <c r="B3057" s="1">
        <v>121</v>
      </c>
      <c r="C3057" s="11">
        <v>17605861</v>
      </c>
      <c r="D3057" s="1" t="s">
        <v>1999</v>
      </c>
      <c r="E3057" s="1" t="s">
        <v>5129</v>
      </c>
      <c r="F3057" s="1" t="s">
        <v>13</v>
      </c>
      <c r="G3057" s="1" t="s">
        <v>21</v>
      </c>
      <c r="H3057" s="1">
        <v>6000000</v>
      </c>
      <c r="I3057" s="1">
        <v>2006</v>
      </c>
      <c r="J3057" s="1">
        <v>7.7</v>
      </c>
    </row>
    <row r="3058" spans="1:10" x14ac:dyDescent="0.25">
      <c r="A3058" s="1" t="s">
        <v>5130</v>
      </c>
      <c r="B3058" s="1">
        <v>96</v>
      </c>
      <c r="C3058" s="11">
        <v>11642254</v>
      </c>
      <c r="D3058" s="1" t="s">
        <v>2212</v>
      </c>
      <c r="E3058" s="1" t="s">
        <v>5131</v>
      </c>
      <c r="F3058" s="1" t="s">
        <v>13</v>
      </c>
      <c r="G3058" s="1" t="s">
        <v>14</v>
      </c>
      <c r="H3058" s="1">
        <v>3000000</v>
      </c>
      <c r="I3058" s="1">
        <v>1989</v>
      </c>
      <c r="J3058" s="1">
        <v>5.2</v>
      </c>
    </row>
    <row r="3059" spans="1:10" x14ac:dyDescent="0.25">
      <c r="A3059" s="1" t="s">
        <v>2962</v>
      </c>
      <c r="B3059" s="1">
        <v>99</v>
      </c>
      <c r="C3059" s="11">
        <v>9203192</v>
      </c>
      <c r="D3059" s="1" t="s">
        <v>2974</v>
      </c>
      <c r="E3059" s="1" t="s">
        <v>5132</v>
      </c>
      <c r="F3059" s="1" t="s">
        <v>13</v>
      </c>
      <c r="G3059" s="1" t="s">
        <v>14</v>
      </c>
      <c r="H3059" s="1">
        <v>5000000</v>
      </c>
      <c r="I3059" s="1">
        <v>2011</v>
      </c>
      <c r="J3059" s="1">
        <v>6.8</v>
      </c>
    </row>
    <row r="3060" spans="1:10" x14ac:dyDescent="0.25">
      <c r="A3060" s="1" t="s">
        <v>5133</v>
      </c>
      <c r="B3060" s="1">
        <v>122</v>
      </c>
      <c r="C3060" s="11">
        <v>8596914</v>
      </c>
      <c r="D3060" s="1" t="s">
        <v>524</v>
      </c>
      <c r="E3060" s="1" t="s">
        <v>5134</v>
      </c>
      <c r="F3060" s="1" t="s">
        <v>13</v>
      </c>
      <c r="G3060" s="1" t="s">
        <v>14</v>
      </c>
      <c r="H3060" s="1">
        <v>6000000</v>
      </c>
      <c r="I3060" s="1">
        <v>2000</v>
      </c>
      <c r="J3060" s="1">
        <v>7</v>
      </c>
    </row>
    <row r="3061" spans="1:10" x14ac:dyDescent="0.25">
      <c r="A3061" s="1" t="s">
        <v>5135</v>
      </c>
      <c r="B3061" s="1">
        <v>101</v>
      </c>
      <c r="C3061" s="11">
        <v>6851636</v>
      </c>
      <c r="D3061" s="1" t="s">
        <v>482</v>
      </c>
      <c r="E3061" s="1" t="s">
        <v>5136</v>
      </c>
      <c r="F3061" s="1" t="s">
        <v>13</v>
      </c>
      <c r="G3061" s="1" t="s">
        <v>14</v>
      </c>
      <c r="H3061" s="1">
        <v>6000000</v>
      </c>
      <c r="I3061" s="1">
        <v>1999</v>
      </c>
      <c r="J3061" s="1">
        <v>5.9</v>
      </c>
    </row>
    <row r="3062" spans="1:10" x14ac:dyDescent="0.25">
      <c r="A3062" s="1" t="s">
        <v>5137</v>
      </c>
      <c r="B3062" s="1">
        <v>102</v>
      </c>
      <c r="C3062" s="11">
        <v>11434867</v>
      </c>
      <c r="D3062" s="1" t="s">
        <v>1116</v>
      </c>
      <c r="E3062" s="1" t="s">
        <v>5138</v>
      </c>
      <c r="F3062" s="1" t="s">
        <v>13</v>
      </c>
      <c r="G3062" s="1" t="s">
        <v>14</v>
      </c>
      <c r="H3062" s="1">
        <v>6000000</v>
      </c>
      <c r="I3062" s="1">
        <v>2012</v>
      </c>
      <c r="J3062" s="1">
        <v>7.1</v>
      </c>
    </row>
    <row r="3063" spans="1:10" x14ac:dyDescent="0.25">
      <c r="A3063" s="1" t="s">
        <v>5139</v>
      </c>
      <c r="B3063" s="1">
        <v>84</v>
      </c>
      <c r="C3063" s="11">
        <v>5895238</v>
      </c>
      <c r="D3063" s="1" t="s">
        <v>2190</v>
      </c>
      <c r="E3063" s="1" t="s">
        <v>5140</v>
      </c>
      <c r="F3063" s="1" t="s">
        <v>948</v>
      </c>
      <c r="G3063" s="1" t="s">
        <v>14</v>
      </c>
      <c r="H3063" s="1">
        <v>6000000</v>
      </c>
      <c r="I3063" s="1">
        <v>2012</v>
      </c>
      <c r="J3063" s="1">
        <v>5.5</v>
      </c>
    </row>
    <row r="3064" spans="1:10" x14ac:dyDescent="0.25">
      <c r="A3064" s="1" t="s">
        <v>5141</v>
      </c>
      <c r="B3064" s="1">
        <v>104</v>
      </c>
      <c r="C3064" s="11">
        <v>6670712</v>
      </c>
      <c r="D3064" s="1" t="s">
        <v>868</v>
      </c>
      <c r="E3064" s="1" t="s">
        <v>5142</v>
      </c>
      <c r="F3064" s="1" t="s">
        <v>13</v>
      </c>
      <c r="G3064" s="1" t="s">
        <v>14</v>
      </c>
      <c r="H3064" s="1">
        <v>6000000</v>
      </c>
      <c r="I3064" s="1">
        <v>2009</v>
      </c>
      <c r="J3064" s="1">
        <v>7.4</v>
      </c>
    </row>
    <row r="3065" spans="1:10" x14ac:dyDescent="0.25">
      <c r="A3065" s="1" t="s">
        <v>5143</v>
      </c>
      <c r="B3065" s="1">
        <v>96</v>
      </c>
      <c r="C3065" s="11">
        <v>5359774</v>
      </c>
      <c r="D3065" s="1" t="s">
        <v>1991</v>
      </c>
      <c r="E3065" s="1" t="s">
        <v>5144</v>
      </c>
      <c r="F3065" s="1" t="s">
        <v>13</v>
      </c>
      <c r="G3065" s="1" t="s">
        <v>2614</v>
      </c>
      <c r="H3065" s="1">
        <v>6000000</v>
      </c>
      <c r="I3065" s="1">
        <v>2011</v>
      </c>
      <c r="J3065" s="1">
        <v>7.3</v>
      </c>
    </row>
    <row r="3066" spans="1:10" x14ac:dyDescent="0.25">
      <c r="A3066" s="1" t="s">
        <v>5145</v>
      </c>
      <c r="B3066" s="1">
        <v>94</v>
      </c>
      <c r="C3066" s="11">
        <v>4693919</v>
      </c>
      <c r="D3066" s="1" t="s">
        <v>684</v>
      </c>
      <c r="E3066" s="1" t="s">
        <v>5146</v>
      </c>
      <c r="F3066" s="1" t="s">
        <v>13</v>
      </c>
      <c r="G3066" s="1" t="s">
        <v>14</v>
      </c>
      <c r="H3066" s="1">
        <v>6500000</v>
      </c>
      <c r="I3066" s="1">
        <v>2008</v>
      </c>
      <c r="J3066" s="1">
        <v>4.5999999999999996</v>
      </c>
    </row>
    <row r="3067" spans="1:10" x14ac:dyDescent="0.25">
      <c r="A3067" s="1" t="s">
        <v>2227</v>
      </c>
      <c r="B3067" s="1">
        <v>90</v>
      </c>
      <c r="C3067" s="11">
        <v>4859475</v>
      </c>
      <c r="D3067" s="1" t="s">
        <v>74</v>
      </c>
      <c r="E3067" s="1" t="s">
        <v>5147</v>
      </c>
      <c r="F3067" s="1" t="s">
        <v>13</v>
      </c>
      <c r="G3067" s="1" t="s">
        <v>14</v>
      </c>
      <c r="H3067" s="1">
        <v>6000000</v>
      </c>
      <c r="I3067" s="1">
        <v>1999</v>
      </c>
      <c r="J3067" s="1">
        <v>7.2</v>
      </c>
    </row>
    <row r="3068" spans="1:10" x14ac:dyDescent="0.25">
      <c r="A3068" s="1" t="s">
        <v>5148</v>
      </c>
      <c r="B3068" s="1">
        <v>90</v>
      </c>
      <c r="C3068" s="11">
        <v>4542775</v>
      </c>
      <c r="D3068" s="1" t="s">
        <v>570</v>
      </c>
      <c r="E3068" s="1" t="s">
        <v>5149</v>
      </c>
      <c r="F3068" s="1" t="s">
        <v>13</v>
      </c>
      <c r="G3068" s="1" t="s">
        <v>14</v>
      </c>
      <c r="H3068" s="1">
        <v>6000000</v>
      </c>
      <c r="I3068" s="1">
        <v>2009</v>
      </c>
      <c r="J3068" s="1">
        <v>5.0999999999999996</v>
      </c>
    </row>
    <row r="3069" spans="1:10" x14ac:dyDescent="0.25">
      <c r="A3069" s="1" t="s">
        <v>5150</v>
      </c>
      <c r="B3069" s="1">
        <v>106</v>
      </c>
      <c r="C3069" s="11">
        <v>3588432</v>
      </c>
      <c r="D3069" s="1" t="s">
        <v>868</v>
      </c>
      <c r="E3069" s="1" t="s">
        <v>5151</v>
      </c>
      <c r="F3069" s="1" t="s">
        <v>13</v>
      </c>
      <c r="G3069" s="1" t="s">
        <v>14</v>
      </c>
      <c r="H3069" s="1">
        <v>6000000</v>
      </c>
      <c r="I3069" s="1">
        <v>2014</v>
      </c>
      <c r="J3069" s="1">
        <v>6.7</v>
      </c>
    </row>
    <row r="3070" spans="1:10" x14ac:dyDescent="0.25">
      <c r="A3070" s="1" t="s">
        <v>5152</v>
      </c>
      <c r="B3070" s="1">
        <v>96</v>
      </c>
      <c r="C3070" s="11">
        <v>4394936</v>
      </c>
      <c r="D3070" s="1" t="s">
        <v>857</v>
      </c>
      <c r="E3070" s="1" t="s">
        <v>5153</v>
      </c>
      <c r="F3070" s="1" t="s">
        <v>13</v>
      </c>
      <c r="G3070" s="1" t="s">
        <v>257</v>
      </c>
      <c r="H3070" s="1">
        <v>6000000</v>
      </c>
      <c r="I3070" s="1">
        <v>1999</v>
      </c>
      <c r="J3070" s="1">
        <v>5.3</v>
      </c>
    </row>
    <row r="3071" spans="1:10" x14ac:dyDescent="0.25">
      <c r="A3071" s="1" t="s">
        <v>5154</v>
      </c>
      <c r="B3071" s="1">
        <v>95</v>
      </c>
      <c r="C3071" s="11">
        <v>3029081</v>
      </c>
      <c r="D3071" s="1" t="s">
        <v>5155</v>
      </c>
      <c r="E3071" s="1" t="s">
        <v>5156</v>
      </c>
      <c r="F3071" s="1" t="s">
        <v>13</v>
      </c>
      <c r="G3071" s="1" t="s">
        <v>14</v>
      </c>
      <c r="H3071" s="1">
        <v>6000000</v>
      </c>
      <c r="I3071" s="1">
        <v>2001</v>
      </c>
      <c r="J3071" s="1">
        <v>7.8</v>
      </c>
    </row>
    <row r="3072" spans="1:10" x14ac:dyDescent="0.25">
      <c r="A3072" s="1" t="s">
        <v>3917</v>
      </c>
      <c r="B3072" s="1">
        <v>99</v>
      </c>
      <c r="C3072" s="11">
        <v>3273588</v>
      </c>
      <c r="D3072" s="1" t="s">
        <v>260</v>
      </c>
      <c r="E3072" s="1" t="s">
        <v>5157</v>
      </c>
      <c r="F3072" s="1" t="s">
        <v>13</v>
      </c>
      <c r="G3072" s="1" t="s">
        <v>14</v>
      </c>
      <c r="H3072" s="1">
        <v>6000000</v>
      </c>
      <c r="I3072" s="1">
        <v>1993</v>
      </c>
      <c r="J3072" s="1">
        <v>6.7</v>
      </c>
    </row>
    <row r="3073" spans="1:10" x14ac:dyDescent="0.25">
      <c r="A3073" s="1" t="s">
        <v>5158</v>
      </c>
      <c r="B3073" s="1">
        <v>99</v>
      </c>
      <c r="C3073" s="11">
        <v>2207975</v>
      </c>
      <c r="D3073" s="1" t="s">
        <v>2166</v>
      </c>
      <c r="E3073" s="1" t="s">
        <v>5159</v>
      </c>
      <c r="F3073" s="1" t="s">
        <v>13</v>
      </c>
      <c r="G3073" s="1" t="s">
        <v>14</v>
      </c>
      <c r="H3073" s="1">
        <v>6000000</v>
      </c>
      <c r="I3073" s="1">
        <v>2003</v>
      </c>
      <c r="J3073" s="1">
        <v>7.2</v>
      </c>
    </row>
    <row r="3074" spans="1:10" x14ac:dyDescent="0.25">
      <c r="A3074" s="1" t="s">
        <v>5160</v>
      </c>
      <c r="B3074" s="1">
        <v>95</v>
      </c>
      <c r="C3074" s="11">
        <v>2025238</v>
      </c>
      <c r="D3074" s="1" t="s">
        <v>1787</v>
      </c>
      <c r="E3074" s="1" t="s">
        <v>5161</v>
      </c>
      <c r="F3074" s="1" t="s">
        <v>13</v>
      </c>
      <c r="G3074" s="1" t="s">
        <v>14</v>
      </c>
      <c r="H3074" s="1">
        <v>6000000</v>
      </c>
      <c r="I3074" s="1">
        <v>2001</v>
      </c>
      <c r="J3074" s="1">
        <v>5.8</v>
      </c>
    </row>
    <row r="3075" spans="1:10" x14ac:dyDescent="0.25">
      <c r="A3075" s="1" t="s">
        <v>2691</v>
      </c>
      <c r="B3075" s="1">
        <v>99</v>
      </c>
      <c r="C3075" s="11">
        <v>2077046</v>
      </c>
      <c r="D3075" s="1" t="s">
        <v>482</v>
      </c>
      <c r="E3075" s="1" t="s">
        <v>5162</v>
      </c>
      <c r="F3075" s="1" t="s">
        <v>13</v>
      </c>
      <c r="G3075" s="1" t="s">
        <v>14</v>
      </c>
      <c r="H3075" s="1">
        <v>6000000</v>
      </c>
      <c r="I3075" s="1">
        <v>2008</v>
      </c>
      <c r="J3075" s="1">
        <v>7</v>
      </c>
    </row>
    <row r="3076" spans="1:10" x14ac:dyDescent="0.25">
      <c r="A3076" s="1" t="s">
        <v>5163</v>
      </c>
      <c r="B3076" s="1">
        <v>107</v>
      </c>
      <c r="C3076" s="11">
        <v>869325</v>
      </c>
      <c r="D3076" s="1" t="s">
        <v>11</v>
      </c>
      <c r="E3076" s="1" t="s">
        <v>5164</v>
      </c>
      <c r="F3076" s="1" t="s">
        <v>13</v>
      </c>
      <c r="G3076" s="1" t="s">
        <v>14</v>
      </c>
      <c r="H3076" s="1">
        <v>6000000</v>
      </c>
      <c r="I3076" s="1">
        <v>1991</v>
      </c>
      <c r="J3076" s="1">
        <v>3.8</v>
      </c>
    </row>
    <row r="3077" spans="1:10" x14ac:dyDescent="0.25">
      <c r="A3077" s="1" t="s">
        <v>5165</v>
      </c>
      <c r="B3077" s="1">
        <v>90</v>
      </c>
      <c r="C3077" s="11">
        <v>399611</v>
      </c>
      <c r="D3077" s="1" t="s">
        <v>554</v>
      </c>
      <c r="E3077" s="1" t="s">
        <v>5166</v>
      </c>
      <c r="F3077" s="1" t="s">
        <v>13</v>
      </c>
      <c r="G3077" s="1" t="s">
        <v>14</v>
      </c>
      <c r="H3077" s="1">
        <v>6000000</v>
      </c>
      <c r="I3077" s="1">
        <v>2010</v>
      </c>
      <c r="J3077" s="1">
        <v>5.7</v>
      </c>
    </row>
    <row r="3078" spans="1:10" x14ac:dyDescent="0.25">
      <c r="A3078" s="1" t="s">
        <v>3516</v>
      </c>
      <c r="B3078" s="1">
        <v>96</v>
      </c>
      <c r="C3078" s="11">
        <v>115862</v>
      </c>
      <c r="D3078" s="1" t="s">
        <v>74</v>
      </c>
      <c r="E3078" s="1" t="s">
        <v>5167</v>
      </c>
      <c r="F3078" s="1" t="s">
        <v>13</v>
      </c>
      <c r="G3078" s="1" t="s">
        <v>14</v>
      </c>
      <c r="H3078" s="1">
        <v>6000000</v>
      </c>
      <c r="I3078" s="1">
        <v>2009</v>
      </c>
      <c r="J3078" s="1">
        <v>6.7</v>
      </c>
    </row>
    <row r="3079" spans="1:10" x14ac:dyDescent="0.25">
      <c r="A3079" s="1" t="s">
        <v>2654</v>
      </c>
      <c r="B3079" s="1">
        <v>97</v>
      </c>
      <c r="C3079" s="11">
        <v>117560</v>
      </c>
      <c r="D3079" s="1" t="s">
        <v>74</v>
      </c>
      <c r="E3079" s="1" t="s">
        <v>5168</v>
      </c>
      <c r="F3079" s="1" t="s">
        <v>13</v>
      </c>
      <c r="G3079" s="1" t="s">
        <v>14</v>
      </c>
      <c r="H3079" s="1">
        <v>6000000</v>
      </c>
      <c r="I3079" s="1">
        <v>2006</v>
      </c>
      <c r="J3079" s="1">
        <v>6.2</v>
      </c>
    </row>
    <row r="3080" spans="1:10" x14ac:dyDescent="0.25">
      <c r="A3080" s="1" t="s">
        <v>4130</v>
      </c>
      <c r="B3080" s="1">
        <v>107</v>
      </c>
      <c r="C3080" s="11">
        <v>54606</v>
      </c>
      <c r="D3080" s="1" t="s">
        <v>1444</v>
      </c>
      <c r="E3080" s="1" t="s">
        <v>5169</v>
      </c>
      <c r="F3080" s="1" t="s">
        <v>13</v>
      </c>
      <c r="G3080" s="1" t="s">
        <v>21</v>
      </c>
      <c r="H3080" s="1">
        <v>6000000</v>
      </c>
      <c r="I3080" s="1">
        <v>2001</v>
      </c>
      <c r="J3080" s="1">
        <v>6.2</v>
      </c>
    </row>
    <row r="3081" spans="1:10" x14ac:dyDescent="0.25">
      <c r="A3081" s="1" t="s">
        <v>5170</v>
      </c>
      <c r="B3081" s="1">
        <v>85</v>
      </c>
      <c r="C3081" s="11">
        <v>36497</v>
      </c>
      <c r="D3081" s="1" t="s">
        <v>684</v>
      </c>
      <c r="E3081" s="1" t="s">
        <v>5171</v>
      </c>
      <c r="F3081" s="1" t="s">
        <v>13</v>
      </c>
      <c r="G3081" s="1" t="s">
        <v>14</v>
      </c>
      <c r="H3081" s="1">
        <v>6000000</v>
      </c>
      <c r="I3081" s="1">
        <v>2008</v>
      </c>
      <c r="J3081" s="1">
        <v>4.7</v>
      </c>
    </row>
    <row r="3082" spans="1:10" x14ac:dyDescent="0.25">
      <c r="A3082" s="1" t="s">
        <v>4174</v>
      </c>
      <c r="B3082" s="1">
        <v>95</v>
      </c>
      <c r="C3082" s="11">
        <v>65804</v>
      </c>
      <c r="D3082" s="1" t="s">
        <v>738</v>
      </c>
      <c r="E3082" s="1" t="s">
        <v>5172</v>
      </c>
      <c r="F3082" s="1" t="s">
        <v>13</v>
      </c>
      <c r="G3082" s="1" t="s">
        <v>14</v>
      </c>
      <c r="H3082" s="1">
        <v>12000000</v>
      </c>
      <c r="I3082" s="1">
        <v>2012</v>
      </c>
      <c r="J3082" s="1">
        <v>6.3</v>
      </c>
    </row>
    <row r="3083" spans="1:10" x14ac:dyDescent="0.25">
      <c r="A3083" s="1" t="s">
        <v>5173</v>
      </c>
      <c r="B3083" s="1">
        <v>111</v>
      </c>
      <c r="C3083" s="11">
        <v>3895664</v>
      </c>
      <c r="D3083" s="1" t="s">
        <v>868</v>
      </c>
      <c r="E3083" s="1" t="s">
        <v>5174</v>
      </c>
      <c r="F3083" s="1" t="s">
        <v>984</v>
      </c>
      <c r="G3083" s="1" t="s">
        <v>661</v>
      </c>
      <c r="H3083" s="1">
        <v>5300000</v>
      </c>
      <c r="I3083" s="1">
        <v>2002</v>
      </c>
      <c r="J3083" s="1">
        <v>7.3</v>
      </c>
    </row>
    <row r="3084" spans="1:10" x14ac:dyDescent="0.25">
      <c r="A3084" s="1" t="s">
        <v>5175</v>
      </c>
      <c r="B3084" s="1">
        <v>103</v>
      </c>
      <c r="C3084" s="11">
        <v>542860</v>
      </c>
      <c r="D3084" s="1" t="s">
        <v>681</v>
      </c>
      <c r="E3084" s="1" t="s">
        <v>5176</v>
      </c>
      <c r="F3084" s="1" t="s">
        <v>3352</v>
      </c>
      <c r="G3084" s="1" t="s">
        <v>3353</v>
      </c>
      <c r="H3084" s="1">
        <v>4000000</v>
      </c>
      <c r="I3084" s="1">
        <v>2008</v>
      </c>
      <c r="J3084" s="1">
        <v>7.1</v>
      </c>
    </row>
    <row r="3085" spans="1:10" x14ac:dyDescent="0.25">
      <c r="A3085" s="1" t="s">
        <v>5177</v>
      </c>
      <c r="B3085" s="1">
        <v>111</v>
      </c>
      <c r="C3085" s="11">
        <v>11905519</v>
      </c>
      <c r="D3085" s="1" t="s">
        <v>156</v>
      </c>
      <c r="E3085" s="1" t="s">
        <v>5178</v>
      </c>
      <c r="F3085" s="1" t="s">
        <v>4167</v>
      </c>
      <c r="G3085" s="1" t="s">
        <v>4168</v>
      </c>
      <c r="H3085" s="1">
        <v>200000000</v>
      </c>
      <c r="I3085" s="1">
        <v>2005</v>
      </c>
      <c r="J3085" s="1">
        <v>7.1</v>
      </c>
    </row>
    <row r="3086" spans="1:10" x14ac:dyDescent="0.25">
      <c r="A3086" s="1" t="s">
        <v>5008</v>
      </c>
      <c r="B3086" s="1">
        <v>112</v>
      </c>
      <c r="C3086" s="11">
        <v>32541719</v>
      </c>
      <c r="D3086" s="1" t="s">
        <v>1517</v>
      </c>
      <c r="E3086" s="1" t="s">
        <v>5179</v>
      </c>
      <c r="F3086" s="1" t="s">
        <v>13</v>
      </c>
      <c r="G3086" s="1" t="s">
        <v>21</v>
      </c>
      <c r="H3086" s="1">
        <v>3500159</v>
      </c>
      <c r="I3086" s="1">
        <v>2002</v>
      </c>
      <c r="J3086" s="1">
        <v>6.7</v>
      </c>
    </row>
    <row r="3087" spans="1:10" x14ac:dyDescent="0.25">
      <c r="A3087" s="1" t="s">
        <v>4852</v>
      </c>
      <c r="B3087" s="1">
        <v>141</v>
      </c>
      <c r="C3087" s="11">
        <v>3064356</v>
      </c>
      <c r="D3087" s="1" t="s">
        <v>74</v>
      </c>
      <c r="E3087" s="1" t="s">
        <v>5180</v>
      </c>
      <c r="F3087" s="1" t="s">
        <v>13</v>
      </c>
      <c r="G3087" s="1" t="s">
        <v>14</v>
      </c>
      <c r="H3087" s="1">
        <v>5600000</v>
      </c>
      <c r="I3087" s="1">
        <v>2002</v>
      </c>
      <c r="J3087" s="1">
        <v>6.9</v>
      </c>
    </row>
    <row r="3088" spans="1:10" x14ac:dyDescent="0.25">
      <c r="A3088" s="1" t="s">
        <v>4283</v>
      </c>
      <c r="B3088" s="1">
        <v>95</v>
      </c>
      <c r="C3088" s="11">
        <v>7009668</v>
      </c>
      <c r="D3088" s="1" t="s">
        <v>5181</v>
      </c>
      <c r="E3088" s="1" t="s">
        <v>5182</v>
      </c>
      <c r="F3088" s="1" t="s">
        <v>13</v>
      </c>
      <c r="G3088" s="1" t="s">
        <v>14</v>
      </c>
      <c r="H3088" s="1">
        <v>5600000</v>
      </c>
      <c r="I3088" s="1">
        <v>2006</v>
      </c>
      <c r="J3088" s="1">
        <v>2.1</v>
      </c>
    </row>
    <row r="3089" spans="1:10" x14ac:dyDescent="0.25">
      <c r="A3089" s="1" t="s">
        <v>4573</v>
      </c>
      <c r="B3089" s="1">
        <v>85</v>
      </c>
      <c r="C3089" s="11">
        <v>27024</v>
      </c>
      <c r="D3089" s="1" t="s">
        <v>2131</v>
      </c>
      <c r="E3089" s="1" t="s">
        <v>5183</v>
      </c>
      <c r="F3089" s="1" t="s">
        <v>948</v>
      </c>
      <c r="G3089" s="1" t="s">
        <v>1218</v>
      </c>
      <c r="H3089" s="1">
        <v>5600000</v>
      </c>
      <c r="I3089" s="1">
        <v>2009</v>
      </c>
      <c r="J3089" s="1">
        <v>6.6</v>
      </c>
    </row>
    <row r="3090" spans="1:10" x14ac:dyDescent="0.25">
      <c r="A3090" s="1" t="s">
        <v>5098</v>
      </c>
      <c r="B3090" s="1">
        <v>129</v>
      </c>
      <c r="C3090" s="11">
        <v>159600000</v>
      </c>
      <c r="D3090" s="1" t="s">
        <v>2974</v>
      </c>
      <c r="E3090" s="1" t="s">
        <v>5184</v>
      </c>
      <c r="F3090" s="1" t="s">
        <v>13</v>
      </c>
      <c r="G3090" s="1" t="s">
        <v>14</v>
      </c>
      <c r="H3090" s="1">
        <v>5500000</v>
      </c>
      <c r="I3090" s="1">
        <v>1973</v>
      </c>
      <c r="J3090" s="1">
        <v>8.3000000000000007</v>
      </c>
    </row>
    <row r="3091" spans="1:10" x14ac:dyDescent="0.25">
      <c r="A3091" s="1" t="s">
        <v>2554</v>
      </c>
      <c r="B3091" s="1">
        <v>125</v>
      </c>
      <c r="C3091" s="11">
        <v>58800000</v>
      </c>
      <c r="D3091" s="1" t="s">
        <v>554</v>
      </c>
      <c r="E3091" s="1" t="s">
        <v>5185</v>
      </c>
      <c r="F3091" s="1" t="s">
        <v>13</v>
      </c>
      <c r="G3091" s="1" t="s">
        <v>21</v>
      </c>
      <c r="H3091" s="1">
        <v>5500000</v>
      </c>
      <c r="I3091" s="1">
        <v>1981</v>
      </c>
      <c r="J3091" s="1">
        <v>7.2</v>
      </c>
    </row>
    <row r="3092" spans="1:10" x14ac:dyDescent="0.25">
      <c r="A3092" s="1" t="s">
        <v>5186</v>
      </c>
      <c r="B3092" s="1">
        <v>116</v>
      </c>
      <c r="C3092" s="11">
        <v>50382128</v>
      </c>
      <c r="D3092" s="1" t="s">
        <v>482</v>
      </c>
      <c r="E3092" s="1" t="s">
        <v>5187</v>
      </c>
      <c r="F3092" s="1" t="s">
        <v>13</v>
      </c>
      <c r="G3092" s="1" t="s">
        <v>14</v>
      </c>
      <c r="H3092" s="1">
        <v>5500000</v>
      </c>
      <c r="I3092" s="1">
        <v>2005</v>
      </c>
      <c r="J3092" s="1">
        <v>5.6</v>
      </c>
    </row>
    <row r="3093" spans="1:10" x14ac:dyDescent="0.25">
      <c r="A3093" s="1" t="s">
        <v>2380</v>
      </c>
      <c r="B3093" s="1">
        <v>105</v>
      </c>
      <c r="C3093" s="11">
        <v>35811509</v>
      </c>
      <c r="D3093" s="1" t="s">
        <v>2856</v>
      </c>
      <c r="E3093" s="1" t="s">
        <v>5188</v>
      </c>
      <c r="F3093" s="1" t="s">
        <v>13</v>
      </c>
      <c r="G3093" s="1" t="s">
        <v>127</v>
      </c>
      <c r="H3093" s="1">
        <v>5500000</v>
      </c>
      <c r="I3093" s="1">
        <v>1996</v>
      </c>
      <c r="J3093" s="1">
        <v>7.7</v>
      </c>
    </row>
    <row r="3094" spans="1:10" x14ac:dyDescent="0.25">
      <c r="A3094" s="1" t="s">
        <v>25</v>
      </c>
      <c r="B3094" s="1">
        <v>90</v>
      </c>
      <c r="C3094" s="11">
        <v>24475193</v>
      </c>
      <c r="D3094" s="1" t="s">
        <v>482</v>
      </c>
      <c r="E3094" s="1" t="s">
        <v>5189</v>
      </c>
      <c r="F3094" s="1" t="s">
        <v>13</v>
      </c>
      <c r="G3094" s="1" t="s">
        <v>14</v>
      </c>
      <c r="H3094" s="1">
        <v>3000000</v>
      </c>
      <c r="I3094" s="1">
        <v>2013</v>
      </c>
      <c r="J3094" s="1">
        <v>6.6</v>
      </c>
    </row>
    <row r="3095" spans="1:10" x14ac:dyDescent="0.25">
      <c r="A3095" s="1" t="s">
        <v>3717</v>
      </c>
      <c r="B3095" s="1">
        <v>111</v>
      </c>
      <c r="C3095" s="11">
        <v>6200756</v>
      </c>
      <c r="D3095" s="1" t="s">
        <v>868</v>
      </c>
      <c r="E3095" s="1" t="s">
        <v>5190</v>
      </c>
      <c r="F3095" s="1" t="s">
        <v>13</v>
      </c>
      <c r="G3095" s="1" t="s">
        <v>14</v>
      </c>
      <c r="H3095" s="1">
        <v>7000000</v>
      </c>
      <c r="I3095" s="1">
        <v>2001</v>
      </c>
      <c r="J3095" s="1">
        <v>7.4</v>
      </c>
    </row>
    <row r="3096" spans="1:10" x14ac:dyDescent="0.25">
      <c r="A3096" s="1" t="s">
        <v>2941</v>
      </c>
      <c r="B3096" s="1">
        <v>91</v>
      </c>
      <c r="C3096" s="11">
        <v>1292119</v>
      </c>
      <c r="D3096" s="1" t="s">
        <v>2107</v>
      </c>
      <c r="E3096" s="1" t="s">
        <v>5191</v>
      </c>
      <c r="F3096" s="1" t="s">
        <v>13</v>
      </c>
      <c r="G3096" s="1" t="s">
        <v>21</v>
      </c>
      <c r="H3096" s="1">
        <v>5500000</v>
      </c>
      <c r="I3096" s="1">
        <v>2001</v>
      </c>
      <c r="J3096" s="1">
        <v>7.1</v>
      </c>
    </row>
    <row r="3097" spans="1:10" x14ac:dyDescent="0.25">
      <c r="A3097" s="1" t="s">
        <v>5192</v>
      </c>
      <c r="B3097" s="1">
        <v>97</v>
      </c>
      <c r="C3097" s="11">
        <v>3629758</v>
      </c>
      <c r="D3097" s="1" t="s">
        <v>2064</v>
      </c>
      <c r="E3097" s="1" t="s">
        <v>5193</v>
      </c>
      <c r="F3097" s="1" t="s">
        <v>984</v>
      </c>
      <c r="G3097" s="1" t="s">
        <v>661</v>
      </c>
      <c r="H3097" s="1">
        <v>5500000</v>
      </c>
      <c r="I3097" s="1">
        <v>2004</v>
      </c>
      <c r="J3097" s="1">
        <v>7.9</v>
      </c>
    </row>
    <row r="3098" spans="1:10" x14ac:dyDescent="0.25">
      <c r="A3098" s="1" t="s">
        <v>5194</v>
      </c>
      <c r="B3098" s="1">
        <v>92</v>
      </c>
      <c r="C3098" s="11">
        <v>6239558</v>
      </c>
      <c r="D3098" s="1" t="s">
        <v>868</v>
      </c>
      <c r="E3098" s="1" t="s">
        <v>5195</v>
      </c>
      <c r="F3098" s="1" t="s">
        <v>13</v>
      </c>
      <c r="G3098" s="1" t="s">
        <v>94</v>
      </c>
      <c r="H3098" s="1">
        <v>5000000</v>
      </c>
      <c r="I3098" s="1">
        <v>2003</v>
      </c>
      <c r="J3098" s="1">
        <v>6.7</v>
      </c>
    </row>
    <row r="3099" spans="1:10" x14ac:dyDescent="0.25">
      <c r="A3099" s="1" t="s">
        <v>5196</v>
      </c>
      <c r="B3099" s="1">
        <v>104</v>
      </c>
      <c r="C3099" s="11">
        <v>1056102</v>
      </c>
      <c r="D3099" s="1" t="s">
        <v>745</v>
      </c>
      <c r="E3099" s="1" t="s">
        <v>5197</v>
      </c>
      <c r="F3099" s="1" t="s">
        <v>13</v>
      </c>
      <c r="G3099" s="1" t="s">
        <v>14</v>
      </c>
      <c r="H3099" s="1">
        <v>5000000</v>
      </c>
      <c r="I3099" s="1">
        <v>2003</v>
      </c>
      <c r="J3099" s="1">
        <v>6.6</v>
      </c>
    </row>
    <row r="3100" spans="1:10" x14ac:dyDescent="0.25">
      <c r="A3100" s="1" t="s">
        <v>1708</v>
      </c>
      <c r="B3100" s="1">
        <v>120</v>
      </c>
      <c r="C3100" s="11">
        <v>27545445</v>
      </c>
      <c r="D3100" s="1" t="s">
        <v>1160</v>
      </c>
      <c r="E3100" s="1" t="s">
        <v>5198</v>
      </c>
      <c r="F3100" s="1" t="s">
        <v>13</v>
      </c>
      <c r="G3100" s="1" t="s">
        <v>14</v>
      </c>
      <c r="H3100" s="1">
        <v>6500000</v>
      </c>
      <c r="I3100" s="1">
        <v>1989</v>
      </c>
      <c r="J3100" s="1">
        <v>7.9</v>
      </c>
    </row>
    <row r="3101" spans="1:10" x14ac:dyDescent="0.25">
      <c r="A3101" s="1" t="s">
        <v>5199</v>
      </c>
      <c r="B3101" s="1">
        <v>99</v>
      </c>
      <c r="C3101" s="11">
        <v>56007</v>
      </c>
      <c r="D3101" s="1" t="s">
        <v>4873</v>
      </c>
      <c r="E3101" s="1" t="s">
        <v>5200</v>
      </c>
      <c r="F3101" s="1" t="s">
        <v>13</v>
      </c>
      <c r="G3101" s="1" t="s">
        <v>14</v>
      </c>
      <c r="H3101" s="1">
        <v>5500000</v>
      </c>
      <c r="I3101" s="1">
        <v>2001</v>
      </c>
      <c r="J3101" s="1">
        <v>4.9000000000000004</v>
      </c>
    </row>
    <row r="3102" spans="1:10" x14ac:dyDescent="0.25">
      <c r="A3102" s="1" t="s">
        <v>5201</v>
      </c>
      <c r="B3102" s="1">
        <v>93</v>
      </c>
      <c r="C3102" s="11">
        <v>611709</v>
      </c>
      <c r="D3102" s="1" t="s">
        <v>868</v>
      </c>
      <c r="E3102" s="1" t="s">
        <v>5202</v>
      </c>
      <c r="F3102" s="1" t="s">
        <v>984</v>
      </c>
      <c r="G3102" s="1" t="s">
        <v>5203</v>
      </c>
      <c r="H3102" s="1">
        <v>3850000</v>
      </c>
      <c r="I3102" s="1">
        <v>2011</v>
      </c>
      <c r="J3102" s="1">
        <v>7.2</v>
      </c>
    </row>
    <row r="3103" spans="1:10" x14ac:dyDescent="0.25">
      <c r="A3103" s="1" t="s">
        <v>5204</v>
      </c>
      <c r="B3103" s="1">
        <v>99</v>
      </c>
      <c r="C3103" s="11">
        <v>22770</v>
      </c>
      <c r="D3103" s="1" t="s">
        <v>868</v>
      </c>
      <c r="E3103" s="1" t="s">
        <v>5205</v>
      </c>
      <c r="F3103" s="1" t="s">
        <v>2549</v>
      </c>
      <c r="G3103" s="1" t="s">
        <v>1011</v>
      </c>
      <c r="H3103" s="1">
        <v>5500000</v>
      </c>
      <c r="I3103" s="1">
        <v>2013</v>
      </c>
      <c r="J3103" s="1">
        <v>6.1</v>
      </c>
    </row>
    <row r="3104" spans="1:10" x14ac:dyDescent="0.25">
      <c r="A3104" s="1" t="s">
        <v>5206</v>
      </c>
      <c r="B3104" s="1">
        <v>96</v>
      </c>
      <c r="C3104" s="11">
        <v>27445</v>
      </c>
      <c r="D3104" s="1" t="s">
        <v>5207</v>
      </c>
      <c r="E3104" s="1" t="s">
        <v>5208</v>
      </c>
      <c r="F3104" s="1" t="s">
        <v>13</v>
      </c>
      <c r="G3104" s="1" t="s">
        <v>14</v>
      </c>
      <c r="H3104" s="1">
        <v>9000000</v>
      </c>
      <c r="I3104" s="1">
        <v>2011</v>
      </c>
      <c r="J3104" s="1">
        <v>5.3</v>
      </c>
    </row>
    <row r="3105" spans="1:10" x14ac:dyDescent="0.25">
      <c r="A3105" s="1" t="s">
        <v>2883</v>
      </c>
      <c r="B3105" s="1">
        <v>96</v>
      </c>
      <c r="C3105" s="11">
        <v>766487</v>
      </c>
      <c r="D3105" s="1" t="s">
        <v>570</v>
      </c>
      <c r="E3105" s="1" t="s">
        <v>5209</v>
      </c>
      <c r="F3105" s="1" t="s">
        <v>13</v>
      </c>
      <c r="G3105" s="1" t="s">
        <v>14</v>
      </c>
      <c r="H3105" s="1">
        <v>5250000</v>
      </c>
      <c r="I3105" s="1">
        <v>2007</v>
      </c>
      <c r="J3105" s="1">
        <v>5</v>
      </c>
    </row>
    <row r="3106" spans="1:10" x14ac:dyDescent="0.25">
      <c r="A3106" s="1" t="s">
        <v>3986</v>
      </c>
      <c r="B3106" s="1">
        <v>100</v>
      </c>
      <c r="C3106" s="11">
        <v>1196752</v>
      </c>
      <c r="D3106" s="1" t="s">
        <v>738</v>
      </c>
      <c r="E3106" s="1" t="s">
        <v>5210</v>
      </c>
      <c r="F3106" s="1" t="s">
        <v>5211</v>
      </c>
      <c r="G3106" s="1" t="s">
        <v>5212</v>
      </c>
      <c r="H3106" s="1">
        <v>30300000</v>
      </c>
      <c r="I3106" s="1">
        <v>2011</v>
      </c>
      <c r="J3106" s="1">
        <v>7.6</v>
      </c>
    </row>
    <row r="3107" spans="1:10" x14ac:dyDescent="0.25">
      <c r="A3107" s="1" t="s">
        <v>5213</v>
      </c>
      <c r="B3107" s="1">
        <v>98</v>
      </c>
      <c r="C3107" s="11">
        <v>795126</v>
      </c>
      <c r="D3107" s="1" t="s">
        <v>2091</v>
      </c>
      <c r="E3107" s="1" t="s">
        <v>5214</v>
      </c>
      <c r="F3107" s="1" t="s">
        <v>13</v>
      </c>
      <c r="G3107" s="1" t="s">
        <v>94</v>
      </c>
      <c r="H3107" s="1">
        <v>6000000</v>
      </c>
      <c r="I3107" s="1">
        <v>2004</v>
      </c>
      <c r="J3107" s="1">
        <v>7.6</v>
      </c>
    </row>
    <row r="3108" spans="1:10" x14ac:dyDescent="0.25">
      <c r="A3108" s="1" t="s">
        <v>116</v>
      </c>
      <c r="B3108" s="1">
        <v>106</v>
      </c>
      <c r="C3108" s="11">
        <v>83574831</v>
      </c>
      <c r="D3108" s="1" t="s">
        <v>3141</v>
      </c>
      <c r="E3108" s="1" t="s">
        <v>5215</v>
      </c>
      <c r="F3108" s="1" t="s">
        <v>13</v>
      </c>
      <c r="G3108" s="1" t="s">
        <v>14</v>
      </c>
      <c r="H3108" s="1">
        <v>5000000</v>
      </c>
      <c r="I3108" s="1">
        <v>2013</v>
      </c>
      <c r="J3108" s="1">
        <v>6.6</v>
      </c>
    </row>
    <row r="3109" spans="1:10" x14ac:dyDescent="0.25">
      <c r="A3109" s="1" t="s">
        <v>4584</v>
      </c>
      <c r="B3109" s="1">
        <v>95</v>
      </c>
      <c r="C3109" s="11">
        <v>87025093</v>
      </c>
      <c r="D3109" s="1" t="s">
        <v>2099</v>
      </c>
      <c r="E3109" s="1" t="s">
        <v>5216</v>
      </c>
      <c r="F3109" s="1" t="s">
        <v>13</v>
      </c>
      <c r="G3109" s="1" t="s">
        <v>14</v>
      </c>
      <c r="H3109" s="1">
        <v>4000000</v>
      </c>
      <c r="I3109" s="1">
        <v>2005</v>
      </c>
      <c r="J3109" s="1">
        <v>6.6</v>
      </c>
    </row>
    <row r="3110" spans="1:10" x14ac:dyDescent="0.25">
      <c r="A3110" s="1" t="s">
        <v>5217</v>
      </c>
      <c r="B3110" s="1">
        <v>104</v>
      </c>
      <c r="C3110" s="11">
        <v>71897215</v>
      </c>
      <c r="D3110" s="1" t="s">
        <v>5218</v>
      </c>
      <c r="E3110" s="1" t="s">
        <v>5219</v>
      </c>
      <c r="F3110" s="1" t="s">
        <v>13</v>
      </c>
      <c r="G3110" s="1" t="s">
        <v>14</v>
      </c>
      <c r="H3110" s="1">
        <v>15000000</v>
      </c>
      <c r="I3110" s="1">
        <v>2016</v>
      </c>
      <c r="J3110" s="1">
        <v>7.3</v>
      </c>
    </row>
    <row r="3111" spans="1:10" x14ac:dyDescent="0.25">
      <c r="A3111" s="1" t="s">
        <v>3408</v>
      </c>
      <c r="B3111" s="1">
        <v>87</v>
      </c>
      <c r="C3111" s="11">
        <v>64267897</v>
      </c>
      <c r="D3111" s="1" t="s">
        <v>5220</v>
      </c>
      <c r="E3111" s="1" t="s">
        <v>5221</v>
      </c>
      <c r="F3111" s="1" t="s">
        <v>13</v>
      </c>
      <c r="G3111" s="1" t="s">
        <v>14</v>
      </c>
      <c r="H3111" s="1">
        <v>5000000</v>
      </c>
      <c r="I3111" s="1">
        <v>2002</v>
      </c>
      <c r="J3111" s="1">
        <v>6.6</v>
      </c>
    </row>
    <row r="3112" spans="1:10" x14ac:dyDescent="0.25">
      <c r="A3112" s="1" t="s">
        <v>5222</v>
      </c>
      <c r="B3112" s="1">
        <v>81</v>
      </c>
      <c r="C3112" s="11">
        <v>56536016</v>
      </c>
      <c r="D3112" s="1" t="s">
        <v>2131</v>
      </c>
      <c r="E3112" s="1" t="s">
        <v>5223</v>
      </c>
      <c r="F3112" s="1" t="s">
        <v>13</v>
      </c>
      <c r="G3112" s="1" t="s">
        <v>14</v>
      </c>
      <c r="H3112" s="1">
        <v>4900000</v>
      </c>
      <c r="I3112" s="1">
        <v>2016</v>
      </c>
      <c r="J3112" s="1">
        <v>6.9</v>
      </c>
    </row>
    <row r="3113" spans="1:10" x14ac:dyDescent="0.25">
      <c r="A3113" s="1" t="s">
        <v>5224</v>
      </c>
      <c r="B3113" s="1">
        <v>94</v>
      </c>
      <c r="C3113" s="11">
        <v>104007828</v>
      </c>
      <c r="D3113" s="1" t="s">
        <v>2131</v>
      </c>
      <c r="E3113" s="1" t="s">
        <v>5225</v>
      </c>
      <c r="F3113" s="1" t="s">
        <v>13</v>
      </c>
      <c r="G3113" s="1" t="s">
        <v>14</v>
      </c>
      <c r="H3113" s="1">
        <v>5000000</v>
      </c>
      <c r="I3113" s="1">
        <v>2011</v>
      </c>
      <c r="J3113" s="1">
        <v>5.8</v>
      </c>
    </row>
    <row r="3114" spans="1:10" x14ac:dyDescent="0.25">
      <c r="A3114" s="1" t="s">
        <v>5226</v>
      </c>
      <c r="B3114" s="1">
        <v>89</v>
      </c>
      <c r="C3114" s="11">
        <v>50820940</v>
      </c>
      <c r="D3114" s="1" t="s">
        <v>2445</v>
      </c>
      <c r="E3114" s="1" t="s">
        <v>5227</v>
      </c>
      <c r="F3114" s="1" t="s">
        <v>13</v>
      </c>
      <c r="G3114" s="1" t="s">
        <v>14</v>
      </c>
      <c r="H3114" s="1">
        <v>5000000</v>
      </c>
      <c r="I3114" s="1">
        <v>2014</v>
      </c>
      <c r="J3114" s="1">
        <v>4.4000000000000004</v>
      </c>
    </row>
    <row r="3115" spans="1:10" x14ac:dyDescent="0.25">
      <c r="A3115" s="1" t="s">
        <v>598</v>
      </c>
      <c r="B3115" s="1">
        <v>88</v>
      </c>
      <c r="C3115" s="11">
        <v>44793200</v>
      </c>
      <c r="D3115" s="1" t="s">
        <v>2904</v>
      </c>
      <c r="E3115" s="1" t="s">
        <v>5228</v>
      </c>
      <c r="F3115" s="1" t="s">
        <v>13</v>
      </c>
      <c r="G3115" s="1" t="s">
        <v>14</v>
      </c>
      <c r="H3115" s="1">
        <v>4500000</v>
      </c>
      <c r="I3115" s="1">
        <v>1987</v>
      </c>
      <c r="J3115" s="1">
        <v>6.6</v>
      </c>
    </row>
    <row r="3116" spans="1:10" x14ac:dyDescent="0.25">
      <c r="A3116" s="1" t="s">
        <v>5229</v>
      </c>
      <c r="B3116" s="1">
        <v>115</v>
      </c>
      <c r="C3116" s="11">
        <v>44456509</v>
      </c>
      <c r="D3116" s="1" t="s">
        <v>868</v>
      </c>
      <c r="E3116" s="1" t="s">
        <v>5230</v>
      </c>
      <c r="F3116" s="1" t="s">
        <v>948</v>
      </c>
      <c r="G3116" s="1" t="s">
        <v>4582</v>
      </c>
      <c r="H3116" s="1">
        <v>5000000</v>
      </c>
      <c r="I3116" s="1">
        <v>2013</v>
      </c>
      <c r="J3116" s="1">
        <v>7.6</v>
      </c>
    </row>
    <row r="3117" spans="1:10" x14ac:dyDescent="0.25">
      <c r="A3117" s="1" t="s">
        <v>5224</v>
      </c>
      <c r="B3117" s="1">
        <v>96</v>
      </c>
      <c r="C3117" s="11">
        <v>53884821</v>
      </c>
      <c r="D3117" s="1" t="s">
        <v>2131</v>
      </c>
      <c r="E3117" s="1" t="s">
        <v>5231</v>
      </c>
      <c r="F3117" s="1" t="s">
        <v>13</v>
      </c>
      <c r="G3117" s="1" t="s">
        <v>14</v>
      </c>
      <c r="H3117" s="1">
        <v>5000000</v>
      </c>
      <c r="I3117" s="1">
        <v>2012</v>
      </c>
      <c r="J3117" s="1">
        <v>4.5999999999999996</v>
      </c>
    </row>
    <row r="3118" spans="1:10" x14ac:dyDescent="0.25">
      <c r="A3118" s="1" t="s">
        <v>5232</v>
      </c>
      <c r="B3118" s="1">
        <v>135</v>
      </c>
      <c r="C3118" s="11">
        <v>36000000</v>
      </c>
      <c r="D3118" s="1" t="s">
        <v>2166</v>
      </c>
      <c r="E3118" s="1" t="s">
        <v>5233</v>
      </c>
      <c r="F3118" s="1" t="s">
        <v>13</v>
      </c>
      <c r="G3118" s="1" t="s">
        <v>14</v>
      </c>
      <c r="H3118" s="1">
        <v>5000000</v>
      </c>
      <c r="I3118" s="1">
        <v>1953</v>
      </c>
      <c r="J3118" s="1">
        <v>6.8</v>
      </c>
    </row>
    <row r="3119" spans="1:10" x14ac:dyDescent="0.25">
      <c r="A3119" s="1" t="s">
        <v>3206</v>
      </c>
      <c r="B3119" s="1">
        <v>93</v>
      </c>
      <c r="C3119" s="11">
        <v>34872293</v>
      </c>
      <c r="D3119" s="1" t="s">
        <v>2644</v>
      </c>
      <c r="E3119" s="1" t="s">
        <v>5234</v>
      </c>
      <c r="F3119" s="1" t="s">
        <v>13</v>
      </c>
      <c r="G3119" s="1" t="s">
        <v>14</v>
      </c>
      <c r="H3119" s="1">
        <v>8500000</v>
      </c>
      <c r="I3119" s="1">
        <v>1991</v>
      </c>
      <c r="J3119" s="1">
        <v>4.9000000000000004</v>
      </c>
    </row>
    <row r="3120" spans="1:10" x14ac:dyDescent="0.25">
      <c r="A3120" s="1" t="s">
        <v>5235</v>
      </c>
      <c r="B3120" s="1">
        <v>109</v>
      </c>
      <c r="C3120" s="11">
        <v>34468224</v>
      </c>
      <c r="D3120" s="1" t="s">
        <v>3875</v>
      </c>
      <c r="E3120" s="1" t="s">
        <v>5236</v>
      </c>
      <c r="F3120" s="1" t="s">
        <v>13</v>
      </c>
      <c r="G3120" s="1" t="s">
        <v>14</v>
      </c>
      <c r="H3120" s="1">
        <v>4500000</v>
      </c>
      <c r="I3120" s="1">
        <v>2003</v>
      </c>
      <c r="J3120" s="1">
        <v>7.3</v>
      </c>
    </row>
    <row r="3121" spans="1:10" x14ac:dyDescent="0.25">
      <c r="A3121" s="1" t="s">
        <v>5237</v>
      </c>
      <c r="B3121" s="1">
        <v>101</v>
      </c>
      <c r="C3121" s="11">
        <v>32453345</v>
      </c>
      <c r="D3121" s="1" t="s">
        <v>3141</v>
      </c>
      <c r="E3121" s="1" t="s">
        <v>5238</v>
      </c>
      <c r="F3121" s="1" t="s">
        <v>13</v>
      </c>
      <c r="G3121" s="1" t="s">
        <v>14</v>
      </c>
      <c r="H3121" s="1">
        <v>5000000</v>
      </c>
      <c r="I3121" s="1">
        <v>2014</v>
      </c>
      <c r="J3121" s="1">
        <v>5</v>
      </c>
    </row>
    <row r="3122" spans="1:10" x14ac:dyDescent="0.25">
      <c r="A3122" s="1" t="s">
        <v>2512</v>
      </c>
      <c r="B3122" s="1">
        <v>117</v>
      </c>
      <c r="C3122" s="11">
        <v>27296514</v>
      </c>
      <c r="D3122" s="1" t="s">
        <v>524</v>
      </c>
      <c r="E3122" s="1" t="s">
        <v>5239</v>
      </c>
      <c r="F3122" s="1" t="s">
        <v>13</v>
      </c>
      <c r="G3122" s="1" t="s">
        <v>14</v>
      </c>
      <c r="H3122" s="1">
        <v>5000000</v>
      </c>
      <c r="I3122" s="1">
        <v>2013</v>
      </c>
      <c r="J3122" s="1">
        <v>8</v>
      </c>
    </row>
    <row r="3123" spans="1:10" x14ac:dyDescent="0.25">
      <c r="A3123" s="1" t="s">
        <v>5240</v>
      </c>
      <c r="B3123" s="1">
        <v>83</v>
      </c>
      <c r="C3123" s="11">
        <v>25799043</v>
      </c>
      <c r="D3123" s="1" t="s">
        <v>1466</v>
      </c>
      <c r="E3123" s="1" t="s">
        <v>5241</v>
      </c>
      <c r="F3123" s="1" t="s">
        <v>13</v>
      </c>
      <c r="G3123" s="1" t="s">
        <v>14</v>
      </c>
      <c r="H3123" s="1">
        <v>3300000</v>
      </c>
      <c r="I3123" s="1">
        <v>2015</v>
      </c>
      <c r="J3123" s="1">
        <v>5.2</v>
      </c>
    </row>
    <row r="3124" spans="1:10" x14ac:dyDescent="0.25">
      <c r="A3124" s="1" t="s">
        <v>22</v>
      </c>
      <c r="B3124" s="1">
        <v>113</v>
      </c>
      <c r="C3124" s="11">
        <v>25530884</v>
      </c>
      <c r="D3124" s="1" t="s">
        <v>285</v>
      </c>
      <c r="E3124" s="1" t="s">
        <v>5242</v>
      </c>
      <c r="F3124" s="1" t="s">
        <v>13</v>
      </c>
      <c r="G3124" s="1" t="s">
        <v>14</v>
      </c>
      <c r="H3124" s="1">
        <v>9000000</v>
      </c>
      <c r="I3124" s="1">
        <v>2000</v>
      </c>
      <c r="J3124" s="1">
        <v>8.5</v>
      </c>
    </row>
    <row r="3125" spans="1:10" x14ac:dyDescent="0.25">
      <c r="A3125" s="1" t="s">
        <v>5243</v>
      </c>
      <c r="B3125" s="1">
        <v>104</v>
      </c>
      <c r="C3125" s="11">
        <v>27689474</v>
      </c>
      <c r="D3125" s="1" t="s">
        <v>2099</v>
      </c>
      <c r="E3125" s="1" t="s">
        <v>5244</v>
      </c>
      <c r="F3125" s="1" t="s">
        <v>13</v>
      </c>
      <c r="G3125" s="1" t="s">
        <v>14</v>
      </c>
      <c r="H3125" s="1">
        <v>5000000</v>
      </c>
      <c r="I3125" s="1">
        <v>2013</v>
      </c>
      <c r="J3125" s="1">
        <v>6.5</v>
      </c>
    </row>
    <row r="3126" spans="1:10" x14ac:dyDescent="0.25">
      <c r="A3126" s="1" t="s">
        <v>2358</v>
      </c>
      <c r="B3126" s="1">
        <v>97</v>
      </c>
      <c r="C3126" s="11">
        <v>24138847</v>
      </c>
      <c r="D3126" s="1" t="s">
        <v>684</v>
      </c>
      <c r="E3126" s="1" t="s">
        <v>5245</v>
      </c>
      <c r="F3126" s="1" t="s">
        <v>13</v>
      </c>
      <c r="G3126" s="1" t="s">
        <v>14</v>
      </c>
      <c r="H3126" s="1">
        <v>5000000</v>
      </c>
      <c r="I3126" s="1">
        <v>2006</v>
      </c>
      <c r="J3126" s="1">
        <v>7.4</v>
      </c>
    </row>
    <row r="3127" spans="1:10" x14ac:dyDescent="0.25">
      <c r="A3127" s="1" t="s">
        <v>2194</v>
      </c>
      <c r="B3127" s="1">
        <v>110</v>
      </c>
      <c r="C3127" s="11">
        <v>21994911</v>
      </c>
      <c r="D3127" s="1" t="s">
        <v>2064</v>
      </c>
      <c r="E3127" s="1" t="s">
        <v>5246</v>
      </c>
      <c r="F3127" s="1" t="s">
        <v>13</v>
      </c>
      <c r="G3127" s="1" t="s">
        <v>21</v>
      </c>
      <c r="H3127" s="1">
        <v>5000000</v>
      </c>
      <c r="I3127" s="1">
        <v>2000</v>
      </c>
      <c r="J3127" s="1">
        <v>7.7</v>
      </c>
    </row>
    <row r="3128" spans="1:10" x14ac:dyDescent="0.25">
      <c r="A3128" s="1" t="s">
        <v>2181</v>
      </c>
      <c r="B3128" s="1">
        <v>103</v>
      </c>
      <c r="C3128" s="11">
        <v>21501098</v>
      </c>
      <c r="D3128" s="1" t="s">
        <v>868</v>
      </c>
      <c r="E3128" s="1" t="s">
        <v>5247</v>
      </c>
      <c r="F3128" s="1" t="s">
        <v>13</v>
      </c>
      <c r="G3128" s="1" t="s">
        <v>14</v>
      </c>
      <c r="H3128" s="1">
        <v>5000000</v>
      </c>
      <c r="I3128" s="1">
        <v>2013</v>
      </c>
      <c r="J3128" s="1">
        <v>7.4</v>
      </c>
    </row>
    <row r="3129" spans="1:10" x14ac:dyDescent="0.25">
      <c r="A3129" s="1" t="s">
        <v>5248</v>
      </c>
      <c r="B3129" s="1">
        <v>94</v>
      </c>
      <c r="C3129" s="11">
        <v>19281235</v>
      </c>
      <c r="D3129" s="1" t="s">
        <v>1928</v>
      </c>
      <c r="E3129" s="1" t="s">
        <v>5249</v>
      </c>
      <c r="F3129" s="1" t="s">
        <v>13</v>
      </c>
      <c r="G3129" s="1" t="s">
        <v>14</v>
      </c>
      <c r="H3129" s="1">
        <v>5000000</v>
      </c>
      <c r="I3129" s="1">
        <v>1991</v>
      </c>
      <c r="J3129" s="1">
        <v>5.0999999999999996</v>
      </c>
    </row>
    <row r="3130" spans="1:10" x14ac:dyDescent="0.25">
      <c r="A3130" s="1" t="s">
        <v>5250</v>
      </c>
      <c r="B3130" s="1">
        <v>77</v>
      </c>
      <c r="C3130" s="11">
        <v>19421271</v>
      </c>
      <c r="D3130" s="1" t="s">
        <v>1008</v>
      </c>
      <c r="E3130" s="1" t="s">
        <v>5251</v>
      </c>
      <c r="F3130" s="1" t="s">
        <v>13</v>
      </c>
      <c r="G3130" s="1" t="s">
        <v>14</v>
      </c>
      <c r="H3130" s="1">
        <v>5000000</v>
      </c>
      <c r="I3130" s="1">
        <v>1999</v>
      </c>
      <c r="J3130" s="1">
        <v>5</v>
      </c>
    </row>
    <row r="3131" spans="1:10" x14ac:dyDescent="0.25">
      <c r="A3131" s="1" t="s">
        <v>575</v>
      </c>
      <c r="B3131" s="1">
        <v>134</v>
      </c>
      <c r="C3131" s="11">
        <v>20733485</v>
      </c>
      <c r="D3131" s="1" t="s">
        <v>1160</v>
      </c>
      <c r="E3131" s="1" t="s">
        <v>5252</v>
      </c>
      <c r="F3131" s="1" t="s">
        <v>13</v>
      </c>
      <c r="G3131" s="1" t="s">
        <v>14</v>
      </c>
      <c r="H3131" s="1">
        <v>5000000</v>
      </c>
      <c r="I3131" s="1">
        <v>1997</v>
      </c>
      <c r="J3131" s="1">
        <v>7.2</v>
      </c>
    </row>
    <row r="3132" spans="1:10" x14ac:dyDescent="0.25">
      <c r="A3132" s="1" t="s">
        <v>5253</v>
      </c>
      <c r="B3132" s="1">
        <v>90</v>
      </c>
      <c r="C3132" s="11">
        <v>24809547</v>
      </c>
      <c r="D3132" s="1" t="s">
        <v>868</v>
      </c>
      <c r="E3132" s="1" t="s">
        <v>5254</v>
      </c>
      <c r="F3132" s="1" t="s">
        <v>13</v>
      </c>
      <c r="G3132" s="1" t="s">
        <v>14</v>
      </c>
      <c r="H3132" s="1">
        <v>5000000</v>
      </c>
      <c r="I3132" s="1">
        <v>2011</v>
      </c>
      <c r="J3132" s="1">
        <v>6.4</v>
      </c>
    </row>
    <row r="3133" spans="1:10" x14ac:dyDescent="0.25">
      <c r="A3133" s="1" t="s">
        <v>5255</v>
      </c>
      <c r="B3133" s="1">
        <v>104</v>
      </c>
      <c r="C3133" s="11">
        <v>23031390</v>
      </c>
      <c r="D3133" s="1" t="s">
        <v>868</v>
      </c>
      <c r="E3133" s="1" t="s">
        <v>5256</v>
      </c>
      <c r="F3133" s="1" t="s">
        <v>13</v>
      </c>
      <c r="G3133" s="1" t="s">
        <v>14</v>
      </c>
      <c r="H3133" s="1">
        <v>4500000</v>
      </c>
      <c r="I3133" s="1">
        <v>1998</v>
      </c>
      <c r="J3133" s="1">
        <v>5.6</v>
      </c>
    </row>
    <row r="3134" spans="1:10" x14ac:dyDescent="0.25">
      <c r="A3134" s="1" t="s">
        <v>4414</v>
      </c>
      <c r="B3134" s="1">
        <v>93</v>
      </c>
      <c r="C3134" s="11">
        <v>21197315</v>
      </c>
      <c r="D3134" s="1" t="s">
        <v>1029</v>
      </c>
      <c r="E3134" s="1" t="s">
        <v>5257</v>
      </c>
      <c r="F3134" s="1" t="s">
        <v>13</v>
      </c>
      <c r="G3134" s="1" t="s">
        <v>14</v>
      </c>
      <c r="H3134" s="1">
        <v>5000000</v>
      </c>
      <c r="I3134" s="1">
        <v>2014</v>
      </c>
      <c r="J3134" s="1">
        <v>6.1</v>
      </c>
    </row>
    <row r="3135" spans="1:10" x14ac:dyDescent="0.25">
      <c r="A3135" s="1" t="s">
        <v>3735</v>
      </c>
      <c r="B3135" s="1">
        <v>106</v>
      </c>
      <c r="C3135" s="11">
        <v>17382982</v>
      </c>
      <c r="D3135" s="1" t="s">
        <v>1380</v>
      </c>
      <c r="E3135" s="1" t="s">
        <v>5258</v>
      </c>
      <c r="F3135" s="1" t="s">
        <v>948</v>
      </c>
      <c r="G3135" s="1" t="s">
        <v>14</v>
      </c>
      <c r="H3135" s="1">
        <v>5000000</v>
      </c>
      <c r="I3135" s="1">
        <v>2014</v>
      </c>
      <c r="J3135" s="1">
        <v>5.2</v>
      </c>
    </row>
    <row r="3136" spans="1:10" x14ac:dyDescent="0.25">
      <c r="A3136" s="1" t="s">
        <v>3816</v>
      </c>
      <c r="B3136" s="1">
        <v>109</v>
      </c>
      <c r="C3136" s="11">
        <v>14821531</v>
      </c>
      <c r="D3136" s="1" t="s">
        <v>1160</v>
      </c>
      <c r="E3136" s="1" t="s">
        <v>5259</v>
      </c>
      <c r="F3136" s="1" t="s">
        <v>13</v>
      </c>
      <c r="G3136" s="1" t="s">
        <v>14</v>
      </c>
      <c r="H3136" s="1">
        <v>6000000</v>
      </c>
      <c r="I3136" s="1">
        <v>1997</v>
      </c>
      <c r="J3136" s="1">
        <v>7.3</v>
      </c>
    </row>
    <row r="3137" spans="1:10" x14ac:dyDescent="0.25">
      <c r="A3137" s="1" t="s">
        <v>5260</v>
      </c>
      <c r="B3137" s="1">
        <v>101</v>
      </c>
      <c r="C3137" s="11">
        <v>18656400</v>
      </c>
      <c r="D3137" s="1" t="s">
        <v>1160</v>
      </c>
      <c r="E3137" s="1" t="s">
        <v>5261</v>
      </c>
      <c r="F3137" s="1" t="s">
        <v>13</v>
      </c>
      <c r="G3137" s="1" t="s">
        <v>14</v>
      </c>
      <c r="H3137" s="1">
        <v>5000000</v>
      </c>
      <c r="I3137" s="1">
        <v>2014</v>
      </c>
      <c r="J3137" s="1">
        <v>7.5</v>
      </c>
    </row>
    <row r="3138" spans="1:10" x14ac:dyDescent="0.25">
      <c r="A3138" s="1" t="s">
        <v>5262</v>
      </c>
      <c r="B3138" s="1">
        <v>100</v>
      </c>
      <c r="C3138" s="11">
        <v>14343976</v>
      </c>
      <c r="D3138" s="1" t="s">
        <v>5263</v>
      </c>
      <c r="E3138" s="1" t="s">
        <v>5264</v>
      </c>
      <c r="F3138" s="1" t="s">
        <v>13</v>
      </c>
      <c r="G3138" s="1" t="s">
        <v>14</v>
      </c>
      <c r="H3138" s="1">
        <v>5000000</v>
      </c>
      <c r="I3138" s="1">
        <v>1989</v>
      </c>
      <c r="J3138" s="1">
        <v>4.5</v>
      </c>
    </row>
    <row r="3139" spans="1:10" x14ac:dyDescent="0.25">
      <c r="A3139" s="1" t="s">
        <v>1942</v>
      </c>
      <c r="B3139" s="1">
        <v>95</v>
      </c>
      <c r="C3139" s="11">
        <v>241437427</v>
      </c>
      <c r="D3139" s="1" t="s">
        <v>932</v>
      </c>
      <c r="E3139" s="1" t="s">
        <v>5265</v>
      </c>
      <c r="F3139" s="1" t="s">
        <v>13</v>
      </c>
      <c r="G3139" s="1" t="s">
        <v>14</v>
      </c>
      <c r="H3139" s="1">
        <v>5000000</v>
      </c>
      <c r="I3139" s="1">
        <v>2002</v>
      </c>
      <c r="J3139" s="1">
        <v>6.6</v>
      </c>
    </row>
    <row r="3140" spans="1:10" x14ac:dyDescent="0.25">
      <c r="A3140" s="1" t="s">
        <v>4483</v>
      </c>
      <c r="B3140" s="1">
        <v>94</v>
      </c>
      <c r="C3140" s="11">
        <v>14123773</v>
      </c>
      <c r="D3140" s="1" t="s">
        <v>669</v>
      </c>
      <c r="E3140" s="1" t="s">
        <v>5266</v>
      </c>
      <c r="F3140" s="1" t="s">
        <v>13</v>
      </c>
      <c r="G3140" s="1" t="s">
        <v>14</v>
      </c>
      <c r="H3140" s="1">
        <v>5000000</v>
      </c>
      <c r="I3140" s="1">
        <v>2012</v>
      </c>
      <c r="J3140" s="1">
        <v>5.3</v>
      </c>
    </row>
    <row r="3141" spans="1:10" x14ac:dyDescent="0.25">
      <c r="A3141" s="1" t="s">
        <v>5267</v>
      </c>
      <c r="B3141" s="1">
        <v>93</v>
      </c>
      <c r="C3141" s="11">
        <v>15126948</v>
      </c>
      <c r="D3141" s="1" t="s">
        <v>2212</v>
      </c>
      <c r="E3141" s="1" t="s">
        <v>5268</v>
      </c>
      <c r="F3141" s="1" t="s">
        <v>13</v>
      </c>
      <c r="G3141" s="1" t="s">
        <v>14</v>
      </c>
      <c r="H3141" s="1">
        <v>5000000</v>
      </c>
      <c r="I3141" s="1">
        <v>1995</v>
      </c>
      <c r="J3141" s="1">
        <v>4.9000000000000004</v>
      </c>
    </row>
    <row r="3142" spans="1:10" x14ac:dyDescent="0.25">
      <c r="A3142" s="1" t="s">
        <v>414</v>
      </c>
      <c r="B3142" s="1">
        <v>106</v>
      </c>
      <c r="C3142" s="11">
        <v>13622333</v>
      </c>
      <c r="D3142" s="1" t="s">
        <v>3627</v>
      </c>
      <c r="E3142" s="1" t="s">
        <v>5269</v>
      </c>
      <c r="F3142" s="1" t="s">
        <v>948</v>
      </c>
      <c r="G3142" s="1" t="s">
        <v>4582</v>
      </c>
      <c r="H3142" s="1">
        <v>2000000</v>
      </c>
      <c r="I3142" s="1">
        <v>2001</v>
      </c>
      <c r="J3142" s="1">
        <v>7.7</v>
      </c>
    </row>
    <row r="3143" spans="1:10" x14ac:dyDescent="0.25">
      <c r="A3143" s="1" t="s">
        <v>845</v>
      </c>
      <c r="B3143" s="1">
        <v>99</v>
      </c>
      <c r="C3143" s="11">
        <v>13464388</v>
      </c>
      <c r="D3143" s="1" t="s">
        <v>2495</v>
      </c>
      <c r="E3143" s="1" t="s">
        <v>5270</v>
      </c>
      <c r="F3143" s="1" t="s">
        <v>13</v>
      </c>
      <c r="G3143" s="1" t="s">
        <v>21</v>
      </c>
      <c r="H3143" s="1">
        <v>4000000</v>
      </c>
      <c r="I3143" s="1">
        <v>2004</v>
      </c>
      <c r="J3143" s="1">
        <v>8</v>
      </c>
    </row>
    <row r="3144" spans="1:10" x14ac:dyDescent="0.25">
      <c r="A3144" s="1" t="s">
        <v>5271</v>
      </c>
      <c r="B3144" s="1">
        <v>82</v>
      </c>
      <c r="C3144" s="11">
        <v>13350177</v>
      </c>
      <c r="D3144" s="1" t="s">
        <v>1487</v>
      </c>
      <c r="E3144" s="1" t="s">
        <v>5272</v>
      </c>
      <c r="F3144" s="1" t="s">
        <v>13</v>
      </c>
      <c r="G3144" s="1" t="s">
        <v>14</v>
      </c>
      <c r="H3144" s="1">
        <v>5000000</v>
      </c>
      <c r="I3144" s="1">
        <v>2008</v>
      </c>
      <c r="J3144" s="1">
        <v>3.8</v>
      </c>
    </row>
    <row r="3145" spans="1:10" x14ac:dyDescent="0.25">
      <c r="A3145" s="1" t="s">
        <v>4852</v>
      </c>
      <c r="B3145" s="1">
        <v>135</v>
      </c>
      <c r="C3145" s="11">
        <v>13269963</v>
      </c>
      <c r="D3145" s="1" t="s">
        <v>2642</v>
      </c>
      <c r="E3145" s="1" t="s">
        <v>5273</v>
      </c>
      <c r="F3145" s="1" t="s">
        <v>13</v>
      </c>
      <c r="G3145" s="1" t="s">
        <v>14</v>
      </c>
      <c r="H3145" s="1">
        <v>5000000</v>
      </c>
      <c r="I3145" s="1">
        <v>1996</v>
      </c>
      <c r="J3145" s="1">
        <v>7.6</v>
      </c>
    </row>
    <row r="3146" spans="1:10" x14ac:dyDescent="0.25">
      <c r="A3146" s="1" t="s">
        <v>3107</v>
      </c>
      <c r="B3146" s="1">
        <v>88</v>
      </c>
      <c r="C3146" s="11">
        <v>17768000</v>
      </c>
      <c r="D3146" s="1" t="s">
        <v>2212</v>
      </c>
      <c r="E3146" s="1" t="s">
        <v>5274</v>
      </c>
      <c r="F3146" s="1" t="s">
        <v>13</v>
      </c>
      <c r="G3146" s="1" t="s">
        <v>14</v>
      </c>
      <c r="H3146" s="1">
        <v>5000000</v>
      </c>
      <c r="I3146" s="1">
        <v>1988</v>
      </c>
      <c r="J3146" s="1">
        <v>5.9</v>
      </c>
    </row>
    <row r="3147" spans="1:10" x14ac:dyDescent="0.25">
      <c r="A3147" s="1" t="s">
        <v>5275</v>
      </c>
      <c r="B3147" s="1">
        <v>89</v>
      </c>
      <c r="C3147" s="11">
        <v>12947763</v>
      </c>
      <c r="D3147" s="1" t="s">
        <v>2099</v>
      </c>
      <c r="E3147" s="1" t="s">
        <v>5276</v>
      </c>
      <c r="F3147" s="1" t="s">
        <v>13</v>
      </c>
      <c r="G3147" s="1" t="s">
        <v>14</v>
      </c>
      <c r="H3147" s="1">
        <v>5000000</v>
      </c>
      <c r="I3147" s="1">
        <v>1986</v>
      </c>
      <c r="J3147" s="1">
        <v>6.2</v>
      </c>
    </row>
    <row r="3148" spans="1:10" x14ac:dyDescent="0.25">
      <c r="A3148" s="1" t="s">
        <v>1060</v>
      </c>
      <c r="B3148" s="1">
        <v>110</v>
      </c>
      <c r="C3148" s="11">
        <v>14100000</v>
      </c>
      <c r="D3148" s="1" t="s">
        <v>868</v>
      </c>
      <c r="E3148" s="1" t="s">
        <v>5277</v>
      </c>
      <c r="F3148" s="1" t="s">
        <v>13</v>
      </c>
      <c r="G3148" s="1" t="s">
        <v>14</v>
      </c>
      <c r="H3148" s="1">
        <v>5000000</v>
      </c>
      <c r="I3148" s="1">
        <v>1982</v>
      </c>
      <c r="J3148" s="1">
        <v>7.2</v>
      </c>
    </row>
    <row r="3149" spans="1:10" x14ac:dyDescent="0.25">
      <c r="A3149" s="1" t="s">
        <v>5278</v>
      </c>
      <c r="B3149" s="1">
        <v>107</v>
      </c>
      <c r="C3149" s="11">
        <v>12200000</v>
      </c>
      <c r="D3149" s="1" t="s">
        <v>3295</v>
      </c>
      <c r="E3149" s="1" t="s">
        <v>5279</v>
      </c>
      <c r="F3149" s="1" t="s">
        <v>13</v>
      </c>
      <c r="G3149" s="1" t="s">
        <v>14</v>
      </c>
      <c r="H3149" s="1">
        <v>5000000</v>
      </c>
      <c r="I3149" s="1">
        <v>1983</v>
      </c>
      <c r="J3149" s="1">
        <v>6.3</v>
      </c>
    </row>
    <row r="3150" spans="1:10" x14ac:dyDescent="0.25">
      <c r="A3150" s="1" t="s">
        <v>5280</v>
      </c>
      <c r="B3150" s="1">
        <v>86</v>
      </c>
      <c r="C3150" s="11">
        <v>17683670</v>
      </c>
      <c r="D3150" s="1" t="s">
        <v>1447</v>
      </c>
      <c r="E3150" s="1" t="s">
        <v>5281</v>
      </c>
      <c r="F3150" s="1" t="s">
        <v>13</v>
      </c>
      <c r="G3150" s="1" t="s">
        <v>14</v>
      </c>
      <c r="H3150" s="1">
        <v>5000000</v>
      </c>
      <c r="I3150" s="1">
        <v>2011</v>
      </c>
      <c r="J3150" s="1">
        <v>5.2</v>
      </c>
    </row>
    <row r="3151" spans="1:10" x14ac:dyDescent="0.25">
      <c r="A3151" s="1" t="s">
        <v>5282</v>
      </c>
      <c r="B3151" s="1">
        <v>91</v>
      </c>
      <c r="C3151" s="11">
        <v>12055108</v>
      </c>
      <c r="D3151" s="1" t="s">
        <v>868</v>
      </c>
      <c r="E3151" s="1" t="s">
        <v>5283</v>
      </c>
      <c r="F3151" s="1" t="s">
        <v>13</v>
      </c>
      <c r="G3151" s="1" t="s">
        <v>14</v>
      </c>
      <c r="H3151" s="1">
        <v>8000000</v>
      </c>
      <c r="I3151" s="1">
        <v>2008</v>
      </c>
      <c r="J3151" s="1">
        <v>6.9</v>
      </c>
    </row>
    <row r="3152" spans="1:10" x14ac:dyDescent="0.25">
      <c r="A3152" s="1" t="s">
        <v>4414</v>
      </c>
      <c r="B3152" s="1">
        <v>103</v>
      </c>
      <c r="C3152" s="11">
        <v>27285953</v>
      </c>
      <c r="D3152" s="1" t="s">
        <v>23</v>
      </c>
      <c r="E3152" s="1" t="s">
        <v>5284</v>
      </c>
      <c r="F3152" s="1" t="s">
        <v>13</v>
      </c>
      <c r="G3152" s="1" t="s">
        <v>14</v>
      </c>
      <c r="H3152" s="1">
        <v>5000000</v>
      </c>
      <c r="I3152" s="1">
        <v>2015</v>
      </c>
      <c r="J3152" s="1">
        <v>6.8</v>
      </c>
    </row>
    <row r="3153" spans="1:10" x14ac:dyDescent="0.25">
      <c r="A3153" s="1" t="s">
        <v>1711</v>
      </c>
      <c r="B3153" s="1">
        <v>99</v>
      </c>
      <c r="C3153" s="11">
        <v>10572742</v>
      </c>
      <c r="D3153" s="1" t="s">
        <v>74</v>
      </c>
      <c r="E3153" s="1" t="s">
        <v>5285</v>
      </c>
      <c r="F3153" s="1" t="s">
        <v>13</v>
      </c>
      <c r="G3153" s="1" t="s">
        <v>14</v>
      </c>
      <c r="H3153" s="1">
        <v>8000000</v>
      </c>
      <c r="I3153" s="1">
        <v>2009</v>
      </c>
      <c r="J3153" s="1">
        <v>6.1</v>
      </c>
    </row>
    <row r="3154" spans="1:10" x14ac:dyDescent="0.25">
      <c r="A3154" s="1" t="s">
        <v>5286</v>
      </c>
      <c r="B3154" s="1">
        <v>82</v>
      </c>
      <c r="C3154" s="11">
        <v>9628751</v>
      </c>
      <c r="D3154" s="1" t="s">
        <v>1074</v>
      </c>
      <c r="E3154" s="1" t="s">
        <v>5287</v>
      </c>
      <c r="F3154" s="1" t="s">
        <v>13</v>
      </c>
      <c r="G3154" s="1" t="s">
        <v>14</v>
      </c>
      <c r="H3154" s="1">
        <v>5000000</v>
      </c>
      <c r="I3154" s="1">
        <v>2000</v>
      </c>
      <c r="J3154" s="1">
        <v>5.9</v>
      </c>
    </row>
    <row r="3155" spans="1:10" x14ac:dyDescent="0.25">
      <c r="A3155" s="1" t="s">
        <v>5288</v>
      </c>
      <c r="B3155" s="1">
        <v>92</v>
      </c>
      <c r="C3155" s="11">
        <v>8786715</v>
      </c>
      <c r="D3155" s="1" t="s">
        <v>868</v>
      </c>
      <c r="E3155" s="1" t="s">
        <v>5289</v>
      </c>
      <c r="F3155" s="1" t="s">
        <v>13</v>
      </c>
      <c r="G3155" s="1" t="s">
        <v>14</v>
      </c>
      <c r="H3155" s="1">
        <v>5000000</v>
      </c>
      <c r="I3155" s="1">
        <v>2004</v>
      </c>
      <c r="J3155" s="1">
        <v>6.9</v>
      </c>
    </row>
    <row r="3156" spans="1:10" x14ac:dyDescent="0.25">
      <c r="A3156" s="1" t="s">
        <v>5290</v>
      </c>
      <c r="B3156" s="1">
        <v>112</v>
      </c>
      <c r="C3156" s="11">
        <v>3432342</v>
      </c>
      <c r="D3156" s="1" t="s">
        <v>3596</v>
      </c>
      <c r="E3156" s="1" t="s">
        <v>5291</v>
      </c>
      <c r="F3156" s="1" t="s">
        <v>984</v>
      </c>
      <c r="G3156" s="1" t="s">
        <v>94</v>
      </c>
      <c r="H3156" s="1">
        <v>6000000</v>
      </c>
      <c r="I3156" s="1">
        <v>2003</v>
      </c>
      <c r="J3156" s="1">
        <v>7.7</v>
      </c>
    </row>
    <row r="3157" spans="1:10" x14ac:dyDescent="0.25">
      <c r="A3157" s="1" t="s">
        <v>5292</v>
      </c>
      <c r="B3157" s="1">
        <v>90</v>
      </c>
      <c r="C3157" s="11">
        <v>6755271</v>
      </c>
      <c r="D3157" s="1" t="s">
        <v>2212</v>
      </c>
      <c r="E3157" s="1" t="s">
        <v>5293</v>
      </c>
      <c r="F3157" s="1" t="s">
        <v>13</v>
      </c>
      <c r="G3157" s="1" t="s">
        <v>14</v>
      </c>
      <c r="H3157" s="1">
        <v>5000000</v>
      </c>
      <c r="I3157" s="1">
        <v>2001</v>
      </c>
      <c r="J3157" s="1">
        <v>5.3</v>
      </c>
    </row>
    <row r="3158" spans="1:10" x14ac:dyDescent="0.25">
      <c r="A3158" s="1" t="s">
        <v>5294</v>
      </c>
      <c r="B3158" s="1">
        <v>150</v>
      </c>
      <c r="C3158" s="11">
        <v>6157157</v>
      </c>
      <c r="D3158" s="1" t="s">
        <v>868</v>
      </c>
      <c r="E3158" s="1" t="s">
        <v>5295</v>
      </c>
      <c r="F3158" s="1" t="s">
        <v>13</v>
      </c>
      <c r="G3158" s="1" t="s">
        <v>14</v>
      </c>
      <c r="H3158" s="1">
        <v>5000000</v>
      </c>
      <c r="I3158" s="1">
        <v>1989</v>
      </c>
      <c r="J3158" s="1">
        <v>7</v>
      </c>
    </row>
    <row r="3159" spans="1:10" x14ac:dyDescent="0.25">
      <c r="A3159" s="1" t="s">
        <v>5296</v>
      </c>
      <c r="B3159" s="1">
        <v>91</v>
      </c>
      <c r="C3159" s="11">
        <v>5480318</v>
      </c>
      <c r="D3159" s="1" t="s">
        <v>868</v>
      </c>
      <c r="E3159" s="1" t="s">
        <v>5297</v>
      </c>
      <c r="F3159" s="1" t="s">
        <v>13</v>
      </c>
      <c r="G3159" s="1" t="s">
        <v>14</v>
      </c>
      <c r="H3159" s="1">
        <v>5000000</v>
      </c>
      <c r="I3159" s="1">
        <v>1998</v>
      </c>
      <c r="J3159" s="1">
        <v>6.6</v>
      </c>
    </row>
    <row r="3160" spans="1:10" x14ac:dyDescent="0.25">
      <c r="A3160" s="1" t="s">
        <v>87</v>
      </c>
      <c r="B3160" s="1">
        <v>95</v>
      </c>
      <c r="C3160" s="11">
        <v>5308707</v>
      </c>
      <c r="D3160" s="1" t="s">
        <v>1787</v>
      </c>
      <c r="E3160" s="1" t="s">
        <v>5298</v>
      </c>
      <c r="F3160" s="1" t="s">
        <v>13</v>
      </c>
      <c r="G3160" s="1" t="s">
        <v>14</v>
      </c>
      <c r="H3160" s="1">
        <v>5000000</v>
      </c>
      <c r="I3160" s="1">
        <v>2001</v>
      </c>
      <c r="J3160" s="1">
        <v>6.4</v>
      </c>
    </row>
    <row r="3161" spans="1:10" x14ac:dyDescent="0.25">
      <c r="A3161" s="1" t="s">
        <v>245</v>
      </c>
      <c r="B3161" s="1">
        <v>97</v>
      </c>
      <c r="C3161" s="11">
        <v>5009677</v>
      </c>
      <c r="D3161" s="1" t="s">
        <v>1864</v>
      </c>
      <c r="E3161" s="1" t="s">
        <v>5299</v>
      </c>
      <c r="F3161" s="1" t="s">
        <v>13</v>
      </c>
      <c r="G3161" s="1" t="s">
        <v>21</v>
      </c>
      <c r="H3161" s="1">
        <v>5000000</v>
      </c>
      <c r="I3161" s="1">
        <v>2009</v>
      </c>
      <c r="J3161" s="1">
        <v>7.9</v>
      </c>
    </row>
    <row r="3162" spans="1:10" x14ac:dyDescent="0.25">
      <c r="A3162" s="1" t="s">
        <v>3213</v>
      </c>
      <c r="B3162" s="1">
        <v>112</v>
      </c>
      <c r="C3162" s="11">
        <v>4306697</v>
      </c>
      <c r="D3162" s="1" t="s">
        <v>1160</v>
      </c>
      <c r="E3162" s="1" t="s">
        <v>5300</v>
      </c>
      <c r="F3162" s="1" t="s">
        <v>13</v>
      </c>
      <c r="G3162" s="1" t="s">
        <v>94</v>
      </c>
      <c r="H3162" s="1">
        <v>5000000</v>
      </c>
      <c r="I3162" s="1">
        <v>1997</v>
      </c>
      <c r="J3162" s="1">
        <v>7.7</v>
      </c>
    </row>
    <row r="3163" spans="1:10" x14ac:dyDescent="0.25">
      <c r="A3163" s="1" t="s">
        <v>5301</v>
      </c>
      <c r="B3163" s="1">
        <v>122</v>
      </c>
      <c r="C3163" s="11">
        <v>3950029</v>
      </c>
      <c r="D3163" s="1" t="s">
        <v>1160</v>
      </c>
      <c r="E3163" s="1" t="s">
        <v>5302</v>
      </c>
      <c r="F3163" s="1" t="s">
        <v>984</v>
      </c>
      <c r="G3163" s="1" t="s">
        <v>661</v>
      </c>
      <c r="H3163" s="1">
        <v>4000000</v>
      </c>
      <c r="I3163" s="1">
        <v>2010</v>
      </c>
      <c r="J3163" s="1">
        <v>7.2</v>
      </c>
    </row>
    <row r="3164" spans="1:10" x14ac:dyDescent="0.25">
      <c r="A3164" s="1" t="s">
        <v>5303</v>
      </c>
      <c r="B3164" s="1">
        <v>110</v>
      </c>
      <c r="C3164" s="11">
        <v>4040588</v>
      </c>
      <c r="D3164" s="1" t="s">
        <v>868</v>
      </c>
      <c r="E3164" s="1" t="s">
        <v>5304</v>
      </c>
      <c r="F3164" s="1" t="s">
        <v>13</v>
      </c>
      <c r="G3164" s="1" t="s">
        <v>14</v>
      </c>
      <c r="H3164" s="1">
        <v>5000000</v>
      </c>
      <c r="I3164" s="1">
        <v>2008</v>
      </c>
      <c r="J3164" s="1">
        <v>6.8</v>
      </c>
    </row>
    <row r="3165" spans="1:10" x14ac:dyDescent="0.25">
      <c r="A3165" s="1" t="s">
        <v>59</v>
      </c>
      <c r="B3165" s="1">
        <v>108</v>
      </c>
      <c r="C3165" s="11">
        <v>3049135</v>
      </c>
      <c r="D3165" s="1" t="s">
        <v>5305</v>
      </c>
      <c r="E3165" s="1" t="s">
        <v>5306</v>
      </c>
      <c r="F3165" s="1" t="s">
        <v>13</v>
      </c>
      <c r="G3165" s="1" t="s">
        <v>62</v>
      </c>
      <c r="H3165" s="1">
        <v>5000000</v>
      </c>
      <c r="I3165" s="1">
        <v>1994</v>
      </c>
      <c r="J3165" s="1">
        <v>7.4</v>
      </c>
    </row>
    <row r="3166" spans="1:10" x14ac:dyDescent="0.25">
      <c r="A3166" s="1" t="s">
        <v>4306</v>
      </c>
      <c r="B3166" s="1">
        <v>121</v>
      </c>
      <c r="C3166" s="11">
        <v>4700361</v>
      </c>
      <c r="D3166" s="1" t="s">
        <v>1160</v>
      </c>
      <c r="E3166" s="1" t="s">
        <v>5307</v>
      </c>
      <c r="F3166" s="1" t="s">
        <v>13</v>
      </c>
      <c r="G3166" s="1" t="s">
        <v>14</v>
      </c>
      <c r="H3166" s="1">
        <v>5000000</v>
      </c>
      <c r="I3166" s="1">
        <v>2015</v>
      </c>
      <c r="J3166" s="1">
        <v>4.5999999999999996</v>
      </c>
    </row>
    <row r="3167" spans="1:10" x14ac:dyDescent="0.25">
      <c r="A3167" s="1" t="s">
        <v>5308</v>
      </c>
      <c r="B3167" s="1">
        <v>97</v>
      </c>
      <c r="C3167" s="11">
        <v>2711210</v>
      </c>
      <c r="D3167" s="1" t="s">
        <v>868</v>
      </c>
      <c r="E3167" s="1" t="s">
        <v>5309</v>
      </c>
      <c r="F3167" s="1" t="s">
        <v>13</v>
      </c>
      <c r="G3167" s="1" t="s">
        <v>14</v>
      </c>
      <c r="H3167" s="1">
        <v>5000000</v>
      </c>
      <c r="I3167" s="1">
        <v>2010</v>
      </c>
      <c r="J3167" s="1">
        <v>6.4</v>
      </c>
    </row>
    <row r="3168" spans="1:10" x14ac:dyDescent="0.25">
      <c r="A3168" s="1" t="s">
        <v>2179</v>
      </c>
      <c r="B3168" s="1">
        <v>116</v>
      </c>
      <c r="C3168" s="11">
        <v>1980338</v>
      </c>
      <c r="D3168" s="1" t="s">
        <v>5310</v>
      </c>
      <c r="E3168" s="1" t="s">
        <v>5311</v>
      </c>
      <c r="F3168" s="1" t="s">
        <v>13</v>
      </c>
      <c r="G3168" s="1" t="s">
        <v>14</v>
      </c>
      <c r="H3168" s="1">
        <v>5000000</v>
      </c>
      <c r="I3168" s="1">
        <v>1998</v>
      </c>
      <c r="J3168" s="1">
        <v>7</v>
      </c>
    </row>
    <row r="3169" spans="1:10" x14ac:dyDescent="0.25">
      <c r="A3169" s="1" t="s">
        <v>4149</v>
      </c>
      <c r="B3169" s="1">
        <v>94</v>
      </c>
      <c r="C3169" s="11">
        <v>1082044</v>
      </c>
      <c r="D3169" s="1" t="s">
        <v>1380</v>
      </c>
      <c r="E3169" s="1" t="s">
        <v>5312</v>
      </c>
      <c r="F3169" s="1" t="s">
        <v>13</v>
      </c>
      <c r="G3169" s="1" t="s">
        <v>1218</v>
      </c>
      <c r="H3169" s="1">
        <v>5000000</v>
      </c>
      <c r="I3169" s="1">
        <v>2004</v>
      </c>
      <c r="J3169" s="1">
        <v>7.7</v>
      </c>
    </row>
    <row r="3170" spans="1:10" x14ac:dyDescent="0.25">
      <c r="A3170" s="1" t="s">
        <v>5022</v>
      </c>
      <c r="B3170" s="1">
        <v>103</v>
      </c>
      <c r="C3170" s="11">
        <v>1100000</v>
      </c>
      <c r="D3170" s="1" t="s">
        <v>669</v>
      </c>
      <c r="E3170" s="1" t="s">
        <v>5313</v>
      </c>
      <c r="F3170" s="1" t="s">
        <v>13</v>
      </c>
      <c r="G3170" s="1" t="s">
        <v>14</v>
      </c>
      <c r="H3170" s="1">
        <v>5000000</v>
      </c>
      <c r="I3170" s="1">
        <v>1992</v>
      </c>
      <c r="J3170" s="1">
        <v>6.8</v>
      </c>
    </row>
    <row r="3171" spans="1:10" x14ac:dyDescent="0.25">
      <c r="A3171" s="1" t="s">
        <v>5314</v>
      </c>
      <c r="B3171" s="1">
        <v>112</v>
      </c>
      <c r="C3171" s="11">
        <v>2445646</v>
      </c>
      <c r="D3171" s="1" t="s">
        <v>5315</v>
      </c>
      <c r="E3171" s="1" t="s">
        <v>5316</v>
      </c>
      <c r="F3171" s="1" t="s">
        <v>13</v>
      </c>
      <c r="G3171" s="1" t="s">
        <v>14</v>
      </c>
      <c r="H3171" s="1">
        <v>5000000</v>
      </c>
      <c r="I3171" s="1">
        <v>2014</v>
      </c>
      <c r="J3171" s="1">
        <v>7</v>
      </c>
    </row>
    <row r="3172" spans="1:10" x14ac:dyDescent="0.25">
      <c r="A3172" s="1" t="s">
        <v>5154</v>
      </c>
      <c r="B3172" s="1">
        <v>91</v>
      </c>
      <c r="C3172" s="11">
        <v>2221809</v>
      </c>
      <c r="D3172" s="1" t="s">
        <v>1160</v>
      </c>
      <c r="E3172" s="1" t="s">
        <v>5317</v>
      </c>
      <c r="F3172" s="1" t="s">
        <v>13</v>
      </c>
      <c r="G3172" s="1" t="s">
        <v>14</v>
      </c>
      <c r="H3172" s="1">
        <v>5000000</v>
      </c>
      <c r="I3172" s="1">
        <v>2010</v>
      </c>
      <c r="J3172" s="1">
        <v>7</v>
      </c>
    </row>
    <row r="3173" spans="1:10" x14ac:dyDescent="0.25">
      <c r="A3173" s="1" t="s">
        <v>5318</v>
      </c>
      <c r="B3173" s="1">
        <v>98</v>
      </c>
      <c r="C3173" s="11">
        <v>296665</v>
      </c>
      <c r="D3173" s="1" t="s">
        <v>3875</v>
      </c>
      <c r="E3173" s="1" t="s">
        <v>5319</v>
      </c>
      <c r="F3173" s="1" t="s">
        <v>13</v>
      </c>
      <c r="G3173" s="1" t="s">
        <v>14</v>
      </c>
      <c r="H3173" s="1">
        <v>5000000</v>
      </c>
      <c r="I3173" s="1">
        <v>2003</v>
      </c>
      <c r="J3173" s="1">
        <v>6.3</v>
      </c>
    </row>
    <row r="3174" spans="1:10" x14ac:dyDescent="0.25">
      <c r="A3174" s="1" t="s">
        <v>5320</v>
      </c>
      <c r="B3174" s="1">
        <v>95</v>
      </c>
      <c r="C3174" s="11">
        <v>3219029</v>
      </c>
      <c r="D3174" s="1" t="s">
        <v>5321</v>
      </c>
      <c r="E3174" s="1" t="s">
        <v>5322</v>
      </c>
      <c r="F3174" s="1" t="s">
        <v>13</v>
      </c>
      <c r="G3174" s="1" t="s">
        <v>14</v>
      </c>
      <c r="H3174" s="1">
        <v>5000000</v>
      </c>
      <c r="I3174" s="1">
        <v>2015</v>
      </c>
      <c r="J3174" s="1">
        <v>7.1</v>
      </c>
    </row>
    <row r="3175" spans="1:10" x14ac:dyDescent="0.25">
      <c r="A3175" s="1" t="s">
        <v>1806</v>
      </c>
      <c r="B3175" s="1">
        <v>91</v>
      </c>
      <c r="C3175" s="11">
        <v>1040879</v>
      </c>
      <c r="D3175" s="1" t="s">
        <v>2974</v>
      </c>
      <c r="E3175" s="1" t="s">
        <v>5323</v>
      </c>
      <c r="F3175" s="1" t="s">
        <v>13</v>
      </c>
      <c r="G3175" s="1" t="s">
        <v>14</v>
      </c>
      <c r="H3175" s="1">
        <v>7000000</v>
      </c>
      <c r="I3175" s="1">
        <v>1996</v>
      </c>
      <c r="J3175" s="1">
        <v>7.1</v>
      </c>
    </row>
    <row r="3176" spans="1:10" x14ac:dyDescent="0.25">
      <c r="A3176" s="1" t="s">
        <v>41</v>
      </c>
      <c r="B3176" s="1">
        <v>97</v>
      </c>
      <c r="C3176" s="11">
        <v>326308</v>
      </c>
      <c r="D3176" s="1" t="s">
        <v>738</v>
      </c>
      <c r="E3176" s="1" t="s">
        <v>5324</v>
      </c>
      <c r="F3176" s="1" t="s">
        <v>13</v>
      </c>
      <c r="G3176" s="1" t="s">
        <v>14</v>
      </c>
      <c r="H3176" s="1">
        <v>5000000</v>
      </c>
      <c r="I3176" s="1">
        <v>1996</v>
      </c>
      <c r="J3176" s="1">
        <v>6.1</v>
      </c>
    </row>
    <row r="3177" spans="1:10" x14ac:dyDescent="0.25">
      <c r="A3177" s="1" t="s">
        <v>5325</v>
      </c>
      <c r="B3177" s="1">
        <v>90</v>
      </c>
      <c r="C3177" s="11">
        <v>124720</v>
      </c>
      <c r="D3177" s="1" t="s">
        <v>74</v>
      </c>
      <c r="E3177" s="1" t="s">
        <v>5326</v>
      </c>
      <c r="F3177" s="1" t="s">
        <v>13</v>
      </c>
      <c r="G3177" s="1" t="s">
        <v>14</v>
      </c>
      <c r="H3177" s="1">
        <v>5000000</v>
      </c>
      <c r="I3177" s="1">
        <v>2008</v>
      </c>
      <c r="J3177" s="1">
        <v>7.3</v>
      </c>
    </row>
    <row r="3178" spans="1:10" x14ac:dyDescent="0.25">
      <c r="A3178" s="1" t="s">
        <v>5327</v>
      </c>
      <c r="B3178" s="1">
        <v>90</v>
      </c>
      <c r="C3178" s="11">
        <v>99147</v>
      </c>
      <c r="D3178" s="1" t="s">
        <v>1160</v>
      </c>
      <c r="E3178" s="1" t="s">
        <v>5328</v>
      </c>
      <c r="F3178" s="1" t="s">
        <v>13</v>
      </c>
      <c r="G3178" s="1" t="s">
        <v>14</v>
      </c>
      <c r="H3178" s="1">
        <v>2000000</v>
      </c>
      <c r="I3178" s="1">
        <v>1998</v>
      </c>
      <c r="J3178" s="1">
        <v>6.2</v>
      </c>
    </row>
    <row r="3179" spans="1:10" x14ac:dyDescent="0.25">
      <c r="A3179" s="1" t="s">
        <v>778</v>
      </c>
      <c r="B3179" s="1">
        <v>90</v>
      </c>
      <c r="C3179" s="11">
        <v>65087</v>
      </c>
      <c r="D3179" s="1" t="s">
        <v>5329</v>
      </c>
      <c r="E3179" s="1" t="s">
        <v>5330</v>
      </c>
      <c r="F3179" s="1" t="s">
        <v>13</v>
      </c>
      <c r="G3179" s="1" t="s">
        <v>14</v>
      </c>
      <c r="H3179" s="1">
        <v>5000000</v>
      </c>
      <c r="I3179" s="1">
        <v>2007</v>
      </c>
      <c r="J3179" s="1">
        <v>6.2</v>
      </c>
    </row>
    <row r="3180" spans="1:10" x14ac:dyDescent="0.25">
      <c r="A3180" s="1" t="s">
        <v>5331</v>
      </c>
      <c r="B3180" s="1">
        <v>103</v>
      </c>
      <c r="C3180" s="11">
        <v>16066</v>
      </c>
      <c r="D3180" s="1" t="s">
        <v>5068</v>
      </c>
      <c r="E3180" s="1" t="s">
        <v>5332</v>
      </c>
      <c r="F3180" s="1" t="s">
        <v>13</v>
      </c>
      <c r="G3180" s="1" t="s">
        <v>257</v>
      </c>
      <c r="H3180" s="1">
        <v>5000000</v>
      </c>
      <c r="I3180" s="1">
        <v>2004</v>
      </c>
      <c r="J3180" s="1">
        <v>3.3</v>
      </c>
    </row>
    <row r="3181" spans="1:10" x14ac:dyDescent="0.25">
      <c r="A3181" s="1" t="s">
        <v>5333</v>
      </c>
      <c r="B3181" s="1">
        <v>113</v>
      </c>
      <c r="C3181" s="11">
        <v>617228</v>
      </c>
      <c r="D3181" s="1" t="s">
        <v>5334</v>
      </c>
      <c r="E3181" s="1" t="s">
        <v>5335</v>
      </c>
      <c r="F3181" s="1" t="s">
        <v>5336</v>
      </c>
      <c r="G3181" s="1" t="s">
        <v>1862</v>
      </c>
      <c r="H3181" s="1">
        <v>84450000</v>
      </c>
      <c r="I3181" s="1">
        <v>2006</v>
      </c>
      <c r="J3181" s="1">
        <v>7.4</v>
      </c>
    </row>
    <row r="3182" spans="1:10" x14ac:dyDescent="0.25">
      <c r="A3182" s="1" t="s">
        <v>1980</v>
      </c>
      <c r="B3182" s="1">
        <v>148</v>
      </c>
      <c r="C3182" s="11">
        <v>24475416</v>
      </c>
      <c r="D3182" s="1" t="s">
        <v>1160</v>
      </c>
      <c r="E3182" s="1" t="s">
        <v>5337</v>
      </c>
      <c r="F3182" s="1" t="s">
        <v>13</v>
      </c>
      <c r="G3182" s="1" t="s">
        <v>14</v>
      </c>
      <c r="H3182" s="1">
        <v>890000</v>
      </c>
      <c r="I3182" s="1">
        <v>1996</v>
      </c>
      <c r="J3182" s="1">
        <v>8</v>
      </c>
    </row>
    <row r="3183" spans="1:10" x14ac:dyDescent="0.25">
      <c r="A3183" s="1" t="s">
        <v>4949</v>
      </c>
      <c r="B3183" s="1">
        <v>93</v>
      </c>
      <c r="C3183" s="11">
        <v>47277326</v>
      </c>
      <c r="D3183" s="1" t="s">
        <v>2131</v>
      </c>
      <c r="E3183" s="1" t="s">
        <v>5338</v>
      </c>
      <c r="F3183" s="1" t="s">
        <v>13</v>
      </c>
      <c r="G3183" s="1" t="s">
        <v>14</v>
      </c>
      <c r="H3183" s="1">
        <v>4800000</v>
      </c>
      <c r="I3183" s="1">
        <v>2005</v>
      </c>
      <c r="J3183" s="1">
        <v>5.9</v>
      </c>
    </row>
    <row r="3184" spans="1:10" x14ac:dyDescent="0.25">
      <c r="A3184" s="1" t="s">
        <v>4116</v>
      </c>
      <c r="B3184" s="1">
        <v>94</v>
      </c>
      <c r="C3184" s="11">
        <v>1247453</v>
      </c>
      <c r="D3184" s="1" t="s">
        <v>868</v>
      </c>
      <c r="E3184" s="1" t="s">
        <v>5339</v>
      </c>
      <c r="F3184" s="1" t="s">
        <v>13</v>
      </c>
      <c r="G3184" s="1" t="s">
        <v>21</v>
      </c>
      <c r="H3184" s="1">
        <v>2800000</v>
      </c>
      <c r="I3184" s="1">
        <v>2005</v>
      </c>
      <c r="J3184" s="1">
        <v>6.8</v>
      </c>
    </row>
    <row r="3185" spans="1:10" x14ac:dyDescent="0.25">
      <c r="A3185" s="1" t="s">
        <v>3788</v>
      </c>
      <c r="B3185" s="1">
        <v>121</v>
      </c>
      <c r="C3185" s="11">
        <v>1729969</v>
      </c>
      <c r="D3185" s="1" t="s">
        <v>1380</v>
      </c>
      <c r="E3185" s="1" t="s">
        <v>5340</v>
      </c>
      <c r="F3185" s="1" t="s">
        <v>13</v>
      </c>
      <c r="G3185" s="1" t="s">
        <v>14</v>
      </c>
      <c r="H3185" s="1">
        <v>5000000</v>
      </c>
      <c r="I3185" s="1">
        <v>2011</v>
      </c>
      <c r="J3185" s="1">
        <v>7.4</v>
      </c>
    </row>
    <row r="3186" spans="1:10" x14ac:dyDescent="0.25">
      <c r="A3186" s="1" t="s">
        <v>5341</v>
      </c>
      <c r="B3186" s="1">
        <v>118</v>
      </c>
      <c r="C3186" s="11">
        <v>1705139</v>
      </c>
      <c r="D3186" s="1" t="s">
        <v>911</v>
      </c>
      <c r="E3186" s="1" t="s">
        <v>5342</v>
      </c>
      <c r="F3186" s="1" t="s">
        <v>13</v>
      </c>
      <c r="G3186" s="1" t="s">
        <v>14</v>
      </c>
      <c r="H3186" s="1">
        <v>4700000</v>
      </c>
      <c r="I3186" s="1">
        <v>1988</v>
      </c>
      <c r="J3186" s="1">
        <v>6.7</v>
      </c>
    </row>
    <row r="3187" spans="1:10" x14ac:dyDescent="0.25">
      <c r="A3187" s="1" t="s">
        <v>2444</v>
      </c>
      <c r="B3187" s="1">
        <v>101</v>
      </c>
      <c r="C3187" s="11">
        <v>8025872</v>
      </c>
      <c r="D3187" s="1" t="s">
        <v>2495</v>
      </c>
      <c r="E3187" s="1" t="s">
        <v>5343</v>
      </c>
      <c r="F3187" s="1" t="s">
        <v>13</v>
      </c>
      <c r="G3187" s="1" t="s">
        <v>14</v>
      </c>
      <c r="H3187" s="1">
        <v>4700000</v>
      </c>
      <c r="I3187" s="1">
        <v>1986</v>
      </c>
      <c r="J3187" s="1">
        <v>5.5</v>
      </c>
    </row>
    <row r="3188" spans="1:10" x14ac:dyDescent="0.25">
      <c r="A3188" s="1" t="s">
        <v>4035</v>
      </c>
      <c r="B3188" s="1">
        <v>90</v>
      </c>
      <c r="C3188" s="11">
        <v>778565</v>
      </c>
      <c r="D3188" s="1" t="s">
        <v>669</v>
      </c>
      <c r="E3188" s="1" t="s">
        <v>5344</v>
      </c>
      <c r="F3188" s="1" t="s">
        <v>13</v>
      </c>
      <c r="G3188" s="1" t="s">
        <v>2534</v>
      </c>
      <c r="H3188" s="1">
        <v>4800000</v>
      </c>
      <c r="I3188" s="1">
        <v>2013</v>
      </c>
      <c r="J3188" s="1">
        <v>5.7</v>
      </c>
    </row>
    <row r="3189" spans="1:10" x14ac:dyDescent="0.25">
      <c r="A3189" s="1" t="s">
        <v>5345</v>
      </c>
      <c r="B3189" s="1">
        <v>100</v>
      </c>
      <c r="C3189" s="11">
        <v>513836</v>
      </c>
      <c r="D3189" s="1" t="s">
        <v>482</v>
      </c>
      <c r="E3189" s="1" t="s">
        <v>5346</v>
      </c>
      <c r="F3189" s="1" t="s">
        <v>984</v>
      </c>
      <c r="G3189" s="1" t="s">
        <v>661</v>
      </c>
      <c r="H3189" s="1">
        <v>4600000</v>
      </c>
      <c r="I3189" s="1">
        <v>2010</v>
      </c>
      <c r="J3189" s="1">
        <v>7.2</v>
      </c>
    </row>
    <row r="3190" spans="1:10" x14ac:dyDescent="0.25">
      <c r="A3190" s="1" t="s">
        <v>5347</v>
      </c>
      <c r="B3190" s="1">
        <v>97</v>
      </c>
      <c r="C3190" s="11">
        <v>434417</v>
      </c>
      <c r="D3190" s="1" t="s">
        <v>1160</v>
      </c>
      <c r="E3190" s="1" t="s">
        <v>5348</v>
      </c>
      <c r="F3190" s="1" t="s">
        <v>13</v>
      </c>
      <c r="G3190" s="1" t="s">
        <v>1218</v>
      </c>
      <c r="H3190" s="1">
        <v>4600000</v>
      </c>
      <c r="I3190" s="1">
        <v>2007</v>
      </c>
      <c r="J3190" s="1">
        <v>5.9</v>
      </c>
    </row>
    <row r="3191" spans="1:10" x14ac:dyDescent="0.25">
      <c r="A3191" s="1" t="s">
        <v>2469</v>
      </c>
      <c r="B3191" s="1">
        <v>96</v>
      </c>
      <c r="C3191" s="11">
        <v>81200000</v>
      </c>
      <c r="D3191" s="1" t="s">
        <v>684</v>
      </c>
      <c r="E3191" s="1" t="s">
        <v>5349</v>
      </c>
      <c r="F3191" s="1" t="s">
        <v>13</v>
      </c>
      <c r="G3191" s="1" t="s">
        <v>14</v>
      </c>
      <c r="H3191" s="1">
        <v>4500000</v>
      </c>
      <c r="I3191" s="1">
        <v>1984</v>
      </c>
      <c r="J3191" s="1">
        <v>6.7</v>
      </c>
    </row>
    <row r="3192" spans="1:10" x14ac:dyDescent="0.25">
      <c r="A3192" s="1" t="s">
        <v>128</v>
      </c>
      <c r="B3192" s="1">
        <v>117</v>
      </c>
      <c r="C3192" s="11">
        <v>52700832</v>
      </c>
      <c r="D3192" s="1" t="s">
        <v>482</v>
      </c>
      <c r="E3192" s="1" t="s">
        <v>5350</v>
      </c>
      <c r="F3192" s="1" t="s">
        <v>13</v>
      </c>
      <c r="G3192" s="1" t="s">
        <v>21</v>
      </c>
      <c r="H3192" s="1">
        <v>4500000</v>
      </c>
      <c r="I3192" s="1">
        <v>1994</v>
      </c>
      <c r="J3192" s="1">
        <v>7.1</v>
      </c>
    </row>
    <row r="3193" spans="1:10" x14ac:dyDescent="0.25">
      <c r="A3193" s="1" t="s">
        <v>1708</v>
      </c>
      <c r="B3193" s="1">
        <v>108</v>
      </c>
      <c r="C3193" s="11">
        <v>13060843</v>
      </c>
      <c r="D3193" s="1" t="s">
        <v>1160</v>
      </c>
      <c r="E3193" s="1" t="s">
        <v>5351</v>
      </c>
      <c r="F3193" s="1" t="s">
        <v>13</v>
      </c>
      <c r="G3193" s="1" t="s">
        <v>14</v>
      </c>
      <c r="H3193" s="1">
        <v>15000000</v>
      </c>
      <c r="I3193" s="1">
        <v>2002</v>
      </c>
      <c r="J3193" s="1">
        <v>7.7</v>
      </c>
    </row>
    <row r="3194" spans="1:10" x14ac:dyDescent="0.25">
      <c r="A3194" s="1" t="s">
        <v>151</v>
      </c>
      <c r="B3194" s="1">
        <v>109</v>
      </c>
      <c r="C3194" s="11">
        <v>3798532</v>
      </c>
      <c r="D3194" s="1" t="s">
        <v>1775</v>
      </c>
      <c r="E3194" s="1" t="s">
        <v>5352</v>
      </c>
      <c r="F3194" s="1" t="s">
        <v>13</v>
      </c>
      <c r="G3194" s="1" t="s">
        <v>14</v>
      </c>
      <c r="H3194" s="1">
        <v>4500000</v>
      </c>
      <c r="I3194" s="1">
        <v>1996</v>
      </c>
      <c r="J3194" s="1">
        <v>7.4</v>
      </c>
    </row>
    <row r="3195" spans="1:10" x14ac:dyDescent="0.25">
      <c r="A3195" s="1" t="s">
        <v>410</v>
      </c>
      <c r="B3195" s="1">
        <v>102</v>
      </c>
      <c r="C3195" s="11">
        <v>3609278</v>
      </c>
      <c r="D3195" s="1" t="s">
        <v>1160</v>
      </c>
      <c r="E3195" s="1" t="s">
        <v>5353</v>
      </c>
      <c r="F3195" s="1" t="s">
        <v>13</v>
      </c>
      <c r="G3195" s="1" t="s">
        <v>14</v>
      </c>
      <c r="H3195" s="1">
        <v>4500000</v>
      </c>
      <c r="I3195" s="1">
        <v>2000</v>
      </c>
      <c r="J3195" s="1">
        <v>8.4</v>
      </c>
    </row>
    <row r="3196" spans="1:10" x14ac:dyDescent="0.25">
      <c r="A3196" s="1" t="s">
        <v>5354</v>
      </c>
      <c r="B3196" s="1">
        <v>115</v>
      </c>
      <c r="C3196" s="11">
        <v>1687311</v>
      </c>
      <c r="D3196" s="1" t="s">
        <v>5355</v>
      </c>
      <c r="E3196" s="1" t="s">
        <v>5356</v>
      </c>
      <c r="F3196" s="1" t="s">
        <v>948</v>
      </c>
      <c r="G3196" s="1" t="s">
        <v>1218</v>
      </c>
      <c r="H3196" s="1">
        <v>700000000</v>
      </c>
      <c r="I3196" s="1">
        <v>1998</v>
      </c>
      <c r="J3196" s="1">
        <v>7.2</v>
      </c>
    </row>
    <row r="3197" spans="1:10" x14ac:dyDescent="0.25">
      <c r="A3197" s="1" t="s">
        <v>3159</v>
      </c>
      <c r="B3197" s="1">
        <v>133</v>
      </c>
      <c r="C3197" s="11">
        <v>727883</v>
      </c>
      <c r="D3197" s="1" t="s">
        <v>919</v>
      </c>
      <c r="E3197" s="1" t="s">
        <v>5357</v>
      </c>
      <c r="F3197" s="1" t="s">
        <v>13</v>
      </c>
      <c r="G3197" s="1" t="s">
        <v>14</v>
      </c>
      <c r="H3197" s="1">
        <v>4500000</v>
      </c>
      <c r="I3197" s="1">
        <v>2001</v>
      </c>
      <c r="J3197" s="1">
        <v>8.1</v>
      </c>
    </row>
    <row r="3198" spans="1:10" x14ac:dyDescent="0.25">
      <c r="A3198" s="1" t="s">
        <v>5358</v>
      </c>
      <c r="B3198" s="1">
        <v>122</v>
      </c>
      <c r="C3198" s="11">
        <v>713413</v>
      </c>
      <c r="D3198" s="1" t="s">
        <v>3657</v>
      </c>
      <c r="E3198" s="1" t="s">
        <v>5359</v>
      </c>
      <c r="F3198" s="1" t="s">
        <v>3352</v>
      </c>
      <c r="G3198" s="1" t="s">
        <v>3353</v>
      </c>
      <c r="H3198" s="1">
        <v>4500000</v>
      </c>
      <c r="I3198" s="1">
        <v>1997</v>
      </c>
      <c r="J3198" s="1">
        <v>7.8</v>
      </c>
    </row>
    <row r="3199" spans="1:10" x14ac:dyDescent="0.25">
      <c r="A3199" s="1" t="s">
        <v>5360</v>
      </c>
      <c r="B3199" s="1">
        <v>106</v>
      </c>
      <c r="C3199" s="11">
        <v>410241</v>
      </c>
      <c r="D3199" s="1" t="s">
        <v>2974</v>
      </c>
      <c r="E3199" s="1" t="s">
        <v>5361</v>
      </c>
      <c r="F3199" s="1" t="s">
        <v>13</v>
      </c>
      <c r="G3199" s="1" t="s">
        <v>14</v>
      </c>
      <c r="H3199" s="1">
        <v>2000000</v>
      </c>
      <c r="I3199" s="1">
        <v>2002</v>
      </c>
      <c r="J3199" s="1">
        <v>6.8</v>
      </c>
    </row>
    <row r="3200" spans="1:10" x14ac:dyDescent="0.25">
      <c r="A3200" s="1" t="s">
        <v>4481</v>
      </c>
      <c r="B3200" s="1">
        <v>112</v>
      </c>
      <c r="C3200" s="11">
        <v>211667</v>
      </c>
      <c r="D3200" s="1" t="s">
        <v>669</v>
      </c>
      <c r="E3200" s="1" t="s">
        <v>5362</v>
      </c>
      <c r="F3200" s="1" t="s">
        <v>4376</v>
      </c>
      <c r="G3200" s="1" t="s">
        <v>2291</v>
      </c>
      <c r="H3200" s="1">
        <v>4200000000</v>
      </c>
      <c r="I3200" s="1">
        <v>2005</v>
      </c>
      <c r="J3200" s="1">
        <v>7.7</v>
      </c>
    </row>
    <row r="3201" spans="1:10" x14ac:dyDescent="0.25">
      <c r="A3201" s="1" t="s">
        <v>5363</v>
      </c>
      <c r="B3201" s="1">
        <v>99</v>
      </c>
      <c r="C3201" s="11">
        <v>92191</v>
      </c>
      <c r="D3201" s="1" t="s">
        <v>2091</v>
      </c>
      <c r="E3201" s="1" t="s">
        <v>5364</v>
      </c>
      <c r="F3201" s="1" t="s">
        <v>13</v>
      </c>
      <c r="G3201" s="1" t="s">
        <v>21</v>
      </c>
      <c r="H3201" s="1">
        <v>2500000</v>
      </c>
      <c r="I3201" s="1">
        <v>2001</v>
      </c>
      <c r="J3201" s="1">
        <v>6.5</v>
      </c>
    </row>
    <row r="3202" spans="1:10" x14ac:dyDescent="0.25">
      <c r="A3202" s="1" t="s">
        <v>5365</v>
      </c>
      <c r="B3202" s="1">
        <v>110</v>
      </c>
      <c r="C3202" s="11">
        <v>49413</v>
      </c>
      <c r="D3202" s="1" t="s">
        <v>117</v>
      </c>
      <c r="E3202" s="1" t="s">
        <v>5366</v>
      </c>
      <c r="F3202" s="1" t="s">
        <v>2393</v>
      </c>
      <c r="G3202" s="1" t="s">
        <v>1308</v>
      </c>
      <c r="H3202" s="1">
        <v>35000000</v>
      </c>
      <c r="I3202" s="1">
        <v>2006</v>
      </c>
      <c r="J3202" s="1">
        <v>7.3</v>
      </c>
    </row>
    <row r="3203" spans="1:10" x14ac:dyDescent="0.25">
      <c r="A3203" s="1" t="s">
        <v>5367</v>
      </c>
      <c r="B3203" s="1">
        <v>104</v>
      </c>
      <c r="C3203" s="11">
        <v>108229</v>
      </c>
      <c r="D3203" s="1" t="s">
        <v>2043</v>
      </c>
      <c r="E3203" s="1" t="s">
        <v>5368</v>
      </c>
      <c r="F3203" s="1" t="s">
        <v>13</v>
      </c>
      <c r="G3203" s="1" t="s">
        <v>14</v>
      </c>
      <c r="H3203" s="1">
        <v>4500000</v>
      </c>
      <c r="I3203" s="1">
        <v>2009</v>
      </c>
      <c r="J3203" s="1">
        <v>5.9</v>
      </c>
    </row>
    <row r="3204" spans="1:10" x14ac:dyDescent="0.25">
      <c r="A3204" s="1" t="s">
        <v>1668</v>
      </c>
      <c r="B3204" s="1">
        <v>133</v>
      </c>
      <c r="C3204" s="11">
        <v>112000000</v>
      </c>
      <c r="D3204" s="1" t="s">
        <v>1160</v>
      </c>
      <c r="E3204" s="1" t="s">
        <v>5369</v>
      </c>
      <c r="F3204" s="1" t="s">
        <v>13</v>
      </c>
      <c r="G3204" s="1" t="s">
        <v>14</v>
      </c>
      <c r="H3204" s="1">
        <v>4400000</v>
      </c>
      <c r="I3204" s="1">
        <v>1975</v>
      </c>
      <c r="J3204" s="1">
        <v>8.6999999999999993</v>
      </c>
    </row>
    <row r="3205" spans="1:10" x14ac:dyDescent="0.25">
      <c r="A3205" s="1" t="s">
        <v>5370</v>
      </c>
      <c r="B3205" s="1">
        <v>112</v>
      </c>
      <c r="C3205" s="11">
        <v>26345</v>
      </c>
      <c r="D3205" s="1" t="s">
        <v>4701</v>
      </c>
      <c r="E3205" s="1" t="s">
        <v>5371</v>
      </c>
      <c r="F3205" s="1" t="s">
        <v>13</v>
      </c>
      <c r="G3205" s="1" t="s">
        <v>21</v>
      </c>
      <c r="H3205" s="1">
        <v>3000000</v>
      </c>
      <c r="I3205" s="1">
        <v>2012</v>
      </c>
      <c r="J3205" s="1">
        <v>6.1</v>
      </c>
    </row>
    <row r="3206" spans="1:10" x14ac:dyDescent="0.25">
      <c r="A3206" s="1" t="s">
        <v>2799</v>
      </c>
      <c r="B3206" s="1">
        <v>101</v>
      </c>
      <c r="C3206" s="11">
        <v>20772796</v>
      </c>
      <c r="D3206" s="1" t="s">
        <v>2363</v>
      </c>
      <c r="E3206" s="1" t="s">
        <v>5372</v>
      </c>
      <c r="F3206" s="1" t="s">
        <v>13</v>
      </c>
      <c r="G3206" s="1" t="s">
        <v>62</v>
      </c>
      <c r="H3206" s="1">
        <v>6000000</v>
      </c>
      <c r="I3206" s="1">
        <v>2002</v>
      </c>
      <c r="J3206" s="1">
        <v>7.6</v>
      </c>
    </row>
    <row r="3207" spans="1:10" x14ac:dyDescent="0.25">
      <c r="A3207" s="1" t="s">
        <v>1021</v>
      </c>
      <c r="B3207" s="1">
        <v>104</v>
      </c>
      <c r="C3207" s="11">
        <v>1487477</v>
      </c>
      <c r="D3207" s="1" t="s">
        <v>5373</v>
      </c>
      <c r="E3207" s="1" t="s">
        <v>5374</v>
      </c>
      <c r="F3207" s="1" t="s">
        <v>5375</v>
      </c>
      <c r="G3207" s="1" t="s">
        <v>3604</v>
      </c>
      <c r="H3207" s="1">
        <v>4200000</v>
      </c>
      <c r="I3207" s="1">
        <v>2004</v>
      </c>
      <c r="J3207" s="1">
        <v>6.5</v>
      </c>
    </row>
    <row r="3208" spans="1:10" x14ac:dyDescent="0.25">
      <c r="A3208" s="1" t="s">
        <v>1698</v>
      </c>
      <c r="B3208" s="1">
        <v>112</v>
      </c>
      <c r="C3208" s="11">
        <v>62549000</v>
      </c>
      <c r="D3208" s="1" t="s">
        <v>1775</v>
      </c>
      <c r="E3208" s="1" t="s">
        <v>5376</v>
      </c>
      <c r="F3208" s="1" t="s">
        <v>13</v>
      </c>
      <c r="G3208" s="1" t="s">
        <v>21</v>
      </c>
      <c r="H3208" s="1">
        <v>2300000</v>
      </c>
      <c r="I3208" s="1">
        <v>1992</v>
      </c>
      <c r="J3208" s="1">
        <v>7.3</v>
      </c>
    </row>
    <row r="3209" spans="1:10" x14ac:dyDescent="0.25">
      <c r="A3209" s="1" t="s">
        <v>3591</v>
      </c>
      <c r="B3209" s="1">
        <v>94</v>
      </c>
      <c r="C3209" s="11">
        <v>105500000</v>
      </c>
      <c r="D3209" s="1" t="s">
        <v>684</v>
      </c>
      <c r="E3209" s="1" t="s">
        <v>5377</v>
      </c>
      <c r="F3209" s="1" t="s">
        <v>13</v>
      </c>
      <c r="G3209" s="1" t="s">
        <v>94</v>
      </c>
      <c r="H3209" s="1">
        <v>4000000</v>
      </c>
      <c r="I3209" s="1">
        <v>1981</v>
      </c>
      <c r="J3209" s="1">
        <v>6.2</v>
      </c>
    </row>
    <row r="3210" spans="1:10" x14ac:dyDescent="0.25">
      <c r="A3210" s="1" t="s">
        <v>3699</v>
      </c>
      <c r="B3210" s="1">
        <v>90</v>
      </c>
      <c r="C3210" s="11">
        <v>101055</v>
      </c>
      <c r="D3210" s="1" t="s">
        <v>2131</v>
      </c>
      <c r="E3210" s="1" t="s">
        <v>5378</v>
      </c>
      <c r="F3210" s="1" t="s">
        <v>13</v>
      </c>
      <c r="G3210" s="1" t="s">
        <v>14</v>
      </c>
      <c r="H3210" s="1">
        <v>4000000</v>
      </c>
      <c r="I3210" s="1">
        <v>2009</v>
      </c>
      <c r="J3210" s="1">
        <v>5</v>
      </c>
    </row>
    <row r="3211" spans="1:10" x14ac:dyDescent="0.25">
      <c r="A3211" s="1" t="s">
        <v>2227</v>
      </c>
      <c r="B3211" s="1">
        <v>101</v>
      </c>
      <c r="C3211" s="11">
        <v>44566004</v>
      </c>
      <c r="D3211" s="1" t="s">
        <v>1160</v>
      </c>
      <c r="E3211" s="1" t="s">
        <v>5379</v>
      </c>
      <c r="F3211" s="1" t="s">
        <v>13</v>
      </c>
      <c r="G3211" s="1" t="s">
        <v>14</v>
      </c>
      <c r="H3211" s="1">
        <v>4000000</v>
      </c>
      <c r="I3211" s="1">
        <v>2003</v>
      </c>
      <c r="J3211" s="1">
        <v>7.8</v>
      </c>
    </row>
    <row r="3212" spans="1:10" x14ac:dyDescent="0.25">
      <c r="A3212" s="1" t="s">
        <v>1355</v>
      </c>
      <c r="B3212" s="1">
        <v>93</v>
      </c>
      <c r="C3212" s="11">
        <v>39200000</v>
      </c>
      <c r="D3212" s="1" t="s">
        <v>570</v>
      </c>
      <c r="E3212" s="1" t="s">
        <v>5380</v>
      </c>
      <c r="F3212" s="1" t="s">
        <v>13</v>
      </c>
      <c r="G3212" s="1" t="s">
        <v>14</v>
      </c>
      <c r="H3212" s="1">
        <v>4000000</v>
      </c>
      <c r="I3212" s="1">
        <v>1977</v>
      </c>
      <c r="J3212" s="1">
        <v>8.1</v>
      </c>
    </row>
    <row r="3213" spans="1:10" x14ac:dyDescent="0.25">
      <c r="A3213" s="1" t="s">
        <v>5381</v>
      </c>
      <c r="B3213" s="1">
        <v>152</v>
      </c>
      <c r="C3213" s="11">
        <v>36000000</v>
      </c>
      <c r="D3213" s="1" t="s">
        <v>3998</v>
      </c>
      <c r="E3213" s="1" t="s">
        <v>5382</v>
      </c>
      <c r="F3213" s="1" t="s">
        <v>13</v>
      </c>
      <c r="G3213" s="1" t="s">
        <v>14</v>
      </c>
      <c r="H3213" s="1">
        <v>4000000</v>
      </c>
      <c r="I3213" s="1">
        <v>1952</v>
      </c>
      <c r="J3213" s="1">
        <v>6.7</v>
      </c>
    </row>
    <row r="3214" spans="1:10" x14ac:dyDescent="0.25">
      <c r="A3214" s="1" t="s">
        <v>43</v>
      </c>
      <c r="B3214" s="1">
        <v>112</v>
      </c>
      <c r="C3214" s="11">
        <v>31252964</v>
      </c>
      <c r="D3214" s="1" t="s">
        <v>74</v>
      </c>
      <c r="E3214" s="1" t="s">
        <v>5383</v>
      </c>
      <c r="F3214" s="1" t="s">
        <v>13</v>
      </c>
      <c r="G3214" s="1" t="s">
        <v>14</v>
      </c>
      <c r="H3214" s="1">
        <v>4000000</v>
      </c>
      <c r="I3214" s="1">
        <v>2001</v>
      </c>
      <c r="J3214" s="1">
        <v>7.1</v>
      </c>
    </row>
    <row r="3215" spans="1:10" x14ac:dyDescent="0.25">
      <c r="A3215" s="1" t="s">
        <v>5384</v>
      </c>
      <c r="B3215" s="1">
        <v>95</v>
      </c>
      <c r="C3215" s="11">
        <v>131175</v>
      </c>
      <c r="D3215" s="1" t="s">
        <v>4896</v>
      </c>
      <c r="E3215" s="1" t="s">
        <v>5385</v>
      </c>
      <c r="F3215" s="1" t="s">
        <v>13</v>
      </c>
      <c r="G3215" s="1" t="s">
        <v>14</v>
      </c>
      <c r="H3215" s="1">
        <v>8500000</v>
      </c>
      <c r="I3215" s="1">
        <v>2015</v>
      </c>
      <c r="J3215" s="1">
        <v>5.6</v>
      </c>
    </row>
    <row r="3216" spans="1:10" x14ac:dyDescent="0.25">
      <c r="A3216" s="1" t="s">
        <v>5386</v>
      </c>
      <c r="B3216" s="1">
        <v>111</v>
      </c>
      <c r="C3216" s="11">
        <v>31968347</v>
      </c>
      <c r="D3216" s="1" t="s">
        <v>74</v>
      </c>
      <c r="E3216" s="1" t="s">
        <v>5387</v>
      </c>
      <c r="F3216" s="1" t="s">
        <v>13</v>
      </c>
      <c r="G3216" s="1" t="s">
        <v>14</v>
      </c>
      <c r="H3216" s="1">
        <v>3600000</v>
      </c>
      <c r="I3216" s="1">
        <v>1995</v>
      </c>
      <c r="J3216" s="1">
        <v>7.6</v>
      </c>
    </row>
    <row r="3217" spans="1:10" x14ac:dyDescent="0.25">
      <c r="A3217" s="1" t="s">
        <v>170</v>
      </c>
      <c r="B3217" s="1">
        <v>91</v>
      </c>
      <c r="C3217" s="11">
        <v>35385560</v>
      </c>
      <c r="D3217" s="1" t="s">
        <v>285</v>
      </c>
      <c r="E3217" s="1" t="s">
        <v>5388</v>
      </c>
      <c r="F3217" s="1" t="s">
        <v>13</v>
      </c>
      <c r="G3217" s="1" t="s">
        <v>14</v>
      </c>
      <c r="H3217" s="1">
        <v>4000000</v>
      </c>
      <c r="I3217" s="1">
        <v>2015</v>
      </c>
      <c r="J3217" s="1">
        <v>4.5999999999999996</v>
      </c>
    </row>
    <row r="3218" spans="1:10" x14ac:dyDescent="0.25">
      <c r="A3218" s="1" t="s">
        <v>5389</v>
      </c>
      <c r="B3218" s="1">
        <v>106</v>
      </c>
      <c r="C3218" s="11">
        <v>20803237</v>
      </c>
      <c r="D3218" s="1" t="s">
        <v>868</v>
      </c>
      <c r="E3218" s="1" t="s">
        <v>5390</v>
      </c>
      <c r="F3218" s="1" t="s">
        <v>13</v>
      </c>
      <c r="G3218" s="1" t="s">
        <v>14</v>
      </c>
      <c r="H3218" s="1">
        <v>3500000</v>
      </c>
      <c r="I3218" s="1">
        <v>2010</v>
      </c>
      <c r="J3218" s="1">
        <v>7.1</v>
      </c>
    </row>
    <row r="3219" spans="1:10" x14ac:dyDescent="0.25">
      <c r="A3219" s="1" t="s">
        <v>1803</v>
      </c>
      <c r="B3219" s="1">
        <v>93</v>
      </c>
      <c r="C3219" s="11">
        <v>13008928</v>
      </c>
      <c r="D3219" s="1" t="s">
        <v>1466</v>
      </c>
      <c r="E3219" s="1" t="s">
        <v>5391</v>
      </c>
      <c r="F3219" s="1" t="s">
        <v>13</v>
      </c>
      <c r="G3219" s="1" t="s">
        <v>14</v>
      </c>
      <c r="H3219" s="1">
        <v>4000000</v>
      </c>
      <c r="I3219" s="1">
        <v>1988</v>
      </c>
      <c r="J3219" s="1">
        <v>7.3</v>
      </c>
    </row>
    <row r="3220" spans="1:10" x14ac:dyDescent="0.25">
      <c r="A3220" s="1" t="s">
        <v>5392</v>
      </c>
      <c r="B3220" s="1">
        <v>93</v>
      </c>
      <c r="C3220" s="11">
        <v>15152879</v>
      </c>
      <c r="D3220" s="1" t="s">
        <v>1487</v>
      </c>
      <c r="E3220" s="1" t="s">
        <v>5393</v>
      </c>
      <c r="F3220" s="1" t="s">
        <v>13</v>
      </c>
      <c r="G3220" s="1" t="s">
        <v>661</v>
      </c>
      <c r="H3220" s="1">
        <v>5000000</v>
      </c>
      <c r="I3220" s="1">
        <v>2013</v>
      </c>
      <c r="J3220" s="1">
        <v>4</v>
      </c>
    </row>
    <row r="3221" spans="1:10" x14ac:dyDescent="0.25">
      <c r="A3221" s="1" t="s">
        <v>2962</v>
      </c>
      <c r="B3221" s="1">
        <v>165</v>
      </c>
      <c r="C3221" s="11">
        <v>25359200</v>
      </c>
      <c r="D3221" s="1" t="s">
        <v>1160</v>
      </c>
      <c r="E3221" s="1" t="s">
        <v>5394</v>
      </c>
      <c r="F3221" s="1" t="s">
        <v>13</v>
      </c>
      <c r="G3221" s="1" t="s">
        <v>14</v>
      </c>
      <c r="H3221" s="1">
        <v>4000000</v>
      </c>
      <c r="I3221" s="1">
        <v>2014</v>
      </c>
      <c r="J3221" s="1">
        <v>8</v>
      </c>
    </row>
    <row r="3222" spans="1:10" x14ac:dyDescent="0.25">
      <c r="A3222" s="1" t="s">
        <v>1355</v>
      </c>
      <c r="B3222" s="1">
        <v>96</v>
      </c>
      <c r="C3222" s="11">
        <v>10515579</v>
      </c>
      <c r="D3222" s="1" t="s">
        <v>3930</v>
      </c>
      <c r="E3222" s="1" t="s">
        <v>5395</v>
      </c>
      <c r="F3222" s="1" t="s">
        <v>13</v>
      </c>
      <c r="G3222" s="1" t="s">
        <v>21</v>
      </c>
      <c r="H3222" s="1">
        <v>4000000</v>
      </c>
      <c r="I3222" s="1">
        <v>2006</v>
      </c>
      <c r="J3222" s="1">
        <v>6.7</v>
      </c>
    </row>
    <row r="3223" spans="1:10" x14ac:dyDescent="0.25">
      <c r="A3223" s="1" t="s">
        <v>5396</v>
      </c>
      <c r="B3223" s="1">
        <v>93</v>
      </c>
      <c r="C3223" s="11">
        <v>10097096</v>
      </c>
      <c r="D3223" s="1" t="s">
        <v>684</v>
      </c>
      <c r="E3223" s="1" t="s">
        <v>5397</v>
      </c>
      <c r="F3223" s="1" t="s">
        <v>13</v>
      </c>
      <c r="G3223" s="1" t="s">
        <v>14</v>
      </c>
      <c r="H3223" s="1">
        <v>4000000</v>
      </c>
      <c r="I3223" s="1">
        <v>2001</v>
      </c>
      <c r="J3223" s="1">
        <v>4.5999999999999996</v>
      </c>
    </row>
    <row r="3224" spans="1:10" x14ac:dyDescent="0.25">
      <c r="A3224" s="1" t="s">
        <v>5396</v>
      </c>
      <c r="B3224" s="1">
        <v>82</v>
      </c>
      <c r="C3224" s="11">
        <v>9821335</v>
      </c>
      <c r="D3224" s="1" t="s">
        <v>684</v>
      </c>
      <c r="E3224" s="1" t="s">
        <v>5398</v>
      </c>
      <c r="F3224" s="1" t="s">
        <v>13</v>
      </c>
      <c r="G3224" s="1" t="s">
        <v>14</v>
      </c>
      <c r="H3224" s="1">
        <v>6000000</v>
      </c>
      <c r="I3224" s="1">
        <v>2000</v>
      </c>
      <c r="J3224" s="1">
        <v>4</v>
      </c>
    </row>
    <row r="3225" spans="1:10" x14ac:dyDescent="0.25">
      <c r="A3225" s="1" t="s">
        <v>3867</v>
      </c>
      <c r="B3225" s="1">
        <v>101</v>
      </c>
      <c r="C3225" s="11">
        <v>8243880</v>
      </c>
      <c r="D3225" s="1" t="s">
        <v>5399</v>
      </c>
      <c r="E3225" s="1" t="s">
        <v>5400</v>
      </c>
      <c r="F3225" s="1" t="s">
        <v>13</v>
      </c>
      <c r="G3225" s="1" t="s">
        <v>14</v>
      </c>
      <c r="H3225" s="1">
        <v>3200000</v>
      </c>
      <c r="I3225" s="1">
        <v>2003</v>
      </c>
      <c r="J3225" s="1">
        <v>7</v>
      </c>
    </row>
    <row r="3226" spans="1:10" x14ac:dyDescent="0.25">
      <c r="A3226" s="1" t="s">
        <v>5401</v>
      </c>
      <c r="B3226" s="1">
        <v>81</v>
      </c>
      <c r="C3226" s="11">
        <v>7825820</v>
      </c>
      <c r="D3226" s="1" t="s">
        <v>768</v>
      </c>
      <c r="E3226" s="1" t="s">
        <v>5402</v>
      </c>
      <c r="F3226" s="1" t="s">
        <v>13</v>
      </c>
      <c r="G3226" s="1" t="s">
        <v>14</v>
      </c>
      <c r="H3226" s="1">
        <v>4000000</v>
      </c>
      <c r="I3226" s="1">
        <v>2006</v>
      </c>
      <c r="J3226" s="1">
        <v>5.9</v>
      </c>
    </row>
    <row r="3227" spans="1:10" x14ac:dyDescent="0.25">
      <c r="A3227" s="1" t="s">
        <v>2232</v>
      </c>
      <c r="B3227" s="1">
        <v>105</v>
      </c>
      <c r="C3227" s="11">
        <v>7159147</v>
      </c>
      <c r="D3227" s="1" t="s">
        <v>665</v>
      </c>
      <c r="E3227" s="1" t="s">
        <v>5403</v>
      </c>
      <c r="F3227" s="1" t="s">
        <v>948</v>
      </c>
      <c r="G3227" s="1" t="s">
        <v>1218</v>
      </c>
      <c r="H3227" s="1">
        <v>3400000</v>
      </c>
      <c r="I3227" s="1">
        <v>2007</v>
      </c>
      <c r="J3227" s="1">
        <v>7.5</v>
      </c>
    </row>
    <row r="3228" spans="1:10" x14ac:dyDescent="0.25">
      <c r="A3228" s="1" t="s">
        <v>5404</v>
      </c>
      <c r="B3228" s="1">
        <v>86</v>
      </c>
      <c r="C3228" s="11">
        <v>17314483</v>
      </c>
      <c r="D3228" s="1" t="s">
        <v>952</v>
      </c>
      <c r="E3228" s="1" t="s">
        <v>5405</v>
      </c>
      <c r="F3228" s="1" t="s">
        <v>13</v>
      </c>
      <c r="G3228" s="1" t="s">
        <v>14</v>
      </c>
      <c r="H3228" s="1">
        <v>4000000</v>
      </c>
      <c r="I3228" s="1">
        <v>2014</v>
      </c>
      <c r="J3228" s="1">
        <v>4.7</v>
      </c>
    </row>
    <row r="3229" spans="1:10" x14ac:dyDescent="0.25">
      <c r="A3229" s="1" t="s">
        <v>5406</v>
      </c>
      <c r="B3229" s="1">
        <v>110</v>
      </c>
      <c r="C3229" s="11">
        <v>6525762</v>
      </c>
      <c r="D3229" s="1" t="s">
        <v>482</v>
      </c>
      <c r="E3229" s="1" t="s">
        <v>5407</v>
      </c>
      <c r="F3229" s="1" t="s">
        <v>13</v>
      </c>
      <c r="G3229" s="1" t="s">
        <v>14</v>
      </c>
      <c r="H3229" s="1">
        <v>4000000</v>
      </c>
      <c r="I3229" s="1">
        <v>2002</v>
      </c>
      <c r="J3229" s="1">
        <v>6.7</v>
      </c>
    </row>
    <row r="3230" spans="1:10" x14ac:dyDescent="0.25">
      <c r="A3230" s="1" t="s">
        <v>5408</v>
      </c>
      <c r="B3230" s="1">
        <v>110</v>
      </c>
      <c r="C3230" s="11">
        <v>4301331</v>
      </c>
      <c r="D3230" s="1" t="s">
        <v>952</v>
      </c>
      <c r="E3230" s="1" t="s">
        <v>5409</v>
      </c>
      <c r="F3230" s="1" t="s">
        <v>13</v>
      </c>
      <c r="G3230" s="1" t="s">
        <v>14</v>
      </c>
      <c r="H3230" s="1">
        <v>4000000</v>
      </c>
      <c r="I3230" s="1">
        <v>1995</v>
      </c>
      <c r="J3230" s="1">
        <v>6.7</v>
      </c>
    </row>
    <row r="3231" spans="1:10" x14ac:dyDescent="0.25">
      <c r="A3231" s="1" t="s">
        <v>3883</v>
      </c>
      <c r="B3231" s="1">
        <v>104</v>
      </c>
      <c r="C3231" s="11">
        <v>4046737</v>
      </c>
      <c r="D3231" s="1" t="s">
        <v>482</v>
      </c>
      <c r="E3231" s="1" t="s">
        <v>5410</v>
      </c>
      <c r="F3231" s="1" t="s">
        <v>13</v>
      </c>
      <c r="G3231" s="1" t="s">
        <v>14</v>
      </c>
      <c r="H3231" s="1">
        <v>4000000</v>
      </c>
      <c r="I3231" s="1">
        <v>2002</v>
      </c>
      <c r="J3231" s="1">
        <v>7.1</v>
      </c>
    </row>
    <row r="3232" spans="1:10" x14ac:dyDescent="0.25">
      <c r="A3232" s="1" t="s">
        <v>5411</v>
      </c>
      <c r="B3232" s="1">
        <v>96</v>
      </c>
      <c r="C3232" s="11">
        <v>3713002</v>
      </c>
      <c r="D3232" s="1" t="s">
        <v>5412</v>
      </c>
      <c r="E3232" s="1" t="s">
        <v>5413</v>
      </c>
      <c r="F3232" s="1" t="s">
        <v>13</v>
      </c>
      <c r="G3232" s="1" t="s">
        <v>14</v>
      </c>
      <c r="H3232" s="1">
        <v>8000000</v>
      </c>
      <c r="I3232" s="1">
        <v>2003</v>
      </c>
      <c r="J3232" s="1">
        <v>2.7</v>
      </c>
    </row>
    <row r="3233" spans="1:10" x14ac:dyDescent="0.25">
      <c r="A3233" s="1" t="s">
        <v>254</v>
      </c>
      <c r="B3233" s="1">
        <v>110</v>
      </c>
      <c r="C3233" s="11">
        <v>3468572</v>
      </c>
      <c r="D3233" s="1" t="s">
        <v>1160</v>
      </c>
      <c r="E3233" s="1" t="s">
        <v>5414</v>
      </c>
      <c r="F3233" s="1" t="s">
        <v>13</v>
      </c>
      <c r="G3233" s="1" t="s">
        <v>14</v>
      </c>
      <c r="H3233" s="1">
        <v>4000000</v>
      </c>
      <c r="I3233" s="1">
        <v>1988</v>
      </c>
      <c r="J3233" s="1">
        <v>7.3</v>
      </c>
    </row>
    <row r="3234" spans="1:10" x14ac:dyDescent="0.25">
      <c r="A3234" s="1" t="s">
        <v>3578</v>
      </c>
      <c r="B3234" s="1">
        <v>84</v>
      </c>
      <c r="C3234" s="11">
        <v>2892582</v>
      </c>
      <c r="D3234" s="1" t="s">
        <v>684</v>
      </c>
      <c r="E3234" s="1" t="s">
        <v>5415</v>
      </c>
      <c r="F3234" s="1" t="s">
        <v>13</v>
      </c>
      <c r="G3234" s="1" t="s">
        <v>14</v>
      </c>
      <c r="H3234" s="1">
        <v>4000000</v>
      </c>
      <c r="I3234" s="1">
        <v>1996</v>
      </c>
      <c r="J3234" s="1">
        <v>7.6</v>
      </c>
    </row>
    <row r="3235" spans="1:10" x14ac:dyDescent="0.25">
      <c r="A3235" s="1" t="s">
        <v>5416</v>
      </c>
      <c r="B3235" s="1">
        <v>94</v>
      </c>
      <c r="C3235" s="11">
        <v>2800000</v>
      </c>
      <c r="D3235" s="1" t="s">
        <v>684</v>
      </c>
      <c r="E3235" s="1" t="s">
        <v>5417</v>
      </c>
      <c r="F3235" s="1" t="s">
        <v>13</v>
      </c>
      <c r="G3235" s="1" t="s">
        <v>14</v>
      </c>
      <c r="H3235" s="1">
        <v>4000000</v>
      </c>
      <c r="I3235" s="1">
        <v>1999</v>
      </c>
      <c r="J3235" s="1">
        <v>5.8</v>
      </c>
    </row>
    <row r="3236" spans="1:10" x14ac:dyDescent="0.25">
      <c r="A3236" s="1" t="s">
        <v>1499</v>
      </c>
      <c r="B3236" s="1">
        <v>93</v>
      </c>
      <c r="C3236" s="11">
        <v>2426851</v>
      </c>
      <c r="D3236" s="1" t="s">
        <v>1434</v>
      </c>
      <c r="E3236" s="1" t="s">
        <v>5418</v>
      </c>
      <c r="F3236" s="1" t="s">
        <v>13</v>
      </c>
      <c r="G3236" s="1" t="s">
        <v>14</v>
      </c>
      <c r="H3236" s="1">
        <v>4000000</v>
      </c>
      <c r="I3236" s="1">
        <v>2007</v>
      </c>
      <c r="J3236" s="1">
        <v>6.5</v>
      </c>
    </row>
    <row r="3237" spans="1:10" x14ac:dyDescent="0.25">
      <c r="A3237" s="1" t="s">
        <v>5419</v>
      </c>
      <c r="B3237" s="1">
        <v>96</v>
      </c>
      <c r="C3237" s="11">
        <v>1325073</v>
      </c>
      <c r="D3237" s="1" t="s">
        <v>868</v>
      </c>
      <c r="E3237" s="1" t="s">
        <v>5420</v>
      </c>
      <c r="F3237" s="1" t="s">
        <v>13</v>
      </c>
      <c r="G3237" s="1" t="s">
        <v>14</v>
      </c>
      <c r="H3237" s="1">
        <v>4000000</v>
      </c>
      <c r="I3237" s="1">
        <v>2005</v>
      </c>
      <c r="J3237" s="1">
        <v>6.6</v>
      </c>
    </row>
    <row r="3238" spans="1:10" x14ac:dyDescent="0.25">
      <c r="A3238" s="1" t="s">
        <v>5421</v>
      </c>
      <c r="B3238" s="1">
        <v>101</v>
      </c>
      <c r="C3238" s="11">
        <v>864959</v>
      </c>
      <c r="D3238" s="1" t="s">
        <v>60</v>
      </c>
      <c r="E3238" s="1" t="s">
        <v>5422</v>
      </c>
      <c r="F3238" s="1" t="s">
        <v>13</v>
      </c>
      <c r="G3238" s="1" t="s">
        <v>21</v>
      </c>
      <c r="H3238" s="1">
        <v>4000000</v>
      </c>
      <c r="I3238" s="1">
        <v>2005</v>
      </c>
      <c r="J3238" s="1">
        <v>6.9</v>
      </c>
    </row>
    <row r="3239" spans="1:10" x14ac:dyDescent="0.25">
      <c r="A3239" s="1" t="s">
        <v>5423</v>
      </c>
      <c r="B3239" s="1">
        <v>102</v>
      </c>
      <c r="C3239" s="11">
        <v>2601847</v>
      </c>
      <c r="D3239" s="1" t="s">
        <v>1378</v>
      </c>
      <c r="E3239" s="1" t="s">
        <v>5424</v>
      </c>
      <c r="F3239" s="1" t="s">
        <v>5425</v>
      </c>
      <c r="G3239" s="1" t="s">
        <v>14</v>
      </c>
      <c r="H3239" s="1">
        <v>4000000</v>
      </c>
      <c r="I3239" s="1">
        <v>2011</v>
      </c>
      <c r="J3239" s="1">
        <v>8.5</v>
      </c>
    </row>
    <row r="3240" spans="1:10" x14ac:dyDescent="0.25">
      <c r="A3240" s="1" t="s">
        <v>5426</v>
      </c>
      <c r="B3240" s="1">
        <v>87</v>
      </c>
      <c r="C3240" s="11">
        <v>800000</v>
      </c>
      <c r="D3240" s="1" t="s">
        <v>60</v>
      </c>
      <c r="E3240" s="1" t="s">
        <v>5427</v>
      </c>
      <c r="F3240" s="1" t="s">
        <v>13</v>
      </c>
      <c r="G3240" s="1" t="s">
        <v>14</v>
      </c>
      <c r="H3240" s="1">
        <v>4000000</v>
      </c>
      <c r="I3240" s="1">
        <v>1987</v>
      </c>
      <c r="J3240" s="1">
        <v>4.8</v>
      </c>
    </row>
    <row r="3241" spans="1:10" x14ac:dyDescent="0.25">
      <c r="A3241" s="1" t="s">
        <v>5428</v>
      </c>
      <c r="B3241" s="1">
        <v>99</v>
      </c>
      <c r="C3241" s="11">
        <v>562059</v>
      </c>
      <c r="D3241" s="1" t="s">
        <v>1380</v>
      </c>
      <c r="E3241" s="1" t="s">
        <v>5429</v>
      </c>
      <c r="F3241" s="1" t="s">
        <v>13</v>
      </c>
      <c r="G3241" s="1" t="s">
        <v>14</v>
      </c>
      <c r="H3241" s="1">
        <v>4000000</v>
      </c>
      <c r="I3241" s="1">
        <v>2002</v>
      </c>
      <c r="J3241" s="1">
        <v>7</v>
      </c>
    </row>
    <row r="3242" spans="1:10" x14ac:dyDescent="0.25">
      <c r="A3242" s="1" t="s">
        <v>5386</v>
      </c>
      <c r="B3242" s="1">
        <v>106</v>
      </c>
      <c r="C3242" s="11">
        <v>399793</v>
      </c>
      <c r="D3242" s="1" t="s">
        <v>1160</v>
      </c>
      <c r="E3242" s="1" t="s">
        <v>5430</v>
      </c>
      <c r="F3242" s="1" t="s">
        <v>13</v>
      </c>
      <c r="G3242" s="1" t="s">
        <v>14</v>
      </c>
      <c r="H3242" s="1">
        <v>4000000</v>
      </c>
      <c r="I3242" s="1">
        <v>1999</v>
      </c>
      <c r="J3242" s="1">
        <v>5.4</v>
      </c>
    </row>
    <row r="3243" spans="1:10" x14ac:dyDescent="0.25">
      <c r="A3243" s="1" t="s">
        <v>1819</v>
      </c>
      <c r="B3243" s="1">
        <v>117</v>
      </c>
      <c r="C3243" s="11">
        <v>371897</v>
      </c>
      <c r="D3243" s="1" t="s">
        <v>1160</v>
      </c>
      <c r="E3243" s="1" t="s">
        <v>5431</v>
      </c>
      <c r="F3243" s="1" t="s">
        <v>13</v>
      </c>
      <c r="G3243" s="1" t="s">
        <v>14</v>
      </c>
      <c r="H3243" s="1">
        <v>4000000</v>
      </c>
      <c r="I3243" s="1">
        <v>2013</v>
      </c>
      <c r="J3243" s="1">
        <v>6.9</v>
      </c>
    </row>
    <row r="3244" spans="1:10" x14ac:dyDescent="0.25">
      <c r="A3244" s="1" t="s">
        <v>5432</v>
      </c>
      <c r="B3244" s="1">
        <v>99</v>
      </c>
      <c r="C3244" s="11">
        <v>302204</v>
      </c>
      <c r="D3244" s="1" t="s">
        <v>1444</v>
      </c>
      <c r="E3244" s="1" t="s">
        <v>5433</v>
      </c>
      <c r="F3244" s="1" t="s">
        <v>13</v>
      </c>
      <c r="G3244" s="1" t="s">
        <v>21</v>
      </c>
      <c r="H3244" s="1">
        <v>3000000</v>
      </c>
      <c r="I3244" s="1">
        <v>1997</v>
      </c>
      <c r="J3244" s="1">
        <v>6.6</v>
      </c>
    </row>
    <row r="3245" spans="1:10" x14ac:dyDescent="0.25">
      <c r="A3245" s="1" t="s">
        <v>719</v>
      </c>
      <c r="B3245" s="1">
        <v>102</v>
      </c>
      <c r="C3245" s="11">
        <v>354704</v>
      </c>
      <c r="D3245" s="1" t="s">
        <v>2203</v>
      </c>
      <c r="E3245" s="1" t="s">
        <v>5434</v>
      </c>
      <c r="F3245" s="1" t="s">
        <v>13</v>
      </c>
      <c r="G3245" s="1" t="s">
        <v>14</v>
      </c>
      <c r="H3245" s="1">
        <v>1300000</v>
      </c>
      <c r="I3245" s="1">
        <v>1987</v>
      </c>
      <c r="J3245" s="1">
        <v>5.9</v>
      </c>
    </row>
    <row r="3246" spans="1:10" x14ac:dyDescent="0.25">
      <c r="A3246" s="1" t="s">
        <v>5435</v>
      </c>
      <c r="B3246" s="1">
        <v>85</v>
      </c>
      <c r="C3246" s="11">
        <v>265107</v>
      </c>
      <c r="D3246" s="1" t="s">
        <v>5436</v>
      </c>
      <c r="E3246" s="1" t="s">
        <v>5437</v>
      </c>
      <c r="F3246" s="1" t="s">
        <v>13</v>
      </c>
      <c r="G3246" s="1" t="s">
        <v>127</v>
      </c>
      <c r="H3246" s="1">
        <v>1500000</v>
      </c>
      <c r="I3246" s="1">
        <v>2000</v>
      </c>
      <c r="J3246" s="1">
        <v>6.3</v>
      </c>
    </row>
    <row r="3247" spans="1:10" x14ac:dyDescent="0.25">
      <c r="A3247" s="1" t="s">
        <v>3004</v>
      </c>
      <c r="B3247" s="1">
        <v>86</v>
      </c>
      <c r="C3247" s="11">
        <v>185577</v>
      </c>
      <c r="D3247" s="1" t="s">
        <v>684</v>
      </c>
      <c r="E3247" s="1" t="s">
        <v>5438</v>
      </c>
      <c r="F3247" s="1" t="s">
        <v>13</v>
      </c>
      <c r="G3247" s="1" t="s">
        <v>21</v>
      </c>
      <c r="H3247" s="1">
        <v>4000000</v>
      </c>
      <c r="I3247" s="1">
        <v>1999</v>
      </c>
      <c r="J3247" s="1">
        <v>6.3</v>
      </c>
    </row>
    <row r="3248" spans="1:10" x14ac:dyDescent="0.25">
      <c r="A3248" s="1" t="s">
        <v>5439</v>
      </c>
      <c r="B3248" s="1">
        <v>106</v>
      </c>
      <c r="C3248" s="11">
        <v>58214</v>
      </c>
      <c r="D3248" s="1" t="s">
        <v>738</v>
      </c>
      <c r="E3248" s="1" t="s">
        <v>5440</v>
      </c>
      <c r="F3248" s="1" t="s">
        <v>13</v>
      </c>
      <c r="G3248" s="1" t="s">
        <v>14</v>
      </c>
      <c r="H3248" s="1">
        <v>9500000</v>
      </c>
      <c r="I3248" s="1">
        <v>2010</v>
      </c>
      <c r="J3248" s="1">
        <v>7</v>
      </c>
    </row>
    <row r="3249" spans="1:10" x14ac:dyDescent="0.25">
      <c r="A3249" s="1" t="s">
        <v>1060</v>
      </c>
      <c r="B3249" s="1">
        <v>103</v>
      </c>
      <c r="C3249" s="11">
        <v>75078</v>
      </c>
      <c r="D3249" s="1" t="s">
        <v>684</v>
      </c>
      <c r="E3249" s="1" t="s">
        <v>5441</v>
      </c>
      <c r="F3249" s="1" t="s">
        <v>13</v>
      </c>
      <c r="G3249" s="1" t="s">
        <v>14</v>
      </c>
      <c r="H3249" s="1">
        <v>14000000</v>
      </c>
      <c r="I3249" s="1">
        <v>2000</v>
      </c>
      <c r="J3249" s="1">
        <v>6.3</v>
      </c>
    </row>
    <row r="3250" spans="1:10" x14ac:dyDescent="0.25">
      <c r="A3250" s="1" t="s">
        <v>3297</v>
      </c>
      <c r="B3250" s="1">
        <v>112</v>
      </c>
      <c r="C3250" s="11">
        <v>317125</v>
      </c>
      <c r="D3250" s="1" t="s">
        <v>74</v>
      </c>
      <c r="E3250" s="1" t="s">
        <v>5442</v>
      </c>
      <c r="F3250" s="1" t="s">
        <v>13</v>
      </c>
      <c r="G3250" s="1" t="s">
        <v>127</v>
      </c>
      <c r="H3250" s="1">
        <v>16000000</v>
      </c>
      <c r="I3250" s="1">
        <v>2013</v>
      </c>
      <c r="J3250" s="1">
        <v>6.2</v>
      </c>
    </row>
    <row r="3251" spans="1:10" x14ac:dyDescent="0.25">
      <c r="A3251" s="1" t="s">
        <v>5443</v>
      </c>
      <c r="B3251" s="1">
        <v>113</v>
      </c>
      <c r="C3251" s="11">
        <v>146402</v>
      </c>
      <c r="D3251" s="1" t="s">
        <v>868</v>
      </c>
      <c r="E3251" s="1" t="s">
        <v>5444</v>
      </c>
      <c r="F3251" s="1" t="s">
        <v>948</v>
      </c>
      <c r="G3251" s="1" t="s">
        <v>1218</v>
      </c>
      <c r="H3251" s="1">
        <v>4000000</v>
      </c>
      <c r="I3251" s="1">
        <v>2002</v>
      </c>
      <c r="J3251" s="1">
        <v>7.7</v>
      </c>
    </row>
    <row r="3252" spans="1:10" x14ac:dyDescent="0.25">
      <c r="A3252" s="1" t="s">
        <v>5445</v>
      </c>
      <c r="B3252" s="1">
        <v>98</v>
      </c>
      <c r="C3252" s="11">
        <v>18469</v>
      </c>
      <c r="D3252" s="1" t="s">
        <v>262</v>
      </c>
      <c r="E3252" s="1" t="s">
        <v>5446</v>
      </c>
      <c r="F3252" s="1" t="s">
        <v>13</v>
      </c>
      <c r="G3252" s="1" t="s">
        <v>14</v>
      </c>
      <c r="H3252" s="1">
        <v>650000</v>
      </c>
      <c r="I3252" s="1">
        <v>2010</v>
      </c>
      <c r="J3252" s="1">
        <v>6.5</v>
      </c>
    </row>
    <row r="3253" spans="1:10" x14ac:dyDescent="0.25">
      <c r="A3253" s="1" t="s">
        <v>2230</v>
      </c>
      <c r="B3253" s="1">
        <v>92</v>
      </c>
      <c r="C3253" s="11">
        <v>12836</v>
      </c>
      <c r="D3253" s="1" t="s">
        <v>524</v>
      </c>
      <c r="E3253" s="1" t="s">
        <v>5447</v>
      </c>
      <c r="F3253" s="1" t="s">
        <v>13</v>
      </c>
      <c r="G3253" s="1" t="s">
        <v>14</v>
      </c>
      <c r="H3253" s="1">
        <v>4000000</v>
      </c>
      <c r="I3253" s="1">
        <v>1997</v>
      </c>
      <c r="J3253" s="1">
        <v>5.8</v>
      </c>
    </row>
    <row r="3254" spans="1:10" x14ac:dyDescent="0.25">
      <c r="A3254" s="1" t="s">
        <v>5448</v>
      </c>
      <c r="B3254" s="1">
        <v>106</v>
      </c>
      <c r="C3254" s="11">
        <v>20262</v>
      </c>
      <c r="D3254" s="1" t="s">
        <v>1160</v>
      </c>
      <c r="E3254" s="1" t="s">
        <v>5449</v>
      </c>
      <c r="F3254" s="1" t="s">
        <v>5059</v>
      </c>
      <c r="G3254" s="1" t="s">
        <v>5060</v>
      </c>
      <c r="H3254" s="1">
        <v>4000000</v>
      </c>
      <c r="I3254" s="1">
        <v>2014</v>
      </c>
      <c r="J3254" s="1">
        <v>6.1</v>
      </c>
    </row>
    <row r="3255" spans="1:10" x14ac:dyDescent="0.25">
      <c r="A3255" s="1" t="s">
        <v>5450</v>
      </c>
      <c r="B3255" s="1">
        <v>226</v>
      </c>
      <c r="C3255" s="11">
        <v>198655278</v>
      </c>
      <c r="D3255" s="1" t="s">
        <v>672</v>
      </c>
      <c r="E3255" s="1" t="s">
        <v>5451</v>
      </c>
      <c r="F3255" s="1" t="s">
        <v>13</v>
      </c>
      <c r="G3255" s="1" t="s">
        <v>14</v>
      </c>
      <c r="H3255" s="1">
        <v>3977000</v>
      </c>
      <c r="I3255" s="1">
        <v>1939</v>
      </c>
      <c r="J3255" s="1">
        <v>8.1999999999999993</v>
      </c>
    </row>
    <row r="3256" spans="1:10" x14ac:dyDescent="0.25">
      <c r="A3256" s="1" t="s">
        <v>5452</v>
      </c>
      <c r="B3256" s="1">
        <v>104</v>
      </c>
      <c r="C3256" s="11">
        <v>143653</v>
      </c>
      <c r="D3256" s="1" t="s">
        <v>524</v>
      </c>
      <c r="E3256" s="1" t="s">
        <v>5453</v>
      </c>
      <c r="F3256" s="1" t="s">
        <v>13</v>
      </c>
      <c r="G3256" s="1" t="s">
        <v>21</v>
      </c>
      <c r="H3256" s="1">
        <v>4000000</v>
      </c>
      <c r="I3256" s="1">
        <v>2014</v>
      </c>
      <c r="J3256" s="1">
        <v>6</v>
      </c>
    </row>
    <row r="3257" spans="1:10" x14ac:dyDescent="0.25">
      <c r="A3257" s="1" t="s">
        <v>5454</v>
      </c>
      <c r="B3257" s="1">
        <v>152</v>
      </c>
      <c r="C3257" s="11">
        <v>14873</v>
      </c>
      <c r="D3257" s="1" t="s">
        <v>5455</v>
      </c>
      <c r="E3257" s="1" t="s">
        <v>5456</v>
      </c>
      <c r="F3257" s="1" t="s">
        <v>13</v>
      </c>
      <c r="G3257" s="1" t="s">
        <v>14</v>
      </c>
      <c r="H3257" s="1">
        <v>3800000</v>
      </c>
      <c r="I3257" s="1">
        <v>1965</v>
      </c>
      <c r="J3257" s="1">
        <v>6.8</v>
      </c>
    </row>
    <row r="3258" spans="1:10" x14ac:dyDescent="0.25">
      <c r="A3258" s="1" t="s">
        <v>5457</v>
      </c>
      <c r="B3258" s="1">
        <v>107</v>
      </c>
      <c r="C3258" s="11">
        <v>8000000</v>
      </c>
      <c r="D3258" s="1" t="s">
        <v>5458</v>
      </c>
      <c r="E3258" s="1" t="s">
        <v>5459</v>
      </c>
      <c r="F3258" s="1" t="s">
        <v>13</v>
      </c>
      <c r="G3258" s="1" t="s">
        <v>14</v>
      </c>
      <c r="H3258" s="1">
        <v>3768785</v>
      </c>
      <c r="I3258" s="1">
        <v>1950</v>
      </c>
      <c r="J3258" s="1">
        <v>7</v>
      </c>
    </row>
    <row r="3259" spans="1:10" x14ac:dyDescent="0.25">
      <c r="A3259" s="1" t="s">
        <v>5460</v>
      </c>
      <c r="B3259" s="1">
        <v>95</v>
      </c>
      <c r="C3259" s="11">
        <v>37606</v>
      </c>
      <c r="D3259" s="1" t="s">
        <v>2974</v>
      </c>
      <c r="E3259" s="1" t="s">
        <v>5461</v>
      </c>
      <c r="F3259" s="1" t="s">
        <v>13</v>
      </c>
      <c r="G3259" s="1" t="s">
        <v>94</v>
      </c>
      <c r="H3259" s="1">
        <v>3500000</v>
      </c>
      <c r="I3259" s="1">
        <v>2009</v>
      </c>
      <c r="J3259" s="1">
        <v>6.8</v>
      </c>
    </row>
    <row r="3260" spans="1:10" x14ac:dyDescent="0.25">
      <c r="A3260" s="1" t="s">
        <v>5462</v>
      </c>
      <c r="B3260" s="1">
        <v>102</v>
      </c>
      <c r="C3260" s="11">
        <v>2956000</v>
      </c>
      <c r="D3260" s="1" t="s">
        <v>5463</v>
      </c>
      <c r="E3260" s="1" t="s">
        <v>5464</v>
      </c>
      <c r="F3260" s="1" t="s">
        <v>13</v>
      </c>
      <c r="G3260" s="1" t="s">
        <v>14</v>
      </c>
      <c r="H3260" s="1">
        <v>3700000</v>
      </c>
      <c r="I3260" s="1">
        <v>1948</v>
      </c>
      <c r="J3260" s="1">
        <v>7.1</v>
      </c>
    </row>
    <row r="3261" spans="1:10" x14ac:dyDescent="0.25">
      <c r="A3261" s="1" t="s">
        <v>5465</v>
      </c>
      <c r="B3261" s="1">
        <v>99</v>
      </c>
      <c r="C3261" s="11">
        <v>19959</v>
      </c>
      <c r="D3261" s="1" t="s">
        <v>1160</v>
      </c>
      <c r="E3261" s="1" t="s">
        <v>5466</v>
      </c>
      <c r="F3261" s="1" t="s">
        <v>13</v>
      </c>
      <c r="G3261" s="1" t="s">
        <v>5467</v>
      </c>
      <c r="H3261" s="1">
        <v>3800000</v>
      </c>
      <c r="I3261" s="1">
        <v>2009</v>
      </c>
      <c r="J3261" s="1">
        <v>6.9</v>
      </c>
    </row>
    <row r="3262" spans="1:10" x14ac:dyDescent="0.25">
      <c r="A3262" s="1" t="s">
        <v>3755</v>
      </c>
      <c r="B3262" s="1">
        <v>109</v>
      </c>
      <c r="C3262" s="11">
        <v>2706659</v>
      </c>
      <c r="D3262" s="1" t="s">
        <v>868</v>
      </c>
      <c r="E3262" s="1" t="s">
        <v>5468</v>
      </c>
      <c r="F3262" s="1" t="s">
        <v>13</v>
      </c>
      <c r="G3262" s="1" t="s">
        <v>21</v>
      </c>
      <c r="H3262" s="1">
        <v>2000000</v>
      </c>
      <c r="I3262" s="1">
        <v>2006</v>
      </c>
      <c r="J3262" s="1">
        <v>6.9</v>
      </c>
    </row>
    <row r="3263" spans="1:10" x14ac:dyDescent="0.25">
      <c r="A3263" s="1" t="s">
        <v>4130</v>
      </c>
      <c r="B3263" s="1">
        <v>91</v>
      </c>
      <c r="C3263" s="11">
        <v>45857453</v>
      </c>
      <c r="D3263" s="1" t="s">
        <v>2886</v>
      </c>
      <c r="E3263" s="1" t="s">
        <v>5469</v>
      </c>
      <c r="F3263" s="1" t="s">
        <v>13</v>
      </c>
      <c r="G3263" s="1" t="s">
        <v>21</v>
      </c>
      <c r="H3263" s="1">
        <v>3500000</v>
      </c>
      <c r="I3263" s="1">
        <v>1997</v>
      </c>
      <c r="J3263" s="1">
        <v>7.2</v>
      </c>
    </row>
    <row r="3264" spans="1:10" x14ac:dyDescent="0.25">
      <c r="A3264" s="1" t="s">
        <v>5470</v>
      </c>
      <c r="B3264" s="1">
        <v>88</v>
      </c>
      <c r="C3264" s="11">
        <v>83400000</v>
      </c>
      <c r="D3264" s="1" t="s">
        <v>684</v>
      </c>
      <c r="E3264" s="1" t="s">
        <v>5471</v>
      </c>
      <c r="F3264" s="1" t="s">
        <v>13</v>
      </c>
      <c r="G3264" s="1" t="s">
        <v>14</v>
      </c>
      <c r="H3264" s="1">
        <v>3500000</v>
      </c>
      <c r="I3264" s="1">
        <v>1980</v>
      </c>
      <c r="J3264" s="1">
        <v>7.8</v>
      </c>
    </row>
    <row r="3265" spans="1:10" x14ac:dyDescent="0.25">
      <c r="A3265" s="1" t="s">
        <v>1046</v>
      </c>
      <c r="B3265" s="1">
        <v>97</v>
      </c>
      <c r="C3265" s="11">
        <v>27900000</v>
      </c>
      <c r="D3265" s="1" t="s">
        <v>868</v>
      </c>
      <c r="E3265" s="1" t="s">
        <v>5472</v>
      </c>
      <c r="F3265" s="1" t="s">
        <v>13</v>
      </c>
      <c r="G3265" s="1" t="s">
        <v>14</v>
      </c>
      <c r="H3265" s="1">
        <v>3500000</v>
      </c>
      <c r="I3265" s="1">
        <v>1995</v>
      </c>
      <c r="J3265" s="1">
        <v>7.3</v>
      </c>
    </row>
    <row r="3266" spans="1:10" x14ac:dyDescent="0.25">
      <c r="A3266" s="1" t="s">
        <v>906</v>
      </c>
      <c r="B3266" s="1">
        <v>97</v>
      </c>
      <c r="C3266" s="11">
        <v>27900000</v>
      </c>
      <c r="D3266" s="1" t="s">
        <v>738</v>
      </c>
      <c r="E3266" s="1" t="s">
        <v>5473</v>
      </c>
      <c r="F3266" s="1" t="s">
        <v>13</v>
      </c>
      <c r="G3266" s="1" t="s">
        <v>14</v>
      </c>
      <c r="H3266" s="1">
        <v>3500000</v>
      </c>
      <c r="I3266" s="1">
        <v>1993</v>
      </c>
      <c r="J3266" s="1">
        <v>7.5</v>
      </c>
    </row>
    <row r="3267" spans="1:10" x14ac:dyDescent="0.25">
      <c r="A3267" s="1" t="s">
        <v>5474</v>
      </c>
      <c r="B3267" s="1">
        <v>85</v>
      </c>
      <c r="C3267" s="11">
        <v>14000000</v>
      </c>
      <c r="D3267" s="1" t="s">
        <v>2644</v>
      </c>
      <c r="E3267" s="1" t="s">
        <v>5475</v>
      </c>
      <c r="F3267" s="1" t="s">
        <v>13</v>
      </c>
      <c r="G3267" s="1" t="s">
        <v>14</v>
      </c>
      <c r="H3267" s="1">
        <v>3500000</v>
      </c>
      <c r="I3267" s="1">
        <v>1987</v>
      </c>
      <c r="J3267" s="1">
        <v>6</v>
      </c>
    </row>
    <row r="3268" spans="1:10" x14ac:dyDescent="0.25">
      <c r="A3268" s="1" t="s">
        <v>5476</v>
      </c>
      <c r="B3268" s="1">
        <v>92</v>
      </c>
      <c r="C3268" s="11">
        <v>25138292</v>
      </c>
      <c r="D3268" s="1" t="s">
        <v>2099</v>
      </c>
      <c r="E3268" s="1" t="s">
        <v>5477</v>
      </c>
      <c r="F3268" s="1" t="s">
        <v>13</v>
      </c>
      <c r="G3268" s="1" t="s">
        <v>14</v>
      </c>
      <c r="H3268" s="1">
        <v>3500000</v>
      </c>
      <c r="I3268" s="1">
        <v>2015</v>
      </c>
      <c r="J3268" s="1">
        <v>6.8</v>
      </c>
    </row>
    <row r="3269" spans="1:10" x14ac:dyDescent="0.25">
      <c r="A3269" s="1" t="s">
        <v>5478</v>
      </c>
      <c r="B3269" s="1">
        <v>93</v>
      </c>
      <c r="C3269" s="11">
        <v>10305534</v>
      </c>
      <c r="D3269" s="1" t="s">
        <v>684</v>
      </c>
      <c r="E3269" s="1" t="s">
        <v>5479</v>
      </c>
      <c r="F3269" s="1" t="s">
        <v>13</v>
      </c>
      <c r="G3269" s="1" t="s">
        <v>14</v>
      </c>
      <c r="H3269" s="1">
        <v>3500000</v>
      </c>
      <c r="I3269" s="1">
        <v>1998</v>
      </c>
      <c r="J3269" s="1">
        <v>3.9</v>
      </c>
    </row>
    <row r="3270" spans="1:10" x14ac:dyDescent="0.25">
      <c r="A3270" s="1" t="s">
        <v>5480</v>
      </c>
      <c r="B3270" s="1">
        <v>96</v>
      </c>
      <c r="C3270" s="11">
        <v>9449219</v>
      </c>
      <c r="D3270" s="1" t="s">
        <v>482</v>
      </c>
      <c r="E3270" s="1" t="s">
        <v>5481</v>
      </c>
      <c r="F3270" s="1" t="s">
        <v>13</v>
      </c>
      <c r="G3270" s="1" t="s">
        <v>14</v>
      </c>
      <c r="H3270" s="1">
        <v>3500000</v>
      </c>
      <c r="I3270" s="1">
        <v>1996</v>
      </c>
      <c r="J3270" s="1">
        <v>6.1</v>
      </c>
    </row>
    <row r="3271" spans="1:10" x14ac:dyDescent="0.25">
      <c r="A3271" s="1" t="s">
        <v>376</v>
      </c>
      <c r="B3271" s="1">
        <v>105</v>
      </c>
      <c r="C3271" s="11">
        <v>6390032</v>
      </c>
      <c r="D3271" s="1" t="s">
        <v>524</v>
      </c>
      <c r="E3271" s="1" t="s">
        <v>5482</v>
      </c>
      <c r="F3271" s="1" t="s">
        <v>13</v>
      </c>
      <c r="G3271" s="1" t="s">
        <v>14</v>
      </c>
      <c r="H3271" s="1">
        <v>3500000</v>
      </c>
      <c r="I3271" s="1">
        <v>1998</v>
      </c>
      <c r="J3271" s="1">
        <v>7.5</v>
      </c>
    </row>
    <row r="3272" spans="1:10" x14ac:dyDescent="0.25">
      <c r="A3272" s="1" t="s">
        <v>5483</v>
      </c>
      <c r="B3272" s="1">
        <v>129</v>
      </c>
      <c r="C3272" s="11">
        <v>20167424</v>
      </c>
      <c r="D3272" s="1" t="s">
        <v>665</v>
      </c>
      <c r="E3272" s="1" t="s">
        <v>5484</v>
      </c>
      <c r="F3272" s="1" t="s">
        <v>948</v>
      </c>
      <c r="G3272" s="1" t="s">
        <v>5485</v>
      </c>
      <c r="H3272" s="1">
        <v>2000000</v>
      </c>
      <c r="I3272" s="1">
        <v>2009</v>
      </c>
      <c r="J3272" s="1">
        <v>8.1999999999999993</v>
      </c>
    </row>
    <row r="3273" spans="1:10" x14ac:dyDescent="0.25">
      <c r="A3273" s="1" t="s">
        <v>26</v>
      </c>
      <c r="B3273" s="1">
        <v>37</v>
      </c>
      <c r="C3273" s="11">
        <v>5923044</v>
      </c>
      <c r="D3273" s="1" t="s">
        <v>2644</v>
      </c>
      <c r="E3273" s="1" t="s">
        <v>5486</v>
      </c>
      <c r="F3273" s="1" t="s">
        <v>13</v>
      </c>
      <c r="G3273" s="1" t="s">
        <v>14</v>
      </c>
      <c r="H3273" s="1">
        <v>3600000</v>
      </c>
      <c r="I3273" s="1">
        <v>1987</v>
      </c>
      <c r="J3273" s="1">
        <v>7.8</v>
      </c>
    </row>
    <row r="3274" spans="1:10" x14ac:dyDescent="0.25">
      <c r="A3274" s="1" t="s">
        <v>5487</v>
      </c>
      <c r="B3274" s="1">
        <v>81</v>
      </c>
      <c r="C3274" s="11">
        <v>3293258</v>
      </c>
      <c r="D3274" s="1" t="s">
        <v>5488</v>
      </c>
      <c r="E3274" s="1" t="s">
        <v>5489</v>
      </c>
      <c r="F3274" s="1" t="s">
        <v>13</v>
      </c>
      <c r="G3274" s="1" t="s">
        <v>14</v>
      </c>
      <c r="H3274" s="1">
        <v>3000000</v>
      </c>
      <c r="I3274" s="1">
        <v>2001</v>
      </c>
      <c r="J3274" s="1">
        <v>5.2</v>
      </c>
    </row>
    <row r="3275" spans="1:10" x14ac:dyDescent="0.25">
      <c r="A3275" s="1" t="s">
        <v>5490</v>
      </c>
      <c r="B3275" s="1">
        <v>106</v>
      </c>
      <c r="C3275" s="11">
        <v>886410</v>
      </c>
      <c r="D3275" s="1" t="s">
        <v>2166</v>
      </c>
      <c r="E3275" s="1" t="s">
        <v>5491</v>
      </c>
      <c r="F3275" s="1" t="s">
        <v>948</v>
      </c>
      <c r="G3275" s="1" t="s">
        <v>4582</v>
      </c>
      <c r="H3275" s="1">
        <v>3500000</v>
      </c>
      <c r="I3275" s="1">
        <v>1998</v>
      </c>
      <c r="J3275" s="1">
        <v>6.8</v>
      </c>
    </row>
    <row r="3276" spans="1:10" x14ac:dyDescent="0.25">
      <c r="A3276" s="1" t="s">
        <v>5492</v>
      </c>
      <c r="B3276" s="1">
        <v>103</v>
      </c>
      <c r="C3276" s="11">
        <v>252652</v>
      </c>
      <c r="D3276" s="1" t="s">
        <v>5493</v>
      </c>
      <c r="E3276" s="1" t="s">
        <v>5494</v>
      </c>
      <c r="F3276" s="1" t="s">
        <v>5211</v>
      </c>
      <c r="G3276" s="1" t="s">
        <v>5212</v>
      </c>
      <c r="H3276" s="1">
        <v>19900000</v>
      </c>
      <c r="I3276" s="1">
        <v>2010</v>
      </c>
      <c r="J3276" s="1">
        <v>7</v>
      </c>
    </row>
    <row r="3277" spans="1:10" x14ac:dyDescent="0.25">
      <c r="A3277" s="1" t="s">
        <v>5495</v>
      </c>
      <c r="B3277" s="1">
        <v>101</v>
      </c>
      <c r="C3277" s="11">
        <v>220234</v>
      </c>
      <c r="D3277" s="1" t="s">
        <v>570</v>
      </c>
      <c r="E3277" s="1" t="s">
        <v>5496</v>
      </c>
      <c r="F3277" s="1" t="s">
        <v>13</v>
      </c>
      <c r="G3277" s="1" t="s">
        <v>14</v>
      </c>
      <c r="H3277" s="1">
        <v>3500000</v>
      </c>
      <c r="I3277" s="1">
        <v>2006</v>
      </c>
      <c r="J3277" s="1">
        <v>6.5</v>
      </c>
    </row>
    <row r="3278" spans="1:10" x14ac:dyDescent="0.25">
      <c r="A3278" s="1" t="s">
        <v>5497</v>
      </c>
      <c r="B3278" s="1">
        <v>98</v>
      </c>
      <c r="C3278" s="11">
        <v>101228</v>
      </c>
      <c r="D3278" s="1" t="s">
        <v>868</v>
      </c>
      <c r="E3278" s="1" t="s">
        <v>5498</v>
      </c>
      <c r="F3278" s="1" t="s">
        <v>13</v>
      </c>
      <c r="G3278" s="1" t="s">
        <v>14</v>
      </c>
      <c r="H3278" s="1">
        <v>3500000</v>
      </c>
      <c r="I3278" s="1">
        <v>2005</v>
      </c>
      <c r="J3278" s="1">
        <v>6.4</v>
      </c>
    </row>
    <row r="3279" spans="1:10" x14ac:dyDescent="0.25">
      <c r="A3279" s="1" t="s">
        <v>1735</v>
      </c>
      <c r="B3279" s="1">
        <v>91</v>
      </c>
      <c r="C3279" s="11">
        <v>96793</v>
      </c>
      <c r="D3279" s="1" t="s">
        <v>485</v>
      </c>
      <c r="E3279" s="1" t="s">
        <v>5499</v>
      </c>
      <c r="F3279" s="1" t="s">
        <v>13</v>
      </c>
      <c r="G3279" s="1" t="s">
        <v>14</v>
      </c>
      <c r="H3279" s="1">
        <v>3500000</v>
      </c>
      <c r="I3279" s="1">
        <v>2004</v>
      </c>
      <c r="J3279" s="1">
        <v>5.3</v>
      </c>
    </row>
    <row r="3280" spans="1:10" x14ac:dyDescent="0.25">
      <c r="A3280" s="1" t="s">
        <v>5500</v>
      </c>
      <c r="B3280" s="1">
        <v>80</v>
      </c>
      <c r="C3280" s="11">
        <v>77413017</v>
      </c>
      <c r="D3280" s="1" t="s">
        <v>5412</v>
      </c>
      <c r="E3280" s="1" t="s">
        <v>5501</v>
      </c>
      <c r="F3280" s="1" t="s">
        <v>984</v>
      </c>
      <c r="G3280" s="1" t="s">
        <v>661</v>
      </c>
      <c r="H3280" s="1">
        <v>8000000</v>
      </c>
      <c r="I3280" s="1">
        <v>2005</v>
      </c>
      <c r="J3280" s="1">
        <v>7.6</v>
      </c>
    </row>
    <row r="3281" spans="1:10" x14ac:dyDescent="0.25">
      <c r="A3281" s="1" t="s">
        <v>3619</v>
      </c>
      <c r="B3281" s="1">
        <v>107</v>
      </c>
      <c r="C3281" s="11">
        <v>5354039</v>
      </c>
      <c r="D3281" s="1" t="s">
        <v>1222</v>
      </c>
      <c r="E3281" s="1" t="s">
        <v>5502</v>
      </c>
      <c r="F3281" s="1" t="s">
        <v>13</v>
      </c>
      <c r="G3281" s="1" t="s">
        <v>14</v>
      </c>
      <c r="H3281" s="1">
        <v>3500000</v>
      </c>
      <c r="I3281" s="1">
        <v>2011</v>
      </c>
      <c r="J3281" s="1">
        <v>7.1</v>
      </c>
    </row>
    <row r="3282" spans="1:10" x14ac:dyDescent="0.25">
      <c r="A3282" s="1" t="s">
        <v>5503</v>
      </c>
      <c r="B3282" s="1">
        <v>92</v>
      </c>
      <c r="C3282" s="11">
        <v>2926565</v>
      </c>
      <c r="D3282" s="1" t="s">
        <v>868</v>
      </c>
      <c r="E3282" s="1" t="s">
        <v>5504</v>
      </c>
      <c r="F3282" s="1" t="s">
        <v>13</v>
      </c>
      <c r="G3282" s="1" t="s">
        <v>14</v>
      </c>
      <c r="H3282" s="1">
        <v>3000000</v>
      </c>
      <c r="I3282" s="1">
        <v>2008</v>
      </c>
      <c r="J3282" s="1">
        <v>6.5</v>
      </c>
    </row>
    <row r="3283" spans="1:10" x14ac:dyDescent="0.25">
      <c r="A3283" s="1" t="s">
        <v>5505</v>
      </c>
      <c r="B3283" s="1">
        <v>107</v>
      </c>
      <c r="C3283" s="11">
        <v>13092000</v>
      </c>
      <c r="D3283" s="1" t="s">
        <v>2064</v>
      </c>
      <c r="E3283" s="1" t="s">
        <v>5506</v>
      </c>
      <c r="F3283" s="1" t="s">
        <v>13</v>
      </c>
      <c r="G3283" s="1" t="s">
        <v>14</v>
      </c>
      <c r="H3283" s="1">
        <v>3300000</v>
      </c>
      <c r="I3283" s="1">
        <v>2014</v>
      </c>
      <c r="J3283" s="1">
        <v>8.5</v>
      </c>
    </row>
    <row r="3284" spans="1:10" x14ac:dyDescent="0.25">
      <c r="A3284" s="1" t="s">
        <v>3023</v>
      </c>
      <c r="B3284" s="1">
        <v>135</v>
      </c>
      <c r="C3284" s="11">
        <v>7563397</v>
      </c>
      <c r="D3284" s="1" t="s">
        <v>669</v>
      </c>
      <c r="E3284" s="1" t="s">
        <v>5507</v>
      </c>
      <c r="F3284" s="1" t="s">
        <v>5059</v>
      </c>
      <c r="G3284" s="1" t="s">
        <v>5060</v>
      </c>
      <c r="H3284" s="1">
        <v>3300000</v>
      </c>
      <c r="I3284" s="1">
        <v>2002</v>
      </c>
      <c r="J3284" s="1">
        <v>8.6999999999999993</v>
      </c>
    </row>
    <row r="3285" spans="1:10" x14ac:dyDescent="0.25">
      <c r="A3285" s="1" t="s">
        <v>5508</v>
      </c>
      <c r="B3285" s="1">
        <v>99</v>
      </c>
      <c r="C3285" s="11">
        <v>104257</v>
      </c>
      <c r="D3285" s="1" t="s">
        <v>2506</v>
      </c>
      <c r="E3285" s="1" t="s">
        <v>5509</v>
      </c>
      <c r="F3285" s="1" t="s">
        <v>13</v>
      </c>
      <c r="G3285" s="1" t="s">
        <v>21</v>
      </c>
      <c r="H3285" s="1">
        <v>2200000</v>
      </c>
      <c r="I3285" s="1">
        <v>1999</v>
      </c>
      <c r="J3285" s="1">
        <v>7.1</v>
      </c>
    </row>
    <row r="3286" spans="1:10" x14ac:dyDescent="0.25">
      <c r="A3286" s="1" t="s">
        <v>4936</v>
      </c>
      <c r="B3286" s="1">
        <v>115</v>
      </c>
      <c r="C3286" s="11">
        <v>610968</v>
      </c>
      <c r="D3286" s="1" t="s">
        <v>1160</v>
      </c>
      <c r="E3286" s="1" t="s">
        <v>5510</v>
      </c>
      <c r="F3286" s="1" t="s">
        <v>4832</v>
      </c>
      <c r="G3286" s="1" t="s">
        <v>2534</v>
      </c>
      <c r="H3286" s="1">
        <v>3800000</v>
      </c>
      <c r="I3286" s="1">
        <v>2012</v>
      </c>
      <c r="J3286" s="1">
        <v>8.3000000000000007</v>
      </c>
    </row>
    <row r="3287" spans="1:10" x14ac:dyDescent="0.25">
      <c r="A3287" s="1" t="s">
        <v>5511</v>
      </c>
      <c r="B3287" s="1">
        <v>91</v>
      </c>
      <c r="C3287" s="11">
        <v>8108247</v>
      </c>
      <c r="D3287" s="1" t="s">
        <v>74</v>
      </c>
      <c r="E3287" s="1" t="s">
        <v>5512</v>
      </c>
      <c r="F3287" s="1" t="s">
        <v>13</v>
      </c>
      <c r="G3287" s="1" t="s">
        <v>14</v>
      </c>
      <c r="H3287" s="1">
        <v>3300000</v>
      </c>
      <c r="I3287" s="1">
        <v>2006</v>
      </c>
      <c r="J3287" s="1">
        <v>7.4</v>
      </c>
    </row>
    <row r="3288" spans="1:10" x14ac:dyDescent="0.25">
      <c r="A3288" s="1" t="s">
        <v>5513</v>
      </c>
      <c r="B3288" s="1">
        <v>101</v>
      </c>
      <c r="C3288" s="11">
        <v>6517198</v>
      </c>
      <c r="D3288" s="1" t="s">
        <v>669</v>
      </c>
      <c r="E3288" s="1" t="s">
        <v>5514</v>
      </c>
      <c r="F3288" s="1" t="s">
        <v>948</v>
      </c>
      <c r="G3288" s="1" t="s">
        <v>5515</v>
      </c>
      <c r="H3288" s="1">
        <v>3000000</v>
      </c>
      <c r="I3288" s="1">
        <v>2004</v>
      </c>
      <c r="J3288" s="1">
        <v>7.5</v>
      </c>
    </row>
    <row r="3289" spans="1:10" x14ac:dyDescent="0.25">
      <c r="A3289" s="1" t="s">
        <v>5419</v>
      </c>
      <c r="B3289" s="1">
        <v>105</v>
      </c>
      <c r="C3289" s="11">
        <v>5776314</v>
      </c>
      <c r="D3289" s="1" t="s">
        <v>482</v>
      </c>
      <c r="E3289" s="1" t="s">
        <v>5516</v>
      </c>
      <c r="F3289" s="1" t="s">
        <v>13</v>
      </c>
      <c r="G3289" s="1" t="s">
        <v>14</v>
      </c>
      <c r="H3289" s="1">
        <v>3200000</v>
      </c>
      <c r="I3289" s="1">
        <v>2010</v>
      </c>
      <c r="J3289" s="1">
        <v>7.2</v>
      </c>
    </row>
    <row r="3290" spans="1:10" x14ac:dyDescent="0.25">
      <c r="A3290" s="1" t="s">
        <v>1765</v>
      </c>
      <c r="B3290" s="1">
        <v>109</v>
      </c>
      <c r="C3290" s="11">
        <v>141600000</v>
      </c>
      <c r="D3290" s="1" t="s">
        <v>684</v>
      </c>
      <c r="E3290" s="1" t="s">
        <v>5517</v>
      </c>
      <c r="F3290" s="1" t="s">
        <v>13</v>
      </c>
      <c r="G3290" s="1" t="s">
        <v>14</v>
      </c>
      <c r="H3290" s="1">
        <v>3000000</v>
      </c>
      <c r="I3290" s="1">
        <v>1978</v>
      </c>
      <c r="J3290" s="1">
        <v>7.6</v>
      </c>
    </row>
    <row r="3291" spans="1:10" x14ac:dyDescent="0.25">
      <c r="A3291" s="1" t="s">
        <v>4973</v>
      </c>
      <c r="B3291" s="1">
        <v>110</v>
      </c>
      <c r="C3291" s="11">
        <v>51100000</v>
      </c>
      <c r="D3291" s="1" t="s">
        <v>19</v>
      </c>
      <c r="E3291" s="1" t="s">
        <v>5518</v>
      </c>
      <c r="F3291" s="1" t="s">
        <v>13</v>
      </c>
      <c r="G3291" s="1" t="s">
        <v>21</v>
      </c>
      <c r="H3291" s="1">
        <v>3000000</v>
      </c>
      <c r="I3291" s="1">
        <v>1964</v>
      </c>
      <c r="J3291" s="1">
        <v>7.8</v>
      </c>
    </row>
    <row r="3292" spans="1:10" x14ac:dyDescent="0.25">
      <c r="A3292" s="1" t="s">
        <v>1781</v>
      </c>
      <c r="B3292" s="1">
        <v>94</v>
      </c>
      <c r="C3292" s="11">
        <v>16501785</v>
      </c>
      <c r="D3292" s="1" t="s">
        <v>1160</v>
      </c>
      <c r="E3292" s="1" t="s">
        <v>5519</v>
      </c>
      <c r="F3292" s="1" t="s">
        <v>13</v>
      </c>
      <c r="G3292" s="1" t="s">
        <v>21</v>
      </c>
      <c r="H3292" s="1">
        <v>3500000</v>
      </c>
      <c r="I3292" s="1">
        <v>1996</v>
      </c>
      <c r="J3292" s="1">
        <v>8.1999999999999993</v>
      </c>
    </row>
    <row r="3293" spans="1:10" x14ac:dyDescent="0.25">
      <c r="A3293" s="1" t="s">
        <v>1708</v>
      </c>
      <c r="B3293" s="1">
        <v>115</v>
      </c>
      <c r="C3293" s="11">
        <v>38168022</v>
      </c>
      <c r="D3293" s="1" t="s">
        <v>5220</v>
      </c>
      <c r="E3293" s="1" t="s">
        <v>5520</v>
      </c>
      <c r="F3293" s="1" t="s">
        <v>13</v>
      </c>
      <c r="G3293" s="1" t="s">
        <v>14</v>
      </c>
      <c r="H3293" s="1">
        <v>3000000</v>
      </c>
      <c r="I3293" s="1">
        <v>2000</v>
      </c>
      <c r="J3293" s="1">
        <v>6.6</v>
      </c>
    </row>
    <row r="3294" spans="1:10" x14ac:dyDescent="0.25">
      <c r="A3294" s="1" t="s">
        <v>5521</v>
      </c>
      <c r="B3294" s="1">
        <v>98</v>
      </c>
      <c r="C3294" s="11">
        <v>84749884</v>
      </c>
      <c r="D3294" s="1" t="s">
        <v>2131</v>
      </c>
      <c r="E3294" s="1" t="s">
        <v>5522</v>
      </c>
      <c r="F3294" s="1" t="s">
        <v>13</v>
      </c>
      <c r="G3294" s="1" t="s">
        <v>14</v>
      </c>
      <c r="H3294" s="1">
        <v>3000000</v>
      </c>
      <c r="I3294" s="1">
        <v>2010</v>
      </c>
      <c r="J3294" s="1">
        <v>5.7</v>
      </c>
    </row>
    <row r="3295" spans="1:10" x14ac:dyDescent="0.25">
      <c r="A3295" s="1" t="s">
        <v>2349</v>
      </c>
      <c r="B3295" s="1">
        <v>91</v>
      </c>
      <c r="C3295" s="11">
        <v>24788807</v>
      </c>
      <c r="D3295" s="1" t="s">
        <v>684</v>
      </c>
      <c r="E3295" s="1" t="s">
        <v>5523</v>
      </c>
      <c r="F3295" s="1" t="s">
        <v>13</v>
      </c>
      <c r="G3295" s="1" t="s">
        <v>21</v>
      </c>
      <c r="H3295" s="1">
        <v>3000000</v>
      </c>
      <c r="I3295" s="1">
        <v>1998</v>
      </c>
      <c r="J3295" s="1">
        <v>7.4</v>
      </c>
    </row>
    <row r="3296" spans="1:10" x14ac:dyDescent="0.25">
      <c r="A3296" s="1" t="s">
        <v>1289</v>
      </c>
      <c r="B3296" s="1">
        <v>120</v>
      </c>
      <c r="C3296" s="11">
        <v>21244913</v>
      </c>
      <c r="D3296" s="1" t="s">
        <v>5524</v>
      </c>
      <c r="E3296" s="1" t="s">
        <v>5525</v>
      </c>
      <c r="F3296" s="1" t="s">
        <v>13</v>
      </c>
      <c r="G3296" s="1" t="s">
        <v>257</v>
      </c>
      <c r="H3296" s="1">
        <v>4000000</v>
      </c>
      <c r="I3296" s="1">
        <v>2002</v>
      </c>
      <c r="J3296" s="1">
        <v>8</v>
      </c>
    </row>
    <row r="3297" spans="1:10" x14ac:dyDescent="0.25">
      <c r="A3297" s="1" t="s">
        <v>5526</v>
      </c>
      <c r="B3297" s="1">
        <v>87</v>
      </c>
      <c r="C3297" s="11">
        <v>30000000</v>
      </c>
      <c r="D3297" s="1" t="s">
        <v>2445</v>
      </c>
      <c r="E3297" s="1" t="s">
        <v>5527</v>
      </c>
      <c r="F3297" s="1" t="s">
        <v>13</v>
      </c>
      <c r="G3297" s="1" t="s">
        <v>14</v>
      </c>
      <c r="H3297" s="1">
        <v>2200000</v>
      </c>
      <c r="I3297" s="1">
        <v>1985</v>
      </c>
      <c r="J3297" s="1">
        <v>5.4</v>
      </c>
    </row>
    <row r="3298" spans="1:10" x14ac:dyDescent="0.25">
      <c r="A3298" s="1" t="s">
        <v>3953</v>
      </c>
      <c r="B3298" s="1">
        <v>117</v>
      </c>
      <c r="C3298" s="11">
        <v>20966644</v>
      </c>
      <c r="D3298" s="1" t="s">
        <v>74</v>
      </c>
      <c r="E3298" s="1" t="s">
        <v>5528</v>
      </c>
      <c r="F3298" s="1" t="s">
        <v>13</v>
      </c>
      <c r="G3298" s="1" t="s">
        <v>21</v>
      </c>
      <c r="H3298" s="1">
        <v>3000000</v>
      </c>
      <c r="I3298" s="1">
        <v>1985</v>
      </c>
      <c r="J3298" s="1">
        <v>7.4</v>
      </c>
    </row>
    <row r="3299" spans="1:10" x14ac:dyDescent="0.25">
      <c r="A3299" s="1" t="s">
        <v>4590</v>
      </c>
      <c r="B3299" s="1">
        <v>85</v>
      </c>
      <c r="C3299" s="11">
        <v>64423650</v>
      </c>
      <c r="D3299" s="1" t="s">
        <v>1466</v>
      </c>
      <c r="E3299" s="1" t="s">
        <v>5529</v>
      </c>
      <c r="F3299" s="1" t="s">
        <v>13</v>
      </c>
      <c r="G3299" s="1" t="s">
        <v>14</v>
      </c>
      <c r="H3299" s="1">
        <v>3000000</v>
      </c>
      <c r="I3299" s="1">
        <v>2013</v>
      </c>
      <c r="J3299" s="1">
        <v>5.7</v>
      </c>
    </row>
    <row r="3300" spans="1:10" x14ac:dyDescent="0.25">
      <c r="A3300" s="1" t="s">
        <v>918</v>
      </c>
      <c r="B3300" s="1">
        <v>110</v>
      </c>
      <c r="C3300" s="11">
        <v>48056940</v>
      </c>
      <c r="D3300" s="1" t="s">
        <v>2099</v>
      </c>
      <c r="E3300" s="1" t="s">
        <v>5530</v>
      </c>
      <c r="F3300" s="1" t="s">
        <v>13</v>
      </c>
      <c r="G3300" s="1" t="s">
        <v>14</v>
      </c>
      <c r="H3300" s="1">
        <v>3000000</v>
      </c>
      <c r="I3300" s="1">
        <v>2012</v>
      </c>
      <c r="J3300" s="1">
        <v>6.8</v>
      </c>
    </row>
    <row r="3301" spans="1:10" x14ac:dyDescent="0.25">
      <c r="A3301" s="1" t="s">
        <v>4119</v>
      </c>
      <c r="B3301" s="1">
        <v>113</v>
      </c>
      <c r="C3301" s="11">
        <v>19184015</v>
      </c>
      <c r="D3301" s="1" t="s">
        <v>5531</v>
      </c>
      <c r="E3301" s="1" t="s">
        <v>5532</v>
      </c>
      <c r="F3301" s="1" t="s">
        <v>13</v>
      </c>
      <c r="G3301" s="1" t="s">
        <v>14</v>
      </c>
      <c r="H3301" s="1">
        <v>3000000</v>
      </c>
      <c r="I3301" s="1">
        <v>2002</v>
      </c>
      <c r="J3301" s="1">
        <v>5.4</v>
      </c>
    </row>
    <row r="3302" spans="1:10" x14ac:dyDescent="0.25">
      <c r="A3302" s="1" t="s">
        <v>2362</v>
      </c>
      <c r="B3302" s="1">
        <v>98</v>
      </c>
      <c r="C3302" s="11">
        <v>24629916</v>
      </c>
      <c r="D3302" s="1" t="s">
        <v>4378</v>
      </c>
      <c r="E3302" s="1" t="s">
        <v>5533</v>
      </c>
      <c r="F3302" s="1" t="s">
        <v>13</v>
      </c>
      <c r="G3302" s="1" t="s">
        <v>14</v>
      </c>
      <c r="H3302" s="1">
        <v>3000000</v>
      </c>
      <c r="I3302" s="1">
        <v>1997</v>
      </c>
      <c r="J3302" s="1">
        <v>5.0999999999999996</v>
      </c>
    </row>
    <row r="3303" spans="1:10" x14ac:dyDescent="0.25">
      <c r="A3303" s="1" t="s">
        <v>5534</v>
      </c>
      <c r="B3303" s="1">
        <v>86</v>
      </c>
      <c r="C3303" s="11">
        <v>19472057</v>
      </c>
      <c r="D3303" s="1" t="s">
        <v>2212</v>
      </c>
      <c r="E3303" s="1" t="s">
        <v>5535</v>
      </c>
      <c r="F3303" s="1" t="s">
        <v>13</v>
      </c>
      <c r="G3303" s="1" t="s">
        <v>14</v>
      </c>
      <c r="H3303" s="1">
        <v>3000000</v>
      </c>
      <c r="I3303" s="1">
        <v>1986</v>
      </c>
      <c r="J3303" s="1">
        <v>5.9</v>
      </c>
    </row>
    <row r="3304" spans="1:10" x14ac:dyDescent="0.25">
      <c r="A3304" s="1" t="s">
        <v>2939</v>
      </c>
      <c r="B3304" s="1">
        <v>161</v>
      </c>
      <c r="C3304" s="11">
        <v>27200000</v>
      </c>
      <c r="D3304" s="1" t="s">
        <v>1130</v>
      </c>
      <c r="E3304" s="1" t="s">
        <v>5536</v>
      </c>
      <c r="F3304" s="1" t="s">
        <v>13</v>
      </c>
      <c r="G3304" s="1" t="s">
        <v>21</v>
      </c>
      <c r="H3304" s="1">
        <v>3000000</v>
      </c>
      <c r="I3304" s="1">
        <v>1957</v>
      </c>
      <c r="J3304" s="1">
        <v>8.1999999999999993</v>
      </c>
    </row>
    <row r="3305" spans="1:10" x14ac:dyDescent="0.25">
      <c r="A3305" s="1" t="s">
        <v>1826</v>
      </c>
      <c r="B3305" s="1">
        <v>100</v>
      </c>
      <c r="C3305" s="11">
        <v>15369573</v>
      </c>
      <c r="D3305" s="1" t="s">
        <v>645</v>
      </c>
      <c r="E3305" s="1" t="s">
        <v>5537</v>
      </c>
      <c r="F3305" s="1" t="s">
        <v>13</v>
      </c>
      <c r="G3305" s="1" t="s">
        <v>14</v>
      </c>
      <c r="H3305" s="1">
        <v>3000000</v>
      </c>
      <c r="I3305" s="1">
        <v>1990</v>
      </c>
      <c r="J3305" s="1">
        <v>5.3</v>
      </c>
    </row>
    <row r="3306" spans="1:10" x14ac:dyDescent="0.25">
      <c r="A3306" s="1" t="s">
        <v>5538</v>
      </c>
      <c r="B3306" s="1">
        <v>91</v>
      </c>
      <c r="C3306" s="11">
        <v>15935068</v>
      </c>
      <c r="D3306" s="1" t="s">
        <v>3141</v>
      </c>
      <c r="E3306" s="1" t="s">
        <v>5539</v>
      </c>
      <c r="F3306" s="1" t="s">
        <v>13</v>
      </c>
      <c r="G3306" s="1" t="s">
        <v>14</v>
      </c>
      <c r="H3306" s="1">
        <v>2500000</v>
      </c>
      <c r="I3306" s="1">
        <v>1993</v>
      </c>
      <c r="J3306" s="1">
        <v>4.3</v>
      </c>
    </row>
    <row r="3307" spans="1:10" x14ac:dyDescent="0.25">
      <c r="A3307" s="1" t="s">
        <v>527</v>
      </c>
      <c r="B3307" s="1">
        <v>100</v>
      </c>
      <c r="C3307" s="11">
        <v>11694528</v>
      </c>
      <c r="D3307" s="1" t="s">
        <v>5540</v>
      </c>
      <c r="E3307" s="1" t="s">
        <v>5541</v>
      </c>
      <c r="F3307" s="1" t="s">
        <v>13</v>
      </c>
      <c r="G3307" s="1" t="s">
        <v>14</v>
      </c>
      <c r="H3307" s="1">
        <v>3000000</v>
      </c>
      <c r="I3307" s="1">
        <v>2005</v>
      </c>
      <c r="J3307" s="1">
        <v>7.2</v>
      </c>
    </row>
    <row r="3308" spans="1:10" x14ac:dyDescent="0.25">
      <c r="A3308" s="1" t="s">
        <v>5542</v>
      </c>
      <c r="B3308" s="1">
        <v>84</v>
      </c>
      <c r="C3308" s="11">
        <v>10017041</v>
      </c>
      <c r="D3308" s="1" t="s">
        <v>596</v>
      </c>
      <c r="E3308" s="1" t="s">
        <v>5543</v>
      </c>
      <c r="F3308" s="1" t="s">
        <v>13</v>
      </c>
      <c r="G3308" s="1" t="s">
        <v>14</v>
      </c>
      <c r="H3308" s="1">
        <v>3000000</v>
      </c>
      <c r="I3308" s="1">
        <v>2009</v>
      </c>
      <c r="J3308" s="1">
        <v>5.9</v>
      </c>
    </row>
    <row r="3309" spans="1:10" x14ac:dyDescent="0.25">
      <c r="A3309" s="1" t="s">
        <v>5544</v>
      </c>
      <c r="B3309" s="1">
        <v>99</v>
      </c>
      <c r="C3309" s="11">
        <v>7059537</v>
      </c>
      <c r="D3309" s="1" t="s">
        <v>684</v>
      </c>
      <c r="E3309" s="1" t="s">
        <v>5545</v>
      </c>
      <c r="F3309" s="1" t="s">
        <v>13</v>
      </c>
      <c r="G3309" s="1" t="s">
        <v>14</v>
      </c>
      <c r="H3309" s="1">
        <v>3000000</v>
      </c>
      <c r="I3309" s="1">
        <v>2006</v>
      </c>
      <c r="J3309" s="1">
        <v>3</v>
      </c>
    </row>
    <row r="3310" spans="1:10" x14ac:dyDescent="0.25">
      <c r="A3310" s="1" t="s">
        <v>2962</v>
      </c>
      <c r="B3310" s="1">
        <v>109</v>
      </c>
      <c r="C3310" s="11">
        <v>8114507</v>
      </c>
      <c r="D3310" s="1" t="s">
        <v>74</v>
      </c>
      <c r="E3310" s="1" t="s">
        <v>5546</v>
      </c>
      <c r="F3310" s="1" t="s">
        <v>13</v>
      </c>
      <c r="G3310" s="1" t="s">
        <v>14</v>
      </c>
      <c r="H3310" s="1">
        <v>3000000</v>
      </c>
      <c r="I3310" s="1">
        <v>2013</v>
      </c>
      <c r="J3310" s="1">
        <v>7.9</v>
      </c>
    </row>
    <row r="3311" spans="1:10" x14ac:dyDescent="0.25">
      <c r="A3311" s="1" t="s">
        <v>5547</v>
      </c>
      <c r="B3311" s="1">
        <v>95</v>
      </c>
      <c r="C3311" s="11">
        <v>7888703</v>
      </c>
      <c r="D3311" s="1" t="s">
        <v>952</v>
      </c>
      <c r="E3311" s="1" t="s">
        <v>5548</v>
      </c>
      <c r="F3311" s="1" t="s">
        <v>13</v>
      </c>
      <c r="G3311" s="1" t="s">
        <v>14</v>
      </c>
      <c r="H3311" s="1">
        <v>3000000</v>
      </c>
      <c r="I3311" s="1">
        <v>1987</v>
      </c>
      <c r="J3311" s="1">
        <v>3.2</v>
      </c>
    </row>
    <row r="3312" spans="1:10" x14ac:dyDescent="0.25">
      <c r="A3312" s="1" t="s">
        <v>5549</v>
      </c>
      <c r="B3312" s="1">
        <v>97</v>
      </c>
      <c r="C3312" s="11">
        <v>7282851</v>
      </c>
      <c r="D3312" s="1" t="s">
        <v>1461</v>
      </c>
      <c r="E3312" s="1" t="s">
        <v>5550</v>
      </c>
      <c r="F3312" s="1" t="s">
        <v>13</v>
      </c>
      <c r="G3312" s="1" t="s">
        <v>14</v>
      </c>
      <c r="H3312" s="1">
        <v>3000000</v>
      </c>
      <c r="I3312" s="1">
        <v>1988</v>
      </c>
      <c r="J3312" s="1">
        <v>6.5</v>
      </c>
    </row>
    <row r="3313" spans="1:10" x14ac:dyDescent="0.25">
      <c r="A3313" s="1" t="s">
        <v>5551</v>
      </c>
      <c r="B3313" s="1">
        <v>90</v>
      </c>
      <c r="C3313" s="11">
        <v>5844929</v>
      </c>
      <c r="D3313" s="1" t="s">
        <v>868</v>
      </c>
      <c r="E3313" s="1" t="s">
        <v>5552</v>
      </c>
      <c r="F3313" s="1" t="s">
        <v>13</v>
      </c>
      <c r="G3313" s="1" t="s">
        <v>14</v>
      </c>
      <c r="H3313" s="1">
        <v>3000000</v>
      </c>
      <c r="I3313" s="1">
        <v>2002</v>
      </c>
      <c r="J3313" s="1">
        <v>7</v>
      </c>
    </row>
    <row r="3314" spans="1:10" x14ac:dyDescent="0.25">
      <c r="A3314" s="1" t="s">
        <v>5553</v>
      </c>
      <c r="B3314" s="1">
        <v>96</v>
      </c>
      <c r="C3314" s="11">
        <v>4170647</v>
      </c>
      <c r="D3314" s="1" t="s">
        <v>868</v>
      </c>
      <c r="E3314" s="1" t="s">
        <v>5554</v>
      </c>
      <c r="F3314" s="1" t="s">
        <v>13</v>
      </c>
      <c r="G3314" s="1" t="s">
        <v>21</v>
      </c>
      <c r="H3314" s="1">
        <v>1900000</v>
      </c>
      <c r="I3314" s="1">
        <v>1999</v>
      </c>
      <c r="J3314" s="1">
        <v>6.9</v>
      </c>
    </row>
    <row r="3315" spans="1:10" x14ac:dyDescent="0.25">
      <c r="A3315" s="1" t="s">
        <v>5555</v>
      </c>
      <c r="B3315" s="1">
        <v>82</v>
      </c>
      <c r="C3315" s="11">
        <v>4142507</v>
      </c>
      <c r="D3315" s="1" t="s">
        <v>570</v>
      </c>
      <c r="E3315" s="1" t="s">
        <v>5556</v>
      </c>
      <c r="F3315" s="1" t="s">
        <v>13</v>
      </c>
      <c r="G3315" s="1" t="s">
        <v>14</v>
      </c>
      <c r="H3315" s="1">
        <v>3000000</v>
      </c>
      <c r="I3315" s="1">
        <v>2000</v>
      </c>
      <c r="J3315" s="1">
        <v>4.4000000000000004</v>
      </c>
    </row>
    <row r="3316" spans="1:10" x14ac:dyDescent="0.25">
      <c r="A3316" s="1" t="s">
        <v>3300</v>
      </c>
      <c r="B3316" s="1">
        <v>109</v>
      </c>
      <c r="C3316" s="11">
        <v>4109095</v>
      </c>
      <c r="D3316" s="1" t="s">
        <v>5557</v>
      </c>
      <c r="E3316" s="1" t="s">
        <v>5558</v>
      </c>
      <c r="F3316" s="1" t="s">
        <v>13</v>
      </c>
      <c r="G3316" s="1" t="s">
        <v>14</v>
      </c>
      <c r="H3316" s="1">
        <v>3000000</v>
      </c>
      <c r="I3316" s="1">
        <v>1996</v>
      </c>
      <c r="J3316" s="1">
        <v>6</v>
      </c>
    </row>
    <row r="3317" spans="1:10" x14ac:dyDescent="0.25">
      <c r="A3317" s="1" t="s">
        <v>5559</v>
      </c>
      <c r="B3317" s="1">
        <v>98</v>
      </c>
      <c r="C3317" s="11">
        <v>3902679</v>
      </c>
      <c r="D3317" s="1" t="s">
        <v>2445</v>
      </c>
      <c r="E3317" s="1" t="s">
        <v>5560</v>
      </c>
      <c r="F3317" s="1" t="s">
        <v>13</v>
      </c>
      <c r="G3317" s="1" t="s">
        <v>14</v>
      </c>
      <c r="H3317" s="1">
        <v>3000000</v>
      </c>
      <c r="I3317" s="1">
        <v>1993</v>
      </c>
      <c r="J3317" s="1">
        <v>5.3</v>
      </c>
    </row>
    <row r="3318" spans="1:10" x14ac:dyDescent="0.25">
      <c r="A3318" s="1" t="s">
        <v>5561</v>
      </c>
      <c r="B3318" s="1">
        <v>95</v>
      </c>
      <c r="C3318" s="11">
        <v>3559990</v>
      </c>
      <c r="D3318" s="1" t="s">
        <v>341</v>
      </c>
      <c r="E3318" s="1" t="s">
        <v>5562</v>
      </c>
      <c r="F3318" s="1" t="s">
        <v>13</v>
      </c>
      <c r="G3318" s="1" t="s">
        <v>14</v>
      </c>
      <c r="H3318" s="1">
        <v>3000000</v>
      </c>
      <c r="I3318" s="1">
        <v>1997</v>
      </c>
      <c r="J3318" s="1">
        <v>5.3</v>
      </c>
    </row>
    <row r="3319" spans="1:10" x14ac:dyDescent="0.25">
      <c r="A3319" s="1" t="s">
        <v>5563</v>
      </c>
      <c r="B3319" s="1">
        <v>104</v>
      </c>
      <c r="C3319" s="11">
        <v>3287435</v>
      </c>
      <c r="D3319" s="1" t="s">
        <v>1160</v>
      </c>
      <c r="E3319" s="1" t="s">
        <v>5564</v>
      </c>
      <c r="F3319" s="1" t="s">
        <v>13</v>
      </c>
      <c r="G3319" s="1" t="s">
        <v>14</v>
      </c>
      <c r="H3319" s="1">
        <v>4500000</v>
      </c>
      <c r="I3319" s="1">
        <v>2001</v>
      </c>
      <c r="J3319" s="1">
        <v>7.1</v>
      </c>
    </row>
    <row r="3320" spans="1:10" x14ac:dyDescent="0.25">
      <c r="A3320" s="1" t="s">
        <v>5565</v>
      </c>
      <c r="B3320" s="1">
        <v>87</v>
      </c>
      <c r="C3320" s="11">
        <v>3071947</v>
      </c>
      <c r="D3320" s="1" t="s">
        <v>1991</v>
      </c>
      <c r="E3320" s="1" t="s">
        <v>5566</v>
      </c>
      <c r="F3320" s="1" t="s">
        <v>13</v>
      </c>
      <c r="G3320" s="1" t="s">
        <v>14</v>
      </c>
      <c r="H3320" s="1">
        <v>3500000</v>
      </c>
      <c r="I3320" s="1">
        <v>1999</v>
      </c>
      <c r="J3320" s="1">
        <v>5.4</v>
      </c>
    </row>
    <row r="3321" spans="1:10" x14ac:dyDescent="0.25">
      <c r="A3321" s="1" t="s">
        <v>5567</v>
      </c>
      <c r="B3321" s="1">
        <v>108</v>
      </c>
      <c r="C3321" s="11">
        <v>2961991</v>
      </c>
      <c r="D3321" s="1" t="s">
        <v>524</v>
      </c>
      <c r="E3321" s="1" t="s">
        <v>5568</v>
      </c>
      <c r="F3321" s="1" t="s">
        <v>13</v>
      </c>
      <c r="G3321" s="1" t="s">
        <v>14</v>
      </c>
      <c r="H3321" s="1">
        <v>3300000</v>
      </c>
      <c r="I3321" s="1">
        <v>1996</v>
      </c>
      <c r="J3321" s="1">
        <v>6.9</v>
      </c>
    </row>
    <row r="3322" spans="1:10" x14ac:dyDescent="0.25">
      <c r="A3322" s="1" t="s">
        <v>274</v>
      </c>
      <c r="B3322" s="1">
        <v>94</v>
      </c>
      <c r="C3322" s="11">
        <v>2912363</v>
      </c>
      <c r="D3322" s="1" t="s">
        <v>669</v>
      </c>
      <c r="E3322" s="1" t="s">
        <v>5569</v>
      </c>
      <c r="F3322" s="1" t="s">
        <v>5570</v>
      </c>
      <c r="G3322" s="1" t="s">
        <v>21</v>
      </c>
      <c r="H3322" s="1">
        <v>3000000</v>
      </c>
      <c r="I3322" s="1">
        <v>2005</v>
      </c>
      <c r="J3322" s="1">
        <v>7.3</v>
      </c>
    </row>
    <row r="3323" spans="1:10" x14ac:dyDescent="0.25">
      <c r="A3323" s="1" t="s">
        <v>3246</v>
      </c>
      <c r="B3323" s="1">
        <v>89</v>
      </c>
      <c r="C3323" s="11">
        <v>2223990</v>
      </c>
      <c r="D3323" s="1" t="s">
        <v>5220</v>
      </c>
      <c r="E3323" s="1" t="s">
        <v>5571</v>
      </c>
      <c r="F3323" s="1" t="s">
        <v>13</v>
      </c>
      <c r="G3323" s="1" t="s">
        <v>14</v>
      </c>
      <c r="H3323" s="1">
        <v>3000000</v>
      </c>
      <c r="I3323" s="1">
        <v>2003</v>
      </c>
      <c r="J3323" s="1">
        <v>6.6</v>
      </c>
    </row>
    <row r="3324" spans="1:10" x14ac:dyDescent="0.25">
      <c r="A3324" s="1" t="s">
        <v>2358</v>
      </c>
      <c r="B3324" s="1">
        <v>102</v>
      </c>
      <c r="C3324" s="11">
        <v>1821983</v>
      </c>
      <c r="D3324" s="1" t="s">
        <v>5572</v>
      </c>
      <c r="E3324" s="1" t="s">
        <v>5573</v>
      </c>
      <c r="F3324" s="1" t="s">
        <v>13</v>
      </c>
      <c r="G3324" s="1" t="s">
        <v>14</v>
      </c>
      <c r="H3324" s="1">
        <v>3000000</v>
      </c>
      <c r="I3324" s="1">
        <v>2014</v>
      </c>
      <c r="J3324" s="1">
        <v>5.4</v>
      </c>
    </row>
    <row r="3325" spans="1:10" x14ac:dyDescent="0.25">
      <c r="A3325" s="1" t="s">
        <v>4481</v>
      </c>
      <c r="B3325" s="1">
        <v>120</v>
      </c>
      <c r="C3325" s="11">
        <v>2181290</v>
      </c>
      <c r="D3325" s="1" t="s">
        <v>665</v>
      </c>
      <c r="E3325" s="1" t="s">
        <v>5574</v>
      </c>
      <c r="F3325" s="1" t="s">
        <v>4376</v>
      </c>
      <c r="G3325" s="1" t="s">
        <v>2291</v>
      </c>
      <c r="H3325" s="1">
        <v>3000000</v>
      </c>
      <c r="I3325" s="1">
        <v>2003</v>
      </c>
      <c r="J3325" s="1">
        <v>8.4</v>
      </c>
    </row>
    <row r="3326" spans="1:10" x14ac:dyDescent="0.25">
      <c r="A3326" s="1" t="s">
        <v>5575</v>
      </c>
      <c r="B3326" s="1">
        <v>110</v>
      </c>
      <c r="C3326" s="11">
        <v>2848578</v>
      </c>
      <c r="D3326" s="1" t="s">
        <v>2363</v>
      </c>
      <c r="E3326" s="1" t="s">
        <v>5576</v>
      </c>
      <c r="F3326" s="1" t="s">
        <v>13</v>
      </c>
      <c r="G3326" s="1" t="s">
        <v>14</v>
      </c>
      <c r="H3326" s="1">
        <v>3500000</v>
      </c>
      <c r="I3326" s="1">
        <v>2010</v>
      </c>
      <c r="J3326" s="1">
        <v>6.3</v>
      </c>
    </row>
    <row r="3327" spans="1:10" x14ac:dyDescent="0.25">
      <c r="A3327" s="1" t="s">
        <v>5577</v>
      </c>
      <c r="B3327" s="1">
        <v>86</v>
      </c>
      <c r="C3327" s="11">
        <v>703002</v>
      </c>
      <c r="D3327" s="1" t="s">
        <v>589</v>
      </c>
      <c r="E3327" s="1" t="s">
        <v>5578</v>
      </c>
      <c r="F3327" s="1" t="s">
        <v>13</v>
      </c>
      <c r="G3327" s="1" t="s">
        <v>94</v>
      </c>
      <c r="H3327" s="1">
        <v>3000000</v>
      </c>
      <c r="I3327" s="1">
        <v>2011</v>
      </c>
      <c r="J3327" s="1">
        <v>6.1</v>
      </c>
    </row>
    <row r="3328" spans="1:10" x14ac:dyDescent="0.25">
      <c r="A3328" s="1" t="s">
        <v>5579</v>
      </c>
      <c r="B3328" s="1">
        <v>87</v>
      </c>
      <c r="C3328" s="11">
        <v>418268</v>
      </c>
      <c r="D3328" s="1" t="s">
        <v>570</v>
      </c>
      <c r="E3328" s="1" t="s">
        <v>5580</v>
      </c>
      <c r="F3328" s="1" t="s">
        <v>13</v>
      </c>
      <c r="G3328" s="1" t="s">
        <v>14</v>
      </c>
      <c r="H3328" s="1">
        <v>3000000</v>
      </c>
      <c r="I3328" s="1">
        <v>2012</v>
      </c>
      <c r="J3328" s="1">
        <v>5.3</v>
      </c>
    </row>
    <row r="3329" spans="1:10" x14ac:dyDescent="0.25">
      <c r="A3329" s="1" t="s">
        <v>510</v>
      </c>
      <c r="B3329" s="1">
        <v>93</v>
      </c>
      <c r="C3329" s="11">
        <v>200803</v>
      </c>
      <c r="D3329" s="1" t="s">
        <v>684</v>
      </c>
      <c r="E3329" s="1" t="s">
        <v>5581</v>
      </c>
      <c r="F3329" s="1" t="s">
        <v>13</v>
      </c>
      <c r="G3329" s="1" t="s">
        <v>14</v>
      </c>
      <c r="H3329" s="1">
        <v>3000000</v>
      </c>
      <c r="I3329" s="1">
        <v>2012</v>
      </c>
      <c r="J3329" s="1">
        <v>5.3</v>
      </c>
    </row>
    <row r="3330" spans="1:10" x14ac:dyDescent="0.25">
      <c r="A3330" s="1" t="s">
        <v>4496</v>
      </c>
      <c r="B3330" s="1">
        <v>98</v>
      </c>
      <c r="C3330" s="11">
        <v>95016</v>
      </c>
      <c r="D3330" s="1" t="s">
        <v>1517</v>
      </c>
      <c r="E3330" s="1" t="s">
        <v>5582</v>
      </c>
      <c r="F3330" s="1" t="s">
        <v>3662</v>
      </c>
      <c r="G3330" s="1" t="s">
        <v>257</v>
      </c>
      <c r="H3330" s="1">
        <v>2700000</v>
      </c>
      <c r="I3330" s="1">
        <v>2004</v>
      </c>
      <c r="J3330" s="1">
        <v>7.4</v>
      </c>
    </row>
    <row r="3331" spans="1:10" x14ac:dyDescent="0.25">
      <c r="A3331" s="1" t="s">
        <v>5583</v>
      </c>
      <c r="B3331" s="1">
        <v>88</v>
      </c>
      <c r="C3331" s="11">
        <v>143000</v>
      </c>
      <c r="D3331" s="1" t="s">
        <v>2212</v>
      </c>
      <c r="E3331" s="1" t="s">
        <v>5584</v>
      </c>
      <c r="F3331" s="1" t="s">
        <v>13</v>
      </c>
      <c r="G3331" s="1" t="s">
        <v>14</v>
      </c>
      <c r="H3331" s="1">
        <v>5000000</v>
      </c>
      <c r="I3331" s="1">
        <v>2009</v>
      </c>
      <c r="J3331" s="1">
        <v>4.0999999999999996</v>
      </c>
    </row>
    <row r="3332" spans="1:10" x14ac:dyDescent="0.25">
      <c r="A3332" s="1" t="s">
        <v>605</v>
      </c>
      <c r="B3332" s="1">
        <v>97</v>
      </c>
      <c r="C3332" s="11">
        <v>39852</v>
      </c>
      <c r="D3332" s="1" t="s">
        <v>868</v>
      </c>
      <c r="E3332" s="1" t="s">
        <v>5585</v>
      </c>
      <c r="F3332" s="1" t="s">
        <v>13</v>
      </c>
      <c r="G3332" s="1" t="s">
        <v>14</v>
      </c>
      <c r="H3332" s="1">
        <v>3000000</v>
      </c>
      <c r="I3332" s="1">
        <v>1999</v>
      </c>
      <c r="J3332" s="1">
        <v>6.7</v>
      </c>
    </row>
    <row r="3333" spans="1:10" x14ac:dyDescent="0.25">
      <c r="A3333" s="1" t="s">
        <v>3814</v>
      </c>
      <c r="B3333" s="1">
        <v>122</v>
      </c>
      <c r="C3333" s="11">
        <v>22000</v>
      </c>
      <c r="D3333" s="1" t="s">
        <v>919</v>
      </c>
      <c r="E3333" s="1" t="s">
        <v>5586</v>
      </c>
      <c r="F3333" s="1" t="s">
        <v>13</v>
      </c>
      <c r="G3333" s="1" t="s">
        <v>257</v>
      </c>
      <c r="H3333" s="1">
        <v>3000000</v>
      </c>
      <c r="I3333" s="1">
        <v>2011</v>
      </c>
      <c r="J3333" s="1">
        <v>5.8</v>
      </c>
    </row>
    <row r="3334" spans="1:10" x14ac:dyDescent="0.25">
      <c r="A3334" s="1" t="s">
        <v>1486</v>
      </c>
      <c r="B3334" s="1">
        <v>113</v>
      </c>
      <c r="C3334" s="11">
        <v>5595428</v>
      </c>
      <c r="D3334" s="1" t="s">
        <v>1160</v>
      </c>
      <c r="E3334" s="1" t="s">
        <v>5587</v>
      </c>
      <c r="F3334" s="1" t="s">
        <v>5059</v>
      </c>
      <c r="G3334" s="1" t="s">
        <v>5060</v>
      </c>
      <c r="H3334" s="1">
        <v>2900000</v>
      </c>
      <c r="I3334" s="1">
        <v>1998</v>
      </c>
      <c r="J3334" s="1">
        <v>8</v>
      </c>
    </row>
    <row r="3335" spans="1:10" x14ac:dyDescent="0.25">
      <c r="A3335" s="1" t="s">
        <v>5588</v>
      </c>
      <c r="B3335" s="1">
        <v>105</v>
      </c>
      <c r="C3335" s="11">
        <v>3123749</v>
      </c>
      <c r="D3335" s="1" t="s">
        <v>570</v>
      </c>
      <c r="E3335" s="1" t="s">
        <v>5589</v>
      </c>
      <c r="F3335" s="1" t="s">
        <v>13</v>
      </c>
      <c r="G3335" s="1" t="s">
        <v>14</v>
      </c>
      <c r="H3335" s="1">
        <v>1500000</v>
      </c>
      <c r="I3335" s="1">
        <v>2005</v>
      </c>
      <c r="J3335" s="1">
        <v>6.5</v>
      </c>
    </row>
    <row r="3336" spans="1:10" x14ac:dyDescent="0.25">
      <c r="A3336" s="1" t="s">
        <v>2463</v>
      </c>
      <c r="B3336" s="1">
        <v>89</v>
      </c>
      <c r="C3336" s="11">
        <v>3645438</v>
      </c>
      <c r="D3336" s="1" t="s">
        <v>2131</v>
      </c>
      <c r="E3336" s="1" t="s">
        <v>5590</v>
      </c>
      <c r="F3336" s="1" t="s">
        <v>984</v>
      </c>
      <c r="G3336" s="1" t="s">
        <v>661</v>
      </c>
      <c r="H3336" s="1">
        <v>2200000</v>
      </c>
      <c r="I3336" s="1">
        <v>2003</v>
      </c>
      <c r="J3336" s="1">
        <v>6.8</v>
      </c>
    </row>
    <row r="3337" spans="1:10" x14ac:dyDescent="0.25">
      <c r="A3337" s="1" t="s">
        <v>4113</v>
      </c>
      <c r="B3337" s="1">
        <v>116</v>
      </c>
      <c r="C3337" s="11">
        <v>22201636</v>
      </c>
      <c r="D3337" s="1" t="s">
        <v>1868</v>
      </c>
      <c r="E3337" s="1" t="s">
        <v>5591</v>
      </c>
      <c r="F3337" s="1" t="s">
        <v>13</v>
      </c>
      <c r="G3337" s="1" t="s">
        <v>14</v>
      </c>
      <c r="H3337" s="1">
        <v>8000000</v>
      </c>
      <c r="I3337" s="1">
        <v>2005</v>
      </c>
      <c r="J3337" s="1">
        <v>7.4</v>
      </c>
    </row>
    <row r="3338" spans="1:10" x14ac:dyDescent="0.25">
      <c r="A3338" s="1" t="s">
        <v>5592</v>
      </c>
      <c r="B3338" s="1">
        <v>120</v>
      </c>
      <c r="C3338" s="11">
        <v>25000000</v>
      </c>
      <c r="D3338" s="1" t="s">
        <v>3842</v>
      </c>
      <c r="E3338" s="1" t="s">
        <v>5593</v>
      </c>
      <c r="F3338" s="1" t="s">
        <v>13</v>
      </c>
      <c r="G3338" s="1" t="s">
        <v>14</v>
      </c>
      <c r="H3338" s="1">
        <v>2883848</v>
      </c>
      <c r="I3338" s="1">
        <v>1959</v>
      </c>
      <c r="J3338" s="1">
        <v>8.3000000000000007</v>
      </c>
    </row>
    <row r="3339" spans="1:10" x14ac:dyDescent="0.25">
      <c r="A3339" s="1" t="s">
        <v>5594</v>
      </c>
      <c r="B3339" s="1">
        <v>88</v>
      </c>
      <c r="C3339" s="11">
        <v>19170001</v>
      </c>
      <c r="D3339" s="1" t="s">
        <v>2131</v>
      </c>
      <c r="E3339" s="1" t="s">
        <v>5595</v>
      </c>
      <c r="F3339" s="1" t="s">
        <v>13</v>
      </c>
      <c r="G3339" s="1" t="s">
        <v>14</v>
      </c>
      <c r="H3339" s="1">
        <v>2800000</v>
      </c>
      <c r="I3339" s="1">
        <v>1988</v>
      </c>
      <c r="J3339" s="1">
        <v>5.3</v>
      </c>
    </row>
    <row r="3340" spans="1:10" x14ac:dyDescent="0.25">
      <c r="A3340" s="1" t="s">
        <v>5450</v>
      </c>
      <c r="B3340" s="1">
        <v>102</v>
      </c>
      <c r="C3340" s="11">
        <v>22202612</v>
      </c>
      <c r="D3340" s="1" t="s">
        <v>3156</v>
      </c>
      <c r="E3340" s="1" t="s">
        <v>5596</v>
      </c>
      <c r="F3340" s="1" t="s">
        <v>13</v>
      </c>
      <c r="G3340" s="1" t="s">
        <v>14</v>
      </c>
      <c r="H3340" s="1">
        <v>2800000</v>
      </c>
      <c r="I3340" s="1">
        <v>1939</v>
      </c>
      <c r="J3340" s="1">
        <v>8.1</v>
      </c>
    </row>
    <row r="3341" spans="1:10" x14ac:dyDescent="0.25">
      <c r="A3341" s="1" t="s">
        <v>3303</v>
      </c>
      <c r="B3341" s="1">
        <v>106</v>
      </c>
      <c r="C3341" s="11">
        <v>86300000</v>
      </c>
      <c r="D3341" s="1" t="s">
        <v>684</v>
      </c>
      <c r="E3341" s="1" t="s">
        <v>5597</v>
      </c>
      <c r="F3341" s="1" t="s">
        <v>13</v>
      </c>
      <c r="G3341" s="1" t="s">
        <v>14</v>
      </c>
      <c r="H3341" s="1">
        <v>2800000</v>
      </c>
      <c r="I3341" s="1">
        <v>1974</v>
      </c>
      <c r="J3341" s="1">
        <v>8</v>
      </c>
    </row>
    <row r="3342" spans="1:10" x14ac:dyDescent="0.25">
      <c r="A3342" s="1" t="s">
        <v>3699</v>
      </c>
      <c r="B3342" s="1">
        <v>95</v>
      </c>
      <c r="C3342" s="11">
        <v>952620</v>
      </c>
      <c r="D3342" s="1" t="s">
        <v>2131</v>
      </c>
      <c r="E3342" s="1" t="s">
        <v>5598</v>
      </c>
      <c r="F3342" s="1" t="s">
        <v>13</v>
      </c>
      <c r="G3342" s="1" t="s">
        <v>14</v>
      </c>
      <c r="H3342" s="1">
        <v>2000000</v>
      </c>
      <c r="I3342" s="1">
        <v>2007</v>
      </c>
      <c r="J3342" s="1">
        <v>5.7</v>
      </c>
    </row>
    <row r="3343" spans="1:10" x14ac:dyDescent="0.25">
      <c r="A3343" s="1" t="s">
        <v>5599</v>
      </c>
      <c r="B3343" s="1">
        <v>113</v>
      </c>
      <c r="C3343" s="11">
        <v>9054736</v>
      </c>
      <c r="D3343" s="1" t="s">
        <v>1160</v>
      </c>
      <c r="E3343" s="1" t="s">
        <v>5600</v>
      </c>
      <c r="F3343" s="1" t="s">
        <v>13</v>
      </c>
      <c r="G3343" s="1" t="s">
        <v>14</v>
      </c>
      <c r="H3343" s="1">
        <v>2700000</v>
      </c>
      <c r="I3343" s="1">
        <v>1997</v>
      </c>
      <c r="J3343" s="1">
        <v>7.1</v>
      </c>
    </row>
    <row r="3344" spans="1:10" x14ac:dyDescent="0.25">
      <c r="A3344" s="1" t="s">
        <v>3303</v>
      </c>
      <c r="B3344" s="1">
        <v>93</v>
      </c>
      <c r="C3344" s="11">
        <v>119500000</v>
      </c>
      <c r="D3344" s="1" t="s">
        <v>2190</v>
      </c>
      <c r="E3344" s="1" t="s">
        <v>5601</v>
      </c>
      <c r="F3344" s="1" t="s">
        <v>13</v>
      </c>
      <c r="G3344" s="1" t="s">
        <v>14</v>
      </c>
      <c r="H3344" s="1">
        <v>2600000</v>
      </c>
      <c r="I3344" s="1">
        <v>1974</v>
      </c>
      <c r="J3344" s="1">
        <v>7.8</v>
      </c>
    </row>
    <row r="3345" spans="1:10" x14ac:dyDescent="0.25">
      <c r="A3345" s="1" t="s">
        <v>5602</v>
      </c>
      <c r="B3345" s="1">
        <v>97</v>
      </c>
      <c r="C3345" s="11">
        <v>32600000</v>
      </c>
      <c r="D3345" s="1" t="s">
        <v>2212</v>
      </c>
      <c r="E3345" s="1" t="s">
        <v>5603</v>
      </c>
      <c r="F3345" s="1" t="s">
        <v>13</v>
      </c>
      <c r="G3345" s="1" t="s">
        <v>14</v>
      </c>
      <c r="H3345" s="1">
        <v>1800000</v>
      </c>
      <c r="I3345" s="1">
        <v>1984</v>
      </c>
      <c r="J3345" s="1">
        <v>5.9</v>
      </c>
    </row>
    <row r="3346" spans="1:10" x14ac:dyDescent="0.25">
      <c r="A3346" s="1" t="s">
        <v>3953</v>
      </c>
      <c r="B3346" s="1">
        <v>140</v>
      </c>
      <c r="C3346" s="11">
        <v>3130592</v>
      </c>
      <c r="D3346" s="1" t="s">
        <v>74</v>
      </c>
      <c r="E3346" s="1" t="s">
        <v>5604</v>
      </c>
      <c r="F3346" s="1" t="s">
        <v>13</v>
      </c>
      <c r="G3346" s="1" t="s">
        <v>21</v>
      </c>
      <c r="H3346" s="1">
        <v>2600000</v>
      </c>
      <c r="I3346" s="1">
        <v>1987</v>
      </c>
      <c r="J3346" s="1">
        <v>7.8</v>
      </c>
    </row>
    <row r="3347" spans="1:10" x14ac:dyDescent="0.25">
      <c r="A3347" s="1" t="s">
        <v>5605</v>
      </c>
      <c r="B3347" s="1">
        <v>66</v>
      </c>
      <c r="C3347" s="11">
        <v>38108</v>
      </c>
      <c r="D3347" s="1" t="s">
        <v>1447</v>
      </c>
      <c r="E3347" s="1" t="s">
        <v>5606</v>
      </c>
      <c r="F3347" s="1" t="s">
        <v>948</v>
      </c>
      <c r="G3347" s="1" t="s">
        <v>1218</v>
      </c>
      <c r="H3347" s="1">
        <v>2600000</v>
      </c>
      <c r="I3347" s="1">
        <v>2007</v>
      </c>
      <c r="J3347" s="1">
        <v>7.2</v>
      </c>
    </row>
    <row r="3348" spans="1:10" x14ac:dyDescent="0.25">
      <c r="A3348" s="1" t="s">
        <v>5404</v>
      </c>
      <c r="B3348" s="1">
        <v>86</v>
      </c>
      <c r="C3348" s="11">
        <v>40041683</v>
      </c>
      <c r="D3348" s="1" t="s">
        <v>952</v>
      </c>
      <c r="E3348" s="1" t="s">
        <v>5607</v>
      </c>
      <c r="F3348" s="1" t="s">
        <v>13</v>
      </c>
      <c r="G3348" s="1" t="s">
        <v>14</v>
      </c>
      <c r="H3348" s="1">
        <v>2500000</v>
      </c>
      <c r="I3348" s="1">
        <v>2013</v>
      </c>
      <c r="J3348" s="1">
        <v>5.0999999999999996</v>
      </c>
    </row>
    <row r="3349" spans="1:10" x14ac:dyDescent="0.25">
      <c r="A3349" s="1" t="s">
        <v>5608</v>
      </c>
      <c r="B3349" s="1">
        <v>87</v>
      </c>
      <c r="C3349" s="11">
        <v>33349949</v>
      </c>
      <c r="D3349" s="1" t="s">
        <v>5412</v>
      </c>
      <c r="E3349" s="1" t="s">
        <v>5609</v>
      </c>
      <c r="F3349" s="1" t="s">
        <v>13</v>
      </c>
      <c r="G3349" s="1" t="s">
        <v>14</v>
      </c>
      <c r="H3349" s="1">
        <v>2500000</v>
      </c>
      <c r="I3349" s="1">
        <v>2012</v>
      </c>
      <c r="J3349" s="1">
        <v>5.0999999999999996</v>
      </c>
    </row>
    <row r="3350" spans="1:10" x14ac:dyDescent="0.25">
      <c r="A3350" s="1" t="s">
        <v>112</v>
      </c>
      <c r="B3350" s="1">
        <v>149</v>
      </c>
      <c r="C3350" s="11">
        <v>25809813</v>
      </c>
      <c r="D3350" s="1" t="s">
        <v>2886</v>
      </c>
      <c r="E3350" s="1" t="s">
        <v>5610</v>
      </c>
      <c r="F3350" s="1" t="s">
        <v>13</v>
      </c>
      <c r="G3350" s="1" t="s">
        <v>14</v>
      </c>
      <c r="H3350" s="1">
        <v>26000000</v>
      </c>
      <c r="I3350" s="1">
        <v>1996</v>
      </c>
      <c r="J3350" s="1">
        <v>6.9</v>
      </c>
    </row>
    <row r="3351" spans="1:10" x14ac:dyDescent="0.25">
      <c r="A3351" s="1" t="s">
        <v>5611</v>
      </c>
      <c r="B3351" s="1">
        <v>98</v>
      </c>
      <c r="C3351" s="11">
        <v>14400000</v>
      </c>
      <c r="D3351" s="1" t="s">
        <v>2331</v>
      </c>
      <c r="E3351" s="1" t="s">
        <v>5612</v>
      </c>
      <c r="F3351" s="1" t="s">
        <v>13</v>
      </c>
      <c r="G3351" s="1" t="s">
        <v>14</v>
      </c>
      <c r="H3351" s="1">
        <v>2500000</v>
      </c>
      <c r="I3351" s="1">
        <v>1982</v>
      </c>
      <c r="J3351" s="1">
        <v>4.5999999999999996</v>
      </c>
    </row>
    <row r="3352" spans="1:10" x14ac:dyDescent="0.25">
      <c r="A3352" s="1" t="s">
        <v>5613</v>
      </c>
      <c r="B3352" s="1">
        <v>75</v>
      </c>
      <c r="C3352" s="11">
        <v>32230907</v>
      </c>
      <c r="D3352" s="1" t="s">
        <v>5220</v>
      </c>
      <c r="E3352" s="1" t="s">
        <v>5614</v>
      </c>
      <c r="F3352" s="1" t="s">
        <v>13</v>
      </c>
      <c r="G3352" s="1" t="s">
        <v>14</v>
      </c>
      <c r="H3352" s="1">
        <v>2500000</v>
      </c>
      <c r="I3352" s="1">
        <v>2013</v>
      </c>
      <c r="J3352" s="1">
        <v>6.7</v>
      </c>
    </row>
    <row r="3353" spans="1:10" x14ac:dyDescent="0.25">
      <c r="A3353" s="1" t="s">
        <v>2017</v>
      </c>
      <c r="B3353" s="1">
        <v>104</v>
      </c>
      <c r="C3353" s="11">
        <v>6401336</v>
      </c>
      <c r="D3353" s="1" t="s">
        <v>1160</v>
      </c>
      <c r="E3353" s="1" t="s">
        <v>5615</v>
      </c>
      <c r="F3353" s="1" t="s">
        <v>13</v>
      </c>
      <c r="G3353" s="1" t="s">
        <v>14</v>
      </c>
      <c r="H3353" s="1">
        <v>2500000</v>
      </c>
      <c r="I3353" s="1">
        <v>1991</v>
      </c>
      <c r="J3353" s="1">
        <v>7.1</v>
      </c>
    </row>
    <row r="3354" spans="1:10" x14ac:dyDescent="0.25">
      <c r="A3354" s="1" t="s">
        <v>5150</v>
      </c>
      <c r="B3354" s="1">
        <v>102</v>
      </c>
      <c r="C3354" s="11">
        <v>26781723</v>
      </c>
      <c r="D3354" s="1" t="s">
        <v>482</v>
      </c>
      <c r="E3354" s="1" t="s">
        <v>5616</v>
      </c>
      <c r="F3354" s="1" t="s">
        <v>13</v>
      </c>
      <c r="G3354" s="1" t="s">
        <v>14</v>
      </c>
      <c r="H3354" s="1">
        <v>2500000</v>
      </c>
      <c r="I3354" s="1">
        <v>2004</v>
      </c>
      <c r="J3354" s="1">
        <v>7.6</v>
      </c>
    </row>
    <row r="3355" spans="1:10" x14ac:dyDescent="0.25">
      <c r="A3355" s="1" t="s">
        <v>2962</v>
      </c>
      <c r="B3355" s="1">
        <v>105</v>
      </c>
      <c r="C3355" s="11">
        <v>5400000</v>
      </c>
      <c r="D3355" s="1" t="s">
        <v>74</v>
      </c>
      <c r="E3355" s="1" t="s">
        <v>5617</v>
      </c>
      <c r="F3355" s="1" t="s">
        <v>13</v>
      </c>
      <c r="G3355" s="1" t="s">
        <v>14</v>
      </c>
      <c r="H3355" s="1">
        <v>2500000</v>
      </c>
      <c r="I3355" s="1">
        <v>1995</v>
      </c>
      <c r="J3355" s="1">
        <v>8.1</v>
      </c>
    </row>
    <row r="3356" spans="1:10" x14ac:dyDescent="0.25">
      <c r="A3356" s="1" t="s">
        <v>5618</v>
      </c>
      <c r="B3356" s="1">
        <v>107</v>
      </c>
      <c r="C3356" s="11">
        <v>1282084</v>
      </c>
      <c r="D3356" s="1" t="s">
        <v>1160</v>
      </c>
      <c r="E3356" s="1" t="s">
        <v>5619</v>
      </c>
      <c r="F3356" s="1" t="s">
        <v>13</v>
      </c>
      <c r="G3356" s="1" t="s">
        <v>14</v>
      </c>
      <c r="H3356" s="1">
        <v>2500000</v>
      </c>
      <c r="I3356" s="1">
        <v>1999</v>
      </c>
      <c r="J3356" s="1">
        <v>7</v>
      </c>
    </row>
    <row r="3357" spans="1:10" x14ac:dyDescent="0.25">
      <c r="A3357" s="1" t="s">
        <v>4435</v>
      </c>
      <c r="B3357" s="1">
        <v>89</v>
      </c>
      <c r="C3357" s="11">
        <v>3325638</v>
      </c>
      <c r="D3357" s="1" t="s">
        <v>5620</v>
      </c>
      <c r="E3357" s="1" t="s">
        <v>5621</v>
      </c>
      <c r="F3357" s="1" t="s">
        <v>13</v>
      </c>
      <c r="G3357" s="1" t="s">
        <v>14</v>
      </c>
      <c r="H3357" s="1">
        <v>2500000</v>
      </c>
      <c r="I3357" s="1">
        <v>2012</v>
      </c>
      <c r="J3357" s="1">
        <v>7.1</v>
      </c>
    </row>
    <row r="3358" spans="1:10" x14ac:dyDescent="0.25">
      <c r="A3358" s="1" t="s">
        <v>5622</v>
      </c>
      <c r="B3358" s="1">
        <v>106</v>
      </c>
      <c r="C3358" s="11">
        <v>395592</v>
      </c>
      <c r="D3358" s="1" t="s">
        <v>74</v>
      </c>
      <c r="E3358" s="1" t="s">
        <v>5623</v>
      </c>
      <c r="F3358" s="1" t="s">
        <v>13</v>
      </c>
      <c r="G3358" s="1" t="s">
        <v>1218</v>
      </c>
      <c r="H3358" s="1">
        <v>2000000</v>
      </c>
      <c r="I3358" s="1">
        <v>2003</v>
      </c>
      <c r="J3358" s="1">
        <v>7.6</v>
      </c>
    </row>
    <row r="3359" spans="1:10" x14ac:dyDescent="0.25">
      <c r="A3359" s="1" t="s">
        <v>5624</v>
      </c>
      <c r="B3359" s="1">
        <v>95</v>
      </c>
      <c r="C3359" s="11">
        <v>6851969</v>
      </c>
      <c r="D3359" s="1" t="s">
        <v>482</v>
      </c>
      <c r="E3359" s="1" t="s">
        <v>5625</v>
      </c>
      <c r="F3359" s="1" t="s">
        <v>13</v>
      </c>
      <c r="G3359" s="1" t="s">
        <v>14</v>
      </c>
      <c r="H3359" s="1">
        <v>2500000</v>
      </c>
      <c r="I3359" s="1">
        <v>2013</v>
      </c>
      <c r="J3359" s="1">
        <v>7.1</v>
      </c>
    </row>
    <row r="3360" spans="1:10" x14ac:dyDescent="0.25">
      <c r="A3360" s="1" t="s">
        <v>1264</v>
      </c>
      <c r="B3360" s="1">
        <v>101</v>
      </c>
      <c r="C3360" s="11">
        <v>12995673</v>
      </c>
      <c r="D3360" s="1" t="s">
        <v>5626</v>
      </c>
      <c r="E3360" s="1" t="s">
        <v>5627</v>
      </c>
      <c r="F3360" s="1" t="s">
        <v>13</v>
      </c>
      <c r="G3360" s="1" t="s">
        <v>14</v>
      </c>
      <c r="H3360" s="1">
        <v>2500000</v>
      </c>
      <c r="I3360" s="1">
        <v>2008</v>
      </c>
      <c r="J3360" s="1">
        <v>7.7</v>
      </c>
    </row>
    <row r="3361" spans="1:10" x14ac:dyDescent="0.25">
      <c r="A3361" s="1" t="s">
        <v>5628</v>
      </c>
      <c r="B3361" s="1">
        <v>112</v>
      </c>
      <c r="C3361" s="11">
        <v>173783</v>
      </c>
      <c r="D3361" s="1" t="s">
        <v>5412</v>
      </c>
      <c r="E3361" s="1" t="s">
        <v>5629</v>
      </c>
      <c r="F3361" s="1" t="s">
        <v>13</v>
      </c>
      <c r="G3361" s="1" t="s">
        <v>14</v>
      </c>
      <c r="H3361" s="1">
        <v>2500000</v>
      </c>
      <c r="I3361" s="1">
        <v>2008</v>
      </c>
      <c r="J3361" s="1">
        <v>7.6</v>
      </c>
    </row>
    <row r="3362" spans="1:10" x14ac:dyDescent="0.25">
      <c r="A3362" s="1" t="s">
        <v>5630</v>
      </c>
      <c r="B3362" s="1">
        <v>100</v>
      </c>
      <c r="C3362" s="11">
        <v>71904</v>
      </c>
      <c r="D3362" s="1" t="s">
        <v>1336</v>
      </c>
      <c r="E3362" s="1" t="s">
        <v>5631</v>
      </c>
      <c r="F3362" s="1" t="s">
        <v>13</v>
      </c>
      <c r="G3362" s="1" t="s">
        <v>14</v>
      </c>
      <c r="H3362" s="1">
        <v>2500000</v>
      </c>
      <c r="I3362" s="1">
        <v>2006</v>
      </c>
      <c r="J3362" s="1">
        <v>5.7</v>
      </c>
    </row>
    <row r="3363" spans="1:10" x14ac:dyDescent="0.25">
      <c r="A3363" s="1" t="s">
        <v>5632</v>
      </c>
      <c r="B3363" s="1">
        <v>80</v>
      </c>
      <c r="C3363" s="11">
        <v>99851</v>
      </c>
      <c r="D3363" s="1" t="s">
        <v>5412</v>
      </c>
      <c r="E3363" s="1" t="s">
        <v>5633</v>
      </c>
      <c r="F3363" s="1" t="s">
        <v>13</v>
      </c>
      <c r="G3363" s="1" t="s">
        <v>14</v>
      </c>
      <c r="H3363" s="1">
        <v>2500000</v>
      </c>
      <c r="I3363" s="1">
        <v>2010</v>
      </c>
      <c r="J3363" s="1">
        <v>7.1</v>
      </c>
    </row>
    <row r="3364" spans="1:10" x14ac:dyDescent="0.25">
      <c r="A3364" s="1" t="s">
        <v>5634</v>
      </c>
      <c r="B3364" s="1">
        <v>106</v>
      </c>
      <c r="C3364" s="11">
        <v>115504</v>
      </c>
      <c r="D3364" s="1" t="s">
        <v>482</v>
      </c>
      <c r="E3364" s="1" t="s">
        <v>5635</v>
      </c>
      <c r="F3364" s="1" t="s">
        <v>13</v>
      </c>
      <c r="G3364" s="1" t="s">
        <v>21</v>
      </c>
      <c r="H3364" s="1">
        <v>14000000</v>
      </c>
      <c r="I3364" s="1">
        <v>2008</v>
      </c>
      <c r="J3364" s="1">
        <v>6.2</v>
      </c>
    </row>
    <row r="3365" spans="1:10" x14ac:dyDescent="0.25">
      <c r="A3365" s="1" t="s">
        <v>4174</v>
      </c>
      <c r="B3365" s="1">
        <v>103</v>
      </c>
      <c r="C3365" s="11">
        <v>5725</v>
      </c>
      <c r="D3365" s="1" t="s">
        <v>2212</v>
      </c>
      <c r="E3365" s="1" t="s">
        <v>5636</v>
      </c>
      <c r="F3365" s="1" t="s">
        <v>3662</v>
      </c>
      <c r="G3365" s="1" t="s">
        <v>257</v>
      </c>
      <c r="H3365" s="1">
        <v>8400000</v>
      </c>
      <c r="I3365" s="1">
        <v>2000</v>
      </c>
      <c r="J3365" s="1">
        <v>6.1</v>
      </c>
    </row>
    <row r="3366" spans="1:10" x14ac:dyDescent="0.25">
      <c r="A3366" s="1" t="s">
        <v>5637</v>
      </c>
      <c r="B3366" s="1">
        <v>90</v>
      </c>
      <c r="C3366" s="11">
        <v>75727</v>
      </c>
      <c r="D3366" s="1" t="s">
        <v>4960</v>
      </c>
      <c r="E3366" s="1" t="s">
        <v>5638</v>
      </c>
      <c r="F3366" s="1" t="s">
        <v>948</v>
      </c>
      <c r="G3366" s="1" t="s">
        <v>14</v>
      </c>
      <c r="H3366" s="1">
        <v>2500000</v>
      </c>
      <c r="I3366" s="1">
        <v>2008</v>
      </c>
      <c r="J3366" s="1">
        <v>5.9</v>
      </c>
    </row>
    <row r="3367" spans="1:10" x14ac:dyDescent="0.25">
      <c r="A3367" s="1" t="s">
        <v>222</v>
      </c>
      <c r="B3367" s="1">
        <v>96</v>
      </c>
      <c r="C3367" s="11">
        <v>322157</v>
      </c>
      <c r="D3367" s="1" t="s">
        <v>2974</v>
      </c>
      <c r="E3367" s="1" t="s">
        <v>5639</v>
      </c>
      <c r="F3367" s="1" t="s">
        <v>13</v>
      </c>
      <c r="G3367" s="1" t="s">
        <v>14</v>
      </c>
      <c r="H3367" s="1">
        <v>2500000</v>
      </c>
      <c r="I3367" s="1">
        <v>2010</v>
      </c>
      <c r="J3367" s="1">
        <v>6.8</v>
      </c>
    </row>
    <row r="3368" spans="1:10" x14ac:dyDescent="0.25">
      <c r="A3368" s="1" t="s">
        <v>1708</v>
      </c>
      <c r="B3368" s="1">
        <v>120</v>
      </c>
      <c r="C3368" s="11">
        <v>5731103</v>
      </c>
      <c r="D3368" s="1" t="s">
        <v>2166</v>
      </c>
      <c r="E3368" s="1" t="s">
        <v>5640</v>
      </c>
      <c r="F3368" s="1" t="s">
        <v>13</v>
      </c>
      <c r="G3368" s="1" t="s">
        <v>14</v>
      </c>
      <c r="H3368" s="1">
        <v>2400000</v>
      </c>
      <c r="I3368" s="1">
        <v>1996</v>
      </c>
      <c r="J3368" s="1">
        <v>6.8</v>
      </c>
    </row>
    <row r="3369" spans="1:10" x14ac:dyDescent="0.25">
      <c r="A3369" s="1" t="s">
        <v>5641</v>
      </c>
      <c r="B3369" s="1">
        <v>101</v>
      </c>
      <c r="C3369" s="11">
        <v>978908</v>
      </c>
      <c r="D3369" s="1" t="s">
        <v>2043</v>
      </c>
      <c r="E3369" s="1" t="s">
        <v>5642</v>
      </c>
      <c r="F3369" s="1" t="s">
        <v>13</v>
      </c>
      <c r="G3369" s="1" t="s">
        <v>5643</v>
      </c>
      <c r="H3369" s="1">
        <v>2400000</v>
      </c>
      <c r="I3369" s="1">
        <v>2006</v>
      </c>
      <c r="J3369" s="1">
        <v>5.0999999999999996</v>
      </c>
    </row>
    <row r="3370" spans="1:10" x14ac:dyDescent="0.25">
      <c r="A3370" s="1" t="s">
        <v>5644</v>
      </c>
      <c r="B3370" s="1">
        <v>101</v>
      </c>
      <c r="C3370" s="11">
        <v>327919</v>
      </c>
      <c r="D3370" s="1" t="s">
        <v>669</v>
      </c>
      <c r="E3370" s="1" t="s">
        <v>5645</v>
      </c>
      <c r="F3370" s="1" t="s">
        <v>13</v>
      </c>
      <c r="G3370" s="1" t="s">
        <v>21</v>
      </c>
      <c r="H3370" s="1">
        <v>1500000</v>
      </c>
      <c r="I3370" s="1">
        <v>2006</v>
      </c>
      <c r="J3370" s="1">
        <v>7.7</v>
      </c>
    </row>
    <row r="3371" spans="1:10" x14ac:dyDescent="0.25">
      <c r="A3371" s="1" t="s">
        <v>5646</v>
      </c>
      <c r="B3371" s="1">
        <v>105</v>
      </c>
      <c r="C3371" s="11">
        <v>178739</v>
      </c>
      <c r="D3371" s="1" t="s">
        <v>5355</v>
      </c>
      <c r="E3371" s="1" t="s">
        <v>5647</v>
      </c>
      <c r="F3371" s="1" t="s">
        <v>13</v>
      </c>
      <c r="G3371" s="1" t="s">
        <v>14</v>
      </c>
      <c r="H3371" s="1">
        <v>2450000</v>
      </c>
      <c r="I3371" s="1">
        <v>2011</v>
      </c>
      <c r="J3371" s="1">
        <v>3.9</v>
      </c>
    </row>
    <row r="3372" spans="1:10" x14ac:dyDescent="0.25">
      <c r="A3372" s="1" t="s">
        <v>2336</v>
      </c>
      <c r="B3372" s="1">
        <v>91</v>
      </c>
      <c r="C3372" s="11">
        <v>36200000</v>
      </c>
      <c r="D3372" s="1" t="s">
        <v>2212</v>
      </c>
      <c r="E3372" s="1" t="s">
        <v>5648</v>
      </c>
      <c r="F3372" s="1" t="s">
        <v>13</v>
      </c>
      <c r="G3372" s="1" t="s">
        <v>14</v>
      </c>
      <c r="H3372" s="1">
        <v>4000000</v>
      </c>
      <c r="I3372" s="1">
        <v>1982</v>
      </c>
      <c r="J3372" s="1">
        <v>5.7</v>
      </c>
    </row>
    <row r="3373" spans="1:10" x14ac:dyDescent="0.25">
      <c r="A3373" s="1" t="s">
        <v>5649</v>
      </c>
      <c r="B3373" s="1">
        <v>92</v>
      </c>
      <c r="C3373" s="11">
        <v>21300000</v>
      </c>
      <c r="D3373" s="1" t="s">
        <v>1029</v>
      </c>
      <c r="E3373" s="1" t="s">
        <v>5650</v>
      </c>
      <c r="F3373" s="1" t="s">
        <v>13</v>
      </c>
      <c r="G3373" s="1" t="s">
        <v>14</v>
      </c>
      <c r="H3373" s="1">
        <v>2200000</v>
      </c>
      <c r="I3373" s="1">
        <v>1985</v>
      </c>
      <c r="J3373" s="1">
        <v>4.7</v>
      </c>
    </row>
    <row r="3374" spans="1:10" x14ac:dyDescent="0.25">
      <c r="A3374" s="1" t="s">
        <v>5651</v>
      </c>
      <c r="B3374" s="1">
        <v>117</v>
      </c>
      <c r="C3374" s="11">
        <v>379643</v>
      </c>
      <c r="D3374" s="1" t="s">
        <v>1160</v>
      </c>
      <c r="E3374" s="1" t="s">
        <v>5652</v>
      </c>
      <c r="F3374" s="1" t="s">
        <v>13</v>
      </c>
      <c r="G3374" s="1" t="s">
        <v>14</v>
      </c>
      <c r="H3374" s="1">
        <v>2200000</v>
      </c>
      <c r="I3374" s="1">
        <v>2007</v>
      </c>
      <c r="J3374" s="1">
        <v>5.9</v>
      </c>
    </row>
    <row r="3375" spans="1:10" x14ac:dyDescent="0.25">
      <c r="A3375" s="1" t="s">
        <v>5653</v>
      </c>
      <c r="B3375" s="1">
        <v>172</v>
      </c>
      <c r="C3375" s="11">
        <v>23650000</v>
      </c>
      <c r="D3375" s="1" t="s">
        <v>2412</v>
      </c>
      <c r="E3375" s="1" t="s">
        <v>5654</v>
      </c>
      <c r="F3375" s="1" t="s">
        <v>13</v>
      </c>
      <c r="G3375" s="1" t="s">
        <v>14</v>
      </c>
      <c r="H3375" s="1">
        <v>2100000</v>
      </c>
      <c r="I3375" s="1">
        <v>1946</v>
      </c>
      <c r="J3375" s="1">
        <v>8.1</v>
      </c>
    </row>
    <row r="3376" spans="1:10" x14ac:dyDescent="0.25">
      <c r="A3376" s="1" t="s">
        <v>5655</v>
      </c>
      <c r="B3376" s="1">
        <v>89</v>
      </c>
      <c r="C3376" s="11">
        <v>313436</v>
      </c>
      <c r="D3376" s="1" t="s">
        <v>868</v>
      </c>
      <c r="E3376" s="1" t="s">
        <v>5656</v>
      </c>
      <c r="F3376" s="1" t="s">
        <v>5211</v>
      </c>
      <c r="G3376" s="1" t="s">
        <v>5212</v>
      </c>
      <c r="H3376" s="1">
        <v>15500000</v>
      </c>
      <c r="I3376" s="1">
        <v>2001</v>
      </c>
      <c r="J3376" s="1">
        <v>7.6</v>
      </c>
    </row>
    <row r="3377" spans="1:10" x14ac:dyDescent="0.25">
      <c r="A3377" s="1" t="s">
        <v>4798</v>
      </c>
      <c r="B3377" s="1">
        <v>115</v>
      </c>
      <c r="C3377" s="11">
        <v>24800000</v>
      </c>
      <c r="D3377" s="1" t="s">
        <v>19</v>
      </c>
      <c r="E3377" s="1" t="s">
        <v>5657</v>
      </c>
      <c r="F3377" s="1" t="s">
        <v>13</v>
      </c>
      <c r="G3377" s="1" t="s">
        <v>21</v>
      </c>
      <c r="H3377" s="1">
        <v>2000000</v>
      </c>
      <c r="I3377" s="1">
        <v>1963</v>
      </c>
      <c r="J3377" s="1">
        <v>7.5</v>
      </c>
    </row>
    <row r="3378" spans="1:10" x14ac:dyDescent="0.25">
      <c r="A3378" s="1" t="s">
        <v>5658</v>
      </c>
      <c r="B3378" s="1">
        <v>96</v>
      </c>
      <c r="C3378" s="11">
        <v>792966</v>
      </c>
      <c r="D3378" s="1" t="s">
        <v>5659</v>
      </c>
      <c r="E3378" s="1" t="s">
        <v>5660</v>
      </c>
      <c r="F3378" s="1" t="s">
        <v>13</v>
      </c>
      <c r="G3378" s="1" t="s">
        <v>14</v>
      </c>
      <c r="H3378" s="1">
        <v>2300000</v>
      </c>
      <c r="I3378" s="1">
        <v>1989</v>
      </c>
      <c r="J3378" s="1">
        <v>5.0999999999999996</v>
      </c>
    </row>
    <row r="3379" spans="1:10" x14ac:dyDescent="0.25">
      <c r="A3379" s="1" t="s">
        <v>5661</v>
      </c>
      <c r="B3379" s="1">
        <v>100</v>
      </c>
      <c r="C3379" s="11">
        <v>14673301</v>
      </c>
      <c r="D3379" s="1" t="s">
        <v>2099</v>
      </c>
      <c r="E3379" s="1" t="s">
        <v>5662</v>
      </c>
      <c r="F3379" s="1" t="s">
        <v>13</v>
      </c>
      <c r="G3379" s="1" t="s">
        <v>14</v>
      </c>
      <c r="H3379" s="1">
        <v>2000000</v>
      </c>
      <c r="I3379" s="1">
        <v>2014</v>
      </c>
      <c r="J3379" s="1">
        <v>6.9</v>
      </c>
    </row>
    <row r="3380" spans="1:10" x14ac:dyDescent="0.25">
      <c r="A3380" s="1" t="s">
        <v>282</v>
      </c>
      <c r="B3380" s="1">
        <v>87</v>
      </c>
      <c r="C3380" s="11">
        <v>9003011</v>
      </c>
      <c r="D3380" s="1" t="s">
        <v>79</v>
      </c>
      <c r="E3380" s="1" t="s">
        <v>5663</v>
      </c>
      <c r="F3380" s="1" t="s">
        <v>13</v>
      </c>
      <c r="G3380" s="1" t="s">
        <v>127</v>
      </c>
      <c r="H3380" s="1">
        <v>2000000</v>
      </c>
      <c r="I3380" s="1">
        <v>1981</v>
      </c>
      <c r="J3380" s="1">
        <v>7.6</v>
      </c>
    </row>
    <row r="3381" spans="1:10" x14ac:dyDescent="0.25">
      <c r="A3381" s="1" t="s">
        <v>5664</v>
      </c>
      <c r="B3381" s="1">
        <v>102</v>
      </c>
      <c r="C3381" s="11">
        <v>11546543</v>
      </c>
      <c r="D3381" s="1" t="s">
        <v>743</v>
      </c>
      <c r="E3381" s="1" t="s">
        <v>5665</v>
      </c>
      <c r="F3381" s="1" t="s">
        <v>2393</v>
      </c>
      <c r="G3381" s="1" t="s">
        <v>1308</v>
      </c>
      <c r="H3381" s="1">
        <v>2000000</v>
      </c>
      <c r="I3381" s="1">
        <v>1994</v>
      </c>
      <c r="J3381" s="1">
        <v>7.6</v>
      </c>
    </row>
    <row r="3382" spans="1:10" x14ac:dyDescent="0.25">
      <c r="A3382" s="1" t="s">
        <v>2754</v>
      </c>
      <c r="B3382" s="1">
        <v>118</v>
      </c>
      <c r="C3382" s="11">
        <v>11533945</v>
      </c>
      <c r="D3382" s="1" t="s">
        <v>4677</v>
      </c>
      <c r="E3382" s="1" t="s">
        <v>5666</v>
      </c>
      <c r="F3382" s="1" t="s">
        <v>13</v>
      </c>
      <c r="G3382" s="1" t="s">
        <v>14</v>
      </c>
      <c r="H3382" s="1">
        <v>2000000</v>
      </c>
      <c r="I3382" s="1">
        <v>1999</v>
      </c>
      <c r="J3382" s="1">
        <v>7.6</v>
      </c>
    </row>
    <row r="3383" spans="1:10" x14ac:dyDescent="0.25">
      <c r="A3383" s="1" t="s">
        <v>5667</v>
      </c>
      <c r="B3383" s="1">
        <v>86</v>
      </c>
      <c r="C3383" s="11">
        <v>12555230</v>
      </c>
      <c r="D3383" s="1" t="s">
        <v>2043</v>
      </c>
      <c r="E3383" s="1" t="s">
        <v>5668</v>
      </c>
      <c r="F3383" s="1" t="s">
        <v>13</v>
      </c>
      <c r="G3383" s="1" t="s">
        <v>661</v>
      </c>
      <c r="H3383" s="1">
        <v>2000000</v>
      </c>
      <c r="I3383" s="1">
        <v>2011</v>
      </c>
      <c r="J3383" s="1">
        <v>5.3</v>
      </c>
    </row>
    <row r="3384" spans="1:10" x14ac:dyDescent="0.25">
      <c r="A3384" s="1" t="s">
        <v>621</v>
      </c>
      <c r="B3384" s="1">
        <v>137</v>
      </c>
      <c r="C3384" s="11">
        <v>11284657</v>
      </c>
      <c r="D3384" s="1" t="s">
        <v>1380</v>
      </c>
      <c r="E3384" s="1" t="s">
        <v>5669</v>
      </c>
      <c r="F3384" s="1" t="s">
        <v>3662</v>
      </c>
      <c r="G3384" s="1" t="s">
        <v>257</v>
      </c>
      <c r="H3384" s="1">
        <v>2000000</v>
      </c>
      <c r="I3384" s="1">
        <v>2006</v>
      </c>
      <c r="J3384" s="1">
        <v>8.5</v>
      </c>
    </row>
    <row r="3385" spans="1:10" x14ac:dyDescent="0.25">
      <c r="A3385" s="1" t="s">
        <v>5670</v>
      </c>
      <c r="B3385" s="1">
        <v>129</v>
      </c>
      <c r="C3385" s="11">
        <v>34522221</v>
      </c>
      <c r="D3385" s="1" t="s">
        <v>1160</v>
      </c>
      <c r="E3385" s="1" t="s">
        <v>5671</v>
      </c>
      <c r="F3385" s="1" t="s">
        <v>13</v>
      </c>
      <c r="G3385" s="1" t="s">
        <v>14</v>
      </c>
      <c r="H3385" s="1">
        <v>2000000</v>
      </c>
      <c r="I3385" s="1">
        <v>2011</v>
      </c>
      <c r="J3385" s="1">
        <v>7</v>
      </c>
    </row>
    <row r="3386" spans="1:10" x14ac:dyDescent="0.25">
      <c r="A3386" s="1" t="s">
        <v>5672</v>
      </c>
      <c r="B3386" s="1">
        <v>80</v>
      </c>
      <c r="C3386" s="11">
        <v>7002255</v>
      </c>
      <c r="D3386" s="1" t="s">
        <v>5673</v>
      </c>
      <c r="E3386" s="1" t="s">
        <v>5674</v>
      </c>
      <c r="F3386" s="1" t="s">
        <v>984</v>
      </c>
      <c r="G3386" s="1" t="s">
        <v>661</v>
      </c>
      <c r="H3386" s="1">
        <v>9500000</v>
      </c>
      <c r="I3386" s="1">
        <v>2003</v>
      </c>
      <c r="J3386" s="1">
        <v>7.8</v>
      </c>
    </row>
    <row r="3387" spans="1:10" x14ac:dyDescent="0.25">
      <c r="A3387" s="1" t="s">
        <v>5675</v>
      </c>
      <c r="B3387" s="1">
        <v>89</v>
      </c>
      <c r="C3387" s="11">
        <v>6719300</v>
      </c>
      <c r="D3387" s="1" t="s">
        <v>868</v>
      </c>
      <c r="E3387" s="1" t="s">
        <v>5676</v>
      </c>
      <c r="F3387" s="1" t="s">
        <v>13</v>
      </c>
      <c r="G3387" s="1" t="s">
        <v>94</v>
      </c>
      <c r="H3387" s="1">
        <v>2000000</v>
      </c>
      <c r="I3387" s="1">
        <v>1998</v>
      </c>
      <c r="J3387" s="1">
        <v>7.2</v>
      </c>
    </row>
    <row r="3388" spans="1:10" x14ac:dyDescent="0.25">
      <c r="A3388" s="1" t="s">
        <v>2962</v>
      </c>
      <c r="B3388" s="1">
        <v>80</v>
      </c>
      <c r="C3388" s="11">
        <v>5792822</v>
      </c>
      <c r="D3388" s="1" t="s">
        <v>74</v>
      </c>
      <c r="E3388" s="1" t="s">
        <v>5677</v>
      </c>
      <c r="F3388" s="1" t="s">
        <v>13</v>
      </c>
      <c r="G3388" s="1" t="s">
        <v>14</v>
      </c>
      <c r="H3388" s="1">
        <v>2700000</v>
      </c>
      <c r="I3388" s="1">
        <v>2004</v>
      </c>
      <c r="J3388" s="1">
        <v>8</v>
      </c>
    </row>
    <row r="3389" spans="1:10" x14ac:dyDescent="0.25">
      <c r="A3389" s="1" t="s">
        <v>384</v>
      </c>
      <c r="B3389" s="1">
        <v>115</v>
      </c>
      <c r="C3389" s="11">
        <v>5383834</v>
      </c>
      <c r="D3389" s="1" t="s">
        <v>1380</v>
      </c>
      <c r="E3389" s="1" t="s">
        <v>5678</v>
      </c>
      <c r="F3389" s="1" t="s">
        <v>948</v>
      </c>
      <c r="G3389" s="1" t="s">
        <v>4582</v>
      </c>
      <c r="H3389" s="1">
        <v>2000000</v>
      </c>
      <c r="I3389" s="1">
        <v>2000</v>
      </c>
      <c r="J3389" s="1">
        <v>8.1</v>
      </c>
    </row>
    <row r="3390" spans="1:10" x14ac:dyDescent="0.25">
      <c r="A3390" s="1" t="s">
        <v>2048</v>
      </c>
      <c r="B3390" s="1">
        <v>100</v>
      </c>
      <c r="C3390" s="11">
        <v>4599680</v>
      </c>
      <c r="D3390" s="1" t="s">
        <v>1160</v>
      </c>
      <c r="E3390" s="1" t="s">
        <v>5679</v>
      </c>
      <c r="F3390" s="1" t="s">
        <v>13</v>
      </c>
      <c r="G3390" s="1" t="s">
        <v>14</v>
      </c>
      <c r="H3390" s="1">
        <v>1500000</v>
      </c>
      <c r="I3390" s="1">
        <v>2003</v>
      </c>
      <c r="J3390" s="1">
        <v>6.8</v>
      </c>
    </row>
    <row r="3391" spans="1:10" x14ac:dyDescent="0.25">
      <c r="A3391" s="1" t="s">
        <v>5680</v>
      </c>
      <c r="B3391" s="1">
        <v>100</v>
      </c>
      <c r="C3391" s="11">
        <v>6531491</v>
      </c>
      <c r="D3391" s="1" t="s">
        <v>1160</v>
      </c>
      <c r="E3391" s="1" t="s">
        <v>5681</v>
      </c>
      <c r="F3391" s="1" t="s">
        <v>13</v>
      </c>
      <c r="G3391" s="1" t="s">
        <v>14</v>
      </c>
      <c r="H3391" s="1">
        <v>2000000</v>
      </c>
      <c r="I3391" s="1">
        <v>2010</v>
      </c>
      <c r="J3391" s="1">
        <v>7.2</v>
      </c>
    </row>
    <row r="3392" spans="1:10" x14ac:dyDescent="0.25">
      <c r="A3392" s="1" t="s">
        <v>5682</v>
      </c>
      <c r="B3392" s="1">
        <v>91</v>
      </c>
      <c r="C3392" s="11">
        <v>3885134</v>
      </c>
      <c r="D3392" s="1" t="s">
        <v>868</v>
      </c>
      <c r="E3392" s="1" t="s">
        <v>5683</v>
      </c>
      <c r="F3392" s="1" t="s">
        <v>13</v>
      </c>
      <c r="G3392" s="1" t="s">
        <v>14</v>
      </c>
      <c r="H3392" s="1">
        <v>2000000</v>
      </c>
      <c r="I3392" s="1">
        <v>2005</v>
      </c>
      <c r="J3392" s="1">
        <v>7.4</v>
      </c>
    </row>
    <row r="3393" spans="1:10" x14ac:dyDescent="0.25">
      <c r="A3393" s="1" t="s">
        <v>5684</v>
      </c>
      <c r="B3393" s="1">
        <v>96</v>
      </c>
      <c r="C3393" s="11">
        <v>3590010</v>
      </c>
      <c r="D3393" s="1" t="s">
        <v>2564</v>
      </c>
      <c r="E3393" s="1" t="s">
        <v>5685</v>
      </c>
      <c r="F3393" s="1" t="s">
        <v>13</v>
      </c>
      <c r="G3393" s="1" t="s">
        <v>21</v>
      </c>
      <c r="H3393" s="1">
        <v>2000000</v>
      </c>
      <c r="I3393" s="1">
        <v>2015</v>
      </c>
      <c r="J3393" s="1">
        <v>6.1</v>
      </c>
    </row>
    <row r="3394" spans="1:10" x14ac:dyDescent="0.25">
      <c r="A3394" s="1" t="s">
        <v>173</v>
      </c>
      <c r="B3394" s="1">
        <v>116</v>
      </c>
      <c r="C3394" s="11">
        <v>3335839</v>
      </c>
      <c r="D3394" s="1" t="s">
        <v>156</v>
      </c>
      <c r="E3394" s="1" t="s">
        <v>5686</v>
      </c>
      <c r="F3394" s="1" t="s">
        <v>13</v>
      </c>
      <c r="G3394" s="1" t="s">
        <v>14</v>
      </c>
      <c r="H3394" s="1">
        <v>2000000</v>
      </c>
      <c r="I3394" s="1">
        <v>2005</v>
      </c>
      <c r="J3394" s="1">
        <v>7</v>
      </c>
    </row>
    <row r="3395" spans="1:10" x14ac:dyDescent="0.25">
      <c r="A3395" s="1" t="s">
        <v>2257</v>
      </c>
      <c r="B3395" s="1">
        <v>97</v>
      </c>
      <c r="C3395" s="11">
        <v>2557668</v>
      </c>
      <c r="D3395" s="1" t="s">
        <v>738</v>
      </c>
      <c r="E3395" s="1" t="s">
        <v>5687</v>
      </c>
      <c r="F3395" s="1" t="s">
        <v>13</v>
      </c>
      <c r="G3395" s="1" t="s">
        <v>14</v>
      </c>
      <c r="H3395" s="1">
        <v>2000000</v>
      </c>
      <c r="I3395" s="1">
        <v>2015</v>
      </c>
      <c r="J3395" s="1">
        <v>5.3</v>
      </c>
    </row>
    <row r="3396" spans="1:10" x14ac:dyDescent="0.25">
      <c r="A3396" s="1" t="s">
        <v>518</v>
      </c>
      <c r="B3396" s="1">
        <v>101</v>
      </c>
      <c r="C3396" s="11">
        <v>2506446</v>
      </c>
      <c r="D3396" s="1" t="s">
        <v>570</v>
      </c>
      <c r="E3396" s="1" t="s">
        <v>5688</v>
      </c>
      <c r="F3396" s="1" t="s">
        <v>13</v>
      </c>
      <c r="G3396" s="1" t="s">
        <v>14</v>
      </c>
      <c r="H3396" s="1">
        <v>2000000</v>
      </c>
      <c r="I3396" s="1">
        <v>2002</v>
      </c>
      <c r="J3396" s="1">
        <v>4.7</v>
      </c>
    </row>
    <row r="3397" spans="1:10" x14ac:dyDescent="0.25">
      <c r="A3397" s="1" t="s">
        <v>5689</v>
      </c>
      <c r="B3397" s="1">
        <v>98</v>
      </c>
      <c r="C3397" s="11">
        <v>7369373</v>
      </c>
      <c r="D3397" s="1" t="s">
        <v>1029</v>
      </c>
      <c r="E3397" s="1" t="s">
        <v>5690</v>
      </c>
      <c r="F3397" s="1" t="s">
        <v>13</v>
      </c>
      <c r="G3397" s="1" t="s">
        <v>21</v>
      </c>
      <c r="H3397" s="1">
        <v>2000000</v>
      </c>
      <c r="I3397" s="1">
        <v>1986</v>
      </c>
      <c r="J3397" s="1">
        <v>5.7</v>
      </c>
    </row>
    <row r="3398" spans="1:10" x14ac:dyDescent="0.25">
      <c r="A3398" s="1" t="s">
        <v>5154</v>
      </c>
      <c r="B3398" s="1">
        <v>101</v>
      </c>
      <c r="C3398" s="11">
        <v>1984378</v>
      </c>
      <c r="D3398" s="1" t="s">
        <v>482</v>
      </c>
      <c r="E3398" s="1" t="s">
        <v>5691</v>
      </c>
      <c r="F3398" s="1" t="s">
        <v>13</v>
      </c>
      <c r="G3398" s="1" t="s">
        <v>14</v>
      </c>
      <c r="H3398" s="1">
        <v>2000000</v>
      </c>
      <c r="I3398" s="1">
        <v>2006</v>
      </c>
      <c r="J3398" s="1">
        <v>6.5</v>
      </c>
    </row>
    <row r="3399" spans="1:10" x14ac:dyDescent="0.25">
      <c r="A3399" s="1" t="s">
        <v>5692</v>
      </c>
      <c r="B3399" s="1">
        <v>90</v>
      </c>
      <c r="C3399" s="11">
        <v>2283276</v>
      </c>
      <c r="D3399" s="1" t="s">
        <v>5693</v>
      </c>
      <c r="E3399" s="1" t="s">
        <v>5694</v>
      </c>
      <c r="F3399" s="1" t="s">
        <v>5695</v>
      </c>
      <c r="G3399" s="1" t="s">
        <v>5696</v>
      </c>
      <c r="H3399" s="1">
        <v>1500000</v>
      </c>
      <c r="I3399" s="1">
        <v>2008</v>
      </c>
      <c r="J3399" s="1">
        <v>8</v>
      </c>
    </row>
    <row r="3400" spans="1:10" x14ac:dyDescent="0.25">
      <c r="A3400" s="1" t="s">
        <v>5697</v>
      </c>
      <c r="B3400" s="1">
        <v>120</v>
      </c>
      <c r="C3400" s="11">
        <v>1098224</v>
      </c>
      <c r="D3400" s="1" t="s">
        <v>322</v>
      </c>
      <c r="E3400" s="1" t="s">
        <v>5698</v>
      </c>
      <c r="F3400" s="1" t="s">
        <v>13</v>
      </c>
      <c r="G3400" s="1" t="s">
        <v>14</v>
      </c>
      <c r="H3400" s="1">
        <v>2000000</v>
      </c>
      <c r="I3400" s="1">
        <v>2003</v>
      </c>
      <c r="J3400" s="1">
        <v>3.3</v>
      </c>
    </row>
    <row r="3401" spans="1:10" x14ac:dyDescent="0.25">
      <c r="A3401" s="1" t="s">
        <v>5699</v>
      </c>
      <c r="B3401" s="1">
        <v>102</v>
      </c>
      <c r="C3401" s="11">
        <v>1477002</v>
      </c>
      <c r="D3401" s="1" t="s">
        <v>74</v>
      </c>
      <c r="E3401" s="1" t="s">
        <v>5700</v>
      </c>
      <c r="F3401" s="1" t="s">
        <v>13</v>
      </c>
      <c r="G3401" s="1" t="s">
        <v>14</v>
      </c>
      <c r="H3401" s="1">
        <v>2000000</v>
      </c>
      <c r="I3401" s="1">
        <v>2015</v>
      </c>
      <c r="J3401" s="1">
        <v>6.9</v>
      </c>
    </row>
    <row r="3402" spans="1:10" x14ac:dyDescent="0.25">
      <c r="A3402" s="1" t="s">
        <v>5701</v>
      </c>
      <c r="B3402" s="1">
        <v>100</v>
      </c>
      <c r="C3402" s="11">
        <v>1134049</v>
      </c>
      <c r="D3402" s="1" t="s">
        <v>5702</v>
      </c>
      <c r="E3402" s="1" t="s">
        <v>5703</v>
      </c>
      <c r="F3402" s="1" t="s">
        <v>13</v>
      </c>
      <c r="G3402" s="1" t="s">
        <v>21</v>
      </c>
      <c r="H3402" s="1">
        <v>2000000</v>
      </c>
      <c r="I3402" s="1">
        <v>2007</v>
      </c>
      <c r="J3402" s="1">
        <v>8.1</v>
      </c>
    </row>
    <row r="3403" spans="1:10" x14ac:dyDescent="0.25">
      <c r="A3403" s="1" t="s">
        <v>5318</v>
      </c>
      <c r="B3403" s="1">
        <v>89</v>
      </c>
      <c r="C3403" s="11">
        <v>653621</v>
      </c>
      <c r="D3403" s="1" t="s">
        <v>5704</v>
      </c>
      <c r="E3403" s="1" t="s">
        <v>5705</v>
      </c>
      <c r="F3403" s="1" t="s">
        <v>13</v>
      </c>
      <c r="G3403" s="1" t="s">
        <v>14</v>
      </c>
      <c r="H3403" s="1">
        <v>2000000</v>
      </c>
      <c r="I3403" s="1">
        <v>2005</v>
      </c>
      <c r="J3403" s="1">
        <v>6.8</v>
      </c>
    </row>
    <row r="3404" spans="1:10" x14ac:dyDescent="0.25">
      <c r="A3404" s="1" t="s">
        <v>5706</v>
      </c>
      <c r="B3404" s="1">
        <v>86</v>
      </c>
      <c r="C3404" s="11">
        <v>535249</v>
      </c>
      <c r="D3404" s="1" t="s">
        <v>684</v>
      </c>
      <c r="E3404" s="1" t="s">
        <v>5707</v>
      </c>
      <c r="F3404" s="1" t="s">
        <v>13</v>
      </c>
      <c r="G3404" s="1" t="s">
        <v>14</v>
      </c>
      <c r="H3404" s="1">
        <v>3400000</v>
      </c>
      <c r="I3404" s="1">
        <v>2010</v>
      </c>
      <c r="J3404" s="1">
        <v>4.5999999999999996</v>
      </c>
    </row>
    <row r="3405" spans="1:10" x14ac:dyDescent="0.25">
      <c r="A3405" s="1" t="s">
        <v>5708</v>
      </c>
      <c r="B3405" s="1">
        <v>96</v>
      </c>
      <c r="C3405" s="11">
        <v>371081</v>
      </c>
      <c r="D3405" s="1" t="s">
        <v>868</v>
      </c>
      <c r="E3405" s="1" t="s">
        <v>5709</v>
      </c>
      <c r="F3405" s="1" t="s">
        <v>13</v>
      </c>
      <c r="G3405" s="1" t="s">
        <v>14</v>
      </c>
      <c r="H3405" s="1">
        <v>6000000</v>
      </c>
      <c r="I3405" s="1">
        <v>2004</v>
      </c>
      <c r="J3405" s="1">
        <v>7</v>
      </c>
    </row>
    <row r="3406" spans="1:10" x14ac:dyDescent="0.25">
      <c r="A3406" s="1" t="s">
        <v>5710</v>
      </c>
      <c r="B3406" s="1">
        <v>91</v>
      </c>
      <c r="C3406" s="11">
        <v>124494</v>
      </c>
      <c r="D3406" s="1" t="s">
        <v>5711</v>
      </c>
      <c r="E3406" s="1" t="s">
        <v>5712</v>
      </c>
      <c r="F3406" s="1" t="s">
        <v>13</v>
      </c>
      <c r="G3406" s="1" t="s">
        <v>14</v>
      </c>
      <c r="H3406" s="1">
        <v>2000000</v>
      </c>
      <c r="I3406" s="1">
        <v>1998</v>
      </c>
      <c r="J3406" s="1">
        <v>6.7</v>
      </c>
    </row>
    <row r="3407" spans="1:10" x14ac:dyDescent="0.25">
      <c r="A3407" s="1" t="s">
        <v>5713</v>
      </c>
      <c r="B3407" s="1">
        <v>85</v>
      </c>
      <c r="C3407" s="11">
        <v>100669</v>
      </c>
      <c r="D3407" s="1" t="s">
        <v>868</v>
      </c>
      <c r="E3407" s="1" t="s">
        <v>5714</v>
      </c>
      <c r="F3407" s="1" t="s">
        <v>13</v>
      </c>
      <c r="G3407" s="1" t="s">
        <v>14</v>
      </c>
      <c r="H3407" s="1">
        <v>3800000</v>
      </c>
      <c r="I3407" s="1">
        <v>2009</v>
      </c>
      <c r="J3407" s="1">
        <v>5.8</v>
      </c>
    </row>
    <row r="3408" spans="1:10" x14ac:dyDescent="0.25">
      <c r="A3408" s="1" t="s">
        <v>145</v>
      </c>
      <c r="B3408" s="1">
        <v>129</v>
      </c>
      <c r="C3408" s="11">
        <v>186354</v>
      </c>
      <c r="D3408" s="1" t="s">
        <v>1160</v>
      </c>
      <c r="E3408" s="1" t="s">
        <v>5715</v>
      </c>
      <c r="F3408" s="1" t="s">
        <v>13</v>
      </c>
      <c r="G3408" s="1" t="s">
        <v>14</v>
      </c>
      <c r="H3408" s="1">
        <v>13500000</v>
      </c>
      <c r="I3408" s="1">
        <v>2015</v>
      </c>
      <c r="J3408" s="1">
        <v>4.5</v>
      </c>
    </row>
    <row r="3409" spans="1:10" x14ac:dyDescent="0.25">
      <c r="A3409" s="1" t="s">
        <v>5716</v>
      </c>
      <c r="B3409" s="1">
        <v>92</v>
      </c>
      <c r="C3409" s="11">
        <v>12667</v>
      </c>
      <c r="D3409" s="1" t="s">
        <v>74</v>
      </c>
      <c r="E3409" s="1" t="s">
        <v>5717</v>
      </c>
      <c r="F3409" s="1" t="s">
        <v>13</v>
      </c>
      <c r="G3409" s="1" t="s">
        <v>21</v>
      </c>
      <c r="H3409" s="1">
        <v>14000</v>
      </c>
      <c r="I3409" s="1">
        <v>2005</v>
      </c>
      <c r="J3409" s="1">
        <v>6.6</v>
      </c>
    </row>
    <row r="3410" spans="1:10" x14ac:dyDescent="0.25">
      <c r="A3410" s="1" t="s">
        <v>5718</v>
      </c>
      <c r="B3410" s="1">
        <v>96</v>
      </c>
      <c r="C3410" s="11">
        <v>198407</v>
      </c>
      <c r="D3410" s="1" t="s">
        <v>1160</v>
      </c>
      <c r="E3410" s="1" t="s">
        <v>5719</v>
      </c>
      <c r="F3410" s="1" t="s">
        <v>13</v>
      </c>
      <c r="G3410" s="1" t="s">
        <v>14</v>
      </c>
      <c r="H3410" s="1">
        <v>2000000</v>
      </c>
      <c r="I3410" s="1">
        <v>2006</v>
      </c>
      <c r="J3410" s="1">
        <v>6.6</v>
      </c>
    </row>
    <row r="3411" spans="1:10" x14ac:dyDescent="0.25">
      <c r="A3411" s="1" t="s">
        <v>5720</v>
      </c>
      <c r="B3411" s="1">
        <v>119</v>
      </c>
      <c r="C3411" s="11">
        <v>4958</v>
      </c>
      <c r="D3411" s="1" t="s">
        <v>4701</v>
      </c>
      <c r="E3411" s="1" t="s">
        <v>5721</v>
      </c>
      <c r="F3411" s="1" t="s">
        <v>13</v>
      </c>
      <c r="G3411" s="1" t="s">
        <v>2673</v>
      </c>
      <c r="H3411" s="1">
        <v>2000000</v>
      </c>
      <c r="I3411" s="1">
        <v>2008</v>
      </c>
      <c r="J3411" s="1">
        <v>7.8</v>
      </c>
    </row>
    <row r="3412" spans="1:10" x14ac:dyDescent="0.25">
      <c r="A3412" s="1" t="s">
        <v>5722</v>
      </c>
      <c r="B3412" s="1">
        <v>92</v>
      </c>
      <c r="C3412" s="11">
        <v>7927</v>
      </c>
      <c r="D3412" s="1" t="s">
        <v>5723</v>
      </c>
      <c r="E3412" s="1" t="s">
        <v>5724</v>
      </c>
      <c r="F3412" s="1" t="s">
        <v>13</v>
      </c>
      <c r="G3412" s="1" t="s">
        <v>14</v>
      </c>
      <c r="H3412" s="1">
        <v>2300000</v>
      </c>
      <c r="I3412" s="1">
        <v>1947</v>
      </c>
      <c r="J3412" s="1">
        <v>7.7</v>
      </c>
    </row>
    <row r="3413" spans="1:10" x14ac:dyDescent="0.25">
      <c r="A3413" s="1" t="s">
        <v>5725</v>
      </c>
      <c r="B3413" s="1">
        <v>106</v>
      </c>
      <c r="C3413" s="11">
        <v>2436</v>
      </c>
      <c r="D3413" s="1" t="s">
        <v>5726</v>
      </c>
      <c r="E3413" s="1" t="s">
        <v>5727</v>
      </c>
      <c r="F3413" s="1" t="s">
        <v>13</v>
      </c>
      <c r="G3413" s="1" t="s">
        <v>14</v>
      </c>
      <c r="H3413" s="1">
        <v>2000000</v>
      </c>
      <c r="I3413" s="1">
        <v>2012</v>
      </c>
      <c r="J3413" s="1">
        <v>5.7</v>
      </c>
    </row>
    <row r="3414" spans="1:10" x14ac:dyDescent="0.25">
      <c r="A3414" s="1" t="s">
        <v>5728</v>
      </c>
      <c r="B3414" s="1">
        <v>99</v>
      </c>
      <c r="C3414" s="11">
        <v>4600000</v>
      </c>
      <c r="D3414" s="1" t="s">
        <v>669</v>
      </c>
      <c r="E3414" s="1" t="s">
        <v>5729</v>
      </c>
      <c r="F3414" s="1" t="s">
        <v>13</v>
      </c>
      <c r="G3414" s="1" t="s">
        <v>14</v>
      </c>
      <c r="H3414" s="1">
        <v>1900000</v>
      </c>
      <c r="I3414" s="1">
        <v>1986</v>
      </c>
      <c r="J3414" s="1">
        <v>7.1</v>
      </c>
    </row>
    <row r="3415" spans="1:10" x14ac:dyDescent="0.25">
      <c r="A3415" s="1" t="s">
        <v>4306</v>
      </c>
      <c r="B3415" s="1">
        <v>103</v>
      </c>
      <c r="C3415" s="11">
        <v>1420578</v>
      </c>
      <c r="D3415" s="1" t="s">
        <v>1790</v>
      </c>
      <c r="E3415" s="1" t="s">
        <v>5730</v>
      </c>
      <c r="F3415" s="1" t="s">
        <v>13</v>
      </c>
      <c r="G3415" s="1" t="s">
        <v>14</v>
      </c>
      <c r="H3415" s="1">
        <v>1900000</v>
      </c>
      <c r="I3415" s="1">
        <v>2003</v>
      </c>
      <c r="J3415" s="1">
        <v>6.4</v>
      </c>
    </row>
    <row r="3416" spans="1:10" x14ac:dyDescent="0.25">
      <c r="A3416" s="1" t="s">
        <v>5731</v>
      </c>
      <c r="B3416" s="1">
        <v>95</v>
      </c>
      <c r="C3416" s="11">
        <v>1028658</v>
      </c>
      <c r="D3416" s="1" t="s">
        <v>665</v>
      </c>
      <c r="E3416" s="1" t="s">
        <v>5732</v>
      </c>
      <c r="F3416" s="1" t="s">
        <v>13</v>
      </c>
      <c r="G3416" s="1" t="s">
        <v>1218</v>
      </c>
      <c r="H3416" s="1">
        <v>3000000</v>
      </c>
      <c r="I3416" s="1">
        <v>2010</v>
      </c>
      <c r="J3416" s="1">
        <v>7</v>
      </c>
    </row>
    <row r="3417" spans="1:10" x14ac:dyDescent="0.25">
      <c r="A3417" s="1" t="s">
        <v>5733</v>
      </c>
      <c r="B3417" s="1">
        <v>95</v>
      </c>
      <c r="C3417" s="11">
        <v>18435</v>
      </c>
      <c r="D3417" s="1" t="s">
        <v>1160</v>
      </c>
      <c r="E3417" s="1" t="s">
        <v>5734</v>
      </c>
      <c r="F3417" s="1" t="s">
        <v>984</v>
      </c>
      <c r="G3417" s="1" t="s">
        <v>661</v>
      </c>
      <c r="H3417" s="1">
        <v>1400000</v>
      </c>
      <c r="I3417" s="1">
        <v>2006</v>
      </c>
      <c r="J3417" s="1">
        <v>5.8</v>
      </c>
    </row>
    <row r="3418" spans="1:10" x14ac:dyDescent="0.25">
      <c r="A3418" s="1" t="s">
        <v>4018</v>
      </c>
      <c r="B3418" s="1">
        <v>90</v>
      </c>
      <c r="C3418" s="11">
        <v>2957978</v>
      </c>
      <c r="D3418" s="1" t="s">
        <v>5735</v>
      </c>
      <c r="E3418" s="1" t="s">
        <v>5736</v>
      </c>
      <c r="F3418" s="1" t="s">
        <v>13</v>
      </c>
      <c r="G3418" s="1" t="s">
        <v>21</v>
      </c>
      <c r="H3418" s="1">
        <v>1000000</v>
      </c>
      <c r="I3418" s="1">
        <v>2008</v>
      </c>
      <c r="J3418" s="1">
        <v>7.8</v>
      </c>
    </row>
    <row r="3419" spans="1:10" x14ac:dyDescent="0.25">
      <c r="A3419" s="1" t="s">
        <v>5737</v>
      </c>
      <c r="B3419" s="1">
        <v>89</v>
      </c>
      <c r="C3419" s="11">
        <v>444044</v>
      </c>
      <c r="D3419" s="1" t="s">
        <v>1160</v>
      </c>
      <c r="E3419" s="1" t="s">
        <v>5738</v>
      </c>
      <c r="F3419" s="1" t="s">
        <v>13</v>
      </c>
      <c r="G3419" s="1" t="s">
        <v>14</v>
      </c>
      <c r="H3419" s="1">
        <v>1900000</v>
      </c>
      <c r="I3419" s="1">
        <v>2015</v>
      </c>
      <c r="J3419" s="1">
        <v>7.2</v>
      </c>
    </row>
    <row r="3420" spans="1:10" x14ac:dyDescent="0.25">
      <c r="A3420" s="1" t="s">
        <v>5739</v>
      </c>
      <c r="B3420" s="1">
        <v>87</v>
      </c>
      <c r="C3420" s="11">
        <v>40990055</v>
      </c>
      <c r="D3420" s="1" t="s">
        <v>1487</v>
      </c>
      <c r="E3420" s="1" t="s">
        <v>5740</v>
      </c>
      <c r="F3420" s="1" t="s">
        <v>13</v>
      </c>
      <c r="G3420" s="1" t="s">
        <v>661</v>
      </c>
      <c r="H3420" s="1">
        <v>1800000</v>
      </c>
      <c r="I3420" s="1">
        <v>2010</v>
      </c>
      <c r="J3420" s="1">
        <v>5.6</v>
      </c>
    </row>
    <row r="3421" spans="1:10" x14ac:dyDescent="0.25">
      <c r="A3421" s="1" t="s">
        <v>5741</v>
      </c>
      <c r="B3421" s="1">
        <v>118</v>
      </c>
      <c r="C3421" s="11">
        <v>5709616</v>
      </c>
      <c r="D3421" s="1" t="s">
        <v>74</v>
      </c>
      <c r="E3421" s="1" t="s">
        <v>5742</v>
      </c>
      <c r="F3421" s="1" t="s">
        <v>948</v>
      </c>
      <c r="G3421" s="1" t="s">
        <v>4582</v>
      </c>
      <c r="H3421" s="1">
        <v>1800000</v>
      </c>
      <c r="I3421" s="1">
        <v>2002</v>
      </c>
      <c r="J3421" s="1">
        <v>6.8</v>
      </c>
    </row>
    <row r="3422" spans="1:10" x14ac:dyDescent="0.25">
      <c r="A3422" s="1" t="s">
        <v>5743</v>
      </c>
      <c r="B3422" s="1">
        <v>93</v>
      </c>
      <c r="C3422" s="11">
        <v>12784397</v>
      </c>
      <c r="D3422" s="1" t="s">
        <v>1790</v>
      </c>
      <c r="E3422" s="1" t="s">
        <v>5744</v>
      </c>
      <c r="F3422" s="1" t="s">
        <v>13</v>
      </c>
      <c r="G3422" s="1" t="s">
        <v>14</v>
      </c>
      <c r="H3422" s="1">
        <v>1800000</v>
      </c>
      <c r="I3422" s="1">
        <v>2012</v>
      </c>
      <c r="J3422" s="1">
        <v>7.3</v>
      </c>
    </row>
    <row r="3423" spans="1:10" x14ac:dyDescent="0.25">
      <c r="A3423" s="1" t="s">
        <v>5745</v>
      </c>
      <c r="B3423" s="1">
        <v>109</v>
      </c>
      <c r="C3423" s="11">
        <v>3050934</v>
      </c>
      <c r="D3423" s="1" t="s">
        <v>2064</v>
      </c>
      <c r="E3423" s="1" t="s">
        <v>5746</v>
      </c>
      <c r="F3423" s="1" t="s">
        <v>13</v>
      </c>
      <c r="G3423" s="1" t="s">
        <v>14</v>
      </c>
      <c r="H3423" s="1">
        <v>1800000</v>
      </c>
      <c r="I3423" s="1">
        <v>2000</v>
      </c>
      <c r="J3423" s="1">
        <v>7.3</v>
      </c>
    </row>
    <row r="3424" spans="1:10" x14ac:dyDescent="0.25">
      <c r="A3424" s="1" t="s">
        <v>634</v>
      </c>
      <c r="B3424" s="1">
        <v>81</v>
      </c>
      <c r="C3424" s="11">
        <v>7267324</v>
      </c>
      <c r="D3424" s="1" t="s">
        <v>669</v>
      </c>
      <c r="E3424" s="1" t="s">
        <v>5747</v>
      </c>
      <c r="F3424" s="1" t="s">
        <v>3662</v>
      </c>
      <c r="G3424" s="1" t="s">
        <v>257</v>
      </c>
      <c r="H3424" s="1">
        <v>3500000</v>
      </c>
      <c r="I3424" s="1">
        <v>1998</v>
      </c>
      <c r="J3424" s="1">
        <v>7.8</v>
      </c>
    </row>
    <row r="3425" spans="1:10" x14ac:dyDescent="0.25">
      <c r="A3425" s="1" t="s">
        <v>5748</v>
      </c>
      <c r="B3425" s="1">
        <v>93</v>
      </c>
      <c r="C3425" s="11">
        <v>145540</v>
      </c>
      <c r="D3425" s="1" t="s">
        <v>4896</v>
      </c>
      <c r="E3425" s="1" t="s">
        <v>5749</v>
      </c>
      <c r="F3425" s="1" t="s">
        <v>13</v>
      </c>
      <c r="G3425" s="1" t="s">
        <v>14</v>
      </c>
      <c r="H3425" s="1">
        <v>500000</v>
      </c>
      <c r="I3425" s="1">
        <v>2002</v>
      </c>
      <c r="J3425" s="1">
        <v>6.7</v>
      </c>
    </row>
    <row r="3426" spans="1:10" x14ac:dyDescent="0.25">
      <c r="A3426" s="1" t="s">
        <v>4231</v>
      </c>
      <c r="B3426" s="1">
        <v>138</v>
      </c>
      <c r="C3426" s="11">
        <v>35918429</v>
      </c>
      <c r="D3426" s="1" t="s">
        <v>669</v>
      </c>
      <c r="E3426" s="1" t="s">
        <v>5750</v>
      </c>
      <c r="F3426" s="1" t="s">
        <v>13</v>
      </c>
      <c r="G3426" s="1" t="s">
        <v>14</v>
      </c>
      <c r="H3426" s="1">
        <v>1700000</v>
      </c>
      <c r="I3426" s="1">
        <v>2001</v>
      </c>
      <c r="J3426" s="1">
        <v>7.5</v>
      </c>
    </row>
    <row r="3427" spans="1:10" x14ac:dyDescent="0.25">
      <c r="A3427" s="1" t="s">
        <v>5751</v>
      </c>
      <c r="B3427" s="1">
        <v>105</v>
      </c>
      <c r="C3427" s="11">
        <v>92401</v>
      </c>
      <c r="D3427" s="1" t="s">
        <v>2212</v>
      </c>
      <c r="E3427" s="1" t="s">
        <v>5752</v>
      </c>
      <c r="F3427" s="1" t="s">
        <v>13</v>
      </c>
      <c r="G3427" s="1" t="s">
        <v>14</v>
      </c>
      <c r="H3427" s="1">
        <v>2000000</v>
      </c>
      <c r="I3427" s="1">
        <v>2010</v>
      </c>
      <c r="J3427" s="1">
        <v>6.3</v>
      </c>
    </row>
    <row r="3428" spans="1:10" x14ac:dyDescent="0.25">
      <c r="A3428" s="1" t="s">
        <v>5753</v>
      </c>
      <c r="B3428" s="1">
        <v>98</v>
      </c>
      <c r="C3428" s="11">
        <v>1943649</v>
      </c>
      <c r="D3428" s="1" t="s">
        <v>1444</v>
      </c>
      <c r="E3428" s="1" t="s">
        <v>5754</v>
      </c>
      <c r="F3428" s="1" t="s">
        <v>13</v>
      </c>
      <c r="G3428" s="1" t="s">
        <v>14</v>
      </c>
      <c r="H3428" s="1">
        <v>1700000</v>
      </c>
      <c r="I3428" s="1">
        <v>1999</v>
      </c>
      <c r="J3428" s="1">
        <v>6.3</v>
      </c>
    </row>
    <row r="3429" spans="1:10" x14ac:dyDescent="0.25">
      <c r="A3429" s="1" t="s">
        <v>5755</v>
      </c>
      <c r="B3429" s="1">
        <v>86</v>
      </c>
      <c r="C3429" s="11">
        <v>992238</v>
      </c>
      <c r="D3429" s="1" t="s">
        <v>74</v>
      </c>
      <c r="E3429" s="1" t="s">
        <v>5756</v>
      </c>
      <c r="F3429" s="1" t="s">
        <v>13</v>
      </c>
      <c r="G3429" s="1" t="s">
        <v>21</v>
      </c>
      <c r="H3429" s="1">
        <v>1700000</v>
      </c>
      <c r="I3429" s="1">
        <v>2004</v>
      </c>
      <c r="J3429" s="1">
        <v>6.8</v>
      </c>
    </row>
    <row r="3430" spans="1:10" x14ac:dyDescent="0.25">
      <c r="A3430" s="1" t="s">
        <v>5757</v>
      </c>
      <c r="B3430" s="1">
        <v>104</v>
      </c>
      <c r="C3430" s="11">
        <v>4231500</v>
      </c>
      <c r="D3430" s="1" t="s">
        <v>74</v>
      </c>
      <c r="E3430" s="1" t="s">
        <v>5758</v>
      </c>
      <c r="F3430" s="1" t="s">
        <v>4568</v>
      </c>
      <c r="G3430" s="1" t="s">
        <v>4569</v>
      </c>
      <c r="H3430" s="1">
        <v>1000000</v>
      </c>
      <c r="I3430" s="1">
        <v>2013</v>
      </c>
      <c r="J3430" s="1">
        <v>7.8</v>
      </c>
    </row>
    <row r="3431" spans="1:10" x14ac:dyDescent="0.25">
      <c r="A3431" s="1" t="s">
        <v>5759</v>
      </c>
      <c r="B3431" s="1">
        <v>100</v>
      </c>
      <c r="C3431" s="11">
        <v>396035</v>
      </c>
      <c r="D3431" s="1" t="s">
        <v>74</v>
      </c>
      <c r="E3431" s="1" t="s">
        <v>5760</v>
      </c>
      <c r="F3431" s="1" t="s">
        <v>13</v>
      </c>
      <c r="G3431" s="1" t="s">
        <v>21</v>
      </c>
      <c r="H3431" s="1">
        <v>1000000</v>
      </c>
      <c r="I3431" s="1">
        <v>2004</v>
      </c>
      <c r="J3431" s="1">
        <v>6.9</v>
      </c>
    </row>
    <row r="3432" spans="1:10" x14ac:dyDescent="0.25">
      <c r="A3432" s="1" t="s">
        <v>5761</v>
      </c>
      <c r="B3432" s="1">
        <v>95</v>
      </c>
      <c r="C3432" s="11">
        <v>1060591</v>
      </c>
      <c r="D3432" s="1" t="s">
        <v>482</v>
      </c>
      <c r="E3432" s="1" t="s">
        <v>5762</v>
      </c>
      <c r="F3432" s="1" t="s">
        <v>5763</v>
      </c>
      <c r="G3432" s="1" t="s">
        <v>661</v>
      </c>
      <c r="H3432" s="1">
        <v>1300000</v>
      </c>
      <c r="I3432" s="1">
        <v>2007</v>
      </c>
      <c r="J3432" s="1">
        <v>7.2</v>
      </c>
    </row>
    <row r="3433" spans="1:10" x14ac:dyDescent="0.25">
      <c r="A3433" s="1" t="s">
        <v>5764</v>
      </c>
      <c r="B3433" s="1">
        <v>123</v>
      </c>
      <c r="C3433" s="11">
        <v>26893</v>
      </c>
      <c r="D3433" s="1" t="s">
        <v>4486</v>
      </c>
      <c r="E3433" s="1" t="s">
        <v>5765</v>
      </c>
      <c r="F3433" s="1" t="s">
        <v>984</v>
      </c>
      <c r="G3433" s="1" t="s">
        <v>661</v>
      </c>
      <c r="H3433" s="1">
        <v>1600000</v>
      </c>
      <c r="I3433" s="1">
        <v>1969</v>
      </c>
      <c r="J3433" s="1">
        <v>7.2</v>
      </c>
    </row>
    <row r="3434" spans="1:10" x14ac:dyDescent="0.25">
      <c r="A3434" s="1" t="s">
        <v>975</v>
      </c>
      <c r="B3434" s="1">
        <v>111</v>
      </c>
      <c r="C3434" s="11">
        <v>2580</v>
      </c>
      <c r="D3434" s="1" t="s">
        <v>2642</v>
      </c>
      <c r="E3434" s="1" t="s">
        <v>5766</v>
      </c>
      <c r="F3434" s="1" t="s">
        <v>13</v>
      </c>
      <c r="G3434" s="1" t="s">
        <v>14</v>
      </c>
      <c r="H3434" s="1">
        <v>1650000</v>
      </c>
      <c r="I3434" s="1">
        <v>2003</v>
      </c>
      <c r="J3434" s="1">
        <v>5.4</v>
      </c>
    </row>
    <row r="3435" spans="1:10" x14ac:dyDescent="0.25">
      <c r="A3435" s="1" t="s">
        <v>5767</v>
      </c>
      <c r="B3435" s="1">
        <v>108</v>
      </c>
      <c r="C3435" s="11">
        <v>19067631</v>
      </c>
      <c r="D3435" s="1" t="s">
        <v>482</v>
      </c>
      <c r="E3435" s="1" t="s">
        <v>5768</v>
      </c>
      <c r="F3435" s="1" t="s">
        <v>13</v>
      </c>
      <c r="G3435" s="1" t="s">
        <v>14</v>
      </c>
      <c r="H3435" s="1">
        <v>2000000</v>
      </c>
      <c r="I3435" s="1">
        <v>2007</v>
      </c>
      <c r="J3435" s="1">
        <v>7.1</v>
      </c>
    </row>
    <row r="3436" spans="1:10" x14ac:dyDescent="0.25">
      <c r="A3436" s="1" t="s">
        <v>5769</v>
      </c>
      <c r="B3436" s="1">
        <v>92</v>
      </c>
      <c r="C3436" s="11">
        <v>11806119</v>
      </c>
      <c r="D3436" s="1" t="s">
        <v>2355</v>
      </c>
      <c r="E3436" s="1" t="s">
        <v>5770</v>
      </c>
      <c r="F3436" s="1" t="s">
        <v>13</v>
      </c>
      <c r="G3436" s="1" t="s">
        <v>14</v>
      </c>
      <c r="H3436" s="1">
        <v>1100000</v>
      </c>
      <c r="I3436" s="1">
        <v>1988</v>
      </c>
      <c r="J3436" s="1">
        <v>6.8</v>
      </c>
    </row>
    <row r="3437" spans="1:10" x14ac:dyDescent="0.25">
      <c r="A3437" s="1" t="s">
        <v>4732</v>
      </c>
      <c r="B3437" s="1">
        <v>88</v>
      </c>
      <c r="C3437" s="11">
        <v>7362100</v>
      </c>
      <c r="D3437" s="1" t="s">
        <v>868</v>
      </c>
      <c r="E3437" s="1" t="s">
        <v>5771</v>
      </c>
      <c r="F3437" s="1" t="s">
        <v>13</v>
      </c>
      <c r="G3437" s="1" t="s">
        <v>14</v>
      </c>
      <c r="H3437" s="1">
        <v>1500000</v>
      </c>
      <c r="I3437" s="1">
        <v>2005</v>
      </c>
      <c r="J3437" s="1">
        <v>7.4</v>
      </c>
    </row>
    <row r="3438" spans="1:10" x14ac:dyDescent="0.25">
      <c r="A3438" s="1" t="s">
        <v>3053</v>
      </c>
      <c r="B3438" s="1">
        <v>97</v>
      </c>
      <c r="C3438" s="11">
        <v>7022940</v>
      </c>
      <c r="D3438" s="1" t="s">
        <v>482</v>
      </c>
      <c r="E3438" s="1" t="s">
        <v>5772</v>
      </c>
      <c r="F3438" s="1" t="s">
        <v>13</v>
      </c>
      <c r="G3438" s="1" t="s">
        <v>14</v>
      </c>
      <c r="H3438" s="1">
        <v>1000000</v>
      </c>
      <c r="I3438" s="1">
        <v>2001</v>
      </c>
      <c r="J3438" s="1">
        <v>6.7</v>
      </c>
    </row>
    <row r="3439" spans="1:10" x14ac:dyDescent="0.25">
      <c r="A3439" s="1" t="s">
        <v>3213</v>
      </c>
      <c r="B3439" s="1">
        <v>103</v>
      </c>
      <c r="C3439" s="11">
        <v>5132222</v>
      </c>
      <c r="D3439" s="1" t="s">
        <v>1299</v>
      </c>
      <c r="E3439" s="1" t="s">
        <v>5773</v>
      </c>
      <c r="F3439" s="1" t="s">
        <v>13</v>
      </c>
      <c r="G3439" s="1" t="s">
        <v>94</v>
      </c>
      <c r="H3439" s="1">
        <v>2000000</v>
      </c>
      <c r="I3439" s="1">
        <v>1994</v>
      </c>
      <c r="J3439" s="1">
        <v>7.2</v>
      </c>
    </row>
    <row r="3440" spans="1:10" x14ac:dyDescent="0.25">
      <c r="A3440" s="1" t="s">
        <v>4365</v>
      </c>
      <c r="B3440" s="1">
        <v>110</v>
      </c>
      <c r="C3440" s="11">
        <v>2365931</v>
      </c>
      <c r="D3440" s="1" t="s">
        <v>1061</v>
      </c>
      <c r="E3440" s="1" t="s">
        <v>5774</v>
      </c>
      <c r="F3440" s="1" t="s">
        <v>13</v>
      </c>
      <c r="G3440" s="1" t="s">
        <v>14</v>
      </c>
      <c r="H3440" s="1">
        <v>1500000</v>
      </c>
      <c r="I3440" s="1">
        <v>1998</v>
      </c>
      <c r="J3440" s="1">
        <v>7.5</v>
      </c>
    </row>
    <row r="3441" spans="1:10" x14ac:dyDescent="0.25">
      <c r="A3441" s="1" t="s">
        <v>116</v>
      </c>
      <c r="B3441" s="1">
        <v>103</v>
      </c>
      <c r="C3441" s="11">
        <v>53991137</v>
      </c>
      <c r="D3441" s="1" t="s">
        <v>911</v>
      </c>
      <c r="E3441" s="1" t="s">
        <v>5775</v>
      </c>
      <c r="F3441" s="1" t="s">
        <v>13</v>
      </c>
      <c r="G3441" s="1" t="s">
        <v>14</v>
      </c>
      <c r="H3441" s="1">
        <v>1500000</v>
      </c>
      <c r="I3441" s="1">
        <v>2010</v>
      </c>
      <c r="J3441" s="1">
        <v>6.8</v>
      </c>
    </row>
    <row r="3442" spans="1:10" x14ac:dyDescent="0.25">
      <c r="A3442" s="1" t="s">
        <v>5776</v>
      </c>
      <c r="B3442" s="1">
        <v>114</v>
      </c>
      <c r="C3442" s="11">
        <v>1221261</v>
      </c>
      <c r="D3442" s="1" t="s">
        <v>738</v>
      </c>
      <c r="E3442" s="1" t="s">
        <v>5777</v>
      </c>
      <c r="F3442" s="1" t="s">
        <v>948</v>
      </c>
      <c r="G3442" s="1" t="s">
        <v>5485</v>
      </c>
      <c r="H3442" s="1">
        <v>1500000</v>
      </c>
      <c r="I3442" s="1">
        <v>2000</v>
      </c>
      <c r="J3442" s="1">
        <v>7.9</v>
      </c>
    </row>
    <row r="3443" spans="1:10" x14ac:dyDescent="0.25">
      <c r="A3443" s="1" t="s">
        <v>5778</v>
      </c>
      <c r="B3443" s="1">
        <v>112</v>
      </c>
      <c r="C3443" s="11">
        <v>712294</v>
      </c>
      <c r="D3443" s="1" t="s">
        <v>1160</v>
      </c>
      <c r="E3443" s="1" t="s">
        <v>5779</v>
      </c>
      <c r="F3443" s="1" t="s">
        <v>13</v>
      </c>
      <c r="G3443" s="1" t="s">
        <v>14</v>
      </c>
      <c r="H3443" s="1">
        <v>1500000</v>
      </c>
      <c r="I3443" s="1">
        <v>2005</v>
      </c>
      <c r="J3443" s="1">
        <v>6.7</v>
      </c>
    </row>
    <row r="3444" spans="1:10" x14ac:dyDescent="0.25">
      <c r="A3444" s="1" t="s">
        <v>5780</v>
      </c>
      <c r="B3444" s="1">
        <v>104</v>
      </c>
      <c r="C3444" s="11">
        <v>3447339</v>
      </c>
      <c r="D3444" s="1" t="s">
        <v>570</v>
      </c>
      <c r="E3444" s="1" t="s">
        <v>5781</v>
      </c>
      <c r="F3444" s="1" t="s">
        <v>13</v>
      </c>
      <c r="G3444" s="1" t="s">
        <v>14</v>
      </c>
      <c r="H3444" s="1">
        <v>1500000</v>
      </c>
      <c r="I3444" s="1">
        <v>2013</v>
      </c>
      <c r="J3444" s="1">
        <v>5.8</v>
      </c>
    </row>
    <row r="3445" spans="1:10" x14ac:dyDescent="0.25">
      <c r="A3445" s="1" t="s">
        <v>5406</v>
      </c>
      <c r="B3445" s="1">
        <v>99</v>
      </c>
      <c r="C3445" s="11">
        <v>418953</v>
      </c>
      <c r="D3445" s="1" t="s">
        <v>738</v>
      </c>
      <c r="E3445" s="1" t="s">
        <v>5782</v>
      </c>
      <c r="F3445" s="1" t="s">
        <v>13</v>
      </c>
      <c r="G3445" s="1" t="s">
        <v>661</v>
      </c>
      <c r="H3445" s="1">
        <v>1500000</v>
      </c>
      <c r="I3445" s="1">
        <v>1993</v>
      </c>
      <c r="J3445" s="1">
        <v>6.5</v>
      </c>
    </row>
    <row r="3446" spans="1:10" x14ac:dyDescent="0.25">
      <c r="A3446" s="1" t="s">
        <v>5783</v>
      </c>
      <c r="B3446" s="1">
        <v>98</v>
      </c>
      <c r="C3446" s="11">
        <v>406035</v>
      </c>
      <c r="D3446" s="1" t="s">
        <v>1160</v>
      </c>
      <c r="E3446" s="1" t="s">
        <v>5784</v>
      </c>
      <c r="F3446" s="1" t="s">
        <v>13</v>
      </c>
      <c r="G3446" s="1" t="s">
        <v>14</v>
      </c>
      <c r="H3446" s="1">
        <v>1500000</v>
      </c>
      <c r="I3446" s="1">
        <v>2001</v>
      </c>
      <c r="J3446" s="1">
        <v>7.2</v>
      </c>
    </row>
    <row r="3447" spans="1:10" x14ac:dyDescent="0.25">
      <c r="A3447" s="1" t="s">
        <v>4149</v>
      </c>
      <c r="B3447" s="1">
        <v>100</v>
      </c>
      <c r="C3447" s="11">
        <v>373967</v>
      </c>
      <c r="D3447" s="1" t="s">
        <v>2099</v>
      </c>
      <c r="E3447" s="1" t="s">
        <v>5785</v>
      </c>
      <c r="F3447" s="1" t="s">
        <v>13</v>
      </c>
      <c r="G3447" s="1" t="s">
        <v>14</v>
      </c>
      <c r="H3447" s="1">
        <v>1500000</v>
      </c>
      <c r="I3447" s="1">
        <v>2001</v>
      </c>
      <c r="J3447" s="1">
        <v>6.5</v>
      </c>
    </row>
    <row r="3448" spans="1:10" x14ac:dyDescent="0.25">
      <c r="A3448" s="1" t="s">
        <v>142</v>
      </c>
      <c r="B3448" s="1">
        <v>80</v>
      </c>
      <c r="C3448" s="11">
        <v>194568</v>
      </c>
      <c r="D3448" s="1" t="s">
        <v>570</v>
      </c>
      <c r="E3448" s="1" t="s">
        <v>5786</v>
      </c>
      <c r="F3448" s="1" t="s">
        <v>13</v>
      </c>
      <c r="G3448" s="1" t="s">
        <v>14</v>
      </c>
      <c r="H3448" s="1">
        <v>1500000</v>
      </c>
      <c r="I3448" s="1">
        <v>2006</v>
      </c>
      <c r="J3448" s="1">
        <v>6.2</v>
      </c>
    </row>
    <row r="3449" spans="1:10" x14ac:dyDescent="0.25">
      <c r="A3449" s="1" t="s">
        <v>5787</v>
      </c>
      <c r="B3449" s="1">
        <v>87</v>
      </c>
      <c r="C3449" s="11">
        <v>163245</v>
      </c>
      <c r="D3449" s="1" t="s">
        <v>1336</v>
      </c>
      <c r="E3449" s="1" t="s">
        <v>5788</v>
      </c>
      <c r="F3449" s="1" t="s">
        <v>13</v>
      </c>
      <c r="G3449" s="1" t="s">
        <v>14</v>
      </c>
      <c r="H3449" s="1">
        <v>1500000</v>
      </c>
      <c r="I3449" s="1">
        <v>1936</v>
      </c>
      <c r="J3449" s="1">
        <v>8.6</v>
      </c>
    </row>
    <row r="3450" spans="1:10" x14ac:dyDescent="0.25">
      <c r="A3450" s="1" t="s">
        <v>5789</v>
      </c>
      <c r="B3450" s="1">
        <v>91</v>
      </c>
      <c r="C3450" s="11">
        <v>119841</v>
      </c>
      <c r="D3450" s="1" t="s">
        <v>1160</v>
      </c>
      <c r="E3450" s="1" t="s">
        <v>5790</v>
      </c>
      <c r="F3450" s="1" t="s">
        <v>13</v>
      </c>
      <c r="G3450" s="1" t="s">
        <v>14</v>
      </c>
      <c r="H3450" s="1">
        <v>1500000</v>
      </c>
      <c r="I3450" s="1">
        <v>2002</v>
      </c>
      <c r="J3450" s="1">
        <v>6.5</v>
      </c>
    </row>
    <row r="3451" spans="1:10" x14ac:dyDescent="0.25">
      <c r="A3451" s="1" t="s">
        <v>2081</v>
      </c>
      <c r="B3451" s="1">
        <v>84</v>
      </c>
      <c r="C3451" s="11">
        <v>173066</v>
      </c>
      <c r="D3451" s="1" t="s">
        <v>952</v>
      </c>
      <c r="E3451" s="1" t="s">
        <v>5791</v>
      </c>
      <c r="F3451" s="1" t="s">
        <v>13</v>
      </c>
      <c r="G3451" s="1" t="s">
        <v>14</v>
      </c>
      <c r="H3451" s="1">
        <v>1500000</v>
      </c>
      <c r="I3451" s="1">
        <v>2007</v>
      </c>
      <c r="J3451" s="1">
        <v>6.3</v>
      </c>
    </row>
    <row r="3452" spans="1:10" x14ac:dyDescent="0.25">
      <c r="A3452" s="1" t="s">
        <v>5792</v>
      </c>
      <c r="B3452" s="1">
        <v>95</v>
      </c>
      <c r="C3452" s="11">
        <v>3478</v>
      </c>
      <c r="D3452" s="1" t="s">
        <v>2445</v>
      </c>
      <c r="E3452" s="1" t="s">
        <v>5793</v>
      </c>
      <c r="F3452" s="1" t="s">
        <v>13</v>
      </c>
      <c r="G3452" s="1" t="s">
        <v>94</v>
      </c>
      <c r="H3452" s="1">
        <v>1500000</v>
      </c>
      <c r="I3452" s="1">
        <v>2008</v>
      </c>
      <c r="J3452" s="1">
        <v>6.7</v>
      </c>
    </row>
    <row r="3453" spans="1:10" x14ac:dyDescent="0.25">
      <c r="A3453" s="1" t="s">
        <v>5794</v>
      </c>
      <c r="B3453" s="1">
        <v>90</v>
      </c>
      <c r="C3453" s="11">
        <v>52166</v>
      </c>
      <c r="D3453" s="1" t="s">
        <v>1160</v>
      </c>
      <c r="E3453" s="1" t="s">
        <v>5795</v>
      </c>
      <c r="F3453" s="1" t="s">
        <v>13</v>
      </c>
      <c r="G3453" s="1" t="s">
        <v>14</v>
      </c>
      <c r="H3453" s="1">
        <v>2000000</v>
      </c>
      <c r="I3453" s="1">
        <v>2008</v>
      </c>
      <c r="J3453" s="1">
        <v>6.7</v>
      </c>
    </row>
    <row r="3454" spans="1:10" x14ac:dyDescent="0.25">
      <c r="A3454" s="1" t="s">
        <v>4024</v>
      </c>
      <c r="B3454" s="1">
        <v>101</v>
      </c>
      <c r="C3454" s="11">
        <v>1163508</v>
      </c>
      <c r="D3454" s="1" t="s">
        <v>303</v>
      </c>
      <c r="E3454" s="1" t="s">
        <v>5796</v>
      </c>
      <c r="F3454" s="1" t="s">
        <v>13</v>
      </c>
      <c r="G3454" s="1" t="s">
        <v>14</v>
      </c>
      <c r="H3454" s="1">
        <v>2500000</v>
      </c>
      <c r="I3454" s="1">
        <v>2012</v>
      </c>
      <c r="J3454" s="1">
        <v>5.0999999999999996</v>
      </c>
    </row>
    <row r="3455" spans="1:10" x14ac:dyDescent="0.25">
      <c r="A3455" s="1" t="s">
        <v>5797</v>
      </c>
      <c r="B3455" s="1">
        <v>83</v>
      </c>
      <c r="C3455" s="11">
        <v>184925485</v>
      </c>
      <c r="D3455" s="1" t="s">
        <v>2009</v>
      </c>
      <c r="E3455" s="1" t="s">
        <v>5798</v>
      </c>
      <c r="F3455" s="1" t="s">
        <v>13</v>
      </c>
      <c r="G3455" s="1" t="s">
        <v>14</v>
      </c>
      <c r="H3455" s="1">
        <v>2000000</v>
      </c>
      <c r="I3455" s="1">
        <v>1937</v>
      </c>
      <c r="J3455" s="1">
        <v>7.7</v>
      </c>
    </row>
    <row r="3456" spans="1:10" x14ac:dyDescent="0.25">
      <c r="A3456" s="1" t="s">
        <v>5799</v>
      </c>
      <c r="B3456" s="1">
        <v>106</v>
      </c>
      <c r="C3456" s="11">
        <v>304124</v>
      </c>
      <c r="D3456" s="1" t="s">
        <v>1160</v>
      </c>
      <c r="E3456" s="1" t="s">
        <v>5800</v>
      </c>
      <c r="F3456" s="1" t="s">
        <v>948</v>
      </c>
      <c r="G3456" s="1" t="s">
        <v>5485</v>
      </c>
      <c r="H3456" s="1">
        <v>1400000</v>
      </c>
      <c r="I3456" s="1">
        <v>2004</v>
      </c>
      <c r="J3456" s="1">
        <v>6.7</v>
      </c>
    </row>
    <row r="3457" spans="1:10" x14ac:dyDescent="0.25">
      <c r="A3457" s="1" t="s">
        <v>5801</v>
      </c>
      <c r="B3457" s="1">
        <v>94</v>
      </c>
      <c r="C3457" s="11">
        <v>36830</v>
      </c>
      <c r="D3457" s="1" t="s">
        <v>5802</v>
      </c>
      <c r="E3457" s="1" t="s">
        <v>5803</v>
      </c>
      <c r="F3457" s="1" t="s">
        <v>13</v>
      </c>
      <c r="G3457" s="1" t="s">
        <v>21</v>
      </c>
      <c r="H3457" s="1">
        <v>1400000</v>
      </c>
      <c r="I3457" s="1">
        <v>2004</v>
      </c>
      <c r="J3457" s="1">
        <v>6.6</v>
      </c>
    </row>
    <row r="3458" spans="1:10" x14ac:dyDescent="0.25">
      <c r="A3458" s="1" t="s">
        <v>439</v>
      </c>
      <c r="B3458" s="1">
        <v>120</v>
      </c>
      <c r="C3458" s="11">
        <v>3650677</v>
      </c>
      <c r="D3458" s="1" t="s">
        <v>341</v>
      </c>
      <c r="E3458" s="1" t="s">
        <v>5804</v>
      </c>
      <c r="F3458" s="1" t="s">
        <v>13</v>
      </c>
      <c r="G3458" s="1" t="s">
        <v>21</v>
      </c>
      <c r="H3458" s="1">
        <v>960000</v>
      </c>
      <c r="I3458" s="1">
        <v>1998</v>
      </c>
      <c r="J3458" s="1">
        <v>8.1999999999999993</v>
      </c>
    </row>
    <row r="3459" spans="1:10" x14ac:dyDescent="0.25">
      <c r="A3459" s="1" t="s">
        <v>4936</v>
      </c>
      <c r="B3459" s="1">
        <v>105</v>
      </c>
      <c r="C3459" s="11">
        <v>1647780</v>
      </c>
      <c r="D3459" s="1" t="s">
        <v>1160</v>
      </c>
      <c r="E3459" s="1" t="s">
        <v>5805</v>
      </c>
      <c r="F3459" s="1" t="s">
        <v>4832</v>
      </c>
      <c r="G3459" s="1" t="s">
        <v>2534</v>
      </c>
      <c r="H3459" s="1">
        <v>1300000</v>
      </c>
      <c r="I3459" s="1">
        <v>1998</v>
      </c>
      <c r="J3459" s="1">
        <v>8.1</v>
      </c>
    </row>
    <row r="3460" spans="1:10" x14ac:dyDescent="0.25">
      <c r="A3460" s="1" t="s">
        <v>97</v>
      </c>
      <c r="B3460" s="1">
        <v>95</v>
      </c>
      <c r="C3460" s="11">
        <v>695229</v>
      </c>
      <c r="D3460" s="1" t="s">
        <v>868</v>
      </c>
      <c r="E3460" s="1" t="s">
        <v>5806</v>
      </c>
      <c r="F3460" s="1" t="s">
        <v>13</v>
      </c>
      <c r="G3460" s="1" t="s">
        <v>14</v>
      </c>
      <c r="H3460" s="1">
        <v>1300000</v>
      </c>
      <c r="I3460" s="1">
        <v>1996</v>
      </c>
      <c r="J3460" s="1">
        <v>7.2</v>
      </c>
    </row>
    <row r="3461" spans="1:10" x14ac:dyDescent="0.25">
      <c r="A3461" s="1" t="s">
        <v>5807</v>
      </c>
      <c r="B3461" s="1">
        <v>135</v>
      </c>
      <c r="C3461" s="11">
        <v>638951</v>
      </c>
      <c r="D3461" s="1" t="s">
        <v>1160</v>
      </c>
      <c r="E3461" s="1" t="s">
        <v>5808</v>
      </c>
      <c r="F3461" s="1" t="s">
        <v>5809</v>
      </c>
      <c r="G3461" s="1" t="s">
        <v>14</v>
      </c>
      <c r="H3461" s="1">
        <v>1592000</v>
      </c>
      <c r="I3461" s="1">
        <v>2006</v>
      </c>
      <c r="J3461" s="1">
        <v>7.4</v>
      </c>
    </row>
    <row r="3462" spans="1:10" x14ac:dyDescent="0.25">
      <c r="A3462" s="1" t="s">
        <v>5810</v>
      </c>
      <c r="B3462" s="1">
        <v>105</v>
      </c>
      <c r="C3462" s="11">
        <v>609042</v>
      </c>
      <c r="D3462" s="1" t="s">
        <v>1160</v>
      </c>
      <c r="E3462" s="1" t="s">
        <v>5811</v>
      </c>
      <c r="F3462" s="1" t="s">
        <v>13</v>
      </c>
      <c r="G3462" s="1" t="s">
        <v>14</v>
      </c>
      <c r="H3462" s="1">
        <v>1300000</v>
      </c>
      <c r="I3462" s="1">
        <v>1999</v>
      </c>
      <c r="J3462" s="1">
        <v>6.5</v>
      </c>
    </row>
    <row r="3463" spans="1:10" x14ac:dyDescent="0.25">
      <c r="A3463" s="1" t="s">
        <v>5812</v>
      </c>
      <c r="B3463" s="1">
        <v>87</v>
      </c>
      <c r="C3463" s="11">
        <v>19539</v>
      </c>
      <c r="D3463" s="1" t="s">
        <v>684</v>
      </c>
      <c r="E3463" s="1" t="s">
        <v>5813</v>
      </c>
      <c r="F3463" s="1" t="s">
        <v>13</v>
      </c>
      <c r="G3463" s="1" t="s">
        <v>14</v>
      </c>
      <c r="H3463" s="1">
        <v>1000000</v>
      </c>
      <c r="I3463" s="1">
        <v>2003</v>
      </c>
      <c r="J3463" s="1">
        <v>6.2</v>
      </c>
    </row>
    <row r="3464" spans="1:10" x14ac:dyDescent="0.25">
      <c r="A3464" s="1" t="s">
        <v>2336</v>
      </c>
      <c r="B3464" s="1">
        <v>87</v>
      </c>
      <c r="C3464" s="11">
        <v>19100000</v>
      </c>
      <c r="D3464" s="1" t="s">
        <v>1029</v>
      </c>
      <c r="E3464" s="1" t="s">
        <v>5814</v>
      </c>
      <c r="F3464" s="1" t="s">
        <v>13</v>
      </c>
      <c r="G3464" s="1" t="s">
        <v>14</v>
      </c>
      <c r="H3464" s="1">
        <v>1250000</v>
      </c>
      <c r="I3464" s="1">
        <v>1981</v>
      </c>
      <c r="J3464" s="1">
        <v>6.1</v>
      </c>
    </row>
    <row r="3465" spans="1:10" x14ac:dyDescent="0.25">
      <c r="A3465" s="1" t="s">
        <v>518</v>
      </c>
      <c r="B3465" s="1">
        <v>100</v>
      </c>
      <c r="C3465" s="11">
        <v>24741700</v>
      </c>
      <c r="D3465" s="1" t="s">
        <v>1160</v>
      </c>
      <c r="E3465" s="1" t="s">
        <v>5815</v>
      </c>
      <c r="F3465" s="1" t="s">
        <v>13</v>
      </c>
      <c r="G3465" s="1" t="s">
        <v>14</v>
      </c>
      <c r="H3465" s="1">
        <v>1200000</v>
      </c>
      <c r="I3465" s="1">
        <v>1989</v>
      </c>
      <c r="J3465" s="1">
        <v>7.2</v>
      </c>
    </row>
    <row r="3466" spans="1:10" x14ac:dyDescent="0.25">
      <c r="A3466" s="1" t="s">
        <v>116</v>
      </c>
      <c r="B3466" s="1">
        <v>103</v>
      </c>
      <c r="C3466" s="11">
        <v>55153403</v>
      </c>
      <c r="D3466" s="1" t="s">
        <v>1029</v>
      </c>
      <c r="E3466" s="1" t="s">
        <v>5816</v>
      </c>
      <c r="F3466" s="1" t="s">
        <v>13</v>
      </c>
      <c r="G3466" s="1" t="s">
        <v>14</v>
      </c>
      <c r="H3466" s="1">
        <v>1200000</v>
      </c>
      <c r="I3466" s="1">
        <v>2004</v>
      </c>
      <c r="J3466" s="1">
        <v>7.7</v>
      </c>
    </row>
    <row r="3467" spans="1:10" x14ac:dyDescent="0.25">
      <c r="A3467" s="1" t="s">
        <v>1662</v>
      </c>
      <c r="B3467" s="1">
        <v>100</v>
      </c>
      <c r="C3467" s="11">
        <v>18488314</v>
      </c>
      <c r="D3467" s="1" t="s">
        <v>3930</v>
      </c>
      <c r="E3467" s="1" t="s">
        <v>5817</v>
      </c>
      <c r="F3467" s="1" t="s">
        <v>13</v>
      </c>
      <c r="G3467" s="1" t="s">
        <v>14</v>
      </c>
      <c r="H3467" s="1">
        <v>1200000</v>
      </c>
      <c r="I3467" s="1">
        <v>2001</v>
      </c>
      <c r="J3467" s="1">
        <v>7.1</v>
      </c>
    </row>
    <row r="3468" spans="1:10" x14ac:dyDescent="0.25">
      <c r="A3468" s="1" t="s">
        <v>3300</v>
      </c>
      <c r="B3468" s="1">
        <v>114</v>
      </c>
      <c r="C3468" s="11">
        <v>13876974</v>
      </c>
      <c r="D3468" s="1" t="s">
        <v>482</v>
      </c>
      <c r="E3468" s="1" t="s">
        <v>5818</v>
      </c>
      <c r="F3468" s="1" t="s">
        <v>4568</v>
      </c>
      <c r="G3468" s="1" t="s">
        <v>4569</v>
      </c>
      <c r="H3468" s="1">
        <v>7000000</v>
      </c>
      <c r="I3468" s="1">
        <v>2001</v>
      </c>
      <c r="J3468" s="1">
        <v>7.4</v>
      </c>
    </row>
    <row r="3469" spans="1:10" x14ac:dyDescent="0.25">
      <c r="A3469" s="1" t="s">
        <v>4247</v>
      </c>
      <c r="B3469" s="1">
        <v>111</v>
      </c>
      <c r="C3469" s="11">
        <v>9180275</v>
      </c>
      <c r="D3469" s="1" t="s">
        <v>1160</v>
      </c>
      <c r="E3469" s="1" t="s">
        <v>5819</v>
      </c>
      <c r="F3469" s="1" t="s">
        <v>13</v>
      </c>
      <c r="G3469" s="1" t="s">
        <v>14</v>
      </c>
      <c r="H3469" s="1">
        <v>1200000</v>
      </c>
      <c r="I3469" s="1">
        <v>2000</v>
      </c>
      <c r="J3469" s="1">
        <v>7.7</v>
      </c>
    </row>
    <row r="3470" spans="1:10" x14ac:dyDescent="0.25">
      <c r="A3470" s="1" t="s">
        <v>5820</v>
      </c>
      <c r="B3470" s="1">
        <v>85</v>
      </c>
      <c r="C3470" s="11">
        <v>2199853</v>
      </c>
      <c r="D3470" s="1" t="s">
        <v>868</v>
      </c>
      <c r="E3470" s="1" t="s">
        <v>5821</v>
      </c>
      <c r="F3470" s="1" t="s">
        <v>13</v>
      </c>
      <c r="G3470" s="1" t="s">
        <v>14</v>
      </c>
      <c r="H3470" s="1">
        <v>1200000</v>
      </c>
      <c r="I3470" s="1">
        <v>1999</v>
      </c>
      <c r="J3470" s="1">
        <v>6.6</v>
      </c>
    </row>
    <row r="3471" spans="1:10" x14ac:dyDescent="0.25">
      <c r="A3471" s="1" t="s">
        <v>5822</v>
      </c>
      <c r="B3471" s="1">
        <v>113</v>
      </c>
      <c r="C3471" s="11">
        <v>2859955</v>
      </c>
      <c r="D3471" s="1" t="s">
        <v>1285</v>
      </c>
      <c r="E3471" s="1" t="s">
        <v>5823</v>
      </c>
      <c r="F3471" s="1" t="s">
        <v>13</v>
      </c>
      <c r="G3471" s="1" t="s">
        <v>14</v>
      </c>
      <c r="H3471" s="1">
        <v>1200000</v>
      </c>
      <c r="I3471" s="1">
        <v>2013</v>
      </c>
      <c r="J3471" s="1">
        <v>6</v>
      </c>
    </row>
    <row r="3472" spans="1:10" x14ac:dyDescent="0.25">
      <c r="A3472" s="1" t="s">
        <v>601</v>
      </c>
      <c r="B3472" s="1">
        <v>99</v>
      </c>
      <c r="C3472" s="11">
        <v>2812029</v>
      </c>
      <c r="D3472" s="1" t="s">
        <v>738</v>
      </c>
      <c r="E3472" s="1" t="s">
        <v>5824</v>
      </c>
      <c r="F3472" s="1" t="s">
        <v>13</v>
      </c>
      <c r="G3472" s="1" t="s">
        <v>14</v>
      </c>
      <c r="H3472" s="1">
        <v>1200000</v>
      </c>
      <c r="I3472" s="1">
        <v>1992</v>
      </c>
      <c r="J3472" s="1">
        <v>8.4</v>
      </c>
    </row>
    <row r="3473" spans="1:10" x14ac:dyDescent="0.25">
      <c r="A3473" s="1" t="s">
        <v>2834</v>
      </c>
      <c r="B3473" s="1">
        <v>142</v>
      </c>
      <c r="C3473" s="11">
        <v>6100000</v>
      </c>
      <c r="D3473" s="1" t="s">
        <v>5046</v>
      </c>
      <c r="E3473" s="1" t="s">
        <v>5825</v>
      </c>
      <c r="F3473" s="1" t="s">
        <v>3158</v>
      </c>
      <c r="G3473" s="1" t="s">
        <v>2836</v>
      </c>
      <c r="H3473" s="1">
        <v>1200000</v>
      </c>
      <c r="I3473" s="1">
        <v>1966</v>
      </c>
      <c r="J3473" s="1">
        <v>8.9</v>
      </c>
    </row>
    <row r="3474" spans="1:10" x14ac:dyDescent="0.25">
      <c r="A3474" s="1" t="s">
        <v>5826</v>
      </c>
      <c r="B3474" s="1">
        <v>112</v>
      </c>
      <c r="C3474" s="11">
        <v>375723</v>
      </c>
      <c r="D3474" s="1" t="s">
        <v>868</v>
      </c>
      <c r="E3474" s="1" t="s">
        <v>5827</v>
      </c>
      <c r="F3474" s="1" t="s">
        <v>5059</v>
      </c>
      <c r="G3474" s="1" t="s">
        <v>5060</v>
      </c>
      <c r="H3474" s="1">
        <v>4000000</v>
      </c>
      <c r="I3474" s="1">
        <v>2015</v>
      </c>
      <c r="J3474" s="1">
        <v>7.9</v>
      </c>
    </row>
    <row r="3475" spans="1:10" x14ac:dyDescent="0.25">
      <c r="A3475" s="1" t="s">
        <v>5828</v>
      </c>
      <c r="B3475" s="1">
        <v>108</v>
      </c>
      <c r="C3475" s="11">
        <v>594904</v>
      </c>
      <c r="D3475" s="1" t="s">
        <v>868</v>
      </c>
      <c r="E3475" s="1" t="s">
        <v>5829</v>
      </c>
      <c r="F3475" s="1" t="s">
        <v>13</v>
      </c>
      <c r="G3475" s="1" t="s">
        <v>14</v>
      </c>
      <c r="H3475" s="1">
        <v>1200000</v>
      </c>
      <c r="I3475" s="1">
        <v>2012</v>
      </c>
      <c r="J3475" s="1">
        <v>6</v>
      </c>
    </row>
    <row r="3476" spans="1:10" x14ac:dyDescent="0.25">
      <c r="A3476" s="1" t="s">
        <v>5830</v>
      </c>
      <c r="B3476" s="1">
        <v>88</v>
      </c>
      <c r="C3476" s="11">
        <v>58936</v>
      </c>
      <c r="D3476" s="1" t="s">
        <v>2506</v>
      </c>
      <c r="E3476" s="1" t="s">
        <v>5831</v>
      </c>
      <c r="F3476" s="1" t="s">
        <v>13</v>
      </c>
      <c r="G3476" s="1" t="s">
        <v>14</v>
      </c>
      <c r="H3476" s="1">
        <v>1200000</v>
      </c>
      <c r="I3476" s="1">
        <v>2001</v>
      </c>
      <c r="J3476" s="1">
        <v>6.1</v>
      </c>
    </row>
    <row r="3477" spans="1:10" x14ac:dyDescent="0.25">
      <c r="A3477" s="1" t="s">
        <v>1227</v>
      </c>
      <c r="B3477" s="1">
        <v>91</v>
      </c>
      <c r="C3477" s="11">
        <v>2850263</v>
      </c>
      <c r="D3477" s="1" t="s">
        <v>5832</v>
      </c>
      <c r="E3477" s="1" t="s">
        <v>5833</v>
      </c>
      <c r="F3477" s="1" t="s">
        <v>13</v>
      </c>
      <c r="G3477" s="1" t="s">
        <v>14</v>
      </c>
      <c r="H3477" s="1">
        <v>2600000</v>
      </c>
      <c r="I3477" s="1">
        <v>1993</v>
      </c>
      <c r="J3477" s="1">
        <v>6.2</v>
      </c>
    </row>
    <row r="3478" spans="1:10" x14ac:dyDescent="0.25">
      <c r="A3478" s="1" t="s">
        <v>5834</v>
      </c>
      <c r="B3478" s="1">
        <v>94</v>
      </c>
      <c r="C3478" s="11">
        <v>16101109</v>
      </c>
      <c r="D3478" s="1" t="s">
        <v>684</v>
      </c>
      <c r="E3478" s="1" t="s">
        <v>5835</v>
      </c>
      <c r="F3478" s="1" t="s">
        <v>13</v>
      </c>
      <c r="G3478" s="1" t="s">
        <v>14</v>
      </c>
      <c r="H3478" s="1">
        <v>3000000</v>
      </c>
      <c r="I3478" s="1">
        <v>2005</v>
      </c>
      <c r="J3478" s="1">
        <v>6.8</v>
      </c>
    </row>
    <row r="3479" spans="1:10" x14ac:dyDescent="0.25">
      <c r="A3479" s="1" t="s">
        <v>5836</v>
      </c>
      <c r="B3479" s="1">
        <v>92</v>
      </c>
      <c r="C3479" s="11">
        <v>1400000</v>
      </c>
      <c r="D3479" s="1" t="s">
        <v>5837</v>
      </c>
      <c r="E3479" s="1" t="s">
        <v>5838</v>
      </c>
      <c r="F3479" s="1" t="s">
        <v>13</v>
      </c>
      <c r="G3479" s="1" t="s">
        <v>14</v>
      </c>
      <c r="H3479" s="1">
        <v>1100000</v>
      </c>
      <c r="I3479" s="1">
        <v>1987</v>
      </c>
      <c r="J3479" s="1">
        <v>5.9</v>
      </c>
    </row>
    <row r="3480" spans="1:10" x14ac:dyDescent="0.25">
      <c r="A3480" s="1" t="s">
        <v>5839</v>
      </c>
      <c r="B3480" s="1">
        <v>110</v>
      </c>
      <c r="C3480" s="11">
        <v>56129</v>
      </c>
      <c r="D3480" s="1" t="s">
        <v>1003</v>
      </c>
      <c r="E3480" s="1" t="s">
        <v>5840</v>
      </c>
      <c r="F3480" s="1" t="s">
        <v>13</v>
      </c>
      <c r="G3480" s="1" t="s">
        <v>94</v>
      </c>
      <c r="H3480" s="1">
        <v>1100000</v>
      </c>
      <c r="I3480" s="1">
        <v>2010</v>
      </c>
      <c r="J3480" s="1">
        <v>6.1</v>
      </c>
    </row>
    <row r="3481" spans="1:10" x14ac:dyDescent="0.25">
      <c r="A3481" s="1" t="s">
        <v>5841</v>
      </c>
      <c r="B3481" s="1">
        <v>102</v>
      </c>
      <c r="C3481" s="11">
        <v>4105123</v>
      </c>
      <c r="D3481" s="1" t="s">
        <v>117</v>
      </c>
      <c r="E3481" s="1" t="s">
        <v>5842</v>
      </c>
      <c r="F3481" s="1" t="s">
        <v>5843</v>
      </c>
      <c r="G3481" s="1" t="s">
        <v>5844</v>
      </c>
      <c r="H3481" s="1">
        <v>1100000</v>
      </c>
      <c r="I3481" s="1">
        <v>2011</v>
      </c>
      <c r="J3481" s="1">
        <v>7.6</v>
      </c>
    </row>
    <row r="3482" spans="1:10" x14ac:dyDescent="0.25">
      <c r="A3482" s="1" t="s">
        <v>2073</v>
      </c>
      <c r="B3482" s="1">
        <v>145</v>
      </c>
      <c r="C3482" s="11">
        <v>117235247</v>
      </c>
      <c r="D3482" s="1" t="s">
        <v>1285</v>
      </c>
      <c r="E3482" s="1" t="s">
        <v>5845</v>
      </c>
      <c r="F3482" s="1" t="s">
        <v>13</v>
      </c>
      <c r="G3482" s="1" t="s">
        <v>14</v>
      </c>
      <c r="H3482" s="1">
        <v>960000</v>
      </c>
      <c r="I3482" s="1">
        <v>1976</v>
      </c>
      <c r="J3482" s="1">
        <v>8.1</v>
      </c>
    </row>
    <row r="3483" spans="1:10" x14ac:dyDescent="0.25">
      <c r="A3483" s="1" t="s">
        <v>5846</v>
      </c>
      <c r="B3483" s="1">
        <v>83</v>
      </c>
      <c r="C3483" s="11">
        <v>31537320</v>
      </c>
      <c r="D3483" s="1" t="s">
        <v>1029</v>
      </c>
      <c r="E3483" s="1" t="s">
        <v>5847</v>
      </c>
      <c r="F3483" s="1" t="s">
        <v>13</v>
      </c>
      <c r="G3483" s="1" t="s">
        <v>14</v>
      </c>
      <c r="H3483" s="1">
        <v>1000000</v>
      </c>
      <c r="I3483" s="1">
        <v>2014</v>
      </c>
      <c r="J3483" s="1">
        <v>5.7</v>
      </c>
    </row>
    <row r="3484" spans="1:10" x14ac:dyDescent="0.25">
      <c r="A3484" s="1" t="s">
        <v>968</v>
      </c>
      <c r="B3484" s="1">
        <v>91</v>
      </c>
      <c r="C3484" s="11">
        <v>17986000</v>
      </c>
      <c r="D3484" s="1" t="s">
        <v>2131</v>
      </c>
      <c r="E3484" s="1" t="s">
        <v>5848</v>
      </c>
      <c r="F3484" s="1" t="s">
        <v>13</v>
      </c>
      <c r="G3484" s="1" t="s">
        <v>14</v>
      </c>
      <c r="H3484" s="1">
        <v>1000000</v>
      </c>
      <c r="I3484" s="1">
        <v>1981</v>
      </c>
      <c r="J3484" s="1">
        <v>6.6</v>
      </c>
    </row>
    <row r="3485" spans="1:10" x14ac:dyDescent="0.25">
      <c r="A3485" s="1" t="s">
        <v>4798</v>
      </c>
      <c r="B3485" s="1">
        <v>110</v>
      </c>
      <c r="C3485" s="11">
        <v>16067035</v>
      </c>
      <c r="D3485" s="1" t="s">
        <v>19</v>
      </c>
      <c r="E3485" s="1" t="s">
        <v>5849</v>
      </c>
      <c r="F3485" s="1" t="s">
        <v>13</v>
      </c>
      <c r="G3485" s="1" t="s">
        <v>21</v>
      </c>
      <c r="H3485" s="1">
        <v>1100000</v>
      </c>
      <c r="I3485" s="1">
        <v>1962</v>
      </c>
      <c r="J3485" s="1">
        <v>7.3</v>
      </c>
    </row>
    <row r="3486" spans="1:10" x14ac:dyDescent="0.25">
      <c r="A3486" s="1" t="s">
        <v>5850</v>
      </c>
      <c r="B3486" s="1">
        <v>86</v>
      </c>
      <c r="C3486" s="11">
        <v>18112929</v>
      </c>
      <c r="D3486" s="1" t="s">
        <v>1447</v>
      </c>
      <c r="E3486" s="1" t="s">
        <v>5851</v>
      </c>
      <c r="F3486" s="1" t="s">
        <v>13</v>
      </c>
      <c r="G3486" s="1" t="s">
        <v>14</v>
      </c>
      <c r="H3486" s="1">
        <v>1000000</v>
      </c>
      <c r="I3486" s="1">
        <v>2012</v>
      </c>
      <c r="J3486" s="1">
        <v>5</v>
      </c>
    </row>
    <row r="3487" spans="1:10" x14ac:dyDescent="0.25">
      <c r="A3487" s="1" t="s">
        <v>5852</v>
      </c>
      <c r="B3487" s="1">
        <v>86</v>
      </c>
      <c r="C3487" s="11">
        <v>14564027</v>
      </c>
      <c r="D3487" s="1" t="s">
        <v>2445</v>
      </c>
      <c r="E3487" s="1" t="s">
        <v>5853</v>
      </c>
      <c r="F3487" s="1" t="s">
        <v>13</v>
      </c>
      <c r="G3487" s="1" t="s">
        <v>21</v>
      </c>
      <c r="H3487" s="1">
        <v>1000000</v>
      </c>
      <c r="I3487" s="1">
        <v>1987</v>
      </c>
      <c r="J3487" s="1">
        <v>7</v>
      </c>
    </row>
    <row r="3488" spans="1:10" x14ac:dyDescent="0.25">
      <c r="A3488" s="1" t="s">
        <v>5854</v>
      </c>
      <c r="B3488" s="1">
        <v>120</v>
      </c>
      <c r="C3488" s="11">
        <v>20773070</v>
      </c>
      <c r="D3488" s="1" t="s">
        <v>1160</v>
      </c>
      <c r="E3488" s="1" t="s">
        <v>5855</v>
      </c>
      <c r="F3488" s="1" t="s">
        <v>13</v>
      </c>
      <c r="G3488" s="1" t="s">
        <v>14</v>
      </c>
      <c r="H3488" s="1">
        <v>5000000</v>
      </c>
      <c r="I3488" s="1">
        <v>2016</v>
      </c>
      <c r="J3488" s="1">
        <v>3.4</v>
      </c>
    </row>
    <row r="3489" spans="1:10" x14ac:dyDescent="0.25">
      <c r="A3489" s="1" t="s">
        <v>2930</v>
      </c>
      <c r="B3489" s="1">
        <v>90</v>
      </c>
      <c r="C3489" s="11">
        <v>10042266</v>
      </c>
      <c r="D3489" s="1" t="s">
        <v>2043</v>
      </c>
      <c r="E3489" s="1" t="s">
        <v>5856</v>
      </c>
      <c r="F3489" s="1" t="s">
        <v>13</v>
      </c>
      <c r="G3489" s="1" t="s">
        <v>14</v>
      </c>
      <c r="H3489" s="1">
        <v>1000000</v>
      </c>
      <c r="I3489" s="1">
        <v>2005</v>
      </c>
      <c r="J3489" s="1">
        <v>5.9</v>
      </c>
    </row>
    <row r="3490" spans="1:10" x14ac:dyDescent="0.25">
      <c r="A3490" s="1" t="s">
        <v>5857</v>
      </c>
      <c r="B3490" s="1">
        <v>99</v>
      </c>
      <c r="C3490" s="11">
        <v>10037390</v>
      </c>
      <c r="D3490" s="1" t="s">
        <v>1891</v>
      </c>
      <c r="E3490" s="1" t="s">
        <v>5858</v>
      </c>
      <c r="F3490" s="1" t="s">
        <v>2549</v>
      </c>
      <c r="G3490" s="1" t="s">
        <v>1011</v>
      </c>
      <c r="H3490" s="1">
        <v>1000000000</v>
      </c>
      <c r="I3490" s="1">
        <v>1999</v>
      </c>
      <c r="J3490" s="1">
        <v>6</v>
      </c>
    </row>
    <row r="3491" spans="1:10" x14ac:dyDescent="0.25">
      <c r="A3491" s="1" t="s">
        <v>4075</v>
      </c>
      <c r="B3491" s="1">
        <v>112</v>
      </c>
      <c r="C3491" s="11">
        <v>9701559</v>
      </c>
      <c r="D3491" s="1" t="s">
        <v>74</v>
      </c>
      <c r="E3491" s="1" t="s">
        <v>5859</v>
      </c>
      <c r="F3491" s="1" t="s">
        <v>13</v>
      </c>
      <c r="G3491" s="1" t="s">
        <v>14</v>
      </c>
      <c r="H3491" s="1">
        <v>3500000</v>
      </c>
      <c r="I3491" s="1">
        <v>2010</v>
      </c>
      <c r="J3491" s="1">
        <v>7.4</v>
      </c>
    </row>
    <row r="3492" spans="1:10" x14ac:dyDescent="0.25">
      <c r="A3492" s="1" t="s">
        <v>5860</v>
      </c>
      <c r="B3492" s="1">
        <v>103</v>
      </c>
      <c r="C3492" s="11">
        <v>9013113</v>
      </c>
      <c r="D3492" s="1" t="s">
        <v>1807</v>
      </c>
      <c r="E3492" s="1" t="s">
        <v>5861</v>
      </c>
      <c r="F3492" s="1" t="s">
        <v>13</v>
      </c>
      <c r="G3492" s="1" t="s">
        <v>14</v>
      </c>
      <c r="H3492" s="1">
        <v>1000000</v>
      </c>
      <c r="I3492" s="1">
        <v>2005</v>
      </c>
      <c r="J3492" s="1">
        <v>7.4</v>
      </c>
    </row>
    <row r="3493" spans="1:10" x14ac:dyDescent="0.25">
      <c r="A3493" s="1" t="s">
        <v>3503</v>
      </c>
      <c r="B3493" s="1">
        <v>83</v>
      </c>
      <c r="C3493" s="11">
        <v>53245055</v>
      </c>
      <c r="D3493" s="1" t="s">
        <v>2131</v>
      </c>
      <c r="E3493" s="1" t="s">
        <v>5862</v>
      </c>
      <c r="F3493" s="1" t="s">
        <v>13</v>
      </c>
      <c r="G3493" s="1" t="s">
        <v>14</v>
      </c>
      <c r="H3493" s="1">
        <v>1000000</v>
      </c>
      <c r="I3493" s="1">
        <v>2012</v>
      </c>
      <c r="J3493" s="1">
        <v>4.2</v>
      </c>
    </row>
    <row r="3494" spans="1:10" x14ac:dyDescent="0.25">
      <c r="A3494" s="1" t="s">
        <v>5863</v>
      </c>
      <c r="B3494" s="1">
        <v>109</v>
      </c>
      <c r="C3494" s="11">
        <v>9000000</v>
      </c>
      <c r="D3494" s="1" t="s">
        <v>2886</v>
      </c>
      <c r="E3494" s="1" t="s">
        <v>5864</v>
      </c>
      <c r="F3494" s="1" t="s">
        <v>13</v>
      </c>
      <c r="G3494" s="1" t="s">
        <v>14</v>
      </c>
      <c r="H3494" s="1">
        <v>900000</v>
      </c>
      <c r="I3494" s="1">
        <v>1970</v>
      </c>
      <c r="J3494" s="1">
        <v>6.2</v>
      </c>
    </row>
    <row r="3495" spans="1:10" x14ac:dyDescent="0.25">
      <c r="A3495" s="1" t="s">
        <v>4949</v>
      </c>
      <c r="B3495" s="1">
        <v>100</v>
      </c>
      <c r="C3495" s="11">
        <v>7186670</v>
      </c>
      <c r="D3495" s="1" t="s">
        <v>5263</v>
      </c>
      <c r="E3495" s="1" t="s">
        <v>5865</v>
      </c>
      <c r="F3495" s="1" t="s">
        <v>13</v>
      </c>
      <c r="G3495" s="1" t="s">
        <v>14</v>
      </c>
      <c r="H3495" s="1">
        <v>6000000</v>
      </c>
      <c r="I3495" s="1">
        <v>2013</v>
      </c>
      <c r="J3495" s="1">
        <v>5.4</v>
      </c>
    </row>
    <row r="3496" spans="1:10" x14ac:dyDescent="0.25">
      <c r="A3496" s="1" t="s">
        <v>5866</v>
      </c>
      <c r="B3496" s="1">
        <v>95</v>
      </c>
      <c r="C3496" s="11">
        <v>5997134</v>
      </c>
      <c r="D3496" s="1" t="s">
        <v>1689</v>
      </c>
      <c r="E3496" s="1" t="s">
        <v>5867</v>
      </c>
      <c r="F3496" s="1" t="s">
        <v>13</v>
      </c>
      <c r="G3496" s="1" t="s">
        <v>14</v>
      </c>
      <c r="H3496" s="1">
        <v>1000000</v>
      </c>
      <c r="I3496" s="1">
        <v>2012</v>
      </c>
      <c r="J3496" s="1">
        <v>7.2</v>
      </c>
    </row>
    <row r="3497" spans="1:10" x14ac:dyDescent="0.25">
      <c r="A3497" s="1" t="s">
        <v>4149</v>
      </c>
      <c r="B3497" s="1">
        <v>104</v>
      </c>
      <c r="C3497" s="11">
        <v>3386698</v>
      </c>
      <c r="D3497" s="1" t="s">
        <v>482</v>
      </c>
      <c r="E3497" s="1" t="s">
        <v>5868</v>
      </c>
      <c r="F3497" s="1" t="s">
        <v>13</v>
      </c>
      <c r="G3497" s="1" t="s">
        <v>14</v>
      </c>
      <c r="H3497" s="1">
        <v>1000000</v>
      </c>
      <c r="I3497" s="1">
        <v>1998</v>
      </c>
      <c r="J3497" s="1">
        <v>6.7</v>
      </c>
    </row>
    <row r="3498" spans="1:10" x14ac:dyDescent="0.25">
      <c r="A3498" s="1" t="s">
        <v>5869</v>
      </c>
      <c r="B3498" s="1">
        <v>97</v>
      </c>
      <c r="C3498" s="11">
        <v>2508841</v>
      </c>
      <c r="D3498" s="1" t="s">
        <v>669</v>
      </c>
      <c r="E3498" s="1" t="s">
        <v>5870</v>
      </c>
      <c r="F3498" s="1" t="s">
        <v>13</v>
      </c>
      <c r="G3498" s="1" t="s">
        <v>14</v>
      </c>
      <c r="H3498" s="1">
        <v>1000000</v>
      </c>
      <c r="I3498" s="1">
        <v>2008</v>
      </c>
      <c r="J3498" s="1">
        <v>7.2</v>
      </c>
    </row>
    <row r="3499" spans="1:10" x14ac:dyDescent="0.25">
      <c r="A3499" s="1" t="s">
        <v>5871</v>
      </c>
      <c r="B3499" s="1">
        <v>91</v>
      </c>
      <c r="C3499" s="11">
        <v>4946250</v>
      </c>
      <c r="D3499" s="1" t="s">
        <v>1378</v>
      </c>
      <c r="E3499" s="1" t="s">
        <v>5872</v>
      </c>
      <c r="F3499" s="1" t="s">
        <v>13</v>
      </c>
      <c r="G3499" s="1" t="s">
        <v>14</v>
      </c>
      <c r="H3499" s="1">
        <v>1000000</v>
      </c>
      <c r="I3499" s="1">
        <v>2013</v>
      </c>
      <c r="J3499" s="1">
        <v>7.4</v>
      </c>
    </row>
    <row r="3500" spans="1:10" x14ac:dyDescent="0.25">
      <c r="A3500" s="1" t="s">
        <v>5199</v>
      </c>
      <c r="B3500" s="1">
        <v>84</v>
      </c>
      <c r="C3500" s="11">
        <v>1950218</v>
      </c>
      <c r="D3500" s="1" t="s">
        <v>868</v>
      </c>
      <c r="E3500" s="1" t="s">
        <v>5873</v>
      </c>
      <c r="F3500" s="1" t="s">
        <v>13</v>
      </c>
      <c r="G3500" s="1" t="s">
        <v>14</v>
      </c>
      <c r="H3500" s="1">
        <v>1000000</v>
      </c>
      <c r="I3500" s="1">
        <v>1997</v>
      </c>
      <c r="J3500" s="1">
        <v>5.6</v>
      </c>
    </row>
    <row r="3501" spans="1:10" x14ac:dyDescent="0.25">
      <c r="A3501" s="1" t="s">
        <v>4893</v>
      </c>
      <c r="B3501" s="1">
        <v>86</v>
      </c>
      <c r="C3501" s="11">
        <v>1277257</v>
      </c>
      <c r="D3501" s="1" t="s">
        <v>482</v>
      </c>
      <c r="E3501" s="1" t="s">
        <v>5874</v>
      </c>
      <c r="F3501" s="1" t="s">
        <v>13</v>
      </c>
      <c r="G3501" s="1" t="s">
        <v>21</v>
      </c>
      <c r="H3501" s="1">
        <v>1000000</v>
      </c>
      <c r="I3501" s="1">
        <v>1996</v>
      </c>
      <c r="J3501" s="1">
        <v>6.8</v>
      </c>
    </row>
    <row r="3502" spans="1:10" x14ac:dyDescent="0.25">
      <c r="A3502" s="1" t="s">
        <v>5875</v>
      </c>
      <c r="B3502" s="1">
        <v>92</v>
      </c>
      <c r="C3502" s="11">
        <v>1677838</v>
      </c>
      <c r="D3502" s="1" t="s">
        <v>5412</v>
      </c>
      <c r="E3502" s="1" t="s">
        <v>5876</v>
      </c>
      <c r="F3502" s="1" t="s">
        <v>13</v>
      </c>
      <c r="G3502" s="1" t="s">
        <v>14</v>
      </c>
      <c r="H3502" s="1">
        <v>1000000</v>
      </c>
      <c r="I3502" s="1">
        <v>2006</v>
      </c>
      <c r="J3502" s="1">
        <v>7.7</v>
      </c>
    </row>
    <row r="3503" spans="1:10" x14ac:dyDescent="0.25">
      <c r="A3503" s="1" t="s">
        <v>5877</v>
      </c>
      <c r="B3503" s="1">
        <v>94</v>
      </c>
      <c r="C3503" s="11">
        <v>1744858</v>
      </c>
      <c r="D3503" s="1" t="s">
        <v>1517</v>
      </c>
      <c r="E3503" s="1" t="s">
        <v>5878</v>
      </c>
      <c r="F3503" s="1" t="s">
        <v>13</v>
      </c>
      <c r="G3503" s="1" t="s">
        <v>14</v>
      </c>
      <c r="H3503" s="1">
        <v>1000000</v>
      </c>
      <c r="I3503" s="1">
        <v>2000</v>
      </c>
      <c r="J3503" s="1">
        <v>7</v>
      </c>
    </row>
    <row r="3504" spans="1:10" x14ac:dyDescent="0.25">
      <c r="A3504" s="1" t="s">
        <v>5879</v>
      </c>
      <c r="B3504" s="1">
        <v>100</v>
      </c>
      <c r="C3504" s="11">
        <v>982214</v>
      </c>
      <c r="D3504" s="1" t="s">
        <v>1160</v>
      </c>
      <c r="E3504" s="1" t="s">
        <v>5880</v>
      </c>
      <c r="F3504" s="1" t="s">
        <v>13</v>
      </c>
      <c r="G3504" s="1" t="s">
        <v>14</v>
      </c>
      <c r="H3504" s="1">
        <v>1000000</v>
      </c>
      <c r="I3504" s="1">
        <v>1998</v>
      </c>
      <c r="J3504" s="1">
        <v>7.2</v>
      </c>
    </row>
    <row r="3505" spans="1:10" x14ac:dyDescent="0.25">
      <c r="A3505" s="1" t="s">
        <v>5881</v>
      </c>
      <c r="B3505" s="1">
        <v>119</v>
      </c>
      <c r="C3505" s="11">
        <v>798341</v>
      </c>
      <c r="D3505" s="1" t="s">
        <v>3657</v>
      </c>
      <c r="E3505" s="1" t="s">
        <v>5882</v>
      </c>
      <c r="F3505" s="1" t="s">
        <v>13</v>
      </c>
      <c r="G3505" s="1" t="s">
        <v>14</v>
      </c>
      <c r="H3505" s="1">
        <v>1000000</v>
      </c>
      <c r="I3505" s="1">
        <v>2001</v>
      </c>
      <c r="J3505" s="1">
        <v>7.2</v>
      </c>
    </row>
    <row r="3506" spans="1:10" x14ac:dyDescent="0.25">
      <c r="A3506" s="1" t="s">
        <v>3373</v>
      </c>
      <c r="B3506" s="1">
        <v>92</v>
      </c>
      <c r="C3506" s="11">
        <v>582024</v>
      </c>
      <c r="D3506" s="1" t="s">
        <v>1844</v>
      </c>
      <c r="E3506" s="1" t="s">
        <v>5883</v>
      </c>
      <c r="F3506" s="1" t="s">
        <v>13</v>
      </c>
      <c r="G3506" s="1" t="s">
        <v>14</v>
      </c>
      <c r="H3506" s="1">
        <v>1000000</v>
      </c>
      <c r="I3506" s="1">
        <v>1997</v>
      </c>
      <c r="J3506" s="1">
        <v>6.2</v>
      </c>
    </row>
    <row r="3507" spans="1:10" x14ac:dyDescent="0.25">
      <c r="A3507" s="1" t="s">
        <v>1819</v>
      </c>
      <c r="B3507" s="1">
        <v>108</v>
      </c>
      <c r="C3507" s="11">
        <v>548712</v>
      </c>
      <c r="D3507" s="1" t="s">
        <v>74</v>
      </c>
      <c r="E3507" s="1" t="s">
        <v>5884</v>
      </c>
      <c r="F3507" s="1" t="s">
        <v>13</v>
      </c>
      <c r="G3507" s="1" t="s">
        <v>14</v>
      </c>
      <c r="H3507" s="1">
        <v>2500000</v>
      </c>
      <c r="I3507" s="1">
        <v>2003</v>
      </c>
      <c r="J3507" s="1">
        <v>6.9</v>
      </c>
    </row>
    <row r="3508" spans="1:10" x14ac:dyDescent="0.25">
      <c r="A3508" s="1" t="s">
        <v>5885</v>
      </c>
      <c r="B3508" s="1">
        <v>97</v>
      </c>
      <c r="C3508" s="11">
        <v>464655</v>
      </c>
      <c r="D3508" s="1" t="s">
        <v>868</v>
      </c>
      <c r="E3508" s="1" t="s">
        <v>5886</v>
      </c>
      <c r="F3508" s="1" t="s">
        <v>13</v>
      </c>
      <c r="G3508" s="1" t="s">
        <v>14</v>
      </c>
      <c r="H3508" s="1">
        <v>1000000</v>
      </c>
      <c r="I3508" s="1">
        <v>1997</v>
      </c>
      <c r="J3508" s="1">
        <v>7</v>
      </c>
    </row>
    <row r="3509" spans="1:10" x14ac:dyDescent="0.25">
      <c r="A3509" s="1" t="s">
        <v>5887</v>
      </c>
      <c r="B3509" s="1">
        <v>88</v>
      </c>
      <c r="C3509" s="11">
        <v>464126</v>
      </c>
      <c r="D3509" s="1" t="s">
        <v>1160</v>
      </c>
      <c r="E3509" s="1" t="s">
        <v>5888</v>
      </c>
      <c r="F3509" s="1" t="s">
        <v>13</v>
      </c>
      <c r="G3509" s="1" t="s">
        <v>14</v>
      </c>
      <c r="H3509" s="1">
        <v>1000000</v>
      </c>
      <c r="I3509" s="1">
        <v>2002</v>
      </c>
      <c r="J3509" s="1">
        <v>6.7</v>
      </c>
    </row>
    <row r="3510" spans="1:10" x14ac:dyDescent="0.25">
      <c r="A3510" s="1" t="s">
        <v>5889</v>
      </c>
      <c r="B3510" s="1">
        <v>88</v>
      </c>
      <c r="C3510" s="11">
        <v>104077</v>
      </c>
      <c r="D3510" s="1" t="s">
        <v>857</v>
      </c>
      <c r="E3510" s="1" t="s">
        <v>5890</v>
      </c>
      <c r="F3510" s="1" t="s">
        <v>13</v>
      </c>
      <c r="G3510" s="1" t="s">
        <v>14</v>
      </c>
      <c r="H3510" s="1">
        <v>1000000</v>
      </c>
      <c r="I3510" s="1">
        <v>2006</v>
      </c>
      <c r="J3510" s="1">
        <v>7.4</v>
      </c>
    </row>
    <row r="3511" spans="1:10" x14ac:dyDescent="0.25">
      <c r="A3511" s="1" t="s">
        <v>5891</v>
      </c>
      <c r="B3511" s="1">
        <v>79</v>
      </c>
      <c r="C3511" s="11">
        <v>279282</v>
      </c>
      <c r="D3511" s="1" t="s">
        <v>482</v>
      </c>
      <c r="E3511" s="1" t="s">
        <v>5892</v>
      </c>
      <c r="F3511" s="1" t="s">
        <v>13</v>
      </c>
      <c r="G3511" s="1" t="s">
        <v>14</v>
      </c>
      <c r="H3511" s="1">
        <v>1000000</v>
      </c>
      <c r="I3511" s="1">
        <v>2003</v>
      </c>
      <c r="J3511" s="1">
        <v>6.1</v>
      </c>
    </row>
    <row r="3512" spans="1:10" x14ac:dyDescent="0.25">
      <c r="A3512" s="1" t="s">
        <v>5893</v>
      </c>
      <c r="B3512" s="1">
        <v>96</v>
      </c>
      <c r="C3512" s="11">
        <v>484221</v>
      </c>
      <c r="D3512" s="1" t="s">
        <v>5894</v>
      </c>
      <c r="E3512" s="1" t="s">
        <v>5895</v>
      </c>
      <c r="F3512" s="1" t="s">
        <v>5843</v>
      </c>
      <c r="G3512" s="1" t="s">
        <v>21</v>
      </c>
      <c r="H3512" s="1">
        <v>1000000</v>
      </c>
      <c r="I3512" s="1">
        <v>2012</v>
      </c>
      <c r="J3512" s="1">
        <v>8.1999999999999993</v>
      </c>
    </row>
    <row r="3513" spans="1:10" x14ac:dyDescent="0.25">
      <c r="A3513" s="1" t="s">
        <v>5896</v>
      </c>
      <c r="B3513" s="1">
        <v>53</v>
      </c>
      <c r="C3513" s="11">
        <v>274661</v>
      </c>
      <c r="D3513" s="1" t="s">
        <v>5897</v>
      </c>
      <c r="E3513" s="1" t="s">
        <v>5898</v>
      </c>
      <c r="F3513" s="1" t="s">
        <v>13</v>
      </c>
      <c r="G3513" s="1" t="s">
        <v>14</v>
      </c>
      <c r="H3513" s="1">
        <v>1000000</v>
      </c>
      <c r="I3513" s="1">
        <v>2007</v>
      </c>
      <c r="J3513" s="1">
        <v>7.7</v>
      </c>
    </row>
    <row r="3514" spans="1:10" x14ac:dyDescent="0.25">
      <c r="A3514" s="1" t="s">
        <v>5899</v>
      </c>
      <c r="B3514" s="1">
        <v>97</v>
      </c>
      <c r="C3514" s="11">
        <v>144431</v>
      </c>
      <c r="D3514" s="1" t="s">
        <v>5900</v>
      </c>
      <c r="E3514" s="1" t="s">
        <v>5901</v>
      </c>
      <c r="F3514" s="1" t="s">
        <v>13</v>
      </c>
      <c r="G3514" s="1" t="s">
        <v>21</v>
      </c>
      <c r="H3514" s="1">
        <v>1000000</v>
      </c>
      <c r="I3514" s="1">
        <v>2006</v>
      </c>
      <c r="J3514" s="1">
        <v>7.3</v>
      </c>
    </row>
    <row r="3515" spans="1:10" x14ac:dyDescent="0.25">
      <c r="A3515" s="1" t="s">
        <v>5902</v>
      </c>
      <c r="B3515" s="1">
        <v>91</v>
      </c>
      <c r="C3515" s="11">
        <v>287761</v>
      </c>
      <c r="D3515" s="1" t="s">
        <v>5903</v>
      </c>
      <c r="E3515" s="1" t="s">
        <v>5904</v>
      </c>
      <c r="F3515" s="1" t="s">
        <v>13</v>
      </c>
      <c r="G3515" s="1" t="s">
        <v>62</v>
      </c>
      <c r="H3515" s="1">
        <v>1000000</v>
      </c>
      <c r="I3515" s="1">
        <v>2013</v>
      </c>
      <c r="J3515" s="1">
        <v>7.6</v>
      </c>
    </row>
    <row r="3516" spans="1:10" x14ac:dyDescent="0.25">
      <c r="A3516" s="1" t="s">
        <v>5905</v>
      </c>
      <c r="B3516" s="1">
        <v>112</v>
      </c>
      <c r="C3516" s="11">
        <v>96734</v>
      </c>
      <c r="D3516" s="1" t="s">
        <v>260</v>
      </c>
      <c r="E3516" s="1" t="s">
        <v>5906</v>
      </c>
      <c r="F3516" s="1" t="s">
        <v>13</v>
      </c>
      <c r="G3516" s="1" t="s">
        <v>14</v>
      </c>
      <c r="H3516" s="1">
        <v>1000000</v>
      </c>
      <c r="I3516" s="1">
        <v>2012</v>
      </c>
      <c r="J3516" s="1">
        <v>5.6</v>
      </c>
    </row>
    <row r="3517" spans="1:10" x14ac:dyDescent="0.25">
      <c r="A3517" s="1" t="s">
        <v>5907</v>
      </c>
      <c r="B3517" s="1">
        <v>95</v>
      </c>
      <c r="C3517" s="11">
        <v>100659</v>
      </c>
      <c r="D3517" s="1" t="s">
        <v>2131</v>
      </c>
      <c r="E3517" s="1" t="s">
        <v>5909</v>
      </c>
      <c r="F3517" s="1" t="s">
        <v>13</v>
      </c>
      <c r="G3517" s="1" t="s">
        <v>14</v>
      </c>
      <c r="H3517" s="1">
        <v>900000</v>
      </c>
      <c r="I3517" s="1">
        <v>2009</v>
      </c>
      <c r="J3517" s="1">
        <v>6.4</v>
      </c>
    </row>
    <row r="3518" spans="1:10" x14ac:dyDescent="0.25">
      <c r="A3518" s="1" t="s">
        <v>5910</v>
      </c>
      <c r="B3518" s="1">
        <v>93</v>
      </c>
      <c r="C3518" s="11">
        <v>48430</v>
      </c>
      <c r="D3518" s="1" t="s">
        <v>1991</v>
      </c>
      <c r="E3518" s="1" t="s">
        <v>5911</v>
      </c>
      <c r="F3518" s="1" t="s">
        <v>13</v>
      </c>
      <c r="G3518" s="1" t="s">
        <v>14</v>
      </c>
      <c r="H3518" s="1">
        <v>500000</v>
      </c>
      <c r="I3518" s="1">
        <v>2010</v>
      </c>
      <c r="J3518" s="1">
        <v>6.8</v>
      </c>
    </row>
    <row r="3519" spans="1:10" x14ac:dyDescent="0.25">
      <c r="A3519" s="1" t="s">
        <v>2030</v>
      </c>
      <c r="B3519" s="1">
        <v>88</v>
      </c>
      <c r="C3519" s="11">
        <v>21210</v>
      </c>
      <c r="D3519" s="1" t="s">
        <v>341</v>
      </c>
      <c r="E3519" s="1" t="s">
        <v>5912</v>
      </c>
      <c r="F3519" s="1" t="s">
        <v>13</v>
      </c>
      <c r="G3519" s="1" t="s">
        <v>14</v>
      </c>
      <c r="H3519" s="1">
        <v>1000000</v>
      </c>
      <c r="I3519" s="1">
        <v>1998</v>
      </c>
      <c r="J3519" s="1">
        <v>6.1</v>
      </c>
    </row>
    <row r="3520" spans="1:10" x14ac:dyDescent="0.25">
      <c r="A3520" s="1" t="s">
        <v>2490</v>
      </c>
      <c r="B3520" s="1">
        <v>82</v>
      </c>
      <c r="C3520" s="11">
        <v>12996</v>
      </c>
      <c r="D3520" s="1" t="s">
        <v>328</v>
      </c>
      <c r="E3520" s="1" t="s">
        <v>5913</v>
      </c>
      <c r="F3520" s="1" t="s">
        <v>13</v>
      </c>
      <c r="G3520" s="1" t="s">
        <v>14</v>
      </c>
      <c r="H3520" s="1">
        <v>1000000</v>
      </c>
      <c r="I3520" s="1">
        <v>2000</v>
      </c>
      <c r="J3520" s="1">
        <v>6</v>
      </c>
    </row>
    <row r="3521" spans="1:10" x14ac:dyDescent="0.25">
      <c r="A3521" s="1" t="s">
        <v>5914</v>
      </c>
      <c r="B3521" s="1">
        <v>78</v>
      </c>
      <c r="C3521" s="11">
        <v>10018</v>
      </c>
      <c r="D3521" s="1" t="s">
        <v>738</v>
      </c>
      <c r="E3521" s="1" t="s">
        <v>5915</v>
      </c>
      <c r="F3521" s="1" t="s">
        <v>13</v>
      </c>
      <c r="G3521" s="1" t="s">
        <v>14</v>
      </c>
      <c r="H3521" s="1">
        <v>1000000</v>
      </c>
      <c r="I3521" s="1">
        <v>2006</v>
      </c>
      <c r="J3521" s="1">
        <v>6.1</v>
      </c>
    </row>
    <row r="3522" spans="1:10" x14ac:dyDescent="0.25">
      <c r="A3522" s="1" t="s">
        <v>5916</v>
      </c>
      <c r="B3522" s="1">
        <v>97</v>
      </c>
      <c r="C3522" s="11">
        <v>62480</v>
      </c>
      <c r="D3522" s="1" t="s">
        <v>635</v>
      </c>
      <c r="E3522" s="1" t="s">
        <v>5917</v>
      </c>
      <c r="F3522" s="1" t="s">
        <v>13</v>
      </c>
      <c r="G3522" s="1" t="s">
        <v>14</v>
      </c>
      <c r="H3522" s="1">
        <v>1000000</v>
      </c>
      <c r="I3522" s="1">
        <v>2015</v>
      </c>
      <c r="J3522" s="1">
        <v>5.5</v>
      </c>
    </row>
    <row r="3523" spans="1:10" x14ac:dyDescent="0.25">
      <c r="A3523" s="1" t="s">
        <v>5918</v>
      </c>
      <c r="B3523" s="1">
        <v>81</v>
      </c>
      <c r="C3523" s="11">
        <v>6387</v>
      </c>
      <c r="D3523" s="1" t="s">
        <v>781</v>
      </c>
      <c r="E3523" s="1" t="s">
        <v>5919</v>
      </c>
      <c r="F3523" s="1" t="s">
        <v>13</v>
      </c>
      <c r="G3523" s="1" t="s">
        <v>14</v>
      </c>
      <c r="H3523" s="1">
        <v>1000000</v>
      </c>
      <c r="I3523" s="1">
        <v>2006</v>
      </c>
      <c r="J3523" s="1">
        <v>6.9</v>
      </c>
    </row>
    <row r="3524" spans="1:10" x14ac:dyDescent="0.25">
      <c r="A3524" s="1" t="s">
        <v>3344</v>
      </c>
      <c r="B3524" s="1">
        <v>88</v>
      </c>
      <c r="C3524" s="11">
        <v>721</v>
      </c>
      <c r="D3524" s="1" t="s">
        <v>260</v>
      </c>
      <c r="E3524" s="1" t="s">
        <v>5920</v>
      </c>
      <c r="F3524" s="1" t="s">
        <v>13</v>
      </c>
      <c r="G3524" s="1" t="s">
        <v>257</v>
      </c>
      <c r="H3524" s="1">
        <v>1000000</v>
      </c>
      <c r="I3524" s="1">
        <v>2006</v>
      </c>
      <c r="J3524" s="1">
        <v>4.0999999999999996</v>
      </c>
    </row>
    <row r="3525" spans="1:10" x14ac:dyDescent="0.25">
      <c r="A3525" s="1" t="s">
        <v>2477</v>
      </c>
      <c r="B3525" s="1">
        <v>96</v>
      </c>
      <c r="C3525" s="11">
        <v>703</v>
      </c>
      <c r="D3525" s="1" t="s">
        <v>868</v>
      </c>
      <c r="E3525" s="1" t="s">
        <v>5921</v>
      </c>
      <c r="F3525" s="1" t="s">
        <v>13</v>
      </c>
      <c r="G3525" s="1" t="s">
        <v>14</v>
      </c>
      <c r="H3525" s="1">
        <v>1500000</v>
      </c>
      <c r="I3525" s="1">
        <v>2001</v>
      </c>
      <c r="J3525" s="1">
        <v>5.4</v>
      </c>
    </row>
    <row r="3526" spans="1:10" x14ac:dyDescent="0.25">
      <c r="A3526" s="1" t="s">
        <v>5922</v>
      </c>
      <c r="B3526" s="1">
        <v>108</v>
      </c>
      <c r="C3526" s="11">
        <v>9600000</v>
      </c>
      <c r="D3526" s="1" t="s">
        <v>4486</v>
      </c>
      <c r="E3526" s="1" t="s">
        <v>5923</v>
      </c>
      <c r="F3526" s="1" t="s">
        <v>13</v>
      </c>
      <c r="G3526" s="1" t="s">
        <v>14</v>
      </c>
      <c r="H3526" s="1">
        <v>910000</v>
      </c>
      <c r="I3526" s="1">
        <v>1954</v>
      </c>
      <c r="J3526" s="1">
        <v>8.1999999999999993</v>
      </c>
    </row>
    <row r="3527" spans="1:10" x14ac:dyDescent="0.25">
      <c r="A3527" s="1" t="s">
        <v>5924</v>
      </c>
      <c r="B3527" s="1">
        <v>100</v>
      </c>
      <c r="C3527" s="11">
        <v>20186</v>
      </c>
      <c r="D3527" s="1" t="s">
        <v>684</v>
      </c>
      <c r="E3527" s="1" t="s">
        <v>5925</v>
      </c>
      <c r="F3527" s="1" t="s">
        <v>13</v>
      </c>
      <c r="G3527" s="1" t="s">
        <v>14</v>
      </c>
      <c r="H3527" s="1">
        <v>930000</v>
      </c>
      <c r="I3527" s="1">
        <v>2011</v>
      </c>
      <c r="J3527" s="1">
        <v>5.7</v>
      </c>
    </row>
    <row r="3528" spans="1:10" x14ac:dyDescent="0.25">
      <c r="A3528" s="1" t="s">
        <v>5926</v>
      </c>
      <c r="B3528" s="1">
        <v>113</v>
      </c>
      <c r="C3528" s="11">
        <v>1185783</v>
      </c>
      <c r="D3528" s="1" t="s">
        <v>1160</v>
      </c>
      <c r="E3528" s="1" t="s">
        <v>5927</v>
      </c>
      <c r="F3528" s="1" t="s">
        <v>5928</v>
      </c>
      <c r="G3528" s="1" t="s">
        <v>2870</v>
      </c>
      <c r="H3528" s="1">
        <v>590000</v>
      </c>
      <c r="I3528" s="1">
        <v>2007</v>
      </c>
      <c r="J3528" s="1">
        <v>7.9</v>
      </c>
    </row>
    <row r="3529" spans="1:10" x14ac:dyDescent="0.25">
      <c r="A3529" s="1" t="s">
        <v>1207</v>
      </c>
      <c r="B3529" s="1">
        <v>104</v>
      </c>
      <c r="C3529" s="11">
        <v>1007962</v>
      </c>
      <c r="D3529" s="1" t="s">
        <v>738</v>
      </c>
      <c r="E3529" s="1" t="s">
        <v>5929</v>
      </c>
      <c r="F3529" s="1" t="s">
        <v>13</v>
      </c>
      <c r="G3529" s="1" t="s">
        <v>14</v>
      </c>
      <c r="H3529" s="1">
        <v>950000</v>
      </c>
      <c r="I3529" s="1">
        <v>2005</v>
      </c>
      <c r="J3529" s="1">
        <v>7.1</v>
      </c>
    </row>
    <row r="3530" spans="1:10" x14ac:dyDescent="0.25">
      <c r="A3530" s="1" t="s">
        <v>5820</v>
      </c>
      <c r="B3530" s="1">
        <v>91</v>
      </c>
      <c r="C3530" s="11">
        <v>381186</v>
      </c>
      <c r="D3530" s="1" t="s">
        <v>1380</v>
      </c>
      <c r="E3530" s="1" t="s">
        <v>5930</v>
      </c>
      <c r="F3530" s="1" t="s">
        <v>13</v>
      </c>
      <c r="G3530" s="1" t="s">
        <v>14</v>
      </c>
      <c r="H3530" s="1">
        <v>900000</v>
      </c>
      <c r="I3530" s="1">
        <v>2005</v>
      </c>
      <c r="J3530" s="1">
        <v>6.4</v>
      </c>
    </row>
    <row r="3531" spans="1:10" x14ac:dyDescent="0.25">
      <c r="A3531" s="1" t="s">
        <v>2346</v>
      </c>
      <c r="B3531" s="1">
        <v>85</v>
      </c>
      <c r="C3531" s="11">
        <v>16097842</v>
      </c>
      <c r="D3531" s="1" t="s">
        <v>2107</v>
      </c>
      <c r="E3531" s="1" t="s">
        <v>5931</v>
      </c>
      <c r="F3531" s="1" t="s">
        <v>13</v>
      </c>
      <c r="G3531" s="1" t="s">
        <v>14</v>
      </c>
      <c r="H3531" s="1">
        <v>900000</v>
      </c>
      <c r="I3531" s="1">
        <v>2013</v>
      </c>
      <c r="J3531" s="1">
        <v>7.5</v>
      </c>
    </row>
    <row r="3532" spans="1:10" x14ac:dyDescent="0.25">
      <c r="A3532" s="1" t="s">
        <v>5932</v>
      </c>
      <c r="B3532" s="1">
        <v>101</v>
      </c>
      <c r="C3532" s="11">
        <v>6643</v>
      </c>
      <c r="D3532" s="1" t="s">
        <v>5933</v>
      </c>
      <c r="E3532" s="1" t="s">
        <v>5934</v>
      </c>
      <c r="F3532" s="1" t="s">
        <v>13</v>
      </c>
      <c r="G3532" s="1" t="s">
        <v>14</v>
      </c>
      <c r="H3532" s="1">
        <v>900000</v>
      </c>
      <c r="I3532" s="1">
        <v>2012</v>
      </c>
      <c r="J3532" s="1">
        <v>6.4</v>
      </c>
    </row>
    <row r="3533" spans="1:10" x14ac:dyDescent="0.25">
      <c r="A3533" s="1" t="s">
        <v>5935</v>
      </c>
      <c r="B3533" s="1">
        <v>107</v>
      </c>
      <c r="C3533" s="11">
        <v>819939</v>
      </c>
      <c r="D3533" s="1" t="s">
        <v>482</v>
      </c>
      <c r="E3533" s="1" t="s">
        <v>5936</v>
      </c>
      <c r="F3533" s="1" t="s">
        <v>13</v>
      </c>
      <c r="G3533" s="1" t="s">
        <v>14</v>
      </c>
      <c r="H3533" s="1">
        <v>850000</v>
      </c>
      <c r="I3533" s="1">
        <v>2003</v>
      </c>
      <c r="J3533" s="1">
        <v>7.2</v>
      </c>
    </row>
    <row r="3534" spans="1:10" x14ac:dyDescent="0.25">
      <c r="A3534" s="1" t="s">
        <v>5937</v>
      </c>
      <c r="B3534" s="1">
        <v>88</v>
      </c>
      <c r="C3534" s="11">
        <v>1243961</v>
      </c>
      <c r="D3534" s="1" t="s">
        <v>684</v>
      </c>
      <c r="E3534" s="1" t="s">
        <v>5938</v>
      </c>
      <c r="F3534" s="1" t="s">
        <v>13</v>
      </c>
      <c r="G3534" s="1" t="s">
        <v>14</v>
      </c>
      <c r="H3534" s="1">
        <v>850000</v>
      </c>
      <c r="I3534" s="1">
        <v>2012</v>
      </c>
      <c r="J3534" s="1">
        <v>6</v>
      </c>
    </row>
    <row r="3535" spans="1:10" x14ac:dyDescent="0.25">
      <c r="A3535" s="1" t="s">
        <v>5939</v>
      </c>
      <c r="B3535" s="1">
        <v>95</v>
      </c>
      <c r="C3535" s="11">
        <v>15278</v>
      </c>
      <c r="D3535" s="1" t="s">
        <v>5940</v>
      </c>
      <c r="E3535" s="1" t="s">
        <v>5941</v>
      </c>
      <c r="F3535" s="1" t="s">
        <v>13</v>
      </c>
      <c r="G3535" s="1" t="s">
        <v>14</v>
      </c>
      <c r="H3535" s="1">
        <v>825000</v>
      </c>
      <c r="I3535" s="1">
        <v>2002</v>
      </c>
      <c r="J3535" s="1">
        <v>5.6</v>
      </c>
    </row>
    <row r="3536" spans="1:10" x14ac:dyDescent="0.25">
      <c r="A3536" s="1" t="s">
        <v>5942</v>
      </c>
      <c r="B3536" s="1">
        <v>123</v>
      </c>
      <c r="C3536" s="11">
        <v>7098492</v>
      </c>
      <c r="D3536" s="1" t="s">
        <v>2642</v>
      </c>
      <c r="E3536" s="1" t="s">
        <v>5943</v>
      </c>
      <c r="F3536" s="1" t="s">
        <v>5944</v>
      </c>
      <c r="G3536" s="1" t="s">
        <v>4242</v>
      </c>
      <c r="H3536" s="1">
        <v>500000</v>
      </c>
      <c r="I3536" s="1">
        <v>2011</v>
      </c>
      <c r="J3536" s="1">
        <v>8.4</v>
      </c>
    </row>
    <row r="3537" spans="1:10" x14ac:dyDescent="0.25">
      <c r="A3537" s="1" t="s">
        <v>5945</v>
      </c>
      <c r="B3537" s="1">
        <v>88</v>
      </c>
      <c r="C3537" s="11">
        <v>4771000</v>
      </c>
      <c r="D3537" s="1" t="s">
        <v>868</v>
      </c>
      <c r="E3537" s="1" t="s">
        <v>5946</v>
      </c>
      <c r="F3537" s="1" t="s">
        <v>13</v>
      </c>
      <c r="G3537" s="1" t="s">
        <v>14</v>
      </c>
      <c r="H3537" s="1">
        <v>800000</v>
      </c>
      <c r="I3537" s="1">
        <v>1995</v>
      </c>
      <c r="J3537" s="1">
        <v>7.5</v>
      </c>
    </row>
    <row r="3538" spans="1:10" x14ac:dyDescent="0.25">
      <c r="A3538" s="1" t="s">
        <v>5599</v>
      </c>
      <c r="B3538" s="1">
        <v>114</v>
      </c>
      <c r="C3538" s="11">
        <v>1001437</v>
      </c>
      <c r="D3538" s="1" t="s">
        <v>74</v>
      </c>
      <c r="E3538" s="1" t="s">
        <v>5947</v>
      </c>
      <c r="F3538" s="1" t="s">
        <v>13</v>
      </c>
      <c r="G3538" s="1" t="s">
        <v>14</v>
      </c>
      <c r="H3538" s="1">
        <v>800000</v>
      </c>
      <c r="I3538" s="1">
        <v>1993</v>
      </c>
      <c r="J3538" s="1">
        <v>7.2</v>
      </c>
    </row>
    <row r="3539" spans="1:10" x14ac:dyDescent="0.25">
      <c r="A3539" s="1" t="s">
        <v>4619</v>
      </c>
      <c r="B3539" s="1">
        <v>88</v>
      </c>
      <c r="C3539" s="11">
        <v>2073984</v>
      </c>
      <c r="D3539" s="1" t="s">
        <v>74</v>
      </c>
      <c r="E3539" s="1" t="s">
        <v>5948</v>
      </c>
      <c r="F3539" s="1" t="s">
        <v>13</v>
      </c>
      <c r="G3539" s="1" t="s">
        <v>661</v>
      </c>
      <c r="H3539" s="1">
        <v>800000</v>
      </c>
      <c r="I3539" s="1">
        <v>2002</v>
      </c>
      <c r="J3539" s="1">
        <v>7.2</v>
      </c>
    </row>
    <row r="3540" spans="1:10" x14ac:dyDescent="0.25">
      <c r="A3540" s="1" t="s">
        <v>1474</v>
      </c>
      <c r="B3540" s="1">
        <v>104</v>
      </c>
      <c r="C3540" s="11">
        <v>144583</v>
      </c>
      <c r="D3540" s="1" t="s">
        <v>1380</v>
      </c>
      <c r="E3540" s="1" t="s">
        <v>5949</v>
      </c>
      <c r="F3540" s="1" t="s">
        <v>13</v>
      </c>
      <c r="G3540" s="1" t="s">
        <v>661</v>
      </c>
      <c r="H3540" s="1">
        <v>800000</v>
      </c>
      <c r="I3540" s="1">
        <v>1999</v>
      </c>
      <c r="J3540" s="1">
        <v>6.5</v>
      </c>
    </row>
    <row r="3541" spans="1:10" x14ac:dyDescent="0.25">
      <c r="A3541" s="1" t="s">
        <v>1740</v>
      </c>
      <c r="B3541" s="1">
        <v>91</v>
      </c>
      <c r="C3541" s="11">
        <v>41709</v>
      </c>
      <c r="D3541" s="1" t="s">
        <v>2495</v>
      </c>
      <c r="E3541" s="1" t="s">
        <v>5950</v>
      </c>
      <c r="F3541" s="1" t="s">
        <v>5211</v>
      </c>
      <c r="G3541" s="1" t="s">
        <v>5212</v>
      </c>
      <c r="H3541" s="1">
        <v>800000</v>
      </c>
      <c r="I3541" s="1">
        <v>2009</v>
      </c>
      <c r="J3541" s="1">
        <v>6.4</v>
      </c>
    </row>
    <row r="3542" spans="1:10" x14ac:dyDescent="0.25">
      <c r="A3542" s="1" t="s">
        <v>489</v>
      </c>
      <c r="B3542" s="1">
        <v>112</v>
      </c>
      <c r="C3542" s="11">
        <v>115000000</v>
      </c>
      <c r="D3542" s="1" t="s">
        <v>2886</v>
      </c>
      <c r="E3542" s="1" t="s">
        <v>5951</v>
      </c>
      <c r="F3542" s="1" t="s">
        <v>13</v>
      </c>
      <c r="G3542" s="1" t="s">
        <v>14</v>
      </c>
      <c r="H3542" s="1">
        <v>777000</v>
      </c>
      <c r="I3542" s="1">
        <v>1973</v>
      </c>
      <c r="J3542" s="1">
        <v>7.5</v>
      </c>
    </row>
    <row r="3543" spans="1:10" x14ac:dyDescent="0.25">
      <c r="A3543" s="1" t="s">
        <v>5952</v>
      </c>
      <c r="B3543" s="1">
        <v>86</v>
      </c>
      <c r="C3543" s="11">
        <v>5518918</v>
      </c>
      <c r="D3543" s="1" t="s">
        <v>5953</v>
      </c>
      <c r="E3543" s="1" t="s">
        <v>5954</v>
      </c>
      <c r="F3543" s="1" t="s">
        <v>13</v>
      </c>
      <c r="G3543" s="1" t="s">
        <v>14</v>
      </c>
      <c r="H3543" s="1">
        <v>750000</v>
      </c>
      <c r="I3543" s="1">
        <v>2007</v>
      </c>
      <c r="J3543" s="1">
        <v>6.9</v>
      </c>
    </row>
    <row r="3544" spans="1:10" x14ac:dyDescent="0.25">
      <c r="A3544" s="1" t="s">
        <v>81</v>
      </c>
      <c r="B3544" s="1">
        <v>86</v>
      </c>
      <c r="C3544" s="11">
        <v>4007792</v>
      </c>
      <c r="D3544" s="1" t="s">
        <v>482</v>
      </c>
      <c r="E3544" s="1" t="s">
        <v>5955</v>
      </c>
      <c r="F3544" s="1" t="s">
        <v>13</v>
      </c>
      <c r="G3544" s="1" t="s">
        <v>14</v>
      </c>
      <c r="H3544" s="1">
        <v>750000</v>
      </c>
      <c r="I3544" s="1">
        <v>2012</v>
      </c>
      <c r="J3544" s="1">
        <v>7</v>
      </c>
    </row>
    <row r="3545" spans="1:10" x14ac:dyDescent="0.25">
      <c r="A3545" s="1" t="s">
        <v>5956</v>
      </c>
      <c r="B3545" s="1">
        <v>95</v>
      </c>
      <c r="C3545" s="11">
        <v>26297</v>
      </c>
      <c r="D3545" s="1" t="s">
        <v>2253</v>
      </c>
      <c r="E3545" s="1" t="s">
        <v>5957</v>
      </c>
      <c r="F3545" s="1" t="s">
        <v>13</v>
      </c>
      <c r="G3545" s="1" t="s">
        <v>21</v>
      </c>
      <c r="H3545" s="1">
        <v>500000</v>
      </c>
      <c r="I3545" s="1">
        <v>2011</v>
      </c>
      <c r="J3545" s="1">
        <v>6.3</v>
      </c>
    </row>
    <row r="3546" spans="1:10" x14ac:dyDescent="0.25">
      <c r="A3546" s="1" t="s">
        <v>5907</v>
      </c>
      <c r="B3546" s="1">
        <v>101</v>
      </c>
      <c r="C3546" s="11">
        <v>77501</v>
      </c>
      <c r="D3546" s="1" t="s">
        <v>2131</v>
      </c>
      <c r="E3546" s="1" t="s">
        <v>5958</v>
      </c>
      <c r="F3546" s="1" t="s">
        <v>13</v>
      </c>
      <c r="G3546" s="1" t="s">
        <v>14</v>
      </c>
      <c r="H3546" s="1">
        <v>750000</v>
      </c>
      <c r="I3546" s="1">
        <v>2011</v>
      </c>
      <c r="J3546" s="1">
        <v>5.5</v>
      </c>
    </row>
    <row r="3547" spans="1:10" x14ac:dyDescent="0.25">
      <c r="A3547" s="1" t="s">
        <v>827</v>
      </c>
      <c r="B3547" s="1">
        <v>88</v>
      </c>
      <c r="C3547" s="11">
        <v>47329</v>
      </c>
      <c r="D3547" s="1" t="s">
        <v>1160</v>
      </c>
      <c r="E3547" s="1" t="s">
        <v>5959</v>
      </c>
      <c r="F3547" s="1" t="s">
        <v>13</v>
      </c>
      <c r="G3547" s="1" t="s">
        <v>14</v>
      </c>
      <c r="H3547" s="1">
        <v>750000</v>
      </c>
      <c r="I3547" s="1">
        <v>2002</v>
      </c>
      <c r="J3547" s="1">
        <v>6.6</v>
      </c>
    </row>
    <row r="3548" spans="1:10" x14ac:dyDescent="0.25">
      <c r="A3548" s="1" t="s">
        <v>5960</v>
      </c>
      <c r="B3548" s="1">
        <v>99</v>
      </c>
      <c r="C3548" s="11">
        <v>18378</v>
      </c>
      <c r="D3548" s="1" t="s">
        <v>2203</v>
      </c>
      <c r="E3548" s="1" t="s">
        <v>5961</v>
      </c>
      <c r="F3548" s="1" t="s">
        <v>13</v>
      </c>
      <c r="G3548" s="1" t="s">
        <v>21</v>
      </c>
      <c r="H3548" s="1">
        <v>900000</v>
      </c>
      <c r="I3548" s="1">
        <v>2008</v>
      </c>
      <c r="J3548" s="1">
        <v>5.2</v>
      </c>
    </row>
    <row r="3549" spans="1:10" x14ac:dyDescent="0.25">
      <c r="A3549" s="1" t="s">
        <v>4915</v>
      </c>
      <c r="B3549" s="1">
        <v>170</v>
      </c>
      <c r="C3549" s="11">
        <v>7830611</v>
      </c>
      <c r="D3549" s="1" t="s">
        <v>5962</v>
      </c>
      <c r="E3549" s="1" t="s">
        <v>5963</v>
      </c>
      <c r="F3549" s="1" t="s">
        <v>13</v>
      </c>
      <c r="G3549" s="1" t="s">
        <v>14</v>
      </c>
      <c r="H3549" s="1">
        <v>700000</v>
      </c>
      <c r="I3549" s="1">
        <v>1994</v>
      </c>
      <c r="J3549" s="1">
        <v>8.3000000000000007</v>
      </c>
    </row>
    <row r="3550" spans="1:10" x14ac:dyDescent="0.25">
      <c r="A3550" s="1" t="s">
        <v>5314</v>
      </c>
      <c r="B3550" s="1">
        <v>97</v>
      </c>
      <c r="C3550" s="11">
        <v>1141829</v>
      </c>
      <c r="D3550" s="1" t="s">
        <v>669</v>
      </c>
      <c r="E3550" s="1" t="s">
        <v>5964</v>
      </c>
      <c r="F3550" s="1" t="s">
        <v>13</v>
      </c>
      <c r="G3550" s="1" t="s">
        <v>14</v>
      </c>
      <c r="H3550" s="1">
        <v>700000</v>
      </c>
      <c r="I3550" s="1">
        <v>2001</v>
      </c>
      <c r="J3550" s="1">
        <v>7.2</v>
      </c>
    </row>
    <row r="3551" spans="1:10" x14ac:dyDescent="0.25">
      <c r="A3551" s="1" t="s">
        <v>5965</v>
      </c>
      <c r="B3551" s="1">
        <v>106</v>
      </c>
      <c r="C3551" s="11">
        <v>2694973</v>
      </c>
      <c r="D3551" s="1" t="s">
        <v>1160</v>
      </c>
      <c r="E3551" s="1" t="s">
        <v>5966</v>
      </c>
      <c r="F3551" s="1" t="s">
        <v>13</v>
      </c>
      <c r="G3551" s="1" t="s">
        <v>14</v>
      </c>
      <c r="H3551" s="1">
        <v>700000</v>
      </c>
      <c r="I3551" s="1">
        <v>2006</v>
      </c>
      <c r="J3551" s="1">
        <v>7.2</v>
      </c>
    </row>
    <row r="3552" spans="1:10" x14ac:dyDescent="0.25">
      <c r="A3552" s="1" t="s">
        <v>5967</v>
      </c>
      <c r="B3552" s="1">
        <v>81</v>
      </c>
      <c r="C3552" s="11">
        <v>3000000</v>
      </c>
      <c r="D3552" s="1" t="s">
        <v>3587</v>
      </c>
      <c r="E3552" s="1" t="s">
        <v>5968</v>
      </c>
      <c r="F3552" s="1" t="s">
        <v>13</v>
      </c>
      <c r="G3552" s="1" t="s">
        <v>14</v>
      </c>
      <c r="H3552" s="1">
        <v>609000</v>
      </c>
      <c r="I3552" s="1">
        <v>1935</v>
      </c>
      <c r="J3552" s="1">
        <v>7.8</v>
      </c>
    </row>
    <row r="3553" spans="1:10" x14ac:dyDescent="0.25">
      <c r="A3553" s="1" t="s">
        <v>5969</v>
      </c>
      <c r="B3553" s="1">
        <v>81</v>
      </c>
      <c r="C3553" s="11">
        <v>140530114</v>
      </c>
      <c r="D3553" s="1" t="s">
        <v>2131</v>
      </c>
      <c r="E3553" s="1" t="s">
        <v>5970</v>
      </c>
      <c r="F3553" s="1" t="s">
        <v>13</v>
      </c>
      <c r="G3553" s="1" t="s">
        <v>14</v>
      </c>
      <c r="H3553" s="1">
        <v>60000</v>
      </c>
      <c r="I3553" s="1">
        <v>1999</v>
      </c>
      <c r="J3553" s="1">
        <v>6.4</v>
      </c>
    </row>
    <row r="3554" spans="1:10" x14ac:dyDescent="0.25">
      <c r="A3554" s="1" t="s">
        <v>5971</v>
      </c>
      <c r="B3554" s="1">
        <v>215</v>
      </c>
      <c r="C3554" s="11">
        <v>13300000</v>
      </c>
      <c r="D3554" s="1" t="s">
        <v>5972</v>
      </c>
      <c r="E3554" s="1" t="s">
        <v>5973</v>
      </c>
      <c r="F3554" s="1" t="s">
        <v>13</v>
      </c>
      <c r="G3554" s="1" t="s">
        <v>14</v>
      </c>
      <c r="H3554" s="1">
        <v>600000</v>
      </c>
      <c r="I3554" s="1">
        <v>1970</v>
      </c>
      <c r="J3554" s="1">
        <v>8.1</v>
      </c>
    </row>
    <row r="3555" spans="1:10" x14ac:dyDescent="0.25">
      <c r="A3555" s="1" t="s">
        <v>5974</v>
      </c>
      <c r="B3555" s="1">
        <v>106</v>
      </c>
      <c r="C3555" s="11">
        <v>171988</v>
      </c>
      <c r="D3555" s="1" t="s">
        <v>4701</v>
      </c>
      <c r="E3555" s="1" t="s">
        <v>5975</v>
      </c>
      <c r="F3555" s="1" t="s">
        <v>13</v>
      </c>
      <c r="G3555" s="1" t="s">
        <v>14</v>
      </c>
      <c r="H3555" s="1">
        <v>600000</v>
      </c>
      <c r="I3555" s="1">
        <v>2000</v>
      </c>
      <c r="J3555" s="1">
        <v>5.6</v>
      </c>
    </row>
    <row r="3556" spans="1:10" x14ac:dyDescent="0.25">
      <c r="A3556" s="1" t="s">
        <v>5976</v>
      </c>
      <c r="B3556" s="1">
        <v>90</v>
      </c>
      <c r="C3556" s="11">
        <v>13493</v>
      </c>
      <c r="D3556" s="1" t="s">
        <v>1160</v>
      </c>
      <c r="E3556" s="1" t="s">
        <v>5977</v>
      </c>
      <c r="F3556" s="1" t="s">
        <v>13</v>
      </c>
      <c r="G3556" s="1" t="s">
        <v>14</v>
      </c>
      <c r="H3556" s="1">
        <v>600000</v>
      </c>
      <c r="I3556" s="1">
        <v>1998</v>
      </c>
      <c r="J3556" s="1">
        <v>6.6</v>
      </c>
    </row>
    <row r="3557" spans="1:10" x14ac:dyDescent="0.25">
      <c r="A3557" s="1" t="s">
        <v>1633</v>
      </c>
      <c r="B3557" s="1">
        <v>87</v>
      </c>
      <c r="C3557" s="11">
        <v>515005</v>
      </c>
      <c r="D3557" s="1" t="s">
        <v>1976</v>
      </c>
      <c r="E3557" s="1" t="s">
        <v>5978</v>
      </c>
      <c r="F3557" s="1" t="s">
        <v>13</v>
      </c>
      <c r="G3557" s="1" t="s">
        <v>21</v>
      </c>
      <c r="H3557" s="1">
        <v>560000</v>
      </c>
      <c r="I3557" s="1">
        <v>1964</v>
      </c>
      <c r="J3557" s="1">
        <v>7.7</v>
      </c>
    </row>
    <row r="3558" spans="1:10" x14ac:dyDescent="0.25">
      <c r="A3558" s="1" t="s">
        <v>5670</v>
      </c>
      <c r="B3558" s="1">
        <v>122</v>
      </c>
      <c r="C3558" s="11">
        <v>33451479</v>
      </c>
      <c r="D3558" s="1" t="s">
        <v>74</v>
      </c>
      <c r="E3558" s="1" t="s">
        <v>5979</v>
      </c>
      <c r="F3558" s="1" t="s">
        <v>13</v>
      </c>
      <c r="G3558" s="1" t="s">
        <v>14</v>
      </c>
      <c r="H3558" s="1">
        <v>500000</v>
      </c>
      <c r="I3558" s="1">
        <v>2008</v>
      </c>
      <c r="J3558" s="1">
        <v>6.5</v>
      </c>
    </row>
    <row r="3559" spans="1:10" x14ac:dyDescent="0.25">
      <c r="A3559" s="1" t="s">
        <v>5980</v>
      </c>
      <c r="B3559" s="1">
        <v>86</v>
      </c>
      <c r="C3559" s="11">
        <v>39552600</v>
      </c>
      <c r="D3559" s="1" t="s">
        <v>5981</v>
      </c>
      <c r="E3559" s="1" t="s">
        <v>5982</v>
      </c>
      <c r="F3559" s="1" t="s">
        <v>13</v>
      </c>
      <c r="G3559" s="1" t="s">
        <v>14</v>
      </c>
      <c r="H3559" s="1">
        <v>500000</v>
      </c>
      <c r="I3559" s="1">
        <v>1974</v>
      </c>
      <c r="J3559" s="1">
        <v>6.1</v>
      </c>
    </row>
    <row r="3560" spans="1:10" x14ac:dyDescent="0.25">
      <c r="A3560" s="1" t="s">
        <v>5667</v>
      </c>
      <c r="B3560" s="1">
        <v>79</v>
      </c>
      <c r="C3560" s="11">
        <v>30500882</v>
      </c>
      <c r="D3560" s="1" t="s">
        <v>5983</v>
      </c>
      <c r="E3560" s="1" t="s">
        <v>5984</v>
      </c>
      <c r="F3560" s="1" t="s">
        <v>13</v>
      </c>
      <c r="G3560" s="1" t="s">
        <v>14</v>
      </c>
      <c r="H3560" s="1">
        <v>500000</v>
      </c>
      <c r="I3560" s="1">
        <v>2003</v>
      </c>
      <c r="J3560" s="1">
        <v>5.7</v>
      </c>
    </row>
    <row r="3561" spans="1:10" x14ac:dyDescent="0.25">
      <c r="A3561" s="1" t="s">
        <v>5985</v>
      </c>
      <c r="B3561" s="1">
        <v>97</v>
      </c>
      <c r="C3561" s="11">
        <v>17000000</v>
      </c>
      <c r="D3561" s="1" t="s">
        <v>3276</v>
      </c>
      <c r="E3561" s="1" t="s">
        <v>5986</v>
      </c>
      <c r="F3561" s="1" t="s">
        <v>13</v>
      </c>
      <c r="G3561" s="1" t="s">
        <v>14</v>
      </c>
      <c r="H3561" s="1">
        <v>500000</v>
      </c>
      <c r="I3561" s="1">
        <v>1977</v>
      </c>
      <c r="J3561" s="1">
        <v>5.9</v>
      </c>
    </row>
    <row r="3562" spans="1:10" x14ac:dyDescent="0.25">
      <c r="A3562" s="1" t="s">
        <v>147</v>
      </c>
      <c r="B3562" s="1">
        <v>89</v>
      </c>
      <c r="C3562" s="11">
        <v>5739376</v>
      </c>
      <c r="D3562" s="1" t="s">
        <v>868</v>
      </c>
      <c r="E3562" s="1" t="s">
        <v>5987</v>
      </c>
      <c r="F3562" s="1" t="s">
        <v>13</v>
      </c>
      <c r="G3562" s="1" t="s">
        <v>14</v>
      </c>
      <c r="H3562" s="1">
        <v>500000</v>
      </c>
      <c r="I3562" s="1">
        <v>2003</v>
      </c>
      <c r="J3562" s="1">
        <v>7.7</v>
      </c>
    </row>
    <row r="3563" spans="1:10" x14ac:dyDescent="0.25">
      <c r="A3563" s="1" t="s">
        <v>5988</v>
      </c>
      <c r="B3563" s="1">
        <v>120</v>
      </c>
      <c r="C3563" s="11">
        <v>3773863</v>
      </c>
      <c r="D3563" s="1" t="s">
        <v>1160</v>
      </c>
      <c r="E3563" s="1" t="s">
        <v>5989</v>
      </c>
      <c r="F3563" s="1" t="s">
        <v>13</v>
      </c>
      <c r="G3563" s="1" t="s">
        <v>14</v>
      </c>
      <c r="H3563" s="1">
        <v>1000000</v>
      </c>
      <c r="I3563" s="1">
        <v>2009</v>
      </c>
      <c r="J3563" s="1">
        <v>7.1</v>
      </c>
    </row>
    <row r="3564" spans="1:10" x14ac:dyDescent="0.25">
      <c r="A3564" s="1" t="s">
        <v>5990</v>
      </c>
      <c r="B3564" s="1">
        <v>108</v>
      </c>
      <c r="C3564" s="11">
        <v>2047570</v>
      </c>
      <c r="D3564" s="1" t="s">
        <v>5991</v>
      </c>
      <c r="E3564" s="1" t="s">
        <v>5992</v>
      </c>
      <c r="F3564" s="1" t="s">
        <v>13</v>
      </c>
      <c r="G3564" s="1" t="s">
        <v>14</v>
      </c>
      <c r="H3564" s="1">
        <v>500000</v>
      </c>
      <c r="I3564" s="1">
        <v>1999</v>
      </c>
      <c r="J3564" s="1">
        <v>7.6</v>
      </c>
    </row>
    <row r="3565" spans="1:10" x14ac:dyDescent="0.25">
      <c r="A3565" s="1" t="s">
        <v>5993</v>
      </c>
      <c r="B3565" s="1">
        <v>83</v>
      </c>
      <c r="C3565" s="11">
        <v>1127331</v>
      </c>
      <c r="D3565" s="1" t="s">
        <v>1160</v>
      </c>
      <c r="E3565" s="1" t="s">
        <v>5994</v>
      </c>
      <c r="F3565" s="1" t="s">
        <v>3543</v>
      </c>
      <c r="G3565" s="1" t="s">
        <v>5995</v>
      </c>
      <c r="H3565" s="1">
        <v>46000</v>
      </c>
      <c r="I3565" s="1">
        <v>2003</v>
      </c>
      <c r="J3565" s="1">
        <v>7.4</v>
      </c>
    </row>
    <row r="3566" spans="1:10" x14ac:dyDescent="0.25">
      <c r="A3566" s="1" t="s">
        <v>5996</v>
      </c>
      <c r="B3566" s="1">
        <v>93</v>
      </c>
      <c r="C3566" s="11">
        <v>906666</v>
      </c>
      <c r="D3566" s="1" t="s">
        <v>5412</v>
      </c>
      <c r="E3566" s="1" t="s">
        <v>5997</v>
      </c>
      <c r="F3566" s="1" t="s">
        <v>13</v>
      </c>
      <c r="G3566" s="1" t="s">
        <v>14</v>
      </c>
      <c r="H3566" s="1">
        <v>500000</v>
      </c>
      <c r="I3566" s="1">
        <v>2011</v>
      </c>
      <c r="J3566" s="1">
        <v>6.8</v>
      </c>
    </row>
    <row r="3567" spans="1:10" x14ac:dyDescent="0.25">
      <c r="A3567" s="1" t="s">
        <v>5998</v>
      </c>
      <c r="B3567" s="1">
        <v>86</v>
      </c>
      <c r="C3567" s="11">
        <v>1114943</v>
      </c>
      <c r="D3567" s="1" t="s">
        <v>2064</v>
      </c>
      <c r="E3567" s="1" t="s">
        <v>5999</v>
      </c>
      <c r="F3567" s="1" t="s">
        <v>13</v>
      </c>
      <c r="G3567" s="1" t="s">
        <v>14</v>
      </c>
      <c r="H3567" s="1">
        <v>500000</v>
      </c>
      <c r="I3567" s="1">
        <v>2000</v>
      </c>
      <c r="J3567" s="1">
        <v>6.5</v>
      </c>
    </row>
    <row r="3568" spans="1:10" x14ac:dyDescent="0.25">
      <c r="A3568" s="1" t="s">
        <v>4306</v>
      </c>
      <c r="B3568" s="1">
        <v>111</v>
      </c>
      <c r="C3568" s="11">
        <v>985341</v>
      </c>
      <c r="D3568" s="1" t="s">
        <v>1160</v>
      </c>
      <c r="E3568" s="1" t="s">
        <v>6000</v>
      </c>
      <c r="F3568" s="1" t="s">
        <v>13</v>
      </c>
      <c r="G3568" s="1" t="s">
        <v>14</v>
      </c>
      <c r="H3568" s="1">
        <v>500000</v>
      </c>
      <c r="I3568" s="1">
        <v>1999</v>
      </c>
      <c r="J3568" s="1">
        <v>7.3</v>
      </c>
    </row>
    <row r="3569" spans="1:10" x14ac:dyDescent="0.25">
      <c r="A3569" s="1" t="s">
        <v>6001</v>
      </c>
      <c r="B3569" s="1">
        <v>90</v>
      </c>
      <c r="C3569" s="11">
        <v>603943</v>
      </c>
      <c r="D3569" s="1" t="s">
        <v>669</v>
      </c>
      <c r="E3569" s="1" t="s">
        <v>6002</v>
      </c>
      <c r="F3569" s="1" t="s">
        <v>13</v>
      </c>
      <c r="G3569" s="1" t="s">
        <v>14</v>
      </c>
      <c r="H3569" s="1">
        <v>500000</v>
      </c>
      <c r="I3569" s="1">
        <v>2004</v>
      </c>
      <c r="J3569" s="1">
        <v>7.3</v>
      </c>
    </row>
    <row r="3570" spans="1:10" x14ac:dyDescent="0.25">
      <c r="A3570" s="1" t="s">
        <v>5327</v>
      </c>
      <c r="B3570" s="1">
        <v>86</v>
      </c>
      <c r="C3570" s="11">
        <v>334041</v>
      </c>
      <c r="D3570" s="1" t="s">
        <v>4486</v>
      </c>
      <c r="E3570" s="1" t="s">
        <v>6003</v>
      </c>
      <c r="F3570" s="1" t="s">
        <v>13</v>
      </c>
      <c r="G3570" s="1" t="s">
        <v>14</v>
      </c>
      <c r="H3570" s="1">
        <v>500000</v>
      </c>
      <c r="I3570" s="1">
        <v>1997</v>
      </c>
      <c r="J3570" s="1">
        <v>6.5</v>
      </c>
    </row>
    <row r="3571" spans="1:10" x14ac:dyDescent="0.25">
      <c r="A3571" s="1" t="s">
        <v>6004</v>
      </c>
      <c r="B3571" s="1">
        <v>98</v>
      </c>
      <c r="C3571" s="11">
        <v>295468</v>
      </c>
      <c r="D3571" s="1" t="s">
        <v>570</v>
      </c>
      <c r="E3571" s="1" t="s">
        <v>6005</v>
      </c>
      <c r="F3571" s="1" t="s">
        <v>13</v>
      </c>
      <c r="G3571" s="1" t="s">
        <v>14</v>
      </c>
      <c r="H3571" s="1">
        <v>500000</v>
      </c>
      <c r="I3571" s="1">
        <v>2001</v>
      </c>
      <c r="J3571" s="1">
        <v>6</v>
      </c>
    </row>
    <row r="3572" spans="1:10" x14ac:dyDescent="0.25">
      <c r="A3572" s="1" t="s">
        <v>6006</v>
      </c>
      <c r="B3572" s="1">
        <v>91</v>
      </c>
      <c r="C3572" s="11">
        <v>243347</v>
      </c>
      <c r="D3572" s="1" t="s">
        <v>738</v>
      </c>
      <c r="E3572" s="1" t="s">
        <v>6007</v>
      </c>
      <c r="F3572" s="1" t="s">
        <v>13</v>
      </c>
      <c r="G3572" s="1" t="s">
        <v>14</v>
      </c>
      <c r="H3572" s="1">
        <v>500000</v>
      </c>
      <c r="I3572" s="1">
        <v>2002</v>
      </c>
      <c r="J3572" s="1">
        <v>5.3</v>
      </c>
    </row>
    <row r="3573" spans="1:10" x14ac:dyDescent="0.25">
      <c r="A3573" s="1" t="s">
        <v>97</v>
      </c>
      <c r="B3573" s="1">
        <v>91</v>
      </c>
      <c r="C3573" s="11">
        <v>154077</v>
      </c>
      <c r="D3573" s="1" t="s">
        <v>868</v>
      </c>
      <c r="E3573" s="1" t="s">
        <v>6008</v>
      </c>
      <c r="F3573" s="1" t="s">
        <v>13</v>
      </c>
      <c r="G3573" s="1" t="s">
        <v>14</v>
      </c>
      <c r="H3573" s="1">
        <v>500000</v>
      </c>
      <c r="I3573" s="1">
        <v>2005</v>
      </c>
      <c r="J3573" s="1">
        <v>6.6</v>
      </c>
    </row>
    <row r="3574" spans="1:10" x14ac:dyDescent="0.25">
      <c r="A3574" s="1" t="s">
        <v>6009</v>
      </c>
      <c r="B3574" s="1">
        <v>202</v>
      </c>
      <c r="C3574" s="11">
        <v>269061</v>
      </c>
      <c r="D3574" s="1" t="s">
        <v>347</v>
      </c>
      <c r="E3574" s="1" t="s">
        <v>6010</v>
      </c>
      <c r="F3574" s="1" t="s">
        <v>2549</v>
      </c>
      <c r="G3574" s="1" t="s">
        <v>1011</v>
      </c>
      <c r="H3574" s="1">
        <v>2000000</v>
      </c>
      <c r="I3574" s="1">
        <v>1954</v>
      </c>
      <c r="J3574" s="1">
        <v>8.6999999999999993</v>
      </c>
    </row>
    <row r="3575" spans="1:10" x14ac:dyDescent="0.25">
      <c r="A3575" s="1" t="s">
        <v>137</v>
      </c>
      <c r="B3575" s="1">
        <v>84</v>
      </c>
      <c r="C3575" s="11">
        <v>52850</v>
      </c>
      <c r="D3575" s="1" t="s">
        <v>684</v>
      </c>
      <c r="E3575" s="1" t="s">
        <v>6011</v>
      </c>
      <c r="F3575" s="1" t="s">
        <v>13</v>
      </c>
      <c r="G3575" s="1" t="s">
        <v>14</v>
      </c>
      <c r="H3575" s="1">
        <v>500000</v>
      </c>
      <c r="I3575" s="1">
        <v>2007</v>
      </c>
      <c r="J3575" s="1">
        <v>6.2</v>
      </c>
    </row>
    <row r="3576" spans="1:10" x14ac:dyDescent="0.25">
      <c r="A3576" s="1" t="s">
        <v>6012</v>
      </c>
      <c r="B3576" s="1">
        <v>82</v>
      </c>
      <c r="C3576" s="11">
        <v>98017</v>
      </c>
      <c r="D3576" s="1" t="s">
        <v>297</v>
      </c>
      <c r="E3576" s="1" t="s">
        <v>6013</v>
      </c>
      <c r="F3576" s="1" t="s">
        <v>13</v>
      </c>
      <c r="G3576" s="1" t="s">
        <v>661</v>
      </c>
      <c r="H3576" s="1">
        <v>500000</v>
      </c>
      <c r="I3576" s="1">
        <v>2010</v>
      </c>
      <c r="J3576" s="1">
        <v>5.8</v>
      </c>
    </row>
    <row r="3577" spans="1:10" x14ac:dyDescent="0.25">
      <c r="A3577" s="1" t="s">
        <v>5935</v>
      </c>
      <c r="B3577" s="1">
        <v>100</v>
      </c>
      <c r="C3577" s="11">
        <v>31937</v>
      </c>
      <c r="D3577" s="1" t="s">
        <v>570</v>
      </c>
      <c r="E3577" s="1" t="s">
        <v>6014</v>
      </c>
      <c r="F3577" s="1" t="s">
        <v>13</v>
      </c>
      <c r="G3577" s="1" t="s">
        <v>14</v>
      </c>
      <c r="H3577" s="1">
        <v>500000</v>
      </c>
      <c r="I3577" s="1">
        <v>2007</v>
      </c>
      <c r="J3577" s="1">
        <v>5.7</v>
      </c>
    </row>
    <row r="3578" spans="1:10" x14ac:dyDescent="0.25">
      <c r="A3578" s="1" t="s">
        <v>6015</v>
      </c>
      <c r="B3578" s="1">
        <v>112</v>
      </c>
      <c r="C3578" s="11">
        <v>13134</v>
      </c>
      <c r="D3578" s="1" t="s">
        <v>1285</v>
      </c>
      <c r="E3578" s="1" t="s">
        <v>6016</v>
      </c>
      <c r="F3578" s="1" t="s">
        <v>13</v>
      </c>
      <c r="G3578" s="1" t="s">
        <v>14</v>
      </c>
      <c r="H3578" s="1">
        <v>500000</v>
      </c>
      <c r="I3578" s="1">
        <v>2002</v>
      </c>
      <c r="J3578" s="1">
        <v>6.1</v>
      </c>
    </row>
    <row r="3579" spans="1:10" x14ac:dyDescent="0.25">
      <c r="A3579" s="1" t="s">
        <v>6017</v>
      </c>
      <c r="B3579" s="1">
        <v>94</v>
      </c>
      <c r="C3579" s="11">
        <v>237301</v>
      </c>
      <c r="D3579" s="1" t="s">
        <v>919</v>
      </c>
      <c r="E3579" s="1" t="s">
        <v>6018</v>
      </c>
      <c r="F3579" s="1" t="s">
        <v>13</v>
      </c>
      <c r="G3579" s="1" t="s">
        <v>21</v>
      </c>
      <c r="H3579" s="1">
        <v>500000</v>
      </c>
      <c r="I3579" s="1">
        <v>2010</v>
      </c>
      <c r="J3579" s="1">
        <v>6.4</v>
      </c>
    </row>
    <row r="3580" spans="1:10" x14ac:dyDescent="0.25">
      <c r="A3580" s="1" t="s">
        <v>6019</v>
      </c>
      <c r="B3580" s="1">
        <v>87</v>
      </c>
      <c r="C3580" s="11">
        <v>1332</v>
      </c>
      <c r="D3580" s="1" t="s">
        <v>2495</v>
      </c>
      <c r="E3580" s="1" t="s">
        <v>6020</v>
      </c>
      <c r="F3580" s="1" t="s">
        <v>13</v>
      </c>
      <c r="G3580" s="1" t="s">
        <v>14</v>
      </c>
      <c r="H3580" s="1">
        <v>500000</v>
      </c>
      <c r="I3580" s="1">
        <v>2012</v>
      </c>
      <c r="J3580" s="1">
        <v>4.5999999999999996</v>
      </c>
    </row>
    <row r="3581" spans="1:10" x14ac:dyDescent="0.25">
      <c r="A3581" s="1" t="s">
        <v>6021</v>
      </c>
      <c r="B3581" s="1">
        <v>91</v>
      </c>
      <c r="C3581" s="11">
        <v>2712293</v>
      </c>
      <c r="D3581" s="1" t="s">
        <v>669</v>
      </c>
      <c r="E3581" s="1" t="s">
        <v>6022</v>
      </c>
      <c r="F3581" s="1" t="s">
        <v>13</v>
      </c>
      <c r="G3581" s="1" t="s">
        <v>14</v>
      </c>
      <c r="H3581" s="1">
        <v>450000</v>
      </c>
      <c r="I3581" s="1">
        <v>1991</v>
      </c>
      <c r="J3581" s="1">
        <v>5.9</v>
      </c>
    </row>
    <row r="3582" spans="1:10" x14ac:dyDescent="0.25">
      <c r="A3582" s="1" t="s">
        <v>392</v>
      </c>
      <c r="B3582" s="1">
        <v>107</v>
      </c>
      <c r="C3582" s="11">
        <v>768045</v>
      </c>
      <c r="D3582" s="1" t="s">
        <v>681</v>
      </c>
      <c r="E3582" s="1" t="s">
        <v>6023</v>
      </c>
      <c r="F3582" s="1" t="s">
        <v>13</v>
      </c>
      <c r="G3582" s="1" t="s">
        <v>21</v>
      </c>
      <c r="H3582" s="1">
        <v>2000000</v>
      </c>
      <c r="I3582" s="1">
        <v>2002</v>
      </c>
      <c r="J3582" s="1">
        <v>7.7</v>
      </c>
    </row>
    <row r="3583" spans="1:10" x14ac:dyDescent="0.25">
      <c r="A3583" s="1" t="s">
        <v>6024</v>
      </c>
      <c r="B3583" s="1">
        <v>84</v>
      </c>
      <c r="C3583" s="11">
        <v>379122</v>
      </c>
      <c r="D3583" s="1" t="s">
        <v>482</v>
      </c>
      <c r="E3583" s="1" t="s">
        <v>6025</v>
      </c>
      <c r="F3583" s="1" t="s">
        <v>13</v>
      </c>
      <c r="G3583" s="1" t="s">
        <v>21</v>
      </c>
      <c r="H3583" s="1">
        <v>450000</v>
      </c>
      <c r="I3583" s="1">
        <v>2005</v>
      </c>
      <c r="J3583" s="1">
        <v>7.1</v>
      </c>
    </row>
    <row r="3584" spans="1:10" x14ac:dyDescent="0.25">
      <c r="A3584" s="1" t="s">
        <v>6026</v>
      </c>
      <c r="B3584" s="1">
        <v>103</v>
      </c>
      <c r="C3584" s="11">
        <v>23000</v>
      </c>
      <c r="D3584" s="1" t="s">
        <v>6027</v>
      </c>
      <c r="E3584" s="1" t="s">
        <v>6028</v>
      </c>
      <c r="F3584" s="1" t="s">
        <v>13</v>
      </c>
      <c r="G3584" s="1" t="s">
        <v>14</v>
      </c>
      <c r="H3584" s="1">
        <v>500000</v>
      </c>
      <c r="I3584" s="1">
        <v>2006</v>
      </c>
      <c r="J3584" s="1">
        <v>6.2</v>
      </c>
    </row>
    <row r="3585" spans="1:10" x14ac:dyDescent="0.25">
      <c r="A3585" s="1" t="s">
        <v>6029</v>
      </c>
      <c r="B3585" s="1">
        <v>89</v>
      </c>
      <c r="C3585" s="11">
        <v>2300000</v>
      </c>
      <c r="D3585" s="1" t="s">
        <v>3587</v>
      </c>
      <c r="E3585" s="1" t="s">
        <v>6030</v>
      </c>
      <c r="F3585" s="1" t="s">
        <v>13</v>
      </c>
      <c r="G3585" s="1" t="s">
        <v>14</v>
      </c>
      <c r="H3585" s="1">
        <v>439000</v>
      </c>
      <c r="I3585" s="1">
        <v>1933</v>
      </c>
      <c r="J3585" s="1">
        <v>7.7</v>
      </c>
    </row>
    <row r="3586" spans="1:10" x14ac:dyDescent="0.25">
      <c r="A3586" s="1" t="s">
        <v>6031</v>
      </c>
      <c r="B3586" s="1">
        <v>98</v>
      </c>
      <c r="C3586" s="11">
        <v>2938208</v>
      </c>
      <c r="D3586" s="1" t="s">
        <v>482</v>
      </c>
      <c r="E3586" s="1" t="s">
        <v>6032</v>
      </c>
      <c r="F3586" s="1" t="s">
        <v>13</v>
      </c>
      <c r="G3586" s="1" t="s">
        <v>14</v>
      </c>
      <c r="H3586" s="1">
        <v>225000</v>
      </c>
      <c r="I3586" s="1">
        <v>1990</v>
      </c>
      <c r="J3586" s="1">
        <v>7.5</v>
      </c>
    </row>
    <row r="3587" spans="1:10" x14ac:dyDescent="0.25">
      <c r="A3587" s="1" t="s">
        <v>2589</v>
      </c>
      <c r="B3587" s="1">
        <v>92</v>
      </c>
      <c r="C3587" s="11">
        <v>44540956</v>
      </c>
      <c r="D3587" s="1" t="s">
        <v>684</v>
      </c>
      <c r="E3587" s="1" t="s">
        <v>6033</v>
      </c>
      <c r="F3587" s="1" t="s">
        <v>13</v>
      </c>
      <c r="G3587" s="1" t="s">
        <v>14</v>
      </c>
      <c r="H3587" s="1">
        <v>400000</v>
      </c>
      <c r="I3587" s="1">
        <v>2004</v>
      </c>
      <c r="J3587" s="1">
        <v>6.9</v>
      </c>
    </row>
    <row r="3588" spans="1:10" x14ac:dyDescent="0.25">
      <c r="A3588" s="1" t="s">
        <v>5320</v>
      </c>
      <c r="B3588" s="1">
        <v>90</v>
      </c>
      <c r="C3588" s="11">
        <v>258113</v>
      </c>
      <c r="D3588" s="1" t="s">
        <v>738</v>
      </c>
      <c r="E3588" s="1" t="s">
        <v>6034</v>
      </c>
      <c r="F3588" s="1" t="s">
        <v>13</v>
      </c>
      <c r="G3588" s="1" t="s">
        <v>14</v>
      </c>
      <c r="H3588" s="1">
        <v>1066167</v>
      </c>
      <c r="I3588" s="1">
        <v>2013</v>
      </c>
      <c r="J3588" s="1">
        <v>7.1</v>
      </c>
    </row>
    <row r="3589" spans="1:10" x14ac:dyDescent="0.25">
      <c r="A3589" s="1" t="s">
        <v>6035</v>
      </c>
      <c r="B3589" s="1">
        <v>84</v>
      </c>
      <c r="C3589" s="11">
        <v>107917283</v>
      </c>
      <c r="D3589" s="1" t="s">
        <v>2131</v>
      </c>
      <c r="E3589" s="1" t="s">
        <v>6036</v>
      </c>
      <c r="F3589" s="1" t="s">
        <v>13</v>
      </c>
      <c r="G3589" s="1" t="s">
        <v>14</v>
      </c>
      <c r="H3589" s="1">
        <v>15000</v>
      </c>
      <c r="I3589" s="1">
        <v>2007</v>
      </c>
      <c r="J3589" s="1">
        <v>6.3</v>
      </c>
    </row>
    <row r="3590" spans="1:10" x14ac:dyDescent="0.25">
      <c r="A3590" s="1" t="s">
        <v>954</v>
      </c>
      <c r="B3590" s="1">
        <v>91</v>
      </c>
      <c r="C3590" s="11">
        <v>1229197</v>
      </c>
      <c r="D3590" s="1" t="s">
        <v>1820</v>
      </c>
      <c r="E3590" s="1" t="s">
        <v>6037</v>
      </c>
      <c r="F3590" s="1" t="s">
        <v>13</v>
      </c>
      <c r="G3590" s="1" t="s">
        <v>21</v>
      </c>
      <c r="H3590" s="1">
        <v>229575</v>
      </c>
      <c r="I3590" s="1">
        <v>1975</v>
      </c>
      <c r="J3590" s="1">
        <v>8.3000000000000007</v>
      </c>
    </row>
    <row r="3591" spans="1:10" x14ac:dyDescent="0.25">
      <c r="A3591" s="1" t="s">
        <v>5260</v>
      </c>
      <c r="B3591" s="1">
        <v>90</v>
      </c>
      <c r="C3591" s="11">
        <v>1689999</v>
      </c>
      <c r="D3591" s="1" t="s">
        <v>1160</v>
      </c>
      <c r="E3591" s="1" t="s">
        <v>6038</v>
      </c>
      <c r="F3591" s="1" t="s">
        <v>948</v>
      </c>
      <c r="G3591" s="1" t="s">
        <v>14</v>
      </c>
      <c r="H3591" s="1">
        <v>400000</v>
      </c>
      <c r="I3591" s="1">
        <v>2006</v>
      </c>
      <c r="J3591" s="1">
        <v>7.1</v>
      </c>
    </row>
    <row r="3592" spans="1:10" x14ac:dyDescent="0.25">
      <c r="A3592" s="1" t="s">
        <v>6039</v>
      </c>
      <c r="B3592" s="1">
        <v>88</v>
      </c>
      <c r="C3592" s="11">
        <v>592014</v>
      </c>
      <c r="D3592" s="1" t="s">
        <v>6040</v>
      </c>
      <c r="E3592" s="1" t="s">
        <v>6041</v>
      </c>
      <c r="F3592" s="1" t="s">
        <v>13</v>
      </c>
      <c r="G3592" s="1" t="s">
        <v>14</v>
      </c>
      <c r="H3592" s="1">
        <v>218</v>
      </c>
      <c r="I3592" s="1">
        <v>2003</v>
      </c>
      <c r="J3592" s="1">
        <v>7.2</v>
      </c>
    </row>
    <row r="3593" spans="1:10" x14ac:dyDescent="0.25">
      <c r="A3593" s="1" t="s">
        <v>6042</v>
      </c>
      <c r="B3593" s="1">
        <v>82</v>
      </c>
      <c r="C3593" s="11">
        <v>126387</v>
      </c>
      <c r="D3593" s="1" t="s">
        <v>2131</v>
      </c>
      <c r="E3593" s="1" t="s">
        <v>6043</v>
      </c>
      <c r="F3593" s="1" t="s">
        <v>3158</v>
      </c>
      <c r="G3593" s="1" t="s">
        <v>2836</v>
      </c>
      <c r="H3593" s="1">
        <v>400000</v>
      </c>
      <c r="I3593" s="1">
        <v>1981</v>
      </c>
      <c r="J3593" s="1">
        <v>6.9</v>
      </c>
    </row>
    <row r="3594" spans="1:10" x14ac:dyDescent="0.25">
      <c r="A3594" s="1" t="s">
        <v>2661</v>
      </c>
      <c r="B3594" s="1">
        <v>101</v>
      </c>
      <c r="C3594" s="11">
        <v>80276912</v>
      </c>
      <c r="D3594" s="1" t="s">
        <v>570</v>
      </c>
      <c r="E3594" s="1" t="s">
        <v>6044</v>
      </c>
      <c r="F3594" s="1" t="s">
        <v>13</v>
      </c>
      <c r="G3594" s="1" t="s">
        <v>14</v>
      </c>
      <c r="H3594" s="1">
        <v>35000000</v>
      </c>
      <c r="I3594" s="1">
        <v>2008</v>
      </c>
      <c r="J3594" s="1">
        <v>6.1</v>
      </c>
    </row>
    <row r="3595" spans="1:10" x14ac:dyDescent="0.25">
      <c r="A3595" s="1" t="s">
        <v>6045</v>
      </c>
      <c r="B3595" s="1">
        <v>100</v>
      </c>
      <c r="C3595" s="11">
        <v>2808000</v>
      </c>
      <c r="D3595" s="1" t="s">
        <v>5093</v>
      </c>
      <c r="E3595" s="1" t="s">
        <v>6046</v>
      </c>
      <c r="F3595" s="1" t="s">
        <v>13</v>
      </c>
      <c r="G3595" s="1" t="s">
        <v>14</v>
      </c>
      <c r="H3595" s="1">
        <v>379000</v>
      </c>
      <c r="I3595" s="1">
        <v>1929</v>
      </c>
      <c r="J3595" s="1">
        <v>6.3</v>
      </c>
    </row>
    <row r="3596" spans="1:10" x14ac:dyDescent="0.25">
      <c r="A3596" s="1" t="s">
        <v>6047</v>
      </c>
      <c r="B3596" s="1">
        <v>89</v>
      </c>
      <c r="C3596" s="11">
        <v>12843</v>
      </c>
      <c r="D3596" s="1" t="s">
        <v>2212</v>
      </c>
      <c r="E3596" s="1" t="s">
        <v>6048</v>
      </c>
      <c r="F3596" s="1" t="s">
        <v>13</v>
      </c>
      <c r="G3596" s="1" t="s">
        <v>661</v>
      </c>
      <c r="H3596" s="1">
        <v>6000000</v>
      </c>
      <c r="I3596" s="1">
        <v>2012</v>
      </c>
      <c r="J3596" s="1">
        <v>6.1</v>
      </c>
    </row>
    <row r="3597" spans="1:10" x14ac:dyDescent="0.25">
      <c r="A3597" s="1" t="s">
        <v>6049</v>
      </c>
      <c r="B3597" s="1">
        <v>88</v>
      </c>
      <c r="C3597" s="11">
        <v>1523883</v>
      </c>
      <c r="D3597" s="1" t="s">
        <v>5900</v>
      </c>
      <c r="E3597" s="1" t="s">
        <v>6050</v>
      </c>
      <c r="F3597" s="1" t="s">
        <v>13</v>
      </c>
      <c r="G3597" s="1" t="s">
        <v>14</v>
      </c>
      <c r="H3597" s="1">
        <v>1750211</v>
      </c>
      <c r="I3597" s="1">
        <v>2005</v>
      </c>
      <c r="J3597" s="1">
        <v>7.8</v>
      </c>
    </row>
    <row r="3598" spans="1:10" x14ac:dyDescent="0.25">
      <c r="A3598" s="1" t="s">
        <v>6051</v>
      </c>
      <c r="B3598" s="1">
        <v>90</v>
      </c>
      <c r="C3598" s="11">
        <v>4000000</v>
      </c>
      <c r="D3598" s="1" t="s">
        <v>260</v>
      </c>
      <c r="E3598" s="1" t="s">
        <v>6052</v>
      </c>
      <c r="F3598" s="1" t="s">
        <v>13</v>
      </c>
      <c r="G3598" s="1" t="s">
        <v>14</v>
      </c>
      <c r="H3598" s="1">
        <v>350000</v>
      </c>
      <c r="I3598" s="1">
        <v>1987</v>
      </c>
      <c r="J3598" s="1">
        <v>4.7</v>
      </c>
    </row>
    <row r="3599" spans="1:10" x14ac:dyDescent="0.25">
      <c r="A3599" s="1" t="s">
        <v>2806</v>
      </c>
      <c r="B3599" s="1">
        <v>102</v>
      </c>
      <c r="C3599" s="11">
        <v>1281176</v>
      </c>
      <c r="D3599" s="1" t="s">
        <v>868</v>
      </c>
      <c r="E3599" s="1" t="s">
        <v>6053</v>
      </c>
      <c r="F3599" s="1" t="s">
        <v>13</v>
      </c>
      <c r="G3599" s="1" t="s">
        <v>14</v>
      </c>
      <c r="H3599" s="1">
        <v>312000</v>
      </c>
      <c r="I3599" s="1">
        <v>1999</v>
      </c>
      <c r="J3599" s="1">
        <v>6.7</v>
      </c>
    </row>
    <row r="3600" spans="1:10" x14ac:dyDescent="0.25">
      <c r="A3600" s="1" t="s">
        <v>6054</v>
      </c>
      <c r="B3600" s="1">
        <v>98</v>
      </c>
      <c r="C3600" s="11">
        <v>16115878</v>
      </c>
      <c r="D3600" s="1" t="s">
        <v>6055</v>
      </c>
      <c r="E3600" s="1" t="s">
        <v>6056</v>
      </c>
      <c r="F3600" s="1" t="s">
        <v>13</v>
      </c>
      <c r="G3600" s="1" t="s">
        <v>14</v>
      </c>
      <c r="H3600" s="1">
        <v>8000000</v>
      </c>
      <c r="I3600" s="1">
        <v>1995</v>
      </c>
      <c r="J3600" s="1">
        <v>6.6</v>
      </c>
    </row>
    <row r="3601" spans="1:10" x14ac:dyDescent="0.25">
      <c r="A3601" s="1" t="s">
        <v>5173</v>
      </c>
      <c r="B3601" s="1">
        <v>91</v>
      </c>
      <c r="C3601" s="11">
        <v>1652472</v>
      </c>
      <c r="D3601" s="1" t="s">
        <v>570</v>
      </c>
      <c r="E3601" s="1" t="s">
        <v>6057</v>
      </c>
      <c r="F3601" s="1" t="s">
        <v>984</v>
      </c>
      <c r="G3601" s="1" t="s">
        <v>661</v>
      </c>
      <c r="H3601" s="1">
        <v>300000</v>
      </c>
      <c r="I3601" s="1">
        <v>1996</v>
      </c>
      <c r="J3601" s="1">
        <v>6.9</v>
      </c>
    </row>
    <row r="3602" spans="1:10" x14ac:dyDescent="0.25">
      <c r="A3602" s="1" t="s">
        <v>2158</v>
      </c>
      <c r="B3602" s="1">
        <v>80</v>
      </c>
      <c r="C3602" s="11">
        <v>2360184</v>
      </c>
      <c r="D3602" s="1" t="s">
        <v>868</v>
      </c>
      <c r="E3602" s="1" t="s">
        <v>6058</v>
      </c>
      <c r="F3602" s="1" t="s">
        <v>13</v>
      </c>
      <c r="G3602" s="1" t="s">
        <v>14</v>
      </c>
      <c r="H3602" s="1">
        <v>300000</v>
      </c>
      <c r="I3602" s="1">
        <v>2003</v>
      </c>
      <c r="J3602" s="1">
        <v>7.1</v>
      </c>
    </row>
    <row r="3603" spans="1:10" x14ac:dyDescent="0.25">
      <c r="A3603" s="1" t="s">
        <v>6059</v>
      </c>
      <c r="B3603" s="1">
        <v>76</v>
      </c>
      <c r="C3603" s="11">
        <v>255352</v>
      </c>
      <c r="D3603" s="1" t="s">
        <v>1160</v>
      </c>
      <c r="E3603" s="1" t="s">
        <v>6060</v>
      </c>
      <c r="F3603" s="1" t="s">
        <v>13</v>
      </c>
      <c r="G3603" s="1" t="s">
        <v>14</v>
      </c>
      <c r="H3603" s="1">
        <v>300000</v>
      </c>
      <c r="I3603" s="1">
        <v>2006</v>
      </c>
      <c r="J3603" s="1">
        <v>6.7</v>
      </c>
    </row>
    <row r="3604" spans="1:10" x14ac:dyDescent="0.25">
      <c r="A3604" s="1" t="s">
        <v>6059</v>
      </c>
      <c r="B3604" s="1">
        <v>80</v>
      </c>
      <c r="C3604" s="11">
        <v>856942</v>
      </c>
      <c r="D3604" s="1" t="s">
        <v>1160</v>
      </c>
      <c r="E3604" s="1" t="s">
        <v>6061</v>
      </c>
      <c r="F3604" s="1" t="s">
        <v>13</v>
      </c>
      <c r="G3604" s="1" t="s">
        <v>14</v>
      </c>
      <c r="H3604" s="1">
        <v>200000</v>
      </c>
      <c r="I3604" s="1">
        <v>2008</v>
      </c>
      <c r="J3604" s="1">
        <v>7.1</v>
      </c>
    </row>
    <row r="3605" spans="1:10" x14ac:dyDescent="0.25">
      <c r="A3605" s="1" t="s">
        <v>6062</v>
      </c>
      <c r="B3605" s="1">
        <v>109</v>
      </c>
      <c r="C3605" s="11">
        <v>5199</v>
      </c>
      <c r="D3605" s="1" t="s">
        <v>1285</v>
      </c>
      <c r="E3605" s="1" t="s">
        <v>6063</v>
      </c>
      <c r="F3605" s="1" t="s">
        <v>13</v>
      </c>
      <c r="G3605" s="1" t="s">
        <v>14</v>
      </c>
      <c r="H3605" s="1">
        <v>200000</v>
      </c>
      <c r="I3605" s="1">
        <v>2004</v>
      </c>
      <c r="J3605" s="1">
        <v>6.6</v>
      </c>
    </row>
    <row r="3606" spans="1:10" x14ac:dyDescent="0.25">
      <c r="A3606" s="1" t="s">
        <v>6064</v>
      </c>
      <c r="B3606" s="1">
        <v>95</v>
      </c>
      <c r="C3606" s="11">
        <v>2468</v>
      </c>
      <c r="D3606" s="1" t="s">
        <v>6065</v>
      </c>
      <c r="E3606" s="1" t="s">
        <v>6066</v>
      </c>
      <c r="F3606" s="1" t="s">
        <v>13</v>
      </c>
      <c r="G3606" s="1" t="s">
        <v>14</v>
      </c>
      <c r="H3606" s="1">
        <v>300000</v>
      </c>
      <c r="I3606" s="1">
        <v>2014</v>
      </c>
      <c r="J3606" s="1">
        <v>4.8</v>
      </c>
    </row>
    <row r="3607" spans="1:10" x14ac:dyDescent="0.25">
      <c r="A3607" s="1" t="s">
        <v>6067</v>
      </c>
      <c r="B3607" s="1">
        <v>90</v>
      </c>
      <c r="C3607" s="11">
        <v>318622</v>
      </c>
      <c r="D3607" s="1" t="s">
        <v>3875</v>
      </c>
      <c r="E3607" s="1" t="s">
        <v>6068</v>
      </c>
      <c r="F3607" s="1" t="s">
        <v>13</v>
      </c>
      <c r="G3607" s="1" t="s">
        <v>14</v>
      </c>
      <c r="H3607" s="1">
        <v>270000</v>
      </c>
      <c r="I3607" s="1">
        <v>2012</v>
      </c>
      <c r="J3607" s="1">
        <v>6.4</v>
      </c>
    </row>
    <row r="3608" spans="1:10" x14ac:dyDescent="0.25">
      <c r="A3608" s="1" t="s">
        <v>2358</v>
      </c>
      <c r="B3608" s="1">
        <v>113</v>
      </c>
      <c r="C3608" s="11">
        <v>12006514</v>
      </c>
      <c r="D3608" s="1" t="s">
        <v>482</v>
      </c>
      <c r="E3608" s="1" t="s">
        <v>6069</v>
      </c>
      <c r="F3608" s="1" t="s">
        <v>13</v>
      </c>
      <c r="G3608" s="1" t="s">
        <v>14</v>
      </c>
      <c r="H3608" s="1">
        <v>250000</v>
      </c>
      <c r="I3608" s="1">
        <v>1997</v>
      </c>
      <c r="J3608" s="1">
        <v>7.3</v>
      </c>
    </row>
    <row r="3609" spans="1:10" x14ac:dyDescent="0.25">
      <c r="A3609" s="1" t="s">
        <v>4893</v>
      </c>
      <c r="B3609" s="1">
        <v>91</v>
      </c>
      <c r="C3609" s="11">
        <v>4186931</v>
      </c>
      <c r="D3609" s="1" t="s">
        <v>482</v>
      </c>
      <c r="E3609" s="1" t="s">
        <v>6070</v>
      </c>
      <c r="F3609" s="1" t="s">
        <v>13</v>
      </c>
      <c r="G3609" s="1" t="s">
        <v>14</v>
      </c>
      <c r="H3609" s="1">
        <v>250000</v>
      </c>
      <c r="I3609" s="1">
        <v>2001</v>
      </c>
      <c r="J3609" s="1">
        <v>6.9</v>
      </c>
    </row>
    <row r="3610" spans="1:10" x14ac:dyDescent="0.25">
      <c r="A3610" s="1" t="s">
        <v>137</v>
      </c>
      <c r="B3610" s="1">
        <v>98</v>
      </c>
      <c r="C3610" s="11">
        <v>3799339</v>
      </c>
      <c r="D3610" s="1" t="s">
        <v>4486</v>
      </c>
      <c r="E3610" s="1" t="s">
        <v>6071</v>
      </c>
      <c r="F3610" s="1" t="s">
        <v>13</v>
      </c>
      <c r="G3610" s="1" t="s">
        <v>14</v>
      </c>
      <c r="H3610" s="1">
        <v>250000</v>
      </c>
      <c r="I3610" s="1">
        <v>2002</v>
      </c>
      <c r="J3610" s="1">
        <v>7.2</v>
      </c>
    </row>
    <row r="3611" spans="1:10" x14ac:dyDescent="0.25">
      <c r="A3611" s="1" t="s">
        <v>6072</v>
      </c>
      <c r="B3611" s="1">
        <v>94</v>
      </c>
      <c r="C3611" s="11">
        <v>1977544</v>
      </c>
      <c r="D3611" s="1" t="s">
        <v>482</v>
      </c>
      <c r="E3611" s="1" t="s">
        <v>6073</v>
      </c>
      <c r="F3611" s="1" t="s">
        <v>13</v>
      </c>
      <c r="G3611" s="1" t="s">
        <v>14</v>
      </c>
      <c r="H3611" s="1">
        <v>250000</v>
      </c>
      <c r="I3611" s="1">
        <v>1995</v>
      </c>
      <c r="J3611" s="1">
        <v>6.5</v>
      </c>
    </row>
    <row r="3612" spans="1:10" x14ac:dyDescent="0.25">
      <c r="A3612" s="1" t="s">
        <v>2906</v>
      </c>
      <c r="B3612" s="1">
        <v>96</v>
      </c>
      <c r="C3612" s="11">
        <v>1050600</v>
      </c>
      <c r="D3612" s="1" t="s">
        <v>868</v>
      </c>
      <c r="E3612" s="1" t="s">
        <v>6074</v>
      </c>
      <c r="F3612" s="1" t="s">
        <v>13</v>
      </c>
      <c r="G3612" s="1" t="s">
        <v>14</v>
      </c>
      <c r="H3612" s="1">
        <v>250000</v>
      </c>
      <c r="I3612" s="1">
        <v>2000</v>
      </c>
      <c r="J3612" s="1">
        <v>6.6</v>
      </c>
    </row>
    <row r="3613" spans="1:10" x14ac:dyDescent="0.25">
      <c r="A3613" s="1" t="s">
        <v>6075</v>
      </c>
      <c r="B3613" s="1">
        <v>100</v>
      </c>
      <c r="C3613" s="11">
        <v>902835</v>
      </c>
      <c r="D3613" s="1" t="s">
        <v>482</v>
      </c>
      <c r="E3613" s="1" t="s">
        <v>6076</v>
      </c>
      <c r="F3613" s="1" t="s">
        <v>13</v>
      </c>
      <c r="G3613" s="1" t="s">
        <v>14</v>
      </c>
      <c r="H3613" s="1">
        <v>250000</v>
      </c>
      <c r="I3613" s="1">
        <v>2001</v>
      </c>
      <c r="J3613" s="1">
        <v>6.7</v>
      </c>
    </row>
    <row r="3614" spans="1:10" x14ac:dyDescent="0.25">
      <c r="A3614" s="1" t="s">
        <v>2802</v>
      </c>
      <c r="B3614" s="1">
        <v>90</v>
      </c>
      <c r="C3614" s="11">
        <v>489220</v>
      </c>
      <c r="D3614" s="1" t="s">
        <v>1693</v>
      </c>
      <c r="E3614" s="1" t="s">
        <v>6077</v>
      </c>
      <c r="F3614" s="1" t="s">
        <v>13</v>
      </c>
      <c r="G3614" s="1" t="s">
        <v>94</v>
      </c>
      <c r="H3614" s="1">
        <v>365000</v>
      </c>
      <c r="I3614" s="1">
        <v>1997</v>
      </c>
      <c r="J3614" s="1">
        <v>7.3</v>
      </c>
    </row>
    <row r="3615" spans="1:10" x14ac:dyDescent="0.25">
      <c r="A3615" s="1" t="s">
        <v>6078</v>
      </c>
      <c r="B3615" s="1">
        <v>75</v>
      </c>
      <c r="C3615" s="11">
        <v>203134</v>
      </c>
      <c r="D3615" s="1" t="s">
        <v>6079</v>
      </c>
      <c r="E3615" s="1" t="s">
        <v>6080</v>
      </c>
      <c r="F3615" s="1" t="s">
        <v>13</v>
      </c>
      <c r="G3615" s="1" t="s">
        <v>14</v>
      </c>
      <c r="H3615" s="1">
        <v>250000</v>
      </c>
      <c r="I3615" s="1">
        <v>1997</v>
      </c>
      <c r="J3615" s="1">
        <v>7</v>
      </c>
    </row>
    <row r="3616" spans="1:10" x14ac:dyDescent="0.25">
      <c r="A3616" s="1" t="s">
        <v>5998</v>
      </c>
      <c r="B3616" s="1">
        <v>78</v>
      </c>
      <c r="C3616" s="11">
        <v>191309</v>
      </c>
      <c r="D3616" s="1" t="s">
        <v>665</v>
      </c>
      <c r="E3616" s="1" t="s">
        <v>6081</v>
      </c>
      <c r="F3616" s="1" t="s">
        <v>13</v>
      </c>
      <c r="G3616" s="1" t="s">
        <v>14</v>
      </c>
      <c r="H3616" s="1">
        <v>150000</v>
      </c>
      <c r="I3616" s="1">
        <v>2004</v>
      </c>
      <c r="J3616" s="1">
        <v>5.5</v>
      </c>
    </row>
    <row r="3617" spans="1:10" x14ac:dyDescent="0.25">
      <c r="A3617" s="1" t="s">
        <v>6082</v>
      </c>
      <c r="B3617" s="1">
        <v>90</v>
      </c>
      <c r="C3617" s="11">
        <v>3388210</v>
      </c>
      <c r="D3617" s="1" t="s">
        <v>74</v>
      </c>
      <c r="E3617" s="1" t="s">
        <v>6083</v>
      </c>
      <c r="F3617" s="1" t="s">
        <v>13</v>
      </c>
      <c r="G3617" s="1" t="s">
        <v>14</v>
      </c>
      <c r="H3617" s="1">
        <v>250000</v>
      </c>
      <c r="I3617" s="1">
        <v>2011</v>
      </c>
      <c r="J3617" s="1">
        <v>6.7</v>
      </c>
    </row>
    <row r="3618" spans="1:10" x14ac:dyDescent="0.25">
      <c r="A3618" s="1" t="s">
        <v>5022</v>
      </c>
      <c r="B3618" s="1">
        <v>99</v>
      </c>
      <c r="C3618" s="11">
        <v>49494</v>
      </c>
      <c r="D3618" s="1" t="s">
        <v>1380</v>
      </c>
      <c r="E3618" s="1" t="s">
        <v>6084</v>
      </c>
      <c r="F3618" s="1" t="s">
        <v>13</v>
      </c>
      <c r="G3618" s="1" t="s">
        <v>14</v>
      </c>
      <c r="H3618" s="1">
        <v>250000</v>
      </c>
      <c r="I3618" s="1">
        <v>2013</v>
      </c>
      <c r="J3618" s="1">
        <v>3.9</v>
      </c>
    </row>
    <row r="3619" spans="1:10" x14ac:dyDescent="0.25">
      <c r="A3619" s="1" t="s">
        <v>6085</v>
      </c>
      <c r="B3619" s="1">
        <v>86</v>
      </c>
      <c r="C3619" s="11">
        <v>111300</v>
      </c>
      <c r="D3619" s="1" t="s">
        <v>5412</v>
      </c>
      <c r="E3619" s="1" t="s">
        <v>6086</v>
      </c>
      <c r="F3619" s="1" t="s">
        <v>13</v>
      </c>
      <c r="G3619" s="1" t="s">
        <v>14</v>
      </c>
      <c r="H3619" s="1">
        <v>225000</v>
      </c>
      <c r="I3619" s="1">
        <v>2012</v>
      </c>
      <c r="J3619" s="1">
        <v>7.5</v>
      </c>
    </row>
    <row r="3620" spans="1:10" x14ac:dyDescent="0.25">
      <c r="A3620" s="1" t="s">
        <v>6087</v>
      </c>
      <c r="B3620" s="1">
        <v>106</v>
      </c>
      <c r="C3620" s="11">
        <v>1027119</v>
      </c>
      <c r="D3620" s="1" t="s">
        <v>1160</v>
      </c>
      <c r="E3620" s="1" t="s">
        <v>6088</v>
      </c>
      <c r="F3620" s="1" t="s">
        <v>13</v>
      </c>
      <c r="G3620" s="1" t="s">
        <v>14</v>
      </c>
      <c r="H3620" s="1">
        <v>225000</v>
      </c>
      <c r="I3620" s="1">
        <v>2000</v>
      </c>
      <c r="J3620" s="1">
        <v>7</v>
      </c>
    </row>
    <row r="3621" spans="1:10" x14ac:dyDescent="0.25">
      <c r="A3621" s="1" t="s">
        <v>6089</v>
      </c>
      <c r="B3621" s="1">
        <v>80</v>
      </c>
      <c r="C3621" s="11">
        <v>5000000</v>
      </c>
      <c r="D3621" s="1" t="s">
        <v>6090</v>
      </c>
      <c r="E3621" s="1" t="s">
        <v>6091</v>
      </c>
      <c r="F3621" s="1" t="s">
        <v>13</v>
      </c>
      <c r="G3621" s="1" t="s">
        <v>14</v>
      </c>
      <c r="H3621" s="1">
        <v>210000</v>
      </c>
      <c r="I3621" s="1">
        <v>1953</v>
      </c>
      <c r="J3621" s="1">
        <v>6.7</v>
      </c>
    </row>
    <row r="3622" spans="1:10" x14ac:dyDescent="0.25">
      <c r="A3622" s="1" t="s">
        <v>179</v>
      </c>
      <c r="B3622" s="1">
        <v>96</v>
      </c>
      <c r="C3622" s="11">
        <v>4505922</v>
      </c>
      <c r="D3622" s="1" t="s">
        <v>868</v>
      </c>
      <c r="E3622" s="1" t="s">
        <v>6092</v>
      </c>
      <c r="F3622" s="1" t="s">
        <v>13</v>
      </c>
      <c r="G3622" s="1" t="s">
        <v>14</v>
      </c>
      <c r="H3622" s="1">
        <v>200000</v>
      </c>
      <c r="I3622" s="1">
        <v>1996</v>
      </c>
      <c r="J3622" s="1">
        <v>7.4</v>
      </c>
    </row>
    <row r="3623" spans="1:10" x14ac:dyDescent="0.25">
      <c r="A3623" s="1" t="s">
        <v>2834</v>
      </c>
      <c r="B3623" s="1">
        <v>99</v>
      </c>
      <c r="C3623" s="11">
        <v>3500000</v>
      </c>
      <c r="D3623" s="1" t="s">
        <v>3231</v>
      </c>
      <c r="E3623" s="1" t="s">
        <v>6093</v>
      </c>
      <c r="F3623" s="1" t="s">
        <v>3158</v>
      </c>
      <c r="G3623" s="1" t="s">
        <v>2836</v>
      </c>
      <c r="H3623" s="1">
        <v>200000</v>
      </c>
      <c r="I3623" s="1">
        <v>1964</v>
      </c>
      <c r="J3623" s="1">
        <v>8</v>
      </c>
    </row>
    <row r="3624" spans="1:10" x14ac:dyDescent="0.25">
      <c r="A3624" s="1" t="s">
        <v>6094</v>
      </c>
      <c r="B3624" s="1">
        <v>106</v>
      </c>
      <c r="C3624" s="11">
        <v>1111</v>
      </c>
      <c r="D3624" s="1" t="s">
        <v>6095</v>
      </c>
      <c r="E3624" s="1" t="s">
        <v>6096</v>
      </c>
      <c r="F3624" s="1" t="s">
        <v>13</v>
      </c>
      <c r="G3624" s="1" t="s">
        <v>14</v>
      </c>
      <c r="H3624" s="1">
        <v>200000</v>
      </c>
      <c r="I3624" s="1">
        <v>2006</v>
      </c>
      <c r="J3624" s="1">
        <v>7.7</v>
      </c>
    </row>
    <row r="3625" spans="1:10" x14ac:dyDescent="0.25">
      <c r="A3625" s="1" t="s">
        <v>6097</v>
      </c>
      <c r="B3625" s="1">
        <v>89</v>
      </c>
      <c r="C3625" s="11">
        <v>925402</v>
      </c>
      <c r="D3625" s="1" t="s">
        <v>2363</v>
      </c>
      <c r="E3625" s="1" t="s">
        <v>6098</v>
      </c>
      <c r="F3625" s="1" t="s">
        <v>5944</v>
      </c>
      <c r="G3625" s="1" t="s">
        <v>4242</v>
      </c>
      <c r="H3625" s="1">
        <v>180000</v>
      </c>
      <c r="I3625" s="1">
        <v>1997</v>
      </c>
      <c r="J3625" s="1">
        <v>8.5</v>
      </c>
    </row>
    <row r="3626" spans="1:10" x14ac:dyDescent="0.25">
      <c r="A3626" s="1" t="s">
        <v>6099</v>
      </c>
      <c r="B3626" s="1">
        <v>97</v>
      </c>
      <c r="C3626" s="11">
        <v>469947</v>
      </c>
      <c r="D3626" s="1" t="s">
        <v>74</v>
      </c>
      <c r="E3626" s="1" t="s">
        <v>6100</v>
      </c>
      <c r="F3626" s="1" t="s">
        <v>13</v>
      </c>
      <c r="G3626" s="1" t="s">
        <v>21</v>
      </c>
      <c r="H3626" s="1">
        <v>120000</v>
      </c>
      <c r="I3626" s="1">
        <v>2011</v>
      </c>
      <c r="J3626" s="1">
        <v>7.7</v>
      </c>
    </row>
    <row r="3627" spans="1:10" x14ac:dyDescent="0.25">
      <c r="A3627" s="1" t="s">
        <v>1708</v>
      </c>
      <c r="B3627" s="1">
        <v>88</v>
      </c>
      <c r="C3627" s="11">
        <v>7137502</v>
      </c>
      <c r="D3627" s="1" t="s">
        <v>570</v>
      </c>
      <c r="E3627" s="1" t="s">
        <v>6101</v>
      </c>
      <c r="F3627" s="1" t="s">
        <v>13</v>
      </c>
      <c r="G3627" s="1" t="s">
        <v>14</v>
      </c>
      <c r="H3627" s="1">
        <v>175000</v>
      </c>
      <c r="I3627" s="1">
        <v>1986</v>
      </c>
      <c r="J3627" s="1">
        <v>6.5</v>
      </c>
    </row>
    <row r="3628" spans="1:10" x14ac:dyDescent="0.25">
      <c r="A3628" s="1" t="s">
        <v>6102</v>
      </c>
      <c r="B3628" s="1">
        <v>92</v>
      </c>
      <c r="C3628" s="11">
        <v>1316074</v>
      </c>
      <c r="D3628" s="1" t="s">
        <v>3095</v>
      </c>
      <c r="E3628" s="1" t="s">
        <v>6103</v>
      </c>
      <c r="F3628" s="1" t="s">
        <v>13</v>
      </c>
      <c r="G3628" s="1" t="s">
        <v>14</v>
      </c>
      <c r="H3628" s="1">
        <v>100000</v>
      </c>
      <c r="I3628" s="1">
        <v>2011</v>
      </c>
      <c r="J3628" s="1">
        <v>7</v>
      </c>
    </row>
    <row r="3629" spans="1:10" x14ac:dyDescent="0.25">
      <c r="A3629" s="1" t="s">
        <v>6104</v>
      </c>
      <c r="B3629" s="1">
        <v>97</v>
      </c>
      <c r="C3629" s="11">
        <v>15180000</v>
      </c>
      <c r="D3629" s="1" t="s">
        <v>738</v>
      </c>
      <c r="E3629" s="1" t="s">
        <v>6105</v>
      </c>
      <c r="F3629" s="1" t="s">
        <v>13</v>
      </c>
      <c r="G3629" s="1" t="s">
        <v>14</v>
      </c>
      <c r="H3629" s="1">
        <v>500000</v>
      </c>
      <c r="I3629" s="1">
        <v>1971</v>
      </c>
      <c r="J3629" s="1">
        <v>5.5</v>
      </c>
    </row>
    <row r="3630" spans="1:10" x14ac:dyDescent="0.25">
      <c r="A3630" s="1" t="s">
        <v>2706</v>
      </c>
      <c r="B3630" s="1">
        <v>78</v>
      </c>
      <c r="C3630" s="11">
        <v>2882062</v>
      </c>
      <c r="D3630" s="1" t="s">
        <v>482</v>
      </c>
      <c r="E3630" s="1" t="s">
        <v>6106</v>
      </c>
      <c r="F3630" s="1" t="s">
        <v>13</v>
      </c>
      <c r="G3630" s="1" t="s">
        <v>14</v>
      </c>
      <c r="H3630" s="1">
        <v>150000</v>
      </c>
      <c r="I3630" s="1">
        <v>2000</v>
      </c>
      <c r="J3630" s="1">
        <v>6.3</v>
      </c>
    </row>
    <row r="3631" spans="1:10" x14ac:dyDescent="0.25">
      <c r="A3631" s="1" t="s">
        <v>4919</v>
      </c>
      <c r="B3631" s="1">
        <v>85</v>
      </c>
      <c r="C3631" s="11">
        <v>9437933</v>
      </c>
      <c r="D3631" s="1" t="s">
        <v>2564</v>
      </c>
      <c r="E3631" s="1" t="s">
        <v>6107</v>
      </c>
      <c r="F3631" s="1" t="s">
        <v>13</v>
      </c>
      <c r="G3631" s="1" t="s">
        <v>2614</v>
      </c>
      <c r="H3631" s="1">
        <v>180000</v>
      </c>
      <c r="I3631" s="1">
        <v>2007</v>
      </c>
      <c r="J3631" s="1">
        <v>7.9</v>
      </c>
    </row>
    <row r="3632" spans="1:10" x14ac:dyDescent="0.25">
      <c r="A3632" s="1" t="s">
        <v>6108</v>
      </c>
      <c r="B3632" s="1">
        <v>93</v>
      </c>
      <c r="C3632" s="11">
        <v>155984</v>
      </c>
      <c r="D3632" s="1" t="s">
        <v>5412</v>
      </c>
      <c r="E3632" s="1" t="s">
        <v>6109</v>
      </c>
      <c r="F3632" s="1" t="s">
        <v>13</v>
      </c>
      <c r="G3632" s="1" t="s">
        <v>14</v>
      </c>
      <c r="H3632" s="1">
        <v>160000</v>
      </c>
      <c r="I3632" s="1">
        <v>2009</v>
      </c>
      <c r="J3632" s="1">
        <v>7.4</v>
      </c>
    </row>
    <row r="3633" spans="1:10" x14ac:dyDescent="0.25">
      <c r="A3633" s="1" t="s">
        <v>1289</v>
      </c>
      <c r="B3633" s="1">
        <v>91</v>
      </c>
      <c r="C3633" s="11">
        <v>6706368</v>
      </c>
      <c r="D3633" s="1" t="s">
        <v>5412</v>
      </c>
      <c r="E3633" s="1" t="s">
        <v>6110</v>
      </c>
      <c r="F3633" s="1" t="s">
        <v>13</v>
      </c>
      <c r="G3633" s="1" t="s">
        <v>14</v>
      </c>
      <c r="H3633" s="1">
        <v>160000</v>
      </c>
      <c r="I3633" s="1">
        <v>1989</v>
      </c>
      <c r="J3633" s="1">
        <v>7.5</v>
      </c>
    </row>
    <row r="3634" spans="1:10" x14ac:dyDescent="0.25">
      <c r="A3634" s="1" t="s">
        <v>5670</v>
      </c>
      <c r="B3634" s="1">
        <v>111</v>
      </c>
      <c r="C3634" s="11">
        <v>10174663</v>
      </c>
      <c r="D3634" s="1" t="s">
        <v>1285</v>
      </c>
      <c r="E3634" s="1" t="s">
        <v>6111</v>
      </c>
      <c r="F3634" s="1" t="s">
        <v>13</v>
      </c>
      <c r="G3634" s="1" t="s">
        <v>14</v>
      </c>
      <c r="H3634" s="1">
        <v>100000</v>
      </c>
      <c r="I3634" s="1">
        <v>2006</v>
      </c>
      <c r="J3634" s="1">
        <v>6.7</v>
      </c>
    </row>
    <row r="3635" spans="1:10" x14ac:dyDescent="0.25">
      <c r="A3635" s="1" t="s">
        <v>6112</v>
      </c>
      <c r="B3635" s="1">
        <v>81</v>
      </c>
      <c r="C3635" s="11">
        <v>22757819</v>
      </c>
      <c r="D3635" s="1" t="s">
        <v>2212</v>
      </c>
      <c r="E3635" s="1" t="s">
        <v>6113</v>
      </c>
      <c r="F3635" s="1" t="s">
        <v>13</v>
      </c>
      <c r="G3635" s="1" t="s">
        <v>14</v>
      </c>
      <c r="H3635" s="1">
        <v>100000</v>
      </c>
      <c r="I3635" s="1">
        <v>2015</v>
      </c>
      <c r="J3635" s="1">
        <v>4.2</v>
      </c>
    </row>
    <row r="3636" spans="1:10" x14ac:dyDescent="0.25">
      <c r="A3636" s="1" t="s">
        <v>6114</v>
      </c>
      <c r="B3636" s="1">
        <v>81</v>
      </c>
      <c r="C3636" s="11">
        <v>5228617</v>
      </c>
      <c r="D3636" s="1" t="s">
        <v>684</v>
      </c>
      <c r="E3636" s="1" t="s">
        <v>6115</v>
      </c>
      <c r="F3636" s="1" t="s">
        <v>13</v>
      </c>
      <c r="G3636" s="1" t="s">
        <v>14</v>
      </c>
      <c r="H3636" s="1">
        <v>100000</v>
      </c>
      <c r="I3636" s="1">
        <v>1987</v>
      </c>
      <c r="J3636" s="1">
        <v>7</v>
      </c>
    </row>
    <row r="3637" spans="1:10" x14ac:dyDescent="0.25">
      <c r="A3637" s="1" t="s">
        <v>6116</v>
      </c>
      <c r="B3637" s="1">
        <v>90</v>
      </c>
      <c r="C3637" s="11">
        <v>110536</v>
      </c>
      <c r="D3637" s="1" t="s">
        <v>3971</v>
      </c>
      <c r="E3637" s="1" t="s">
        <v>6117</v>
      </c>
      <c r="F3637" s="1" t="s">
        <v>13</v>
      </c>
      <c r="G3637" s="1" t="s">
        <v>14</v>
      </c>
      <c r="H3637" s="1">
        <v>40000</v>
      </c>
      <c r="I3637" s="1">
        <v>2001</v>
      </c>
      <c r="J3637" s="1">
        <v>7</v>
      </c>
    </row>
    <row r="3638" spans="1:10" x14ac:dyDescent="0.25">
      <c r="A3638" s="1" t="s">
        <v>6118</v>
      </c>
      <c r="B3638" s="1">
        <v>88</v>
      </c>
      <c r="C3638" s="11">
        <v>59379</v>
      </c>
      <c r="D3638" s="1" t="s">
        <v>6119</v>
      </c>
      <c r="E3638" s="1" t="s">
        <v>6120</v>
      </c>
      <c r="F3638" s="1" t="s">
        <v>13</v>
      </c>
      <c r="G3638" s="1" t="s">
        <v>14</v>
      </c>
      <c r="H3638" s="1">
        <v>200000</v>
      </c>
      <c r="I3638" s="1">
        <v>2013</v>
      </c>
      <c r="J3638" s="1">
        <v>6.8</v>
      </c>
    </row>
    <row r="3639" spans="1:10" x14ac:dyDescent="0.25">
      <c r="A3639" s="1" t="s">
        <v>410</v>
      </c>
      <c r="B3639" s="1">
        <v>84</v>
      </c>
      <c r="C3639" s="11">
        <v>3216970</v>
      </c>
      <c r="D3639" s="1" t="s">
        <v>665</v>
      </c>
      <c r="E3639" s="1" t="s">
        <v>6121</v>
      </c>
      <c r="F3639" s="1" t="s">
        <v>13</v>
      </c>
      <c r="G3639" s="1" t="s">
        <v>14</v>
      </c>
      <c r="H3639" s="1">
        <v>60000</v>
      </c>
      <c r="I3639" s="1">
        <v>1998</v>
      </c>
      <c r="J3639" s="1">
        <v>7.5</v>
      </c>
    </row>
    <row r="3640" spans="1:10" x14ac:dyDescent="0.25">
      <c r="A3640" s="1" t="s">
        <v>6122</v>
      </c>
      <c r="B3640" s="1">
        <v>87</v>
      </c>
      <c r="C3640" s="11">
        <v>536767</v>
      </c>
      <c r="D3640" s="1" t="s">
        <v>2384</v>
      </c>
      <c r="E3640" s="1" t="s">
        <v>6123</v>
      </c>
      <c r="F3640" s="1" t="s">
        <v>13</v>
      </c>
      <c r="G3640" s="1" t="s">
        <v>14</v>
      </c>
      <c r="H3640" s="1">
        <v>60000</v>
      </c>
      <c r="I3640" s="1">
        <v>1998</v>
      </c>
      <c r="J3640" s="1">
        <v>5.3</v>
      </c>
    </row>
    <row r="3641" spans="1:10" x14ac:dyDescent="0.25">
      <c r="A3641" s="1" t="s">
        <v>4660</v>
      </c>
      <c r="B3641" s="1">
        <v>100</v>
      </c>
      <c r="C3641" s="11">
        <v>11529368</v>
      </c>
      <c r="D3641" s="1" t="s">
        <v>6124</v>
      </c>
      <c r="E3641" s="1" t="s">
        <v>6125</v>
      </c>
      <c r="F3641" s="1" t="s">
        <v>13</v>
      </c>
      <c r="G3641" s="1" t="s">
        <v>14</v>
      </c>
      <c r="H3641" s="1">
        <v>65000</v>
      </c>
      <c r="I3641" s="1">
        <v>2004</v>
      </c>
      <c r="J3641" s="1">
        <v>7.3</v>
      </c>
    </row>
    <row r="3642" spans="1:10" x14ac:dyDescent="0.25">
      <c r="A3642" s="1" t="s">
        <v>6126</v>
      </c>
      <c r="B3642" s="1">
        <v>82</v>
      </c>
      <c r="C3642" s="11">
        <v>40557</v>
      </c>
      <c r="D3642" s="1" t="s">
        <v>684</v>
      </c>
      <c r="E3642" s="1" t="s">
        <v>6127</v>
      </c>
      <c r="F3642" s="1" t="s">
        <v>13</v>
      </c>
      <c r="G3642" s="1" t="s">
        <v>14</v>
      </c>
      <c r="H3642" s="1">
        <v>60000</v>
      </c>
      <c r="I3642" s="1">
        <v>2011</v>
      </c>
      <c r="J3642" s="1">
        <v>5.6</v>
      </c>
    </row>
    <row r="3643" spans="1:10" x14ac:dyDescent="0.25">
      <c r="A3643" s="1" t="s">
        <v>6128</v>
      </c>
      <c r="B3643" s="1">
        <v>82</v>
      </c>
      <c r="C3643" s="11">
        <v>30084</v>
      </c>
      <c r="D3643" s="1" t="s">
        <v>868</v>
      </c>
      <c r="E3643" s="1" t="s">
        <v>6129</v>
      </c>
      <c r="F3643" s="1" t="s">
        <v>13</v>
      </c>
      <c r="G3643" s="1" t="s">
        <v>14</v>
      </c>
      <c r="H3643" s="1">
        <v>70000</v>
      </c>
      <c r="I3643" s="1">
        <v>2014</v>
      </c>
      <c r="J3643" s="1">
        <v>5.6</v>
      </c>
    </row>
    <row r="3644" spans="1:10" x14ac:dyDescent="0.25">
      <c r="A3644" s="1" t="s">
        <v>5480</v>
      </c>
      <c r="B3644" s="1">
        <v>98</v>
      </c>
      <c r="C3644" s="11">
        <v>10246600</v>
      </c>
      <c r="D3644" s="1" t="s">
        <v>482</v>
      </c>
      <c r="E3644" s="1" t="s">
        <v>6130</v>
      </c>
      <c r="F3644" s="1" t="s">
        <v>13</v>
      </c>
      <c r="G3644" s="1" t="s">
        <v>14</v>
      </c>
      <c r="H3644" s="1">
        <v>25000</v>
      </c>
      <c r="I3644" s="1">
        <v>1995</v>
      </c>
      <c r="J3644" s="1">
        <v>6.6</v>
      </c>
    </row>
    <row r="3645" spans="1:10" x14ac:dyDescent="0.25">
      <c r="A3645" s="1" t="s">
        <v>5908</v>
      </c>
      <c r="B3645" s="1">
        <v>98</v>
      </c>
      <c r="C3645" s="11">
        <v>389804</v>
      </c>
      <c r="D3645" s="1" t="s">
        <v>482</v>
      </c>
      <c r="E3645" s="1" t="s">
        <v>6131</v>
      </c>
      <c r="F3645" s="1" t="s">
        <v>13</v>
      </c>
      <c r="G3645" s="1" t="s">
        <v>14</v>
      </c>
      <c r="H3645" s="1">
        <v>65000</v>
      </c>
      <c r="I3645" s="1">
        <v>2010</v>
      </c>
      <c r="J3645" s="1">
        <v>6.3</v>
      </c>
    </row>
    <row r="3646" spans="1:10" x14ac:dyDescent="0.25">
      <c r="A3646" s="1" t="s">
        <v>1819</v>
      </c>
      <c r="B3646" s="1">
        <v>90</v>
      </c>
      <c r="C3646" s="11">
        <v>241816</v>
      </c>
      <c r="D3646" s="1" t="s">
        <v>1160</v>
      </c>
      <c r="E3646" s="1" t="s">
        <v>6132</v>
      </c>
      <c r="F3646" s="1" t="s">
        <v>13</v>
      </c>
      <c r="G3646" s="1" t="s">
        <v>14</v>
      </c>
      <c r="H3646" s="1">
        <v>42000</v>
      </c>
      <c r="I3646" s="1">
        <v>2000</v>
      </c>
      <c r="J3646" s="1">
        <v>7.5</v>
      </c>
    </row>
    <row r="3647" spans="1:10" x14ac:dyDescent="0.25">
      <c r="A3647" s="1" t="s">
        <v>6133</v>
      </c>
      <c r="B3647" s="1">
        <v>90</v>
      </c>
      <c r="C3647" s="11">
        <v>277233</v>
      </c>
      <c r="D3647" s="1" t="s">
        <v>570</v>
      </c>
      <c r="E3647" s="1" t="s">
        <v>6134</v>
      </c>
      <c r="F3647" s="1" t="s">
        <v>13</v>
      </c>
      <c r="G3647" s="1" t="s">
        <v>14</v>
      </c>
      <c r="H3647" s="1">
        <v>40000</v>
      </c>
      <c r="I3647" s="1">
        <v>1999</v>
      </c>
      <c r="J3647" s="1">
        <v>7.6</v>
      </c>
    </row>
    <row r="3648" spans="1:10" x14ac:dyDescent="0.25">
      <c r="A3648" s="1" t="s">
        <v>2358</v>
      </c>
      <c r="B3648" s="1">
        <v>102</v>
      </c>
      <c r="C3648" s="11">
        <v>3151130</v>
      </c>
      <c r="D3648" s="1" t="s">
        <v>684</v>
      </c>
      <c r="E3648" s="1" t="s">
        <v>6135</v>
      </c>
      <c r="F3648" s="1" t="s">
        <v>13</v>
      </c>
      <c r="G3648" s="1" t="s">
        <v>14</v>
      </c>
      <c r="H3648" s="1">
        <v>230000</v>
      </c>
      <c r="I3648" s="1">
        <v>1994</v>
      </c>
      <c r="J3648" s="1">
        <v>7.8</v>
      </c>
    </row>
    <row r="3649" spans="1:10" x14ac:dyDescent="0.25">
      <c r="A3649" s="1" t="s">
        <v>3242</v>
      </c>
      <c r="B3649" s="1">
        <v>97</v>
      </c>
      <c r="C3649" s="11">
        <v>2856622</v>
      </c>
      <c r="D3649" s="1" t="s">
        <v>868</v>
      </c>
      <c r="E3649" s="1" t="s">
        <v>6136</v>
      </c>
      <c r="F3649" s="1" t="s">
        <v>13</v>
      </c>
      <c r="G3649" s="1" t="s">
        <v>94</v>
      </c>
      <c r="H3649" s="1">
        <v>25000</v>
      </c>
      <c r="I3649" s="1">
        <v>1997</v>
      </c>
      <c r="J3649" s="1">
        <v>7.3</v>
      </c>
    </row>
    <row r="3650" spans="1:10" x14ac:dyDescent="0.25">
      <c r="A3650" s="1" t="s">
        <v>2962</v>
      </c>
      <c r="B3650" s="1">
        <v>100</v>
      </c>
      <c r="C3650" s="11">
        <v>1227508</v>
      </c>
      <c r="D3650" s="1" t="s">
        <v>868</v>
      </c>
      <c r="E3650" s="1" t="s">
        <v>6137</v>
      </c>
      <c r="F3650" s="1" t="s">
        <v>13</v>
      </c>
      <c r="G3650" s="1" t="s">
        <v>14</v>
      </c>
      <c r="H3650" s="1">
        <v>23000</v>
      </c>
      <c r="I3650" s="1">
        <v>1991</v>
      </c>
      <c r="J3650" s="1">
        <v>7.1</v>
      </c>
    </row>
    <row r="3651" spans="1:10" x14ac:dyDescent="0.25">
      <c r="A3651" s="1" t="s">
        <v>4311</v>
      </c>
      <c r="B3651" s="1">
        <v>108</v>
      </c>
      <c r="C3651" s="11">
        <v>180483</v>
      </c>
      <c r="D3651" s="1" t="s">
        <v>6138</v>
      </c>
      <c r="E3651" s="1" t="s">
        <v>6139</v>
      </c>
      <c r="F3651" s="1" t="s">
        <v>13</v>
      </c>
      <c r="G3651" s="1" t="s">
        <v>14</v>
      </c>
      <c r="H3651" s="1">
        <v>10000</v>
      </c>
      <c r="I3651" s="1">
        <v>1972</v>
      </c>
      <c r="J3651" s="1">
        <v>6.1</v>
      </c>
    </row>
    <row r="3652" spans="1:10" x14ac:dyDescent="0.25">
      <c r="A3652" s="1" t="s">
        <v>4325</v>
      </c>
      <c r="B3652" s="1">
        <v>110</v>
      </c>
      <c r="C3652" s="11">
        <v>136007</v>
      </c>
      <c r="D3652" s="1" t="s">
        <v>2564</v>
      </c>
      <c r="E3652" s="1" t="s">
        <v>6140</v>
      </c>
      <c r="F3652" s="1" t="s">
        <v>984</v>
      </c>
      <c r="G3652" s="1" t="s">
        <v>661</v>
      </c>
      <c r="H3652" s="1">
        <v>4500</v>
      </c>
      <c r="I3652" s="1">
        <v>2004</v>
      </c>
      <c r="J3652" s="1">
        <v>6.9</v>
      </c>
    </row>
    <row r="3653" spans="1:10" x14ac:dyDescent="0.25">
      <c r="A3653" s="1" t="s">
        <v>6141</v>
      </c>
      <c r="B3653" s="1">
        <v>90</v>
      </c>
      <c r="C3653" s="11">
        <v>673780</v>
      </c>
      <c r="D3653" s="1" t="s">
        <v>1160</v>
      </c>
      <c r="E3653" s="1" t="s">
        <v>6142</v>
      </c>
      <c r="F3653" s="1" t="s">
        <v>5944</v>
      </c>
      <c r="G3653" s="1" t="s">
        <v>4242</v>
      </c>
      <c r="H3653" s="1">
        <v>10000</v>
      </c>
      <c r="I3653" s="1">
        <v>2000</v>
      </c>
      <c r="J3653" s="1">
        <v>7.5</v>
      </c>
    </row>
    <row r="3654" spans="1:10" x14ac:dyDescent="0.25">
      <c r="A3654" s="1" t="s">
        <v>6143</v>
      </c>
      <c r="B3654" s="1">
        <v>77</v>
      </c>
      <c r="C3654" s="11">
        <v>424760</v>
      </c>
      <c r="D3654" s="1" t="s">
        <v>919</v>
      </c>
      <c r="E3654" s="1" t="s">
        <v>6144</v>
      </c>
      <c r="F3654" s="1" t="s">
        <v>13</v>
      </c>
      <c r="G3654" s="1" t="s">
        <v>14</v>
      </c>
      <c r="H3654" s="1">
        <v>7000</v>
      </c>
      <c r="I3654" s="1">
        <v>2004</v>
      </c>
      <c r="J3654" s="1">
        <v>7</v>
      </c>
    </row>
    <row r="3655" spans="1:10" x14ac:dyDescent="0.25">
      <c r="A3655" s="1" t="s">
        <v>1647</v>
      </c>
      <c r="B3655" s="1">
        <v>81</v>
      </c>
      <c r="C3655" s="11">
        <v>2040920</v>
      </c>
      <c r="D3655" s="1" t="s">
        <v>1934</v>
      </c>
      <c r="E3655" s="1" t="s">
        <v>6145</v>
      </c>
      <c r="F3655" s="1" t="s">
        <v>948</v>
      </c>
      <c r="G3655" s="1" t="s">
        <v>14</v>
      </c>
      <c r="H3655" s="1">
        <v>7000</v>
      </c>
      <c r="I3655" s="1">
        <v>1992</v>
      </c>
      <c r="J3655" s="1">
        <v>6.9</v>
      </c>
    </row>
    <row r="3656" spans="1:10" x14ac:dyDescent="0.25">
      <c r="A3656" s="1" t="s">
        <v>5974</v>
      </c>
      <c r="B3656" s="1">
        <v>90</v>
      </c>
      <c r="C3656" s="11">
        <v>85222</v>
      </c>
      <c r="D3656" s="1" t="s">
        <v>5412</v>
      </c>
      <c r="E3656" s="1" t="s">
        <v>6146</v>
      </c>
      <c r="F3656" s="1" t="s">
        <v>13</v>
      </c>
      <c r="G3656" s="1" t="s">
        <v>14</v>
      </c>
      <c r="H3656" s="1">
        <v>1100</v>
      </c>
      <c r="I3656" s="1">
        <v>2004</v>
      </c>
      <c r="J3656" s="1">
        <v>6.6</v>
      </c>
    </row>
  </sheetData>
  <phoneticPr fontId="3" type="noConversion"/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C32E2-77A6-4959-8291-392770549200}">
  <dimension ref="A3:F21"/>
  <sheetViews>
    <sheetView workbookViewId="0">
      <selection activeCell="A8" sqref="A4:A20"/>
      <pivotSelection pane="bottomRight" showHeader="1" axis="axisRow" activeRow="7" previousRow="7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3.2" x14ac:dyDescent="0.25"/>
  <cols>
    <col min="1" max="1" width="12.44140625" bestFit="1" customWidth="1"/>
    <col min="2" max="2" width="14.109375" bestFit="1" customWidth="1"/>
    <col min="5" max="6" width="10" customWidth="1"/>
  </cols>
  <sheetData>
    <row r="3" spans="1:6" x14ac:dyDescent="0.25">
      <c r="A3" s="3" t="s">
        <v>6147</v>
      </c>
      <c r="B3" s="4" t="s">
        <v>6149</v>
      </c>
    </row>
    <row r="4" spans="1:6" x14ac:dyDescent="0.25">
      <c r="A4" s="5" t="s">
        <v>451</v>
      </c>
      <c r="B4" s="6">
        <v>923</v>
      </c>
    </row>
    <row r="5" spans="1:6" x14ac:dyDescent="0.25">
      <c r="A5" s="7" t="s">
        <v>322</v>
      </c>
      <c r="B5" s="8">
        <v>358</v>
      </c>
      <c r="E5" t="s">
        <v>6159</v>
      </c>
      <c r="F5" t="s">
        <v>6160</v>
      </c>
    </row>
    <row r="6" spans="1:6" x14ac:dyDescent="0.25">
      <c r="A6" s="7" t="s">
        <v>6153</v>
      </c>
      <c r="B6" s="8">
        <v>45</v>
      </c>
      <c r="E6" t="s">
        <v>6161</v>
      </c>
      <c r="F6">
        <f>COUNT(B4:B20)</f>
        <v>17</v>
      </c>
    </row>
    <row r="7" spans="1:6" x14ac:dyDescent="0.25">
      <c r="A7" s="7" t="s">
        <v>6158</v>
      </c>
      <c r="B7" s="8">
        <v>203</v>
      </c>
      <c r="E7" t="s">
        <v>6162</v>
      </c>
      <c r="F7">
        <f>AVERAGE(B4:B20)</f>
        <v>215</v>
      </c>
    </row>
    <row r="8" spans="1:6" x14ac:dyDescent="0.25">
      <c r="A8" s="7" t="s">
        <v>684</v>
      </c>
      <c r="B8" s="8">
        <v>980</v>
      </c>
      <c r="E8" t="s">
        <v>6163</v>
      </c>
      <c r="F8">
        <f>MEDIAN(B4:B20)</f>
        <v>35</v>
      </c>
    </row>
    <row r="9" spans="1:6" x14ac:dyDescent="0.25">
      <c r="A9" s="7" t="s">
        <v>6157</v>
      </c>
      <c r="B9" s="8">
        <v>248</v>
      </c>
      <c r="E9" t="s">
        <v>6164</v>
      </c>
      <c r="F9">
        <f>MODE(B4:B20)</f>
        <v>2</v>
      </c>
    </row>
    <row r="10" spans="1:6" x14ac:dyDescent="0.25">
      <c r="A10" s="7" t="s">
        <v>5412</v>
      </c>
      <c r="B10" s="8">
        <v>26</v>
      </c>
      <c r="E10" t="s">
        <v>6165</v>
      </c>
      <c r="F10">
        <f>MAX(B4:B20)</f>
        <v>980</v>
      </c>
    </row>
    <row r="11" spans="1:6" x14ac:dyDescent="0.25">
      <c r="A11" s="7" t="s">
        <v>1160</v>
      </c>
      <c r="B11" s="8">
        <v>644</v>
      </c>
      <c r="E11" t="s">
        <v>6166</v>
      </c>
      <c r="F11">
        <f>MIN(B4:B20)</f>
        <v>1</v>
      </c>
    </row>
    <row r="12" spans="1:6" x14ac:dyDescent="0.25">
      <c r="A12" s="7" t="s">
        <v>6154</v>
      </c>
      <c r="B12" s="8">
        <v>3</v>
      </c>
      <c r="E12" t="s">
        <v>6167</v>
      </c>
      <c r="F12">
        <f>VAR(B4:B20)</f>
        <v>106288.75</v>
      </c>
    </row>
    <row r="13" spans="1:6" x14ac:dyDescent="0.25">
      <c r="A13" s="7" t="s">
        <v>6150</v>
      </c>
      <c r="B13" s="8">
        <v>35</v>
      </c>
      <c r="E13" t="s">
        <v>6168</v>
      </c>
      <c r="F13">
        <f>STDEV(B4:B20)</f>
        <v>326.01955462824617</v>
      </c>
    </row>
    <row r="14" spans="1:6" x14ac:dyDescent="0.25">
      <c r="A14" s="7" t="s">
        <v>2131</v>
      </c>
      <c r="B14" s="8">
        <v>155</v>
      </c>
    </row>
    <row r="15" spans="1:6" x14ac:dyDescent="0.25">
      <c r="A15" s="7" t="s">
        <v>6155</v>
      </c>
      <c r="B15" s="8">
        <v>2</v>
      </c>
    </row>
    <row r="16" spans="1:6" x14ac:dyDescent="0.25">
      <c r="A16" s="7" t="s">
        <v>6156</v>
      </c>
      <c r="B16" s="8">
        <v>22</v>
      </c>
    </row>
    <row r="17" spans="1:2" x14ac:dyDescent="0.25">
      <c r="A17" s="7" t="s">
        <v>6152</v>
      </c>
      <c r="B17" s="8">
        <v>1</v>
      </c>
    </row>
    <row r="18" spans="1:2" x14ac:dyDescent="0.25">
      <c r="A18" s="7" t="s">
        <v>6151</v>
      </c>
      <c r="B18" s="8">
        <v>7</v>
      </c>
    </row>
    <row r="19" spans="1:2" x14ac:dyDescent="0.25">
      <c r="A19" s="7" t="s">
        <v>6065</v>
      </c>
      <c r="B19" s="8">
        <v>1</v>
      </c>
    </row>
    <row r="20" spans="1:2" x14ac:dyDescent="0.25">
      <c r="A20" s="7" t="s">
        <v>5046</v>
      </c>
      <c r="B20" s="8">
        <v>2</v>
      </c>
    </row>
    <row r="21" spans="1:2" x14ac:dyDescent="0.25">
      <c r="A21" s="9" t="s">
        <v>6148</v>
      </c>
      <c r="B21" s="10">
        <v>3655</v>
      </c>
    </row>
  </sheetData>
  <phoneticPr fontId="3" type="noConversion"/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B8460-5EC0-44CB-B3B2-3109789C9539}">
  <dimension ref="A1:F3849"/>
  <sheetViews>
    <sheetView workbookViewId="0">
      <selection activeCell="B6" sqref="B6"/>
    </sheetView>
  </sheetViews>
  <sheetFormatPr defaultRowHeight="13.2" x14ac:dyDescent="0.25"/>
  <cols>
    <col min="1" max="1" width="14.21875" style="13" customWidth="1"/>
    <col min="2" max="2" width="20.44140625" style="13" customWidth="1"/>
  </cols>
  <sheetData>
    <row r="1" spans="1:6" ht="15" thickBot="1" x14ac:dyDescent="0.3">
      <c r="A1" s="14" t="s">
        <v>1</v>
      </c>
      <c r="B1" s="16" t="s">
        <v>9</v>
      </c>
    </row>
    <row r="2" spans="1:6" ht="15" thickBot="1" x14ac:dyDescent="0.3">
      <c r="A2" s="15">
        <v>178</v>
      </c>
      <c r="B2" s="15">
        <v>7.9</v>
      </c>
    </row>
    <row r="3" spans="1:6" ht="15" thickBot="1" x14ac:dyDescent="0.3">
      <c r="A3" s="15">
        <v>169</v>
      </c>
      <c r="B3" s="15">
        <v>7.1</v>
      </c>
    </row>
    <row r="4" spans="1:6" ht="15" thickBot="1" x14ac:dyDescent="0.3">
      <c r="A4" s="15">
        <v>148</v>
      </c>
      <c r="B4" s="15">
        <v>6.8</v>
      </c>
    </row>
    <row r="5" spans="1:6" ht="15" thickBot="1" x14ac:dyDescent="0.3">
      <c r="A5" s="15">
        <v>164</v>
      </c>
      <c r="B5" s="15">
        <v>8.5</v>
      </c>
    </row>
    <row r="6" spans="1:6" ht="15" thickBot="1" x14ac:dyDescent="0.3">
      <c r="A6" s="15">
        <v>156</v>
      </c>
      <c r="B6" s="15">
        <v>6.2</v>
      </c>
      <c r="E6" s="18" t="s">
        <v>6162</v>
      </c>
      <c r="F6">
        <f>AVERAGE(A:A)</f>
        <v>110.23180873180873</v>
      </c>
    </row>
    <row r="7" spans="1:6" ht="15" thickBot="1" x14ac:dyDescent="0.3">
      <c r="A7" s="15">
        <v>100</v>
      </c>
      <c r="B7" s="15">
        <v>7.8</v>
      </c>
      <c r="E7" s="18" t="s">
        <v>6163</v>
      </c>
      <c r="F7">
        <f>MEDIAN(A:A)</f>
        <v>106</v>
      </c>
    </row>
    <row r="8" spans="1:6" ht="15" thickBot="1" x14ac:dyDescent="0.3">
      <c r="A8" s="15">
        <v>141</v>
      </c>
      <c r="B8" s="15">
        <v>7.5</v>
      </c>
      <c r="E8" s="18" t="s">
        <v>6168</v>
      </c>
      <c r="F8">
        <f>STDEV(A:A)</f>
        <v>23.00157218556717</v>
      </c>
    </row>
    <row r="9" spans="1:6" ht="15" thickBot="1" x14ac:dyDescent="0.3">
      <c r="A9" s="15">
        <v>153</v>
      </c>
      <c r="B9" s="15">
        <v>7.5</v>
      </c>
    </row>
    <row r="10" spans="1:6" ht="15" thickBot="1" x14ac:dyDescent="0.3">
      <c r="A10" s="15">
        <v>183</v>
      </c>
      <c r="B10" s="15">
        <v>6.9</v>
      </c>
    </row>
    <row r="11" spans="1:6" ht="15" thickBot="1" x14ac:dyDescent="0.3">
      <c r="A11" s="15">
        <v>169</v>
      </c>
      <c r="B11" s="15">
        <v>6.1</v>
      </c>
    </row>
    <row r="12" spans="1:6" ht="15" thickBot="1" x14ac:dyDescent="0.3">
      <c r="A12" s="15">
        <v>106</v>
      </c>
      <c r="B12" s="15">
        <v>6.7</v>
      </c>
    </row>
    <row r="13" spans="1:6" ht="15" thickBot="1" x14ac:dyDescent="0.3">
      <c r="A13" s="15">
        <v>151</v>
      </c>
      <c r="B13" s="15">
        <v>7.3</v>
      </c>
    </row>
    <row r="14" spans="1:6" ht="15" thickBot="1" x14ac:dyDescent="0.3">
      <c r="A14" s="15">
        <v>150</v>
      </c>
      <c r="B14" s="15">
        <v>6.5</v>
      </c>
    </row>
    <row r="15" spans="1:6" ht="15" thickBot="1" x14ac:dyDescent="0.3">
      <c r="A15" s="15">
        <v>143</v>
      </c>
      <c r="B15" s="15">
        <v>7.2</v>
      </c>
    </row>
    <row r="16" spans="1:6" ht="15" thickBot="1" x14ac:dyDescent="0.3">
      <c r="A16" s="15">
        <v>150</v>
      </c>
      <c r="B16" s="15">
        <v>6.6</v>
      </c>
    </row>
    <row r="17" spans="1:2" ht="15" thickBot="1" x14ac:dyDescent="0.3">
      <c r="A17" s="15">
        <v>173</v>
      </c>
      <c r="B17" s="15">
        <v>8.1</v>
      </c>
    </row>
    <row r="18" spans="1:2" ht="15" thickBot="1" x14ac:dyDescent="0.3">
      <c r="A18" s="15">
        <v>136</v>
      </c>
      <c r="B18" s="15">
        <v>6.7</v>
      </c>
    </row>
    <row r="19" spans="1:2" ht="15" thickBot="1" x14ac:dyDescent="0.3">
      <c r="A19" s="15">
        <v>106</v>
      </c>
      <c r="B19" s="15">
        <v>6.8</v>
      </c>
    </row>
    <row r="20" spans="1:2" ht="15" thickBot="1" x14ac:dyDescent="0.3">
      <c r="A20" s="15">
        <v>164</v>
      </c>
      <c r="B20" s="15">
        <v>7.5</v>
      </c>
    </row>
    <row r="21" spans="1:2" ht="15" thickBot="1" x14ac:dyDescent="0.3">
      <c r="A21" s="15">
        <v>153</v>
      </c>
      <c r="B21" s="15">
        <v>7</v>
      </c>
    </row>
    <row r="22" spans="1:2" ht="15" thickBot="1" x14ac:dyDescent="0.3">
      <c r="A22" s="15">
        <v>156</v>
      </c>
      <c r="B22" s="15">
        <v>6.7</v>
      </c>
    </row>
    <row r="23" spans="1:2" ht="15" thickBot="1" x14ac:dyDescent="0.3">
      <c r="A23" s="15">
        <v>186</v>
      </c>
      <c r="B23" s="15">
        <v>7.9</v>
      </c>
    </row>
    <row r="24" spans="1:2" ht="15" thickBot="1" x14ac:dyDescent="0.3">
      <c r="A24" s="15">
        <v>113</v>
      </c>
      <c r="B24" s="15">
        <v>6.1</v>
      </c>
    </row>
    <row r="25" spans="1:2" ht="15" thickBot="1" x14ac:dyDescent="0.3">
      <c r="A25" s="15">
        <v>201</v>
      </c>
      <c r="B25" s="15">
        <v>7.2</v>
      </c>
    </row>
    <row r="26" spans="1:2" ht="15" thickBot="1" x14ac:dyDescent="0.3">
      <c r="A26" s="15">
        <v>194</v>
      </c>
      <c r="B26" s="15">
        <v>7.7</v>
      </c>
    </row>
    <row r="27" spans="1:2" ht="15" thickBot="1" x14ac:dyDescent="0.3">
      <c r="A27" s="15">
        <v>147</v>
      </c>
      <c r="B27" s="15">
        <v>8.1999999999999993</v>
      </c>
    </row>
    <row r="28" spans="1:2" ht="15" thickBot="1" x14ac:dyDescent="0.3">
      <c r="A28" s="15">
        <v>131</v>
      </c>
      <c r="B28" s="15">
        <v>5.9</v>
      </c>
    </row>
    <row r="29" spans="1:2" ht="15" thickBot="1" x14ac:dyDescent="0.3">
      <c r="A29" s="15">
        <v>124</v>
      </c>
      <c r="B29" s="15">
        <v>7</v>
      </c>
    </row>
    <row r="30" spans="1:2" ht="15" thickBot="1" x14ac:dyDescent="0.3">
      <c r="A30" s="15">
        <v>143</v>
      </c>
      <c r="B30" s="15">
        <v>7.8</v>
      </c>
    </row>
    <row r="31" spans="1:2" ht="15" thickBot="1" x14ac:dyDescent="0.3">
      <c r="A31" s="15">
        <v>135</v>
      </c>
      <c r="B31" s="15">
        <v>7.3</v>
      </c>
    </row>
    <row r="32" spans="1:2" ht="15" thickBot="1" x14ac:dyDescent="0.3">
      <c r="A32" s="15">
        <v>195</v>
      </c>
      <c r="B32" s="15">
        <v>7.2</v>
      </c>
    </row>
    <row r="33" spans="1:2" ht="15" thickBot="1" x14ac:dyDescent="0.3">
      <c r="A33" s="15">
        <v>108</v>
      </c>
      <c r="B33" s="15">
        <v>6.5</v>
      </c>
    </row>
    <row r="34" spans="1:2" ht="15" thickBot="1" x14ac:dyDescent="0.3">
      <c r="A34" s="15">
        <v>104</v>
      </c>
      <c r="B34" s="15">
        <v>6.8</v>
      </c>
    </row>
    <row r="35" spans="1:2" ht="15" thickBot="1" x14ac:dyDescent="0.3">
      <c r="A35" s="15">
        <v>104</v>
      </c>
      <c r="B35" s="15">
        <v>7.3</v>
      </c>
    </row>
    <row r="36" spans="1:2" ht="15" thickBot="1" x14ac:dyDescent="0.3">
      <c r="A36" s="15">
        <v>150</v>
      </c>
      <c r="B36" s="15">
        <v>6</v>
      </c>
    </row>
    <row r="37" spans="1:2" ht="15" thickBot="1" x14ac:dyDescent="0.3">
      <c r="A37" s="15">
        <v>165</v>
      </c>
      <c r="B37" s="15">
        <v>5.7</v>
      </c>
    </row>
    <row r="38" spans="1:2" ht="15" thickBot="1" x14ac:dyDescent="0.3">
      <c r="A38" s="15">
        <v>130</v>
      </c>
      <c r="B38" s="15">
        <v>6.4</v>
      </c>
    </row>
    <row r="39" spans="1:2" ht="15" thickBot="1" x14ac:dyDescent="0.3">
      <c r="A39" s="15">
        <v>142</v>
      </c>
      <c r="B39" s="15">
        <v>6.7</v>
      </c>
    </row>
    <row r="40" spans="1:2" ht="15" thickBot="1" x14ac:dyDescent="0.3">
      <c r="A40" s="15">
        <v>125</v>
      </c>
      <c r="B40" s="15">
        <v>6.8</v>
      </c>
    </row>
    <row r="41" spans="1:2" ht="15" thickBot="1" x14ac:dyDescent="0.3">
      <c r="A41" s="15">
        <v>106</v>
      </c>
      <c r="B41" s="15">
        <v>6.3</v>
      </c>
    </row>
    <row r="42" spans="1:2" ht="15" thickBot="1" x14ac:dyDescent="0.3">
      <c r="A42" s="15">
        <v>123</v>
      </c>
      <c r="B42" s="15">
        <v>5.6</v>
      </c>
    </row>
    <row r="43" spans="1:2" ht="15" thickBot="1" x14ac:dyDescent="0.3">
      <c r="A43" s="15">
        <v>103</v>
      </c>
      <c r="B43" s="15">
        <v>8.3000000000000007</v>
      </c>
    </row>
    <row r="44" spans="1:2" ht="15" thickBot="1" x14ac:dyDescent="0.3">
      <c r="A44" s="15">
        <v>118</v>
      </c>
      <c r="B44" s="15">
        <v>6.6</v>
      </c>
    </row>
    <row r="45" spans="1:2" ht="15" thickBot="1" x14ac:dyDescent="0.3">
      <c r="A45" s="15">
        <v>140</v>
      </c>
      <c r="B45" s="15">
        <v>7.2</v>
      </c>
    </row>
    <row r="46" spans="1:2" ht="15" thickBot="1" x14ac:dyDescent="0.3">
      <c r="A46" s="15">
        <v>123</v>
      </c>
      <c r="B46" s="15">
        <v>7</v>
      </c>
    </row>
    <row r="47" spans="1:2" ht="15" thickBot="1" x14ac:dyDescent="0.3">
      <c r="A47" s="15">
        <v>149</v>
      </c>
      <c r="B47" s="15">
        <v>8</v>
      </c>
    </row>
    <row r="48" spans="1:2" ht="15" thickBot="1" x14ac:dyDescent="0.3">
      <c r="A48" s="15">
        <v>132</v>
      </c>
      <c r="B48" s="15">
        <v>7.8</v>
      </c>
    </row>
    <row r="49" spans="1:2" ht="15" thickBot="1" x14ac:dyDescent="0.3">
      <c r="A49" s="15">
        <v>114</v>
      </c>
      <c r="B49" s="15">
        <v>6.3</v>
      </c>
    </row>
    <row r="50" spans="1:2" ht="15" thickBot="1" x14ac:dyDescent="0.3">
      <c r="A50" s="15">
        <v>143</v>
      </c>
      <c r="B50" s="15">
        <v>7.3</v>
      </c>
    </row>
    <row r="51" spans="1:2" ht="15" thickBot="1" x14ac:dyDescent="0.3">
      <c r="A51" s="15">
        <v>116</v>
      </c>
      <c r="B51" s="15">
        <v>6.6</v>
      </c>
    </row>
    <row r="52" spans="1:2" ht="15" thickBot="1" x14ac:dyDescent="0.3">
      <c r="A52" s="15">
        <v>131</v>
      </c>
      <c r="B52" s="15">
        <v>7</v>
      </c>
    </row>
    <row r="53" spans="1:2" ht="15" thickBot="1" x14ac:dyDescent="0.3">
      <c r="A53" s="15">
        <v>154</v>
      </c>
      <c r="B53" s="15">
        <v>6.3</v>
      </c>
    </row>
    <row r="54" spans="1:2" ht="15" thickBot="1" x14ac:dyDescent="0.3">
      <c r="A54" s="15">
        <v>122</v>
      </c>
      <c r="B54" s="15">
        <v>6.2</v>
      </c>
    </row>
    <row r="55" spans="1:2" ht="15" thickBot="1" x14ac:dyDescent="0.3">
      <c r="A55" s="15">
        <v>93</v>
      </c>
      <c r="B55" s="15">
        <v>7.2</v>
      </c>
    </row>
    <row r="56" spans="1:2" ht="15" thickBot="1" x14ac:dyDescent="0.3">
      <c r="A56" s="15">
        <v>122</v>
      </c>
      <c r="B56" s="15">
        <v>7.5</v>
      </c>
    </row>
    <row r="57" spans="1:2" ht="15" thickBot="1" x14ac:dyDescent="0.3">
      <c r="A57" s="15">
        <v>98</v>
      </c>
      <c r="B57" s="15">
        <v>8.4</v>
      </c>
    </row>
    <row r="58" spans="1:2" ht="15" thickBot="1" x14ac:dyDescent="0.3">
      <c r="A58" s="15">
        <v>91</v>
      </c>
      <c r="B58" s="15">
        <v>6.2</v>
      </c>
    </row>
    <row r="59" spans="1:2" ht="15" thickBot="1" x14ac:dyDescent="0.3">
      <c r="A59" s="15">
        <v>158</v>
      </c>
      <c r="B59" s="15">
        <v>5.8</v>
      </c>
    </row>
    <row r="60" spans="1:2" ht="15" thickBot="1" x14ac:dyDescent="0.3">
      <c r="A60" s="15">
        <v>96</v>
      </c>
      <c r="B60" s="15">
        <v>6.8</v>
      </c>
    </row>
    <row r="61" spans="1:2" ht="15" thickBot="1" x14ac:dyDescent="0.3">
      <c r="A61" s="15">
        <v>127</v>
      </c>
      <c r="B61" s="15">
        <v>5.4</v>
      </c>
    </row>
    <row r="62" spans="1:2" ht="15" thickBot="1" x14ac:dyDescent="0.3">
      <c r="A62" s="15">
        <v>110</v>
      </c>
      <c r="B62" s="15">
        <v>6.6</v>
      </c>
    </row>
    <row r="63" spans="1:2" ht="15" thickBot="1" x14ac:dyDescent="0.3">
      <c r="A63" s="15">
        <v>150</v>
      </c>
      <c r="B63" s="15">
        <v>6.9</v>
      </c>
    </row>
    <row r="64" spans="1:2" ht="15" thickBot="1" x14ac:dyDescent="0.3">
      <c r="A64" s="15">
        <v>144</v>
      </c>
      <c r="B64" s="15">
        <v>7.3</v>
      </c>
    </row>
    <row r="65" spans="1:2" ht="15" thickBot="1" x14ac:dyDescent="0.3">
      <c r="A65" s="15">
        <v>152</v>
      </c>
      <c r="B65" s="15">
        <v>9</v>
      </c>
    </row>
    <row r="66" spans="1:2" ht="15" thickBot="1" x14ac:dyDescent="0.3">
      <c r="A66" s="15">
        <v>96</v>
      </c>
      <c r="B66" s="15">
        <v>8.3000000000000007</v>
      </c>
    </row>
    <row r="67" spans="1:2" ht="15" thickBot="1" x14ac:dyDescent="0.3">
      <c r="A67" s="15">
        <v>94</v>
      </c>
      <c r="B67" s="15">
        <v>6.5</v>
      </c>
    </row>
    <row r="68" spans="1:2" ht="15" thickBot="1" x14ac:dyDescent="0.3">
      <c r="A68" s="15">
        <v>126</v>
      </c>
      <c r="B68" s="15">
        <v>7.9</v>
      </c>
    </row>
    <row r="69" spans="1:2" ht="15" thickBot="1" x14ac:dyDescent="0.3">
      <c r="A69" s="15">
        <v>126</v>
      </c>
      <c r="B69" s="15">
        <v>7.5</v>
      </c>
    </row>
    <row r="70" spans="1:2" ht="15" thickBot="1" x14ac:dyDescent="0.3">
      <c r="A70" s="15">
        <v>106</v>
      </c>
      <c r="B70" s="15">
        <v>4.8</v>
      </c>
    </row>
    <row r="71" spans="1:2" ht="15" thickBot="1" x14ac:dyDescent="0.3">
      <c r="A71" s="15">
        <v>112</v>
      </c>
      <c r="B71" s="15">
        <v>5.2</v>
      </c>
    </row>
    <row r="72" spans="1:2" ht="15" thickBot="1" x14ac:dyDescent="0.3">
      <c r="A72" s="15">
        <v>123</v>
      </c>
      <c r="B72" s="15">
        <v>6.9</v>
      </c>
    </row>
    <row r="73" spans="1:2" ht="15" thickBot="1" x14ac:dyDescent="0.3">
      <c r="A73" s="15">
        <v>96</v>
      </c>
      <c r="B73" s="15">
        <v>5.4</v>
      </c>
    </row>
    <row r="74" spans="1:2" ht="15" thickBot="1" x14ac:dyDescent="0.3">
      <c r="A74" s="15">
        <v>113</v>
      </c>
      <c r="B74" s="15">
        <v>7.9</v>
      </c>
    </row>
    <row r="75" spans="1:2" ht="15" thickBot="1" x14ac:dyDescent="0.3">
      <c r="A75" s="15">
        <v>176</v>
      </c>
      <c r="B75" s="15">
        <v>6.1</v>
      </c>
    </row>
    <row r="76" spans="1:2" ht="15" thickBot="1" x14ac:dyDescent="0.3">
      <c r="A76" s="15">
        <v>118</v>
      </c>
      <c r="B76" s="15">
        <v>5.8</v>
      </c>
    </row>
    <row r="77" spans="1:2" ht="15" thickBot="1" x14ac:dyDescent="0.3">
      <c r="A77" s="15">
        <v>95</v>
      </c>
      <c r="B77" s="15">
        <v>8.3000000000000007</v>
      </c>
    </row>
    <row r="78" spans="1:2" ht="15" thickBot="1" x14ac:dyDescent="0.3">
      <c r="A78" s="15">
        <v>106</v>
      </c>
      <c r="B78" s="15">
        <v>7.8</v>
      </c>
    </row>
    <row r="79" spans="1:2" ht="15" thickBot="1" x14ac:dyDescent="0.3">
      <c r="A79" s="15">
        <v>124</v>
      </c>
      <c r="B79" s="15">
        <v>7</v>
      </c>
    </row>
    <row r="80" spans="1:2" ht="15" thickBot="1" x14ac:dyDescent="0.3">
      <c r="A80" s="15">
        <v>132</v>
      </c>
      <c r="B80" s="15">
        <v>6.1</v>
      </c>
    </row>
    <row r="81" spans="1:2" ht="15" thickBot="1" x14ac:dyDescent="0.3">
      <c r="A81" s="15">
        <v>97</v>
      </c>
      <c r="B81" s="15">
        <v>7</v>
      </c>
    </row>
    <row r="82" spans="1:2" ht="15" thickBot="1" x14ac:dyDescent="0.3">
      <c r="A82" s="15">
        <v>130</v>
      </c>
      <c r="B82" s="15">
        <v>7.6</v>
      </c>
    </row>
    <row r="83" spans="1:2" ht="15" thickBot="1" x14ac:dyDescent="0.3">
      <c r="A83" s="15">
        <v>128</v>
      </c>
      <c r="B83" s="15">
        <v>6.3</v>
      </c>
    </row>
    <row r="84" spans="1:2" ht="15" thickBot="1" x14ac:dyDescent="0.3">
      <c r="A84" s="15">
        <v>136</v>
      </c>
      <c r="B84" s="15">
        <v>7.8</v>
      </c>
    </row>
    <row r="85" spans="1:2" ht="15" thickBot="1" x14ac:dyDescent="0.3">
      <c r="A85" s="15">
        <v>93</v>
      </c>
      <c r="B85" s="15">
        <v>6.4</v>
      </c>
    </row>
    <row r="86" spans="1:2" ht="15" thickBot="1" x14ac:dyDescent="0.3">
      <c r="A86" s="15">
        <v>130</v>
      </c>
      <c r="B86" s="15">
        <v>6.5</v>
      </c>
    </row>
    <row r="87" spans="1:2" ht="15" thickBot="1" x14ac:dyDescent="0.3">
      <c r="A87" s="15">
        <v>102</v>
      </c>
      <c r="B87" s="15">
        <v>7.9</v>
      </c>
    </row>
    <row r="88" spans="1:2" ht="15" thickBot="1" x14ac:dyDescent="0.3">
      <c r="A88" s="15">
        <v>101</v>
      </c>
      <c r="B88" s="15">
        <v>7.8</v>
      </c>
    </row>
    <row r="89" spans="1:2" ht="15" thickBot="1" x14ac:dyDescent="0.3">
      <c r="A89" s="15">
        <v>100</v>
      </c>
      <c r="B89" s="15">
        <v>6.6</v>
      </c>
    </row>
    <row r="90" spans="1:2" ht="15" thickBot="1" x14ac:dyDescent="0.3">
      <c r="A90" s="15">
        <v>120</v>
      </c>
      <c r="B90" s="15">
        <v>5.5</v>
      </c>
    </row>
    <row r="91" spans="1:2" ht="15" thickBot="1" x14ac:dyDescent="0.3">
      <c r="A91" s="15">
        <v>98</v>
      </c>
      <c r="B91" s="15">
        <v>8.1999999999999993</v>
      </c>
    </row>
    <row r="92" spans="1:2" ht="15" thickBot="1" x14ac:dyDescent="0.3">
      <c r="A92" s="15">
        <v>109</v>
      </c>
      <c r="B92" s="15">
        <v>6.4</v>
      </c>
    </row>
    <row r="93" spans="1:2" ht="15" thickBot="1" x14ac:dyDescent="0.3">
      <c r="A93" s="15">
        <v>121</v>
      </c>
      <c r="B93" s="15">
        <v>8.1</v>
      </c>
    </row>
    <row r="94" spans="1:2" ht="15" thickBot="1" x14ac:dyDescent="0.3">
      <c r="A94" s="15">
        <v>169</v>
      </c>
      <c r="B94" s="15">
        <v>8.6</v>
      </c>
    </row>
    <row r="95" spans="1:2" ht="15" thickBot="1" x14ac:dyDescent="0.3">
      <c r="A95" s="15">
        <v>148</v>
      </c>
      <c r="B95" s="15">
        <v>8.8000000000000007</v>
      </c>
    </row>
    <row r="96" spans="1:2" ht="15" thickBot="1" x14ac:dyDescent="0.3">
      <c r="A96" s="15">
        <v>106</v>
      </c>
      <c r="B96" s="15">
        <v>6.7</v>
      </c>
    </row>
    <row r="97" spans="1:2" ht="15" thickBot="1" x14ac:dyDescent="0.3">
      <c r="A97" s="15">
        <v>166</v>
      </c>
      <c r="B97" s="15">
        <v>7.8</v>
      </c>
    </row>
    <row r="98" spans="1:2" ht="15" thickBot="1" x14ac:dyDescent="0.3">
      <c r="A98" s="15">
        <v>132</v>
      </c>
      <c r="B98" s="15">
        <v>7.8</v>
      </c>
    </row>
    <row r="99" spans="1:2" ht="15" thickBot="1" x14ac:dyDescent="0.3">
      <c r="A99" s="15">
        <v>137</v>
      </c>
      <c r="B99" s="15">
        <v>6.6</v>
      </c>
    </row>
    <row r="100" spans="1:2" ht="15" thickBot="1" x14ac:dyDescent="0.3">
      <c r="A100" s="15">
        <v>109</v>
      </c>
      <c r="B100" s="15">
        <v>6.1</v>
      </c>
    </row>
    <row r="101" spans="1:2" ht="15" thickBot="1" x14ac:dyDescent="0.3">
      <c r="A101" s="15">
        <v>98</v>
      </c>
      <c r="B101" s="15">
        <v>5.6</v>
      </c>
    </row>
    <row r="102" spans="1:2" ht="15" thickBot="1" x14ac:dyDescent="0.3">
      <c r="A102" s="15">
        <v>113</v>
      </c>
      <c r="B102" s="15">
        <v>6.4</v>
      </c>
    </row>
    <row r="103" spans="1:2" ht="15" thickBot="1" x14ac:dyDescent="0.3">
      <c r="A103" s="15">
        <v>93</v>
      </c>
      <c r="B103" s="15">
        <v>6.1</v>
      </c>
    </row>
    <row r="104" spans="1:2" ht="15" thickBot="1" x14ac:dyDescent="0.3">
      <c r="A104" s="15">
        <v>123</v>
      </c>
      <c r="B104" s="15">
        <v>7.3</v>
      </c>
    </row>
    <row r="105" spans="1:2" ht="15" thickBot="1" x14ac:dyDescent="0.3">
      <c r="A105" s="15">
        <v>126</v>
      </c>
      <c r="B105" s="15">
        <v>6.6</v>
      </c>
    </row>
    <row r="106" spans="1:2" ht="15" thickBot="1" x14ac:dyDescent="0.3">
      <c r="A106" s="15">
        <v>113</v>
      </c>
      <c r="B106" s="15">
        <v>6.3</v>
      </c>
    </row>
    <row r="107" spans="1:2" ht="15" thickBot="1" x14ac:dyDescent="0.3">
      <c r="A107" s="15">
        <v>184</v>
      </c>
      <c r="B107" s="15">
        <v>6.1</v>
      </c>
    </row>
    <row r="108" spans="1:2" ht="15" thickBot="1" x14ac:dyDescent="0.3">
      <c r="A108" s="15">
        <v>144</v>
      </c>
      <c r="B108" s="15">
        <v>7.1</v>
      </c>
    </row>
    <row r="109" spans="1:2" ht="15" thickBot="1" x14ac:dyDescent="0.3">
      <c r="A109" s="15">
        <v>206</v>
      </c>
      <c r="B109" s="15">
        <v>5.5</v>
      </c>
    </row>
    <row r="110" spans="1:2" ht="15" thickBot="1" x14ac:dyDescent="0.3">
      <c r="A110" s="15">
        <v>138</v>
      </c>
      <c r="B110" s="15">
        <v>7.5</v>
      </c>
    </row>
    <row r="111" spans="1:2" ht="15" thickBot="1" x14ac:dyDescent="0.3">
      <c r="A111" s="15">
        <v>157</v>
      </c>
      <c r="B111" s="15">
        <v>7.6</v>
      </c>
    </row>
    <row r="112" spans="1:2" ht="15" thickBot="1" x14ac:dyDescent="0.3">
      <c r="A112" s="15">
        <v>102</v>
      </c>
      <c r="B112" s="15">
        <v>6.4</v>
      </c>
    </row>
    <row r="113" spans="1:2" ht="15" thickBot="1" x14ac:dyDescent="0.3">
      <c r="A113" s="15">
        <v>104</v>
      </c>
      <c r="B113" s="15">
        <v>7.2</v>
      </c>
    </row>
    <row r="114" spans="1:2" ht="15" thickBot="1" x14ac:dyDescent="0.3">
      <c r="A114" s="15">
        <v>115</v>
      </c>
      <c r="B114" s="15">
        <v>6.7</v>
      </c>
    </row>
    <row r="115" spans="1:2" ht="15" thickBot="1" x14ac:dyDescent="0.3">
      <c r="A115" s="15">
        <v>111</v>
      </c>
      <c r="B115" s="15">
        <v>8</v>
      </c>
    </row>
    <row r="116" spans="1:2" ht="15" thickBot="1" x14ac:dyDescent="0.3">
      <c r="A116" s="15">
        <v>128</v>
      </c>
      <c r="B116" s="15">
        <v>8.3000000000000007</v>
      </c>
    </row>
    <row r="117" spans="1:2" ht="15" thickBot="1" x14ac:dyDescent="0.3">
      <c r="A117" s="15">
        <v>89</v>
      </c>
      <c r="B117" s="15">
        <v>6.7</v>
      </c>
    </row>
    <row r="118" spans="1:2" ht="15" thickBot="1" x14ac:dyDescent="0.3">
      <c r="A118" s="15">
        <v>105</v>
      </c>
      <c r="B118" s="15">
        <v>5.9</v>
      </c>
    </row>
    <row r="119" spans="1:2" ht="15" thickBot="1" x14ac:dyDescent="0.3">
      <c r="A119" s="15">
        <v>119</v>
      </c>
      <c r="B119" s="15">
        <v>6.7</v>
      </c>
    </row>
    <row r="120" spans="1:2" ht="15" thickBot="1" x14ac:dyDescent="0.3">
      <c r="A120" s="15">
        <v>129</v>
      </c>
      <c r="B120" s="15">
        <v>6.7</v>
      </c>
    </row>
    <row r="121" spans="1:2" ht="15" thickBot="1" x14ac:dyDescent="0.3">
      <c r="A121" s="15">
        <v>102</v>
      </c>
      <c r="B121" s="15">
        <v>7.6</v>
      </c>
    </row>
    <row r="122" spans="1:2" ht="15" thickBot="1" x14ac:dyDescent="0.3">
      <c r="A122" s="15">
        <v>138</v>
      </c>
      <c r="B122" s="15">
        <v>7.2</v>
      </c>
    </row>
    <row r="123" spans="1:2" ht="15" thickBot="1" x14ac:dyDescent="0.3">
      <c r="A123" s="15">
        <v>112</v>
      </c>
      <c r="B123" s="15">
        <v>7.1</v>
      </c>
    </row>
    <row r="124" spans="1:2" ht="15" thickBot="1" x14ac:dyDescent="0.3">
      <c r="A124" s="15">
        <v>120</v>
      </c>
      <c r="B124" s="15">
        <v>8.1</v>
      </c>
    </row>
    <row r="125" spans="1:2" ht="15" thickBot="1" x14ac:dyDescent="0.3">
      <c r="A125" s="15">
        <v>146</v>
      </c>
      <c r="B125" s="15">
        <v>6.7</v>
      </c>
    </row>
    <row r="126" spans="1:2" ht="15" thickBot="1" x14ac:dyDescent="0.3">
      <c r="A126" s="15">
        <v>115</v>
      </c>
      <c r="B126" s="15">
        <v>7</v>
      </c>
    </row>
    <row r="127" spans="1:2" ht="15" thickBot="1" x14ac:dyDescent="0.3">
      <c r="A127" s="15">
        <v>96</v>
      </c>
      <c r="B127" s="15">
        <v>6.9</v>
      </c>
    </row>
    <row r="128" spans="1:2" ht="15" thickBot="1" x14ac:dyDescent="0.3">
      <c r="A128" s="15">
        <v>88</v>
      </c>
      <c r="B128" s="15">
        <v>5.0999999999999996</v>
      </c>
    </row>
    <row r="129" spans="1:2" ht="15" thickBot="1" x14ac:dyDescent="0.3">
      <c r="A129" s="15">
        <v>99</v>
      </c>
      <c r="B129" s="15">
        <v>5.8</v>
      </c>
    </row>
    <row r="130" spans="1:2" ht="15" thickBot="1" x14ac:dyDescent="0.3">
      <c r="A130" s="15">
        <v>113</v>
      </c>
      <c r="B130" s="15">
        <v>6.2</v>
      </c>
    </row>
    <row r="131" spans="1:2" ht="15" thickBot="1" x14ac:dyDescent="0.3">
      <c r="A131" s="15">
        <v>131</v>
      </c>
      <c r="B131" s="15">
        <v>7.4</v>
      </c>
    </row>
    <row r="132" spans="1:2" ht="15" thickBot="1" x14ac:dyDescent="0.3">
      <c r="A132" s="15">
        <v>119</v>
      </c>
      <c r="B132" s="15">
        <v>5.8</v>
      </c>
    </row>
    <row r="133" spans="1:2" ht="15" thickBot="1" x14ac:dyDescent="0.3">
      <c r="A133" s="15">
        <v>91</v>
      </c>
      <c r="B133" s="15">
        <v>6.2</v>
      </c>
    </row>
    <row r="134" spans="1:2" ht="15" thickBot="1" x14ac:dyDescent="0.3">
      <c r="A134" s="15">
        <v>90</v>
      </c>
      <c r="B134" s="15">
        <v>7.3</v>
      </c>
    </row>
    <row r="135" spans="1:2" ht="15" thickBot="1" x14ac:dyDescent="0.3">
      <c r="A135" s="15">
        <v>103</v>
      </c>
      <c r="B135" s="15">
        <v>4.2</v>
      </c>
    </row>
    <row r="136" spans="1:2" ht="15" thickBot="1" x14ac:dyDescent="0.3">
      <c r="A136" s="15">
        <v>124</v>
      </c>
      <c r="B136" s="15">
        <v>6.9</v>
      </c>
    </row>
    <row r="137" spans="1:2" ht="15" thickBot="1" x14ac:dyDescent="0.3">
      <c r="A137" s="15">
        <v>131</v>
      </c>
      <c r="B137" s="15">
        <v>6.4</v>
      </c>
    </row>
    <row r="138" spans="1:2" ht="15" thickBot="1" x14ac:dyDescent="0.3">
      <c r="A138" s="15">
        <v>88</v>
      </c>
      <c r="B138" s="15">
        <v>5.4</v>
      </c>
    </row>
    <row r="139" spans="1:2" ht="15" thickBot="1" x14ac:dyDescent="0.3">
      <c r="A139" s="15">
        <v>85</v>
      </c>
      <c r="B139" s="15">
        <v>6.7</v>
      </c>
    </row>
    <row r="140" spans="1:2" ht="15" thickBot="1" x14ac:dyDescent="0.3">
      <c r="A140" s="15">
        <v>111</v>
      </c>
      <c r="B140" s="15">
        <v>5.8</v>
      </c>
    </row>
    <row r="141" spans="1:2" ht="15" thickBot="1" x14ac:dyDescent="0.3">
      <c r="A141" s="15">
        <v>92</v>
      </c>
      <c r="B141" s="15">
        <v>6.9</v>
      </c>
    </row>
    <row r="142" spans="1:2" ht="15" thickBot="1" x14ac:dyDescent="0.3">
      <c r="A142" s="15">
        <v>196</v>
      </c>
      <c r="B142" s="15">
        <v>7.2</v>
      </c>
    </row>
    <row r="143" spans="1:2" ht="15" thickBot="1" x14ac:dyDescent="0.3">
      <c r="A143" s="15">
        <v>93</v>
      </c>
      <c r="B143" s="15">
        <v>6.9</v>
      </c>
    </row>
    <row r="144" spans="1:2" ht="15" thickBot="1" x14ac:dyDescent="0.3">
      <c r="A144" s="15">
        <v>133</v>
      </c>
      <c r="B144" s="15">
        <v>6.1</v>
      </c>
    </row>
    <row r="145" spans="1:2" ht="15" thickBot="1" x14ac:dyDescent="0.3">
      <c r="A145" s="15">
        <v>116</v>
      </c>
      <c r="B145" s="15">
        <v>5.5</v>
      </c>
    </row>
    <row r="146" spans="1:2" ht="15" thickBot="1" x14ac:dyDescent="0.3">
      <c r="A146" s="15">
        <v>153</v>
      </c>
      <c r="B146" s="15">
        <v>6.6</v>
      </c>
    </row>
    <row r="147" spans="1:2" ht="15" thickBot="1" x14ac:dyDescent="0.3">
      <c r="A147" s="15">
        <v>88</v>
      </c>
      <c r="B147" s="15">
        <v>6.1</v>
      </c>
    </row>
    <row r="148" spans="1:2" ht="15" thickBot="1" x14ac:dyDescent="0.3">
      <c r="A148" s="15">
        <v>115</v>
      </c>
      <c r="B148" s="15">
        <v>6.3</v>
      </c>
    </row>
    <row r="149" spans="1:2" ht="15" thickBot="1" x14ac:dyDescent="0.3">
      <c r="A149" s="15">
        <v>95</v>
      </c>
      <c r="B149" s="15">
        <v>7.2</v>
      </c>
    </row>
    <row r="150" spans="1:2" ht="15" thickBot="1" x14ac:dyDescent="0.3">
      <c r="A150" s="15">
        <v>133</v>
      </c>
      <c r="B150" s="15">
        <v>7.4</v>
      </c>
    </row>
    <row r="151" spans="1:2" ht="15" thickBot="1" x14ac:dyDescent="0.3">
      <c r="A151" s="15">
        <v>97</v>
      </c>
      <c r="B151" s="15">
        <v>7.3</v>
      </c>
    </row>
    <row r="152" spans="1:2" ht="15" thickBot="1" x14ac:dyDescent="0.3">
      <c r="A152" s="15">
        <v>90</v>
      </c>
      <c r="B152" s="15">
        <v>6.1</v>
      </c>
    </row>
    <row r="153" spans="1:2" ht="15" thickBot="1" x14ac:dyDescent="0.3">
      <c r="A153" s="15">
        <v>154</v>
      </c>
      <c r="B153" s="15">
        <v>7.7</v>
      </c>
    </row>
    <row r="154" spans="1:2" ht="15" thickBot="1" x14ac:dyDescent="0.3">
      <c r="A154" s="15">
        <v>150</v>
      </c>
      <c r="B154" s="15">
        <v>6.1</v>
      </c>
    </row>
    <row r="155" spans="1:2" ht="15" thickBot="1" x14ac:dyDescent="0.3">
      <c r="A155" s="15">
        <v>127</v>
      </c>
      <c r="B155" s="15">
        <v>8</v>
      </c>
    </row>
    <row r="156" spans="1:2" ht="15" thickBot="1" x14ac:dyDescent="0.3">
      <c r="A156" s="15">
        <v>121</v>
      </c>
      <c r="B156" s="15">
        <v>7.3</v>
      </c>
    </row>
    <row r="157" spans="1:2" ht="15" thickBot="1" x14ac:dyDescent="0.3">
      <c r="A157" s="15">
        <v>102</v>
      </c>
      <c r="B157" s="15">
        <v>7.9</v>
      </c>
    </row>
    <row r="158" spans="1:2" ht="15" thickBot="1" x14ac:dyDescent="0.3">
      <c r="A158" s="15">
        <v>126</v>
      </c>
      <c r="B158" s="15">
        <v>5.5</v>
      </c>
    </row>
    <row r="159" spans="1:2" ht="15" thickBot="1" x14ac:dyDescent="0.3">
      <c r="A159" s="15">
        <v>121</v>
      </c>
      <c r="B159" s="15">
        <v>5</v>
      </c>
    </row>
    <row r="160" spans="1:2" ht="15" thickBot="1" x14ac:dyDescent="0.3">
      <c r="A160" s="15">
        <v>215</v>
      </c>
      <c r="B160" s="15">
        <v>7.7</v>
      </c>
    </row>
    <row r="161" spans="1:2" ht="15" thickBot="1" x14ac:dyDescent="0.3">
      <c r="A161" s="15">
        <v>127</v>
      </c>
      <c r="B161" s="15">
        <v>6.6</v>
      </c>
    </row>
    <row r="162" spans="1:2" ht="15" thickBot="1" x14ac:dyDescent="0.3">
      <c r="A162" s="15">
        <v>138</v>
      </c>
      <c r="B162" s="15">
        <v>5.7</v>
      </c>
    </row>
    <row r="163" spans="1:2" ht="15" thickBot="1" x14ac:dyDescent="0.3">
      <c r="A163" s="15">
        <v>122</v>
      </c>
      <c r="B163" s="15">
        <v>5.8</v>
      </c>
    </row>
    <row r="164" spans="1:2" ht="15" thickBot="1" x14ac:dyDescent="0.3">
      <c r="A164" s="15">
        <v>124</v>
      </c>
      <c r="B164" s="15">
        <v>6</v>
      </c>
    </row>
    <row r="165" spans="1:2" ht="15" thickBot="1" x14ac:dyDescent="0.3">
      <c r="A165" s="15">
        <v>106</v>
      </c>
      <c r="B165" s="15">
        <v>6.4</v>
      </c>
    </row>
    <row r="166" spans="1:2" ht="15" thickBot="1" x14ac:dyDescent="0.3">
      <c r="A166" s="15">
        <v>124</v>
      </c>
      <c r="B166" s="15">
        <v>6.9</v>
      </c>
    </row>
    <row r="167" spans="1:2" ht="15" thickBot="1" x14ac:dyDescent="0.3">
      <c r="A167" s="15">
        <v>128</v>
      </c>
      <c r="B167" s="15">
        <v>6.4</v>
      </c>
    </row>
    <row r="168" spans="1:2" ht="15" thickBot="1" x14ac:dyDescent="0.3">
      <c r="A168" s="15">
        <v>138</v>
      </c>
      <c r="B168" s="15">
        <v>7.4</v>
      </c>
    </row>
    <row r="169" spans="1:2" ht="15" thickBot="1" x14ac:dyDescent="0.3">
      <c r="A169" s="15">
        <v>115</v>
      </c>
      <c r="B169" s="15">
        <v>5.5</v>
      </c>
    </row>
    <row r="170" spans="1:2" ht="15" thickBot="1" x14ac:dyDescent="0.3">
      <c r="A170" s="15">
        <v>100</v>
      </c>
      <c r="B170" s="15">
        <v>5.9</v>
      </c>
    </row>
    <row r="171" spans="1:2" ht="15" thickBot="1" x14ac:dyDescent="0.3">
      <c r="A171" s="15">
        <v>135</v>
      </c>
      <c r="B171" s="15">
        <v>6.8</v>
      </c>
    </row>
    <row r="172" spans="1:2" ht="15" thickBot="1" x14ac:dyDescent="0.3">
      <c r="A172" s="15">
        <v>117</v>
      </c>
      <c r="B172" s="15">
        <v>6.8</v>
      </c>
    </row>
    <row r="173" spans="1:2" ht="15" thickBot="1" x14ac:dyDescent="0.3">
      <c r="A173" s="15">
        <v>156</v>
      </c>
      <c r="B173" s="15">
        <v>8.1</v>
      </c>
    </row>
    <row r="174" spans="1:2" ht="15" thickBot="1" x14ac:dyDescent="0.3">
      <c r="A174" s="15">
        <v>96</v>
      </c>
      <c r="B174" s="15">
        <v>6.5</v>
      </c>
    </row>
    <row r="175" spans="1:2" ht="15" thickBot="1" x14ac:dyDescent="0.3">
      <c r="A175" s="15">
        <v>107</v>
      </c>
      <c r="B175" s="15">
        <v>7.2</v>
      </c>
    </row>
    <row r="176" spans="1:2" ht="15" thickBot="1" x14ac:dyDescent="0.3">
      <c r="A176" s="15">
        <v>92</v>
      </c>
      <c r="B176" s="15">
        <v>6.7</v>
      </c>
    </row>
    <row r="177" spans="1:2" ht="15" thickBot="1" x14ac:dyDescent="0.3">
      <c r="A177" s="15">
        <v>115</v>
      </c>
      <c r="B177" s="15">
        <v>8.1</v>
      </c>
    </row>
    <row r="178" spans="1:2" ht="15" thickBot="1" x14ac:dyDescent="0.3">
      <c r="A178" s="15">
        <v>92</v>
      </c>
      <c r="B178" s="15">
        <v>7.6</v>
      </c>
    </row>
    <row r="179" spans="1:2" ht="15" thickBot="1" x14ac:dyDescent="0.3">
      <c r="A179" s="15">
        <v>117</v>
      </c>
      <c r="B179" s="15">
        <v>7.4</v>
      </c>
    </row>
    <row r="180" spans="1:2" ht="15" thickBot="1" x14ac:dyDescent="0.3">
      <c r="A180" s="15">
        <v>146</v>
      </c>
      <c r="B180" s="15">
        <v>7.6</v>
      </c>
    </row>
    <row r="181" spans="1:2" ht="15" thickBot="1" x14ac:dyDescent="0.3">
      <c r="A181" s="15">
        <v>94</v>
      </c>
      <c r="B181" s="15">
        <v>6.7</v>
      </c>
    </row>
    <row r="182" spans="1:2" ht="15" thickBot="1" x14ac:dyDescent="0.3">
      <c r="A182" s="15">
        <v>116</v>
      </c>
      <c r="B182" s="15">
        <v>6.5</v>
      </c>
    </row>
    <row r="183" spans="1:2" ht="15" thickBot="1" x14ac:dyDescent="0.3">
      <c r="A183" s="15">
        <v>147</v>
      </c>
      <c r="B183" s="15">
        <v>6.6</v>
      </c>
    </row>
    <row r="184" spans="1:2" ht="15" thickBot="1" x14ac:dyDescent="0.3">
      <c r="A184" s="15">
        <v>90</v>
      </c>
      <c r="B184" s="15">
        <v>6.7</v>
      </c>
    </row>
    <row r="185" spans="1:2" ht="15" thickBot="1" x14ac:dyDescent="0.3">
      <c r="A185" s="15">
        <v>101</v>
      </c>
      <c r="B185" s="15">
        <v>6.4</v>
      </c>
    </row>
    <row r="186" spans="1:2" ht="15" thickBot="1" x14ac:dyDescent="0.3">
      <c r="A186" s="15">
        <v>138</v>
      </c>
      <c r="B186" s="15">
        <v>5.8</v>
      </c>
    </row>
    <row r="187" spans="1:2" ht="15" thickBot="1" x14ac:dyDescent="0.3">
      <c r="A187" s="15">
        <v>107</v>
      </c>
      <c r="B187" s="15">
        <v>7.4</v>
      </c>
    </row>
    <row r="188" spans="1:2" ht="15" thickBot="1" x14ac:dyDescent="0.3">
      <c r="A188" s="15">
        <v>142</v>
      </c>
      <c r="B188" s="15">
        <v>7.8</v>
      </c>
    </row>
    <row r="189" spans="1:2" ht="15" thickBot="1" x14ac:dyDescent="0.3">
      <c r="A189" s="15">
        <v>165</v>
      </c>
      <c r="B189" s="15">
        <v>6.6</v>
      </c>
    </row>
    <row r="190" spans="1:2" ht="15" thickBot="1" x14ac:dyDescent="0.3">
      <c r="A190" s="15">
        <v>100</v>
      </c>
      <c r="B190" s="15">
        <v>4.9000000000000004</v>
      </c>
    </row>
    <row r="191" spans="1:2" ht="15" thickBot="1" x14ac:dyDescent="0.3">
      <c r="A191" s="15">
        <v>82</v>
      </c>
      <c r="B191" s="15">
        <v>6.5</v>
      </c>
    </row>
    <row r="192" spans="1:2" ht="15" thickBot="1" x14ac:dyDescent="0.3">
      <c r="A192" s="15">
        <v>98</v>
      </c>
      <c r="B192" s="15">
        <v>6.2</v>
      </c>
    </row>
    <row r="193" spans="1:2" ht="15" thickBot="1" x14ac:dyDescent="0.3">
      <c r="A193" s="15">
        <v>95</v>
      </c>
      <c r="B193" s="15">
        <v>7.3</v>
      </c>
    </row>
    <row r="194" spans="1:2" ht="15" thickBot="1" x14ac:dyDescent="0.3">
      <c r="A194" s="15">
        <v>159</v>
      </c>
      <c r="B194" s="15">
        <v>7.5</v>
      </c>
    </row>
    <row r="195" spans="1:2" ht="15" thickBot="1" x14ac:dyDescent="0.3">
      <c r="A195" s="15">
        <v>96</v>
      </c>
      <c r="B195" s="15">
        <v>5.6</v>
      </c>
    </row>
    <row r="196" spans="1:2" ht="15" thickBot="1" x14ac:dyDescent="0.3">
      <c r="A196" s="15">
        <v>143</v>
      </c>
      <c r="B196" s="15">
        <v>8.1</v>
      </c>
    </row>
    <row r="197" spans="1:2" ht="15" thickBot="1" x14ac:dyDescent="0.3">
      <c r="A197" s="15">
        <v>123</v>
      </c>
      <c r="B197" s="15">
        <v>6.7</v>
      </c>
    </row>
    <row r="198" spans="1:2" ht="15" thickBot="1" x14ac:dyDescent="0.3">
      <c r="A198" s="15">
        <v>174</v>
      </c>
      <c r="B198" s="15">
        <v>6.6</v>
      </c>
    </row>
    <row r="199" spans="1:2" ht="15" thickBot="1" x14ac:dyDescent="0.3">
      <c r="A199" s="15">
        <v>101</v>
      </c>
      <c r="B199" s="15">
        <v>6.4</v>
      </c>
    </row>
    <row r="200" spans="1:2" ht="15" thickBot="1" x14ac:dyDescent="0.3">
      <c r="A200" s="15">
        <v>134</v>
      </c>
      <c r="B200" s="15">
        <v>7.5</v>
      </c>
    </row>
    <row r="201" spans="1:2" ht="15" thickBot="1" x14ac:dyDescent="0.3">
      <c r="A201" s="15">
        <v>132</v>
      </c>
      <c r="B201" s="15">
        <v>7.3</v>
      </c>
    </row>
    <row r="202" spans="1:2" ht="15" thickBot="1" x14ac:dyDescent="0.3">
      <c r="A202" s="15">
        <v>129</v>
      </c>
      <c r="B202" s="15">
        <v>7.5</v>
      </c>
    </row>
    <row r="203" spans="1:2" ht="15" thickBot="1" x14ac:dyDescent="0.3">
      <c r="A203" s="15">
        <v>106</v>
      </c>
      <c r="B203" s="15">
        <v>5.8</v>
      </c>
    </row>
    <row r="204" spans="1:2" ht="15" thickBot="1" x14ac:dyDescent="0.3">
      <c r="A204" s="15">
        <v>113</v>
      </c>
      <c r="B204" s="15">
        <v>7.5</v>
      </c>
    </row>
    <row r="205" spans="1:2" ht="15" thickBot="1" x14ac:dyDescent="0.3">
      <c r="A205" s="15">
        <v>102</v>
      </c>
      <c r="B205" s="15">
        <v>6.6</v>
      </c>
    </row>
    <row r="206" spans="1:2" ht="15" thickBot="1" x14ac:dyDescent="0.3">
      <c r="A206" s="15">
        <v>135</v>
      </c>
      <c r="B206" s="15">
        <v>6.7</v>
      </c>
    </row>
    <row r="207" spans="1:2" ht="15" thickBot="1" x14ac:dyDescent="0.3">
      <c r="A207" s="15">
        <v>125</v>
      </c>
      <c r="B207" s="15">
        <v>3.7</v>
      </c>
    </row>
    <row r="208" spans="1:2" ht="15" thickBot="1" x14ac:dyDescent="0.3">
      <c r="A208" s="15">
        <v>110</v>
      </c>
      <c r="B208" s="15">
        <v>6</v>
      </c>
    </row>
    <row r="209" spans="1:2" ht="15" thickBot="1" x14ac:dyDescent="0.3">
      <c r="A209" s="15">
        <v>124</v>
      </c>
      <c r="B209" s="15">
        <v>6.4</v>
      </c>
    </row>
    <row r="210" spans="1:2" ht="15" thickBot="1" x14ac:dyDescent="0.3">
      <c r="A210" s="15">
        <v>123</v>
      </c>
      <c r="B210" s="15">
        <v>6.1</v>
      </c>
    </row>
    <row r="211" spans="1:2" ht="15" thickBot="1" x14ac:dyDescent="0.3">
      <c r="A211" s="15">
        <v>130</v>
      </c>
      <c r="B211" s="15">
        <v>6.4</v>
      </c>
    </row>
    <row r="212" spans="1:2" ht="15" thickBot="1" x14ac:dyDescent="0.3">
      <c r="A212" s="15">
        <v>92</v>
      </c>
      <c r="B212" s="15">
        <v>5.6</v>
      </c>
    </row>
    <row r="213" spans="1:2" ht="15" thickBot="1" x14ac:dyDescent="0.3">
      <c r="A213" s="15">
        <v>127</v>
      </c>
      <c r="B213" s="15">
        <v>8</v>
      </c>
    </row>
    <row r="214" spans="1:2" ht="15" thickBot="1" x14ac:dyDescent="0.3">
      <c r="A214" s="15">
        <v>123</v>
      </c>
      <c r="B214" s="15">
        <v>5.2</v>
      </c>
    </row>
    <row r="215" spans="1:2" ht="15" thickBot="1" x14ac:dyDescent="0.3">
      <c r="A215" s="15">
        <v>123</v>
      </c>
      <c r="B215" s="15">
        <v>7.1</v>
      </c>
    </row>
    <row r="216" spans="1:2" ht="15" thickBot="1" x14ac:dyDescent="0.3">
      <c r="A216" s="15">
        <v>107</v>
      </c>
      <c r="B216" s="15">
        <v>4.8</v>
      </c>
    </row>
    <row r="217" spans="1:2" ht="15" thickBot="1" x14ac:dyDescent="0.3">
      <c r="A217" s="15">
        <v>124</v>
      </c>
      <c r="B217" s="15">
        <v>7</v>
      </c>
    </row>
    <row r="218" spans="1:2" ht="15" thickBot="1" x14ac:dyDescent="0.3">
      <c r="A218" s="15">
        <v>77</v>
      </c>
      <c r="B218" s="15">
        <v>5.4</v>
      </c>
    </row>
    <row r="219" spans="1:2" ht="15" thickBot="1" x14ac:dyDescent="0.3">
      <c r="A219" s="15">
        <v>109</v>
      </c>
      <c r="B219" s="15">
        <v>6.6</v>
      </c>
    </row>
    <row r="220" spans="1:2" ht="15" thickBot="1" x14ac:dyDescent="0.3">
      <c r="A220" s="15">
        <v>134</v>
      </c>
      <c r="B220" s="15">
        <v>6.7</v>
      </c>
    </row>
    <row r="221" spans="1:2" ht="15" thickBot="1" x14ac:dyDescent="0.3">
      <c r="A221" s="15">
        <v>117</v>
      </c>
      <c r="B221" s="15">
        <v>6.2</v>
      </c>
    </row>
    <row r="222" spans="1:2" ht="15" thickBot="1" x14ac:dyDescent="0.3">
      <c r="A222" s="15">
        <v>135</v>
      </c>
      <c r="B222" s="15">
        <v>6.1</v>
      </c>
    </row>
    <row r="223" spans="1:2" ht="15" thickBot="1" x14ac:dyDescent="0.3">
      <c r="A223" s="15">
        <v>121</v>
      </c>
      <c r="B223" s="15">
        <v>5.3</v>
      </c>
    </row>
    <row r="224" spans="1:2" ht="15" thickBot="1" x14ac:dyDescent="0.3">
      <c r="A224" s="15">
        <v>117</v>
      </c>
      <c r="B224" s="15">
        <v>6.3</v>
      </c>
    </row>
    <row r="225" spans="1:2" ht="15" thickBot="1" x14ac:dyDescent="0.3">
      <c r="A225" s="15">
        <v>124</v>
      </c>
      <c r="B225" s="15">
        <v>7</v>
      </c>
    </row>
    <row r="226" spans="1:2" ht="15" thickBot="1" x14ac:dyDescent="0.3">
      <c r="A226" s="15">
        <v>140</v>
      </c>
      <c r="B226" s="15">
        <v>7.6</v>
      </c>
    </row>
    <row r="227" spans="1:2" ht="15" thickBot="1" x14ac:dyDescent="0.3">
      <c r="A227" s="15">
        <v>142</v>
      </c>
      <c r="B227" s="15">
        <v>6.7</v>
      </c>
    </row>
    <row r="228" spans="1:2" ht="15" thickBot="1" x14ac:dyDescent="0.3">
      <c r="A228" s="15">
        <v>92</v>
      </c>
      <c r="B228" s="15">
        <v>8.1</v>
      </c>
    </row>
    <row r="229" spans="1:2" ht="15" thickBot="1" x14ac:dyDescent="0.3">
      <c r="A229" s="15">
        <v>138</v>
      </c>
      <c r="B229" s="15">
        <v>6.7</v>
      </c>
    </row>
    <row r="230" spans="1:2" ht="15" thickBot="1" x14ac:dyDescent="0.3">
      <c r="A230" s="15">
        <v>136</v>
      </c>
      <c r="B230" s="15">
        <v>6.5</v>
      </c>
    </row>
    <row r="231" spans="1:2" ht="15" thickBot="1" x14ac:dyDescent="0.3">
      <c r="A231" s="15">
        <v>98</v>
      </c>
      <c r="B231" s="15">
        <v>7.3</v>
      </c>
    </row>
    <row r="232" spans="1:2" ht="15" thickBot="1" x14ac:dyDescent="0.3">
      <c r="A232" s="15">
        <v>153</v>
      </c>
      <c r="B232" s="15">
        <v>6</v>
      </c>
    </row>
    <row r="233" spans="1:2" ht="15" thickBot="1" x14ac:dyDescent="0.3">
      <c r="A233" s="15">
        <v>120</v>
      </c>
      <c r="B233" s="15">
        <v>6.1</v>
      </c>
    </row>
    <row r="234" spans="1:2" ht="15" thickBot="1" x14ac:dyDescent="0.3">
      <c r="A234" s="15">
        <v>101</v>
      </c>
      <c r="B234" s="15">
        <v>5.9</v>
      </c>
    </row>
    <row r="235" spans="1:2" ht="15" thickBot="1" x14ac:dyDescent="0.3">
      <c r="A235" s="15">
        <v>91</v>
      </c>
      <c r="B235" s="15">
        <v>7.8</v>
      </c>
    </row>
    <row r="236" spans="1:2" ht="15" thickBot="1" x14ac:dyDescent="0.3">
      <c r="A236" s="15">
        <v>108</v>
      </c>
      <c r="B236" s="15">
        <v>5.8</v>
      </c>
    </row>
    <row r="237" spans="1:2" ht="15" thickBot="1" x14ac:dyDescent="0.3">
      <c r="A237" s="15">
        <v>100</v>
      </c>
      <c r="B237" s="15">
        <v>4.3</v>
      </c>
    </row>
    <row r="238" spans="1:2" ht="15" thickBot="1" x14ac:dyDescent="0.3">
      <c r="A238" s="15">
        <v>108</v>
      </c>
      <c r="B238" s="15">
        <v>6.4</v>
      </c>
    </row>
    <row r="239" spans="1:2" ht="15" thickBot="1" x14ac:dyDescent="0.3">
      <c r="A239" s="15">
        <v>114</v>
      </c>
      <c r="B239" s="15">
        <v>6.1</v>
      </c>
    </row>
    <row r="240" spans="1:2" ht="15" thickBot="1" x14ac:dyDescent="0.3">
      <c r="A240" s="15">
        <v>119</v>
      </c>
      <c r="B240" s="15">
        <v>6.5</v>
      </c>
    </row>
    <row r="241" spans="1:2" ht="15" thickBot="1" x14ac:dyDescent="0.3">
      <c r="A241" s="15">
        <v>142</v>
      </c>
      <c r="B241" s="15">
        <v>7.1</v>
      </c>
    </row>
    <row r="242" spans="1:2" ht="15" thickBot="1" x14ac:dyDescent="0.3">
      <c r="A242" s="15">
        <v>125</v>
      </c>
      <c r="B242" s="15">
        <v>6.4</v>
      </c>
    </row>
    <row r="243" spans="1:2" ht="15" thickBot="1" x14ac:dyDescent="0.3">
      <c r="A243" s="15">
        <v>126</v>
      </c>
      <c r="B243" s="15">
        <v>6.5</v>
      </c>
    </row>
    <row r="244" spans="1:2" ht="15" thickBot="1" x14ac:dyDescent="0.3">
      <c r="A244" s="15">
        <v>119</v>
      </c>
      <c r="B244" s="15">
        <v>6.3</v>
      </c>
    </row>
    <row r="245" spans="1:2" ht="15" thickBot="1" x14ac:dyDescent="0.3">
      <c r="A245" s="15">
        <v>170</v>
      </c>
      <c r="B245" s="15">
        <v>7.5</v>
      </c>
    </row>
    <row r="246" spans="1:2" ht="15" thickBot="1" x14ac:dyDescent="0.3">
      <c r="A246" s="15">
        <v>85</v>
      </c>
      <c r="B246" s="15">
        <v>4.9000000000000004</v>
      </c>
    </row>
    <row r="247" spans="1:2" ht="15" thickBot="1" x14ac:dyDescent="0.3">
      <c r="A247" s="15">
        <v>119</v>
      </c>
      <c r="B247" s="15">
        <v>5.8</v>
      </c>
    </row>
    <row r="248" spans="1:2" ht="15" thickBot="1" x14ac:dyDescent="0.3">
      <c r="A248" s="15">
        <v>102</v>
      </c>
      <c r="B248" s="15">
        <v>6.2</v>
      </c>
    </row>
    <row r="249" spans="1:2" ht="15" thickBot="1" x14ac:dyDescent="0.3">
      <c r="A249" s="15">
        <v>103</v>
      </c>
      <c r="B249" s="15">
        <v>5.5</v>
      </c>
    </row>
    <row r="250" spans="1:2" ht="15" thickBot="1" x14ac:dyDescent="0.3">
      <c r="A250" s="15">
        <v>76</v>
      </c>
      <c r="B250" s="15">
        <v>5.4</v>
      </c>
    </row>
    <row r="251" spans="1:2" ht="15" thickBot="1" x14ac:dyDescent="0.3">
      <c r="A251" s="15">
        <v>120</v>
      </c>
      <c r="B251" s="15">
        <v>5.8</v>
      </c>
    </row>
    <row r="252" spans="1:2" ht="15" thickBot="1" x14ac:dyDescent="0.3">
      <c r="A252" s="15">
        <v>127</v>
      </c>
      <c r="B252" s="15">
        <v>7.1</v>
      </c>
    </row>
    <row r="253" spans="1:2" ht="15" thickBot="1" x14ac:dyDescent="0.3">
      <c r="A253" s="15">
        <v>105</v>
      </c>
      <c r="B253" s="15">
        <v>5.4</v>
      </c>
    </row>
    <row r="254" spans="1:2" ht="15" thickBot="1" x14ac:dyDescent="0.3">
      <c r="A254" s="15">
        <v>121</v>
      </c>
      <c r="B254" s="15">
        <v>3.7</v>
      </c>
    </row>
    <row r="255" spans="1:2" ht="15" thickBot="1" x14ac:dyDescent="0.3">
      <c r="A255" s="15">
        <v>114</v>
      </c>
      <c r="B255" s="15">
        <v>6.7</v>
      </c>
    </row>
    <row r="256" spans="1:2" ht="15" thickBot="1" x14ac:dyDescent="0.3">
      <c r="A256" s="15">
        <v>129</v>
      </c>
      <c r="B256" s="15">
        <v>7.2</v>
      </c>
    </row>
    <row r="257" spans="1:2" ht="15" thickBot="1" x14ac:dyDescent="0.3">
      <c r="A257" s="15">
        <v>171</v>
      </c>
      <c r="B257" s="15">
        <v>8.8000000000000007</v>
      </c>
    </row>
    <row r="258" spans="1:2" ht="15" thickBot="1" x14ac:dyDescent="0.3">
      <c r="A258" s="15">
        <v>120</v>
      </c>
      <c r="B258" s="15">
        <v>5.8</v>
      </c>
    </row>
    <row r="259" spans="1:2" ht="15" thickBot="1" x14ac:dyDescent="0.3">
      <c r="A259" s="15">
        <v>165</v>
      </c>
      <c r="B259" s="15">
        <v>6.8</v>
      </c>
    </row>
    <row r="260" spans="1:2" ht="15" thickBot="1" x14ac:dyDescent="0.3">
      <c r="A260" s="15">
        <v>82</v>
      </c>
      <c r="B260" s="15">
        <v>3.8</v>
      </c>
    </row>
    <row r="261" spans="1:2" ht="15" thickBot="1" x14ac:dyDescent="0.3">
      <c r="A261" s="15">
        <v>115</v>
      </c>
      <c r="B261" s="15">
        <v>7.1</v>
      </c>
    </row>
    <row r="262" spans="1:2" ht="15" thickBot="1" x14ac:dyDescent="0.3">
      <c r="A262" s="15">
        <v>194</v>
      </c>
      <c r="B262" s="15">
        <v>7.2</v>
      </c>
    </row>
    <row r="263" spans="1:2" ht="15" thickBot="1" x14ac:dyDescent="0.3">
      <c r="A263" s="15">
        <v>84</v>
      </c>
      <c r="B263" s="15">
        <v>5.9</v>
      </c>
    </row>
    <row r="264" spans="1:2" ht="15" thickBot="1" x14ac:dyDescent="0.3">
      <c r="A264" s="15">
        <v>97</v>
      </c>
      <c r="B264" s="15">
        <v>7.1</v>
      </c>
    </row>
    <row r="265" spans="1:2" ht="15" thickBot="1" x14ac:dyDescent="0.3">
      <c r="A265" s="15">
        <v>151</v>
      </c>
      <c r="B265" s="15">
        <v>8.1</v>
      </c>
    </row>
    <row r="266" spans="1:2" ht="15" thickBot="1" x14ac:dyDescent="0.3">
      <c r="A266" s="15">
        <v>136</v>
      </c>
      <c r="B266" s="15">
        <v>6.9</v>
      </c>
    </row>
    <row r="267" spans="1:2" ht="15" thickBot="1" x14ac:dyDescent="0.3">
      <c r="A267" s="15">
        <v>104</v>
      </c>
      <c r="B267" s="15">
        <v>4.4000000000000004</v>
      </c>
    </row>
    <row r="268" spans="1:2" ht="15" thickBot="1" x14ac:dyDescent="0.3">
      <c r="A268" s="15">
        <v>127</v>
      </c>
      <c r="B268" s="15">
        <v>6.5</v>
      </c>
    </row>
    <row r="269" spans="1:2" ht="15" thickBot="1" x14ac:dyDescent="0.3">
      <c r="A269" s="15">
        <v>171</v>
      </c>
      <c r="B269" s="15">
        <v>8.5</v>
      </c>
    </row>
    <row r="270" spans="1:2" ht="15" thickBot="1" x14ac:dyDescent="0.3">
      <c r="A270" s="15">
        <v>145</v>
      </c>
      <c r="B270" s="15">
        <v>7.7</v>
      </c>
    </row>
    <row r="271" spans="1:2" ht="15" thickBot="1" x14ac:dyDescent="0.3">
      <c r="A271" s="15">
        <v>174</v>
      </c>
      <c r="B271" s="15">
        <v>7.4</v>
      </c>
    </row>
    <row r="272" spans="1:2" ht="15" thickBot="1" x14ac:dyDescent="0.3">
      <c r="A272" s="15">
        <v>144</v>
      </c>
      <c r="B272" s="15">
        <v>8</v>
      </c>
    </row>
    <row r="273" spans="1:2" ht="15" thickBot="1" x14ac:dyDescent="0.3">
      <c r="A273" s="15">
        <v>119</v>
      </c>
      <c r="B273" s="15">
        <v>5.7</v>
      </c>
    </row>
    <row r="274" spans="1:2" ht="15" thickBot="1" x14ac:dyDescent="0.3">
      <c r="A274" s="15">
        <v>153</v>
      </c>
      <c r="B274" s="15">
        <v>8.5</v>
      </c>
    </row>
    <row r="275" spans="1:2" ht="15" thickBot="1" x14ac:dyDescent="0.3">
      <c r="A275" s="15">
        <v>140</v>
      </c>
      <c r="B275" s="15">
        <v>7</v>
      </c>
    </row>
    <row r="276" spans="1:2" ht="15" thickBot="1" x14ac:dyDescent="0.3">
      <c r="A276" s="15">
        <v>176</v>
      </c>
      <c r="B276" s="15">
        <v>7.8</v>
      </c>
    </row>
    <row r="277" spans="1:2" ht="15" thickBot="1" x14ac:dyDescent="0.3">
      <c r="A277" s="15">
        <v>141</v>
      </c>
      <c r="B277" s="15">
        <v>7.2</v>
      </c>
    </row>
    <row r="278" spans="1:2" ht="15" thickBot="1" x14ac:dyDescent="0.3">
      <c r="A278" s="15">
        <v>106</v>
      </c>
      <c r="B278" s="15">
        <v>6.4</v>
      </c>
    </row>
    <row r="279" spans="1:2" ht="15" thickBot="1" x14ac:dyDescent="0.3">
      <c r="A279" s="15">
        <v>98</v>
      </c>
      <c r="B279" s="15">
        <v>5.5</v>
      </c>
    </row>
    <row r="280" spans="1:2" ht="15" thickBot="1" x14ac:dyDescent="0.3">
      <c r="A280" s="15">
        <v>116</v>
      </c>
      <c r="B280" s="15">
        <v>6.7</v>
      </c>
    </row>
    <row r="281" spans="1:2" ht="15" thickBot="1" x14ac:dyDescent="0.3">
      <c r="A281" s="15">
        <v>115</v>
      </c>
      <c r="B281" s="15">
        <v>6.1</v>
      </c>
    </row>
    <row r="282" spans="1:2" ht="15" thickBot="1" x14ac:dyDescent="0.3">
      <c r="A282" s="15">
        <v>165</v>
      </c>
      <c r="B282" s="15">
        <v>8.5</v>
      </c>
    </row>
    <row r="283" spans="1:2" ht="15" thickBot="1" x14ac:dyDescent="0.3">
      <c r="A283" s="15">
        <v>91</v>
      </c>
      <c r="B283" s="15">
        <v>6.9</v>
      </c>
    </row>
    <row r="284" spans="1:2" ht="15" thickBot="1" x14ac:dyDescent="0.3">
      <c r="A284" s="15">
        <v>78</v>
      </c>
      <c r="B284" s="15">
        <v>7.3</v>
      </c>
    </row>
    <row r="285" spans="1:2" ht="15" thickBot="1" x14ac:dyDescent="0.3">
      <c r="A285" s="15">
        <v>103</v>
      </c>
      <c r="B285" s="15">
        <v>6.7</v>
      </c>
    </row>
    <row r="286" spans="1:2" ht="15" thickBot="1" x14ac:dyDescent="0.3">
      <c r="A286" s="15">
        <v>131</v>
      </c>
      <c r="B286" s="15">
        <v>6.9</v>
      </c>
    </row>
    <row r="287" spans="1:2" ht="15" thickBot="1" x14ac:dyDescent="0.3">
      <c r="A287" s="15">
        <v>104</v>
      </c>
      <c r="B287" s="15">
        <v>5.0999999999999996</v>
      </c>
    </row>
    <row r="288" spans="1:2" ht="15" thickBot="1" x14ac:dyDescent="0.3">
      <c r="A288" s="15">
        <v>101</v>
      </c>
      <c r="B288" s="15">
        <v>6.8</v>
      </c>
    </row>
    <row r="289" spans="1:2" ht="15" thickBot="1" x14ac:dyDescent="0.3">
      <c r="A289" s="15">
        <v>102</v>
      </c>
      <c r="B289" s="15">
        <v>6.7</v>
      </c>
    </row>
    <row r="290" spans="1:2" ht="15" thickBot="1" x14ac:dyDescent="0.3">
      <c r="A290" s="15">
        <v>103</v>
      </c>
      <c r="B290" s="15">
        <v>6</v>
      </c>
    </row>
    <row r="291" spans="1:2" ht="15" thickBot="1" x14ac:dyDescent="0.3">
      <c r="A291" s="15">
        <v>121</v>
      </c>
      <c r="B291" s="15">
        <v>5.7</v>
      </c>
    </row>
    <row r="292" spans="1:2" ht="15" thickBot="1" x14ac:dyDescent="0.3">
      <c r="A292" s="15">
        <v>143</v>
      </c>
      <c r="B292" s="15">
        <v>8</v>
      </c>
    </row>
    <row r="293" spans="1:2" ht="15" thickBot="1" x14ac:dyDescent="0.3">
      <c r="A293" s="15">
        <v>240</v>
      </c>
      <c r="B293" s="15">
        <v>8.1999999999999993</v>
      </c>
    </row>
    <row r="294" spans="1:2" ht="15" thickBot="1" x14ac:dyDescent="0.3">
      <c r="A294" s="15">
        <v>121</v>
      </c>
      <c r="B294" s="15">
        <v>5.4</v>
      </c>
    </row>
    <row r="295" spans="1:2" ht="15" thickBot="1" x14ac:dyDescent="0.3">
      <c r="A295" s="15">
        <v>129</v>
      </c>
      <c r="B295" s="15">
        <v>7.2</v>
      </c>
    </row>
    <row r="296" spans="1:2" ht="15" thickBot="1" x14ac:dyDescent="0.3">
      <c r="A296" s="15">
        <v>172</v>
      </c>
      <c r="B296" s="15">
        <v>7.5</v>
      </c>
    </row>
    <row r="297" spans="1:2" ht="15" thickBot="1" x14ac:dyDescent="0.3">
      <c r="A297" s="15">
        <v>101</v>
      </c>
      <c r="B297" s="15">
        <v>7</v>
      </c>
    </row>
    <row r="298" spans="1:2" ht="15" thickBot="1" x14ac:dyDescent="0.3">
      <c r="A298" s="15">
        <v>87</v>
      </c>
      <c r="B298" s="15">
        <v>3.3</v>
      </c>
    </row>
    <row r="299" spans="1:2" ht="15" thickBot="1" x14ac:dyDescent="0.3">
      <c r="A299" s="15">
        <v>101</v>
      </c>
      <c r="B299" s="15">
        <v>6</v>
      </c>
    </row>
    <row r="300" spans="1:2" ht="15" thickBot="1" x14ac:dyDescent="0.3">
      <c r="A300" s="15">
        <v>95</v>
      </c>
      <c r="B300" s="15">
        <v>7.1</v>
      </c>
    </row>
    <row r="301" spans="1:2" ht="15" thickBot="1" x14ac:dyDescent="0.3">
      <c r="A301" s="15">
        <v>102</v>
      </c>
      <c r="B301" s="15">
        <v>5.4</v>
      </c>
    </row>
    <row r="302" spans="1:2" ht="15" thickBot="1" x14ac:dyDescent="0.3">
      <c r="A302" s="15">
        <v>131</v>
      </c>
      <c r="B302" s="15">
        <v>6.1</v>
      </c>
    </row>
    <row r="303" spans="1:2" ht="15" thickBot="1" x14ac:dyDescent="0.3">
      <c r="A303" s="15">
        <v>114</v>
      </c>
      <c r="B303" s="15">
        <v>5.3</v>
      </c>
    </row>
    <row r="304" spans="1:2" ht="15" thickBot="1" x14ac:dyDescent="0.3">
      <c r="A304" s="15">
        <v>94</v>
      </c>
      <c r="B304" s="15">
        <v>2.2000000000000002</v>
      </c>
    </row>
    <row r="305" spans="1:2" ht="15" thickBot="1" x14ac:dyDescent="0.3">
      <c r="A305" s="15">
        <v>122</v>
      </c>
      <c r="B305" s="15">
        <v>7</v>
      </c>
    </row>
    <row r="306" spans="1:2" ht="15" thickBot="1" x14ac:dyDescent="0.3">
      <c r="A306" s="15">
        <v>95</v>
      </c>
      <c r="B306" s="15">
        <v>3.8</v>
      </c>
    </row>
    <row r="307" spans="1:2" ht="15" thickBot="1" x14ac:dyDescent="0.3">
      <c r="A307" s="15">
        <v>115</v>
      </c>
      <c r="B307" s="15">
        <v>6.9</v>
      </c>
    </row>
    <row r="308" spans="1:2" ht="15" thickBot="1" x14ac:dyDescent="0.3">
      <c r="A308" s="15">
        <v>88</v>
      </c>
      <c r="B308" s="15">
        <v>7.2</v>
      </c>
    </row>
    <row r="309" spans="1:2" ht="15" thickBot="1" x14ac:dyDescent="0.3">
      <c r="A309" s="15">
        <v>110</v>
      </c>
      <c r="B309" s="15">
        <v>7.3</v>
      </c>
    </row>
    <row r="310" spans="1:2" ht="15" thickBot="1" x14ac:dyDescent="0.3">
      <c r="A310" s="15">
        <v>130</v>
      </c>
      <c r="B310" s="15">
        <v>6.3</v>
      </c>
    </row>
    <row r="311" spans="1:2" ht="15" thickBot="1" x14ac:dyDescent="0.3">
      <c r="A311" s="15">
        <v>216</v>
      </c>
      <c r="B311" s="15">
        <v>7.5</v>
      </c>
    </row>
    <row r="312" spans="1:2" ht="15" thickBot="1" x14ac:dyDescent="0.3">
      <c r="A312" s="15">
        <v>146</v>
      </c>
      <c r="B312" s="15">
        <v>7.6</v>
      </c>
    </row>
    <row r="313" spans="1:2" ht="15" thickBot="1" x14ac:dyDescent="0.3">
      <c r="A313" s="15">
        <v>85</v>
      </c>
      <c r="B313" s="15">
        <v>6.8</v>
      </c>
    </row>
    <row r="314" spans="1:2" ht="15" thickBot="1" x14ac:dyDescent="0.3">
      <c r="A314" s="15">
        <v>93</v>
      </c>
      <c r="B314" s="15">
        <v>5.2</v>
      </c>
    </row>
    <row r="315" spans="1:2" ht="15" thickBot="1" x14ac:dyDescent="0.3">
      <c r="A315" s="15">
        <v>152</v>
      </c>
      <c r="B315" s="15">
        <v>7.7</v>
      </c>
    </row>
    <row r="316" spans="1:2" ht="15" thickBot="1" x14ac:dyDescent="0.3">
      <c r="A316" s="15">
        <v>85</v>
      </c>
      <c r="B316" s="15">
        <v>6.2</v>
      </c>
    </row>
    <row r="317" spans="1:2" ht="15" thickBot="1" x14ac:dyDescent="0.3">
      <c r="A317" s="15">
        <v>126</v>
      </c>
      <c r="B317" s="15">
        <v>7.7</v>
      </c>
    </row>
    <row r="318" spans="1:2" ht="15" thickBot="1" x14ac:dyDescent="0.3">
      <c r="A318" s="15">
        <v>146</v>
      </c>
      <c r="B318" s="15">
        <v>4.3</v>
      </c>
    </row>
    <row r="319" spans="1:2" ht="15" thickBot="1" x14ac:dyDescent="0.3">
      <c r="A319" s="15">
        <v>89</v>
      </c>
      <c r="B319" s="15">
        <v>6.9</v>
      </c>
    </row>
    <row r="320" spans="1:2" ht="15" thickBot="1" x14ac:dyDescent="0.3">
      <c r="A320" s="15">
        <v>88</v>
      </c>
      <c r="B320" s="15">
        <v>6.6</v>
      </c>
    </row>
    <row r="321" spans="1:2" ht="15" thickBot="1" x14ac:dyDescent="0.3">
      <c r="A321" s="15">
        <v>105</v>
      </c>
      <c r="B321" s="15">
        <v>7</v>
      </c>
    </row>
    <row r="322" spans="1:2" ht="15" thickBot="1" x14ac:dyDescent="0.3">
      <c r="A322" s="15">
        <v>135</v>
      </c>
      <c r="B322" s="15">
        <v>6.7</v>
      </c>
    </row>
    <row r="323" spans="1:2" ht="15" thickBot="1" x14ac:dyDescent="0.3">
      <c r="A323" s="15">
        <v>100</v>
      </c>
      <c r="B323" s="15">
        <v>8.1999999999999993</v>
      </c>
    </row>
    <row r="324" spans="1:2" ht="15" thickBot="1" x14ac:dyDescent="0.3">
      <c r="A324" s="15">
        <v>192</v>
      </c>
      <c r="B324" s="15">
        <v>8.9</v>
      </c>
    </row>
    <row r="325" spans="1:2" ht="15" thickBot="1" x14ac:dyDescent="0.3">
      <c r="A325" s="15">
        <v>172</v>
      </c>
      <c r="B325" s="15">
        <v>8.6999999999999993</v>
      </c>
    </row>
    <row r="326" spans="1:2" ht="15" thickBot="1" x14ac:dyDescent="0.3">
      <c r="A326" s="15">
        <v>102</v>
      </c>
      <c r="B326" s="15">
        <v>5.5</v>
      </c>
    </row>
    <row r="327" spans="1:2" ht="15" thickBot="1" x14ac:dyDescent="0.3">
      <c r="A327" s="15">
        <v>100</v>
      </c>
      <c r="B327" s="15">
        <v>5.7</v>
      </c>
    </row>
    <row r="328" spans="1:2" ht="15" thickBot="1" x14ac:dyDescent="0.3">
      <c r="A328" s="15">
        <v>119</v>
      </c>
      <c r="B328" s="15">
        <v>6.3</v>
      </c>
    </row>
    <row r="329" spans="1:2" ht="15" thickBot="1" x14ac:dyDescent="0.3">
      <c r="A329" s="15">
        <v>92</v>
      </c>
      <c r="B329" s="15">
        <v>5.9</v>
      </c>
    </row>
    <row r="330" spans="1:2" ht="15" thickBot="1" x14ac:dyDescent="0.3">
      <c r="A330" s="15">
        <v>105</v>
      </c>
      <c r="B330" s="15">
        <v>7.6</v>
      </c>
    </row>
    <row r="331" spans="1:2" ht="15" thickBot="1" x14ac:dyDescent="0.3">
      <c r="A331" s="15">
        <v>107</v>
      </c>
      <c r="B331" s="15">
        <v>6.6</v>
      </c>
    </row>
    <row r="332" spans="1:2" ht="15" thickBot="1" x14ac:dyDescent="0.3">
      <c r="A332" s="15">
        <v>101</v>
      </c>
      <c r="B332" s="15">
        <v>5.3</v>
      </c>
    </row>
    <row r="333" spans="1:2" ht="15" thickBot="1" x14ac:dyDescent="0.3">
      <c r="A333" s="15">
        <v>137</v>
      </c>
      <c r="B333" s="15">
        <v>6</v>
      </c>
    </row>
    <row r="334" spans="1:2" ht="15" thickBot="1" x14ac:dyDescent="0.3">
      <c r="A334" s="15">
        <v>115</v>
      </c>
      <c r="B334" s="15">
        <v>8</v>
      </c>
    </row>
    <row r="335" spans="1:2" ht="15" thickBot="1" x14ac:dyDescent="0.3">
      <c r="A335" s="15">
        <v>124</v>
      </c>
      <c r="B335" s="15">
        <v>5.6</v>
      </c>
    </row>
    <row r="336" spans="1:2" ht="15" thickBot="1" x14ac:dyDescent="0.3">
      <c r="A336" s="15">
        <v>118</v>
      </c>
      <c r="B336" s="15">
        <v>5.9</v>
      </c>
    </row>
    <row r="337" spans="1:2" ht="15" thickBot="1" x14ac:dyDescent="0.3">
      <c r="A337" s="15">
        <v>98</v>
      </c>
      <c r="B337" s="15">
        <v>7.3</v>
      </c>
    </row>
    <row r="338" spans="1:2" ht="15" thickBot="1" x14ac:dyDescent="0.3">
      <c r="A338" s="15">
        <v>82</v>
      </c>
      <c r="B338" s="15">
        <v>7.9</v>
      </c>
    </row>
    <row r="339" spans="1:2" ht="15" thickBot="1" x14ac:dyDescent="0.3">
      <c r="A339" s="15">
        <v>98</v>
      </c>
      <c r="B339" s="15">
        <v>6.8</v>
      </c>
    </row>
    <row r="340" spans="1:2" ht="15" thickBot="1" x14ac:dyDescent="0.3">
      <c r="A340" s="15">
        <v>90</v>
      </c>
      <c r="B340" s="15">
        <v>6.6</v>
      </c>
    </row>
    <row r="341" spans="1:2" ht="15" thickBot="1" x14ac:dyDescent="0.3">
      <c r="A341" s="15">
        <v>130</v>
      </c>
      <c r="B341" s="15">
        <v>6.6</v>
      </c>
    </row>
    <row r="342" spans="1:2" ht="15" thickBot="1" x14ac:dyDescent="0.3">
      <c r="A342" s="15">
        <v>90</v>
      </c>
      <c r="B342" s="15">
        <v>7</v>
      </c>
    </row>
    <row r="343" spans="1:2" ht="15" thickBot="1" x14ac:dyDescent="0.3">
      <c r="A343" s="15">
        <v>94</v>
      </c>
      <c r="B343" s="15">
        <v>7</v>
      </c>
    </row>
    <row r="344" spans="1:2" ht="15" thickBot="1" x14ac:dyDescent="0.3">
      <c r="A344" s="15">
        <v>114</v>
      </c>
      <c r="B344" s="15">
        <v>7.3</v>
      </c>
    </row>
    <row r="345" spans="1:2" ht="15" thickBot="1" x14ac:dyDescent="0.3">
      <c r="A345" s="15">
        <v>94</v>
      </c>
      <c r="B345" s="15">
        <v>5.5</v>
      </c>
    </row>
    <row r="346" spans="1:2" ht="15" thickBot="1" x14ac:dyDescent="0.3">
      <c r="A346" s="15">
        <v>151</v>
      </c>
      <c r="B346" s="15">
        <v>8.5</v>
      </c>
    </row>
    <row r="347" spans="1:2" ht="15" thickBot="1" x14ac:dyDescent="0.3">
      <c r="A347" s="15">
        <v>88</v>
      </c>
      <c r="B347" s="15">
        <v>7.5</v>
      </c>
    </row>
    <row r="348" spans="1:2" ht="15" thickBot="1" x14ac:dyDescent="0.3">
      <c r="A348" s="15">
        <v>121</v>
      </c>
      <c r="B348" s="15">
        <v>7</v>
      </c>
    </row>
    <row r="349" spans="1:2" ht="15" thickBot="1" x14ac:dyDescent="0.3">
      <c r="A349" s="15">
        <v>158</v>
      </c>
      <c r="B349" s="15">
        <v>7.8</v>
      </c>
    </row>
    <row r="350" spans="1:2" ht="15" thickBot="1" x14ac:dyDescent="0.3">
      <c r="A350" s="15">
        <v>128</v>
      </c>
      <c r="B350" s="15">
        <v>7.6</v>
      </c>
    </row>
    <row r="351" spans="1:2" ht="15" thickBot="1" x14ac:dyDescent="0.3">
      <c r="A351" s="15">
        <v>128</v>
      </c>
      <c r="B351" s="15">
        <v>7.6</v>
      </c>
    </row>
    <row r="352" spans="1:2" ht="15" thickBot="1" x14ac:dyDescent="0.3">
      <c r="A352" s="15">
        <v>95</v>
      </c>
      <c r="B352" s="15">
        <v>6.8</v>
      </c>
    </row>
    <row r="353" spans="1:2" ht="15" thickBot="1" x14ac:dyDescent="0.3">
      <c r="A353" s="15">
        <v>92</v>
      </c>
      <c r="B353" s="15">
        <v>5</v>
      </c>
    </row>
    <row r="354" spans="1:2" ht="15" thickBot="1" x14ac:dyDescent="0.3">
      <c r="A354" s="15">
        <v>121</v>
      </c>
      <c r="B354" s="15">
        <v>7.1</v>
      </c>
    </row>
    <row r="355" spans="1:2" ht="15" thickBot="1" x14ac:dyDescent="0.3">
      <c r="A355" s="15">
        <v>113</v>
      </c>
      <c r="B355" s="15">
        <v>5.5</v>
      </c>
    </row>
    <row r="356" spans="1:2" ht="15" thickBot="1" x14ac:dyDescent="0.3">
      <c r="A356" s="15">
        <v>106</v>
      </c>
      <c r="B356" s="15">
        <v>5.6</v>
      </c>
    </row>
    <row r="357" spans="1:2" ht="15" thickBot="1" x14ac:dyDescent="0.3">
      <c r="A357" s="15">
        <v>146</v>
      </c>
      <c r="B357" s="15">
        <v>7.1</v>
      </c>
    </row>
    <row r="358" spans="1:2" ht="15" thickBot="1" x14ac:dyDescent="0.3">
      <c r="A358" s="15">
        <v>88</v>
      </c>
      <c r="B358" s="15">
        <v>4.9000000000000004</v>
      </c>
    </row>
    <row r="359" spans="1:2" ht="15" thickBot="1" x14ac:dyDescent="0.3">
      <c r="A359" s="15">
        <v>150</v>
      </c>
      <c r="B359" s="15">
        <v>7.4</v>
      </c>
    </row>
    <row r="360" spans="1:2" ht="15" thickBot="1" x14ac:dyDescent="0.3">
      <c r="A360" s="15">
        <v>119</v>
      </c>
      <c r="B360" s="15">
        <v>5.7</v>
      </c>
    </row>
    <row r="361" spans="1:2" ht="15" thickBot="1" x14ac:dyDescent="0.3">
      <c r="A361" s="15">
        <v>128</v>
      </c>
      <c r="B361" s="15">
        <v>6.4</v>
      </c>
    </row>
    <row r="362" spans="1:2" ht="15" thickBot="1" x14ac:dyDescent="0.3">
      <c r="A362" s="15">
        <v>106</v>
      </c>
      <c r="B362" s="15">
        <v>5.9</v>
      </c>
    </row>
    <row r="363" spans="1:2" ht="15" thickBot="1" x14ac:dyDescent="0.3">
      <c r="A363" s="15">
        <v>117</v>
      </c>
      <c r="B363" s="15">
        <v>5.5</v>
      </c>
    </row>
    <row r="364" spans="1:2" ht="15" thickBot="1" x14ac:dyDescent="0.3">
      <c r="A364" s="15">
        <v>129</v>
      </c>
      <c r="B364" s="15">
        <v>6.9</v>
      </c>
    </row>
    <row r="365" spans="1:2" ht="15" thickBot="1" x14ac:dyDescent="0.3">
      <c r="A365" s="15">
        <v>116</v>
      </c>
      <c r="B365" s="15">
        <v>6.2</v>
      </c>
    </row>
    <row r="366" spans="1:2" ht="15" thickBot="1" x14ac:dyDescent="0.3">
      <c r="A366" s="15">
        <v>114</v>
      </c>
      <c r="B366" s="15">
        <v>7</v>
      </c>
    </row>
    <row r="367" spans="1:2" ht="15" thickBot="1" x14ac:dyDescent="0.3">
      <c r="A367" s="15">
        <v>114</v>
      </c>
      <c r="B367" s="15">
        <v>5.6</v>
      </c>
    </row>
    <row r="368" spans="1:2" ht="15" thickBot="1" x14ac:dyDescent="0.3">
      <c r="A368" s="15">
        <v>96</v>
      </c>
      <c r="B368" s="15">
        <v>7</v>
      </c>
    </row>
    <row r="369" spans="1:2" ht="15" thickBot="1" x14ac:dyDescent="0.3">
      <c r="A369" s="15">
        <v>132</v>
      </c>
      <c r="B369" s="15">
        <v>6.8</v>
      </c>
    </row>
    <row r="370" spans="1:2" ht="15" thickBot="1" x14ac:dyDescent="0.3">
      <c r="A370" s="15">
        <v>104</v>
      </c>
      <c r="B370" s="15">
        <v>5.4</v>
      </c>
    </row>
    <row r="371" spans="1:2" ht="15" thickBot="1" x14ac:dyDescent="0.3">
      <c r="A371" s="15">
        <v>111</v>
      </c>
      <c r="B371" s="15">
        <v>6.1</v>
      </c>
    </row>
    <row r="372" spans="1:2" ht="15" thickBot="1" x14ac:dyDescent="0.3">
      <c r="A372" s="15">
        <v>138</v>
      </c>
      <c r="B372" s="15">
        <v>6.7</v>
      </c>
    </row>
    <row r="373" spans="1:2" ht="15" thickBot="1" x14ac:dyDescent="0.3">
      <c r="A373" s="15">
        <v>129</v>
      </c>
      <c r="B373" s="15">
        <v>6.9</v>
      </c>
    </row>
    <row r="374" spans="1:2" ht="15" thickBot="1" x14ac:dyDescent="0.3">
      <c r="A374" s="15">
        <v>144</v>
      </c>
      <c r="B374" s="15">
        <v>8</v>
      </c>
    </row>
    <row r="375" spans="1:2" ht="15" thickBot="1" x14ac:dyDescent="0.3">
      <c r="A375" s="15">
        <v>110</v>
      </c>
      <c r="B375" s="15">
        <v>4.4000000000000004</v>
      </c>
    </row>
    <row r="376" spans="1:2" ht="15" thickBot="1" x14ac:dyDescent="0.3">
      <c r="A376" s="15">
        <v>140</v>
      </c>
      <c r="B376" s="15">
        <v>7.3</v>
      </c>
    </row>
    <row r="377" spans="1:2" ht="15" thickBot="1" x14ac:dyDescent="0.3">
      <c r="A377" s="15">
        <v>113</v>
      </c>
      <c r="B377" s="15">
        <v>6.3</v>
      </c>
    </row>
    <row r="378" spans="1:2" ht="15" thickBot="1" x14ac:dyDescent="0.3">
      <c r="A378" s="15">
        <v>143</v>
      </c>
      <c r="B378" s="15">
        <v>7.7</v>
      </c>
    </row>
    <row r="379" spans="1:2" ht="15" thickBot="1" x14ac:dyDescent="0.3">
      <c r="A379" s="15">
        <v>108</v>
      </c>
      <c r="B379" s="15">
        <v>6.5</v>
      </c>
    </row>
    <row r="380" spans="1:2" ht="15" thickBot="1" x14ac:dyDescent="0.3">
      <c r="A380" s="15">
        <v>108</v>
      </c>
      <c r="B380" s="15">
        <v>7.8</v>
      </c>
    </row>
    <row r="381" spans="1:2" ht="15" thickBot="1" x14ac:dyDescent="0.3">
      <c r="A381" s="15">
        <v>124</v>
      </c>
      <c r="B381" s="15">
        <v>6.4</v>
      </c>
    </row>
    <row r="382" spans="1:2" ht="15" thickBot="1" x14ac:dyDescent="0.3">
      <c r="A382" s="15">
        <v>116</v>
      </c>
      <c r="B382" s="15">
        <v>7.8</v>
      </c>
    </row>
    <row r="383" spans="1:2" ht="15" thickBot="1" x14ac:dyDescent="0.3">
      <c r="A383" s="15">
        <v>110</v>
      </c>
      <c r="B383" s="15">
        <v>5.8</v>
      </c>
    </row>
    <row r="384" spans="1:2" ht="15" thickBot="1" x14ac:dyDescent="0.3">
      <c r="A384" s="15">
        <v>91</v>
      </c>
      <c r="B384" s="15">
        <v>7.1</v>
      </c>
    </row>
    <row r="385" spans="1:2" ht="15" thickBot="1" x14ac:dyDescent="0.3">
      <c r="A385" s="15">
        <v>107</v>
      </c>
      <c r="B385" s="15">
        <v>7.1</v>
      </c>
    </row>
    <row r="386" spans="1:2" ht="15" thickBot="1" x14ac:dyDescent="0.3">
      <c r="A386" s="15">
        <v>115</v>
      </c>
      <c r="B386" s="15">
        <v>6.8</v>
      </c>
    </row>
    <row r="387" spans="1:2" ht="15" thickBot="1" x14ac:dyDescent="0.3">
      <c r="A387" s="15">
        <v>100</v>
      </c>
      <c r="B387" s="15">
        <v>4.8</v>
      </c>
    </row>
    <row r="388" spans="1:2" ht="15" thickBot="1" x14ac:dyDescent="0.3">
      <c r="A388" s="15">
        <v>104</v>
      </c>
      <c r="B388" s="15">
        <v>6.2</v>
      </c>
    </row>
    <row r="389" spans="1:2" ht="15" thickBot="1" x14ac:dyDescent="0.3">
      <c r="A389" s="15">
        <v>138</v>
      </c>
      <c r="B389" s="15">
        <v>6.9</v>
      </c>
    </row>
    <row r="390" spans="1:2" ht="15" thickBot="1" x14ac:dyDescent="0.3">
      <c r="A390" s="15">
        <v>140</v>
      </c>
      <c r="B390" s="15">
        <v>7.3</v>
      </c>
    </row>
    <row r="391" spans="1:2" ht="15" thickBot="1" x14ac:dyDescent="0.3">
      <c r="A391" s="15">
        <v>120</v>
      </c>
      <c r="B391" s="15">
        <v>6.6</v>
      </c>
    </row>
    <row r="392" spans="1:2" ht="15" thickBot="1" x14ac:dyDescent="0.3">
      <c r="A392" s="15">
        <v>122</v>
      </c>
      <c r="B392" s="15">
        <v>6.9</v>
      </c>
    </row>
    <row r="393" spans="1:2" ht="15" thickBot="1" x14ac:dyDescent="0.3">
      <c r="A393" s="15">
        <v>83</v>
      </c>
      <c r="B393" s="15">
        <v>6.2</v>
      </c>
    </row>
    <row r="394" spans="1:2" ht="15" thickBot="1" x14ac:dyDescent="0.3">
      <c r="A394" s="15">
        <v>139</v>
      </c>
      <c r="B394" s="15">
        <v>6.7</v>
      </c>
    </row>
    <row r="395" spans="1:2" ht="15" thickBot="1" x14ac:dyDescent="0.3">
      <c r="A395" s="15">
        <v>131</v>
      </c>
      <c r="B395" s="15">
        <v>7.6</v>
      </c>
    </row>
    <row r="396" spans="1:2" ht="15" thickBot="1" x14ac:dyDescent="0.3">
      <c r="A396" s="15">
        <v>104</v>
      </c>
      <c r="B396" s="15">
        <v>6.7</v>
      </c>
    </row>
    <row r="397" spans="1:2" ht="15" thickBot="1" x14ac:dyDescent="0.3">
      <c r="A397" s="15">
        <v>130</v>
      </c>
      <c r="B397" s="15">
        <v>6.2</v>
      </c>
    </row>
    <row r="398" spans="1:2" ht="15" thickBot="1" x14ac:dyDescent="0.3">
      <c r="A398" s="15">
        <v>145</v>
      </c>
      <c r="B398" s="15">
        <v>7.3</v>
      </c>
    </row>
    <row r="399" spans="1:2" ht="15" thickBot="1" x14ac:dyDescent="0.3">
      <c r="A399" s="15">
        <v>104</v>
      </c>
      <c r="B399" s="15">
        <v>6</v>
      </c>
    </row>
    <row r="400" spans="1:2" ht="15" thickBot="1" x14ac:dyDescent="0.3">
      <c r="A400" s="15">
        <v>97</v>
      </c>
      <c r="B400" s="15">
        <v>7.1</v>
      </c>
    </row>
    <row r="401" spans="1:2" ht="15" thickBot="1" x14ac:dyDescent="0.3">
      <c r="A401" s="15">
        <v>178</v>
      </c>
      <c r="B401" s="15">
        <v>7.1</v>
      </c>
    </row>
    <row r="402" spans="1:2" ht="15" thickBot="1" x14ac:dyDescent="0.3">
      <c r="A402" s="15">
        <v>108</v>
      </c>
      <c r="B402" s="15">
        <v>5.5</v>
      </c>
    </row>
    <row r="403" spans="1:2" ht="15" thickBot="1" x14ac:dyDescent="0.3">
      <c r="A403" s="15">
        <v>106</v>
      </c>
      <c r="B403" s="15">
        <v>5.6</v>
      </c>
    </row>
    <row r="404" spans="1:2" ht="15" thickBot="1" x14ac:dyDescent="0.3">
      <c r="A404" s="15">
        <v>112</v>
      </c>
      <c r="B404" s="15">
        <v>7.5</v>
      </c>
    </row>
    <row r="405" spans="1:2" ht="15" thickBot="1" x14ac:dyDescent="0.3">
      <c r="A405" s="15">
        <v>135</v>
      </c>
      <c r="B405" s="15">
        <v>5.4</v>
      </c>
    </row>
    <row r="406" spans="1:2" ht="15" thickBot="1" x14ac:dyDescent="0.3">
      <c r="A406" s="15">
        <v>109</v>
      </c>
      <c r="B406" s="15">
        <v>4.3</v>
      </c>
    </row>
    <row r="407" spans="1:2" ht="15" thickBot="1" x14ac:dyDescent="0.3">
      <c r="A407" s="15">
        <v>86</v>
      </c>
      <c r="B407" s="15">
        <v>4.9000000000000004</v>
      </c>
    </row>
    <row r="408" spans="1:2" ht="15" thickBot="1" x14ac:dyDescent="0.3">
      <c r="A408" s="15">
        <v>95</v>
      </c>
      <c r="B408" s="15">
        <v>7.1</v>
      </c>
    </row>
    <row r="409" spans="1:2" ht="15" thickBot="1" x14ac:dyDescent="0.3">
      <c r="A409" s="15">
        <v>107</v>
      </c>
      <c r="B409" s="15">
        <v>6.4</v>
      </c>
    </row>
    <row r="410" spans="1:2" ht="15" thickBot="1" x14ac:dyDescent="0.3">
      <c r="A410" s="15">
        <v>82</v>
      </c>
      <c r="B410" s="15">
        <v>4.3</v>
      </c>
    </row>
    <row r="411" spans="1:2" ht="15" thickBot="1" x14ac:dyDescent="0.3">
      <c r="A411" s="15">
        <v>88</v>
      </c>
      <c r="B411" s="15">
        <v>6.1</v>
      </c>
    </row>
    <row r="412" spans="1:2" ht="15" thickBot="1" x14ac:dyDescent="0.3">
      <c r="A412" s="15">
        <v>120</v>
      </c>
      <c r="B412" s="15">
        <v>7</v>
      </c>
    </row>
    <row r="413" spans="1:2" ht="15" thickBot="1" x14ac:dyDescent="0.3">
      <c r="A413" s="15">
        <v>162</v>
      </c>
      <c r="B413" s="15">
        <v>7.7</v>
      </c>
    </row>
    <row r="414" spans="1:2" ht="15" thickBot="1" x14ac:dyDescent="0.3">
      <c r="A414" s="15">
        <v>123</v>
      </c>
      <c r="B414" s="15">
        <v>5.9</v>
      </c>
    </row>
    <row r="415" spans="1:2" ht="15" thickBot="1" x14ac:dyDescent="0.3">
      <c r="A415" s="15">
        <v>101</v>
      </c>
      <c r="B415" s="15">
        <v>6.7</v>
      </c>
    </row>
    <row r="416" spans="1:2" ht="15" thickBot="1" x14ac:dyDescent="0.3">
      <c r="A416" s="15">
        <v>113</v>
      </c>
      <c r="B416" s="15">
        <v>6.5</v>
      </c>
    </row>
    <row r="417" spans="1:2" ht="15" thickBot="1" x14ac:dyDescent="0.3">
      <c r="A417" s="15">
        <v>110</v>
      </c>
      <c r="B417" s="15">
        <v>7.1</v>
      </c>
    </row>
    <row r="418" spans="1:2" ht="15" thickBot="1" x14ac:dyDescent="0.3">
      <c r="A418" s="15">
        <v>142</v>
      </c>
      <c r="B418" s="15">
        <v>7.3</v>
      </c>
    </row>
    <row r="419" spans="1:2" ht="15" thickBot="1" x14ac:dyDescent="0.3">
      <c r="A419" s="15">
        <v>102</v>
      </c>
      <c r="B419" s="15">
        <v>6.5</v>
      </c>
    </row>
    <row r="420" spans="1:2" ht="15" thickBot="1" x14ac:dyDescent="0.3">
      <c r="A420" s="15">
        <v>126</v>
      </c>
      <c r="B420" s="15">
        <v>7</v>
      </c>
    </row>
    <row r="421" spans="1:2" ht="15" thickBot="1" x14ac:dyDescent="0.3">
      <c r="A421" s="15">
        <v>83</v>
      </c>
      <c r="B421" s="15">
        <v>6.8</v>
      </c>
    </row>
    <row r="422" spans="1:2" ht="15" thickBot="1" x14ac:dyDescent="0.3">
      <c r="A422" s="15">
        <v>85</v>
      </c>
      <c r="B422" s="15">
        <v>7.2</v>
      </c>
    </row>
    <row r="423" spans="1:2" ht="15" thickBot="1" x14ac:dyDescent="0.3">
      <c r="A423" s="15">
        <v>120</v>
      </c>
      <c r="B423" s="15">
        <v>6.1</v>
      </c>
    </row>
    <row r="424" spans="1:2" ht="15" thickBot="1" x14ac:dyDescent="0.3">
      <c r="A424" s="15">
        <v>116</v>
      </c>
      <c r="B424" s="15">
        <v>6.7</v>
      </c>
    </row>
    <row r="425" spans="1:2" ht="15" thickBot="1" x14ac:dyDescent="0.3">
      <c r="A425" s="15">
        <v>113</v>
      </c>
      <c r="B425" s="15">
        <v>6.4</v>
      </c>
    </row>
    <row r="426" spans="1:2" ht="15" thickBot="1" x14ac:dyDescent="0.3">
      <c r="A426" s="15">
        <v>87</v>
      </c>
      <c r="B426" s="15">
        <v>4.4000000000000004</v>
      </c>
    </row>
    <row r="427" spans="1:2" ht="15" thickBot="1" x14ac:dyDescent="0.3">
      <c r="A427" s="15">
        <v>101</v>
      </c>
      <c r="B427" s="15">
        <v>5.4</v>
      </c>
    </row>
    <row r="428" spans="1:2" ht="15" thickBot="1" x14ac:dyDescent="0.3">
      <c r="A428" s="15">
        <v>110</v>
      </c>
      <c r="B428" s="15">
        <v>6.5</v>
      </c>
    </row>
    <row r="429" spans="1:2" ht="15" thickBot="1" x14ac:dyDescent="0.3">
      <c r="A429" s="15">
        <v>128</v>
      </c>
      <c r="B429" s="15">
        <v>6.7</v>
      </c>
    </row>
    <row r="430" spans="1:2" ht="15" thickBot="1" x14ac:dyDescent="0.3">
      <c r="A430" s="15">
        <v>138</v>
      </c>
      <c r="B430" s="15">
        <v>8.1</v>
      </c>
    </row>
    <row r="431" spans="1:2" ht="15" thickBot="1" x14ac:dyDescent="0.3">
      <c r="A431" s="15">
        <v>88</v>
      </c>
      <c r="B431" s="15">
        <v>5.6</v>
      </c>
    </row>
    <row r="432" spans="1:2" ht="15" thickBot="1" x14ac:dyDescent="0.3">
      <c r="A432" s="15">
        <v>91</v>
      </c>
      <c r="B432" s="15">
        <v>6.3</v>
      </c>
    </row>
    <row r="433" spans="1:2" ht="15" thickBot="1" x14ac:dyDescent="0.3">
      <c r="A433" s="15">
        <v>138</v>
      </c>
      <c r="B433" s="15">
        <v>7.3</v>
      </c>
    </row>
    <row r="434" spans="1:2" ht="15" thickBot="1" x14ac:dyDescent="0.3">
      <c r="A434" s="15">
        <v>99</v>
      </c>
      <c r="B434" s="15">
        <v>6.1</v>
      </c>
    </row>
    <row r="435" spans="1:2" ht="15" thickBot="1" x14ac:dyDescent="0.3">
      <c r="A435" s="15">
        <v>117</v>
      </c>
      <c r="B435" s="15">
        <v>7.7</v>
      </c>
    </row>
    <row r="436" spans="1:2" ht="15" thickBot="1" x14ac:dyDescent="0.3">
      <c r="A436" s="15">
        <v>117</v>
      </c>
      <c r="B436" s="15">
        <v>6.4</v>
      </c>
    </row>
    <row r="437" spans="1:2" ht="15" thickBot="1" x14ac:dyDescent="0.3">
      <c r="A437" s="15">
        <v>123</v>
      </c>
      <c r="B437" s="15">
        <v>6.8</v>
      </c>
    </row>
    <row r="438" spans="1:2" ht="15" thickBot="1" x14ac:dyDescent="0.3">
      <c r="A438" s="15">
        <v>118</v>
      </c>
      <c r="B438" s="15">
        <v>6.6</v>
      </c>
    </row>
    <row r="439" spans="1:2" ht="15" thickBot="1" x14ac:dyDescent="0.3">
      <c r="A439" s="15">
        <v>154</v>
      </c>
      <c r="B439" s="15">
        <v>7.2</v>
      </c>
    </row>
    <row r="440" spans="1:2" ht="15" thickBot="1" x14ac:dyDescent="0.3">
      <c r="A440" s="15">
        <v>118</v>
      </c>
      <c r="B440" s="15">
        <v>6.9</v>
      </c>
    </row>
    <row r="441" spans="1:2" ht="15" thickBot="1" x14ac:dyDescent="0.3">
      <c r="A441" s="15">
        <v>90</v>
      </c>
      <c r="B441" s="15">
        <v>5.2</v>
      </c>
    </row>
    <row r="442" spans="1:2" ht="15" thickBot="1" x14ac:dyDescent="0.3">
      <c r="A442" s="15">
        <v>113</v>
      </c>
      <c r="B442" s="15">
        <v>4.9000000000000004</v>
      </c>
    </row>
    <row r="443" spans="1:2" ht="15" thickBot="1" x14ac:dyDescent="0.3">
      <c r="A443" s="15">
        <v>88</v>
      </c>
      <c r="B443" s="15">
        <v>6.3</v>
      </c>
    </row>
    <row r="444" spans="1:2" ht="15" thickBot="1" x14ac:dyDescent="0.3">
      <c r="A444" s="15">
        <v>93</v>
      </c>
      <c r="B444" s="15">
        <v>5.6</v>
      </c>
    </row>
    <row r="445" spans="1:2" ht="15" thickBot="1" x14ac:dyDescent="0.3">
      <c r="A445" s="15">
        <v>104</v>
      </c>
      <c r="B445" s="15">
        <v>5.5</v>
      </c>
    </row>
    <row r="446" spans="1:2" ht="15" thickBot="1" x14ac:dyDescent="0.3">
      <c r="A446" s="15">
        <v>135</v>
      </c>
      <c r="B446" s="15">
        <v>6.7</v>
      </c>
    </row>
    <row r="447" spans="1:2" ht="15" thickBot="1" x14ac:dyDescent="0.3">
      <c r="A447" s="15">
        <v>134</v>
      </c>
      <c r="B447" s="15">
        <v>7.6</v>
      </c>
    </row>
    <row r="448" spans="1:2" ht="15" thickBot="1" x14ac:dyDescent="0.3">
      <c r="A448" s="15">
        <v>98</v>
      </c>
      <c r="B448" s="15">
        <v>5.7</v>
      </c>
    </row>
    <row r="449" spans="1:2" ht="15" thickBot="1" x14ac:dyDescent="0.3">
      <c r="A449" s="15">
        <v>80</v>
      </c>
      <c r="B449" s="15">
        <v>4.5999999999999996</v>
      </c>
    </row>
    <row r="450" spans="1:2" ht="15" thickBot="1" x14ac:dyDescent="0.3">
      <c r="A450" s="15">
        <v>83</v>
      </c>
      <c r="B450" s="15">
        <v>7</v>
      </c>
    </row>
    <row r="451" spans="1:2" ht="15" thickBot="1" x14ac:dyDescent="0.3">
      <c r="A451" s="15">
        <v>102</v>
      </c>
      <c r="B451" s="15">
        <v>5.2</v>
      </c>
    </row>
    <row r="452" spans="1:2" ht="15" thickBot="1" x14ac:dyDescent="0.3">
      <c r="A452" s="15">
        <v>130</v>
      </c>
      <c r="B452" s="15">
        <v>5.0999999999999996</v>
      </c>
    </row>
    <row r="453" spans="1:2" ht="15" thickBot="1" x14ac:dyDescent="0.3">
      <c r="A453" s="15">
        <v>129</v>
      </c>
      <c r="B453" s="15">
        <v>6.6</v>
      </c>
    </row>
    <row r="454" spans="1:2" ht="15" thickBot="1" x14ac:dyDescent="0.3">
      <c r="A454" s="15">
        <v>89</v>
      </c>
      <c r="B454" s="15">
        <v>6.7</v>
      </c>
    </row>
    <row r="455" spans="1:2" ht="15" thickBot="1" x14ac:dyDescent="0.3">
      <c r="A455" s="15">
        <v>74</v>
      </c>
      <c r="B455" s="15">
        <v>7.3</v>
      </c>
    </row>
    <row r="456" spans="1:2" ht="15" thickBot="1" x14ac:dyDescent="0.3">
      <c r="A456" s="15">
        <v>96</v>
      </c>
      <c r="B456" s="15">
        <v>5.9</v>
      </c>
    </row>
    <row r="457" spans="1:2" ht="15" thickBot="1" x14ac:dyDescent="0.3">
      <c r="A457" s="15">
        <v>114</v>
      </c>
      <c r="B457" s="15">
        <v>5.6</v>
      </c>
    </row>
    <row r="458" spans="1:2" ht="15" thickBot="1" x14ac:dyDescent="0.3">
      <c r="A458" s="15">
        <v>99</v>
      </c>
      <c r="B458" s="15">
        <v>6.5</v>
      </c>
    </row>
    <row r="459" spans="1:2" ht="15" thickBot="1" x14ac:dyDescent="0.3">
      <c r="A459" s="15">
        <v>129</v>
      </c>
      <c r="B459" s="15">
        <v>5.9</v>
      </c>
    </row>
    <row r="460" spans="1:2" ht="15" thickBot="1" x14ac:dyDescent="0.3">
      <c r="A460" s="15">
        <v>113</v>
      </c>
      <c r="B460" s="15">
        <v>7</v>
      </c>
    </row>
    <row r="461" spans="1:2" ht="15" thickBot="1" x14ac:dyDescent="0.3">
      <c r="A461" s="15">
        <v>90</v>
      </c>
      <c r="B461" s="15">
        <v>5.3</v>
      </c>
    </row>
    <row r="462" spans="1:2" ht="15" thickBot="1" x14ac:dyDescent="0.3">
      <c r="A462" s="15">
        <v>118</v>
      </c>
      <c r="B462" s="15">
        <v>5.9</v>
      </c>
    </row>
    <row r="463" spans="1:2" ht="15" thickBot="1" x14ac:dyDescent="0.3">
      <c r="A463" s="15">
        <v>106</v>
      </c>
      <c r="B463" s="15">
        <v>6.3</v>
      </c>
    </row>
    <row r="464" spans="1:2" ht="15" thickBot="1" x14ac:dyDescent="0.3">
      <c r="A464" s="15">
        <v>89</v>
      </c>
      <c r="B464" s="15">
        <v>6.3</v>
      </c>
    </row>
    <row r="465" spans="1:2" ht="15" thickBot="1" x14ac:dyDescent="0.3">
      <c r="A465" s="15">
        <v>145</v>
      </c>
      <c r="B465" s="15">
        <v>7.3</v>
      </c>
    </row>
    <row r="466" spans="1:2" ht="15" thickBot="1" x14ac:dyDescent="0.3">
      <c r="A466" s="15">
        <v>114</v>
      </c>
      <c r="B466" s="15">
        <v>5.8</v>
      </c>
    </row>
    <row r="467" spans="1:2" ht="15" thickBot="1" x14ac:dyDescent="0.3">
      <c r="A467" s="15">
        <v>87</v>
      </c>
      <c r="B467" s="15">
        <v>5.2</v>
      </c>
    </row>
    <row r="468" spans="1:2" ht="15" thickBot="1" x14ac:dyDescent="0.3">
      <c r="A468" s="15">
        <v>119</v>
      </c>
      <c r="B468" s="15">
        <v>2.4</v>
      </c>
    </row>
    <row r="469" spans="1:2" ht="15" thickBot="1" x14ac:dyDescent="0.3">
      <c r="A469" s="15">
        <v>91</v>
      </c>
      <c r="B469" s="15">
        <v>5.7</v>
      </c>
    </row>
    <row r="470" spans="1:2" ht="15" thickBot="1" x14ac:dyDescent="0.3">
      <c r="A470" s="15">
        <v>118</v>
      </c>
      <c r="B470" s="15">
        <v>5.8</v>
      </c>
    </row>
    <row r="471" spans="1:2" ht="15" thickBot="1" x14ac:dyDescent="0.3">
      <c r="A471" s="15">
        <v>116</v>
      </c>
      <c r="B471" s="15">
        <v>5.6</v>
      </c>
    </row>
    <row r="472" spans="1:2" ht="15" thickBot="1" x14ac:dyDescent="0.3">
      <c r="A472" s="15">
        <v>177</v>
      </c>
      <c r="B472" s="15">
        <v>6</v>
      </c>
    </row>
    <row r="473" spans="1:2" ht="15" thickBot="1" x14ac:dyDescent="0.3">
      <c r="A473" s="15">
        <v>97</v>
      </c>
      <c r="B473" s="15">
        <v>5.8</v>
      </c>
    </row>
    <row r="474" spans="1:2" ht="15" thickBot="1" x14ac:dyDescent="0.3">
      <c r="A474" s="15">
        <v>106</v>
      </c>
      <c r="B474" s="15">
        <v>6</v>
      </c>
    </row>
    <row r="475" spans="1:2" ht="15" thickBot="1" x14ac:dyDescent="0.3">
      <c r="A475" s="15">
        <v>106</v>
      </c>
      <c r="B475" s="15">
        <v>5.7</v>
      </c>
    </row>
    <row r="476" spans="1:2" ht="15" thickBot="1" x14ac:dyDescent="0.3">
      <c r="A476" s="15">
        <v>94</v>
      </c>
      <c r="B476" s="15">
        <v>6</v>
      </c>
    </row>
    <row r="477" spans="1:2" ht="15" thickBot="1" x14ac:dyDescent="0.3">
      <c r="A477" s="15">
        <v>104</v>
      </c>
      <c r="B477" s="15">
        <v>7.8</v>
      </c>
    </row>
    <row r="478" spans="1:2" ht="15" thickBot="1" x14ac:dyDescent="0.3">
      <c r="A478" s="15">
        <v>102</v>
      </c>
      <c r="B478" s="15">
        <v>4.2</v>
      </c>
    </row>
    <row r="479" spans="1:2" ht="15" thickBot="1" x14ac:dyDescent="0.3">
      <c r="A479" s="15">
        <v>105</v>
      </c>
      <c r="B479" s="15">
        <v>5.6</v>
      </c>
    </row>
    <row r="480" spans="1:2" ht="15" thickBot="1" x14ac:dyDescent="0.3">
      <c r="A480" s="15">
        <v>135</v>
      </c>
      <c r="B480" s="15">
        <v>8.1999999999999993</v>
      </c>
    </row>
    <row r="481" spans="1:2" ht="15" thickBot="1" x14ac:dyDescent="0.3">
      <c r="A481" s="15">
        <v>73</v>
      </c>
      <c r="B481" s="15">
        <v>8.5</v>
      </c>
    </row>
    <row r="482" spans="1:2" ht="15" thickBot="1" x14ac:dyDescent="0.3">
      <c r="A482" s="15">
        <v>94</v>
      </c>
      <c r="B482" s="15">
        <v>5.8</v>
      </c>
    </row>
    <row r="483" spans="1:2" ht="15" thickBot="1" x14ac:dyDescent="0.3">
      <c r="A483" s="15">
        <v>95</v>
      </c>
      <c r="B483" s="15">
        <v>6.5</v>
      </c>
    </row>
    <row r="484" spans="1:2" ht="15" thickBot="1" x14ac:dyDescent="0.3">
      <c r="A484" s="15">
        <v>124</v>
      </c>
      <c r="B484" s="15">
        <v>7.2</v>
      </c>
    </row>
    <row r="485" spans="1:2" ht="15" thickBot="1" x14ac:dyDescent="0.3">
      <c r="A485" s="15">
        <v>136</v>
      </c>
      <c r="B485" s="15">
        <v>6.7</v>
      </c>
    </row>
    <row r="486" spans="1:2" ht="15" thickBot="1" x14ac:dyDescent="0.3">
      <c r="A486" s="15">
        <v>91</v>
      </c>
      <c r="B486" s="15">
        <v>3.4</v>
      </c>
    </row>
    <row r="487" spans="1:2" ht="15" thickBot="1" x14ac:dyDescent="0.3">
      <c r="A487" s="15">
        <v>107</v>
      </c>
      <c r="B487" s="15">
        <v>5.9</v>
      </c>
    </row>
    <row r="488" spans="1:2" ht="15" thickBot="1" x14ac:dyDescent="0.3">
      <c r="A488" s="15">
        <v>108</v>
      </c>
      <c r="B488" s="15">
        <v>7.8</v>
      </c>
    </row>
    <row r="489" spans="1:2" ht="15" thickBot="1" x14ac:dyDescent="0.3">
      <c r="A489" s="15">
        <v>99</v>
      </c>
      <c r="B489" s="15">
        <v>5.9</v>
      </c>
    </row>
    <row r="490" spans="1:2" ht="15" thickBot="1" x14ac:dyDescent="0.3">
      <c r="A490" s="15">
        <v>92</v>
      </c>
      <c r="B490" s="15">
        <v>4.0999999999999996</v>
      </c>
    </row>
    <row r="491" spans="1:2" ht="15" thickBot="1" x14ac:dyDescent="0.3">
      <c r="A491" s="15">
        <v>87</v>
      </c>
      <c r="B491" s="15">
        <v>6.8</v>
      </c>
    </row>
    <row r="492" spans="1:2" ht="15" thickBot="1" x14ac:dyDescent="0.3">
      <c r="A492" s="15">
        <v>110</v>
      </c>
      <c r="B492" s="15">
        <v>5.8</v>
      </c>
    </row>
    <row r="493" spans="1:2" ht="15" thickBot="1" x14ac:dyDescent="0.3">
      <c r="A493" s="15">
        <v>98</v>
      </c>
      <c r="B493" s="15">
        <v>7.5</v>
      </c>
    </row>
    <row r="494" spans="1:2" ht="15" thickBot="1" x14ac:dyDescent="0.3">
      <c r="A494" s="15">
        <v>154</v>
      </c>
      <c r="B494" s="15">
        <v>6.9</v>
      </c>
    </row>
    <row r="495" spans="1:2" ht="15" thickBot="1" x14ac:dyDescent="0.3">
      <c r="A495" s="15">
        <v>129</v>
      </c>
      <c r="B495" s="15">
        <v>6.5</v>
      </c>
    </row>
    <row r="496" spans="1:2" ht="15" thickBot="1" x14ac:dyDescent="0.3">
      <c r="A496" s="15">
        <v>86</v>
      </c>
      <c r="B496" s="15">
        <v>6.9</v>
      </c>
    </row>
    <row r="497" spans="1:2" ht="15" thickBot="1" x14ac:dyDescent="0.3">
      <c r="A497" s="15">
        <v>109</v>
      </c>
      <c r="B497" s="15">
        <v>7.9</v>
      </c>
    </row>
    <row r="498" spans="1:2" ht="15" thickBot="1" x14ac:dyDescent="0.3">
      <c r="A498" s="15">
        <v>104</v>
      </c>
      <c r="B498" s="15">
        <v>7.4</v>
      </c>
    </row>
    <row r="499" spans="1:2" ht="15" thickBot="1" x14ac:dyDescent="0.3">
      <c r="A499" s="15">
        <v>110</v>
      </c>
      <c r="B499" s="15">
        <v>6.7</v>
      </c>
    </row>
    <row r="500" spans="1:2" ht="15" thickBot="1" x14ac:dyDescent="0.3">
      <c r="A500" s="15">
        <v>136</v>
      </c>
      <c r="B500" s="15">
        <v>7.4</v>
      </c>
    </row>
    <row r="501" spans="1:2" ht="15" thickBot="1" x14ac:dyDescent="0.3">
      <c r="A501" s="15">
        <v>115</v>
      </c>
      <c r="B501" s="15">
        <v>6.9</v>
      </c>
    </row>
    <row r="502" spans="1:2" ht="15" thickBot="1" x14ac:dyDescent="0.3">
      <c r="A502" s="15">
        <v>99</v>
      </c>
      <c r="B502" s="15">
        <v>6.8</v>
      </c>
    </row>
    <row r="503" spans="1:2" ht="15" thickBot="1" x14ac:dyDescent="0.3">
      <c r="A503" s="15">
        <v>117</v>
      </c>
      <c r="B503" s="15">
        <v>6.7</v>
      </c>
    </row>
    <row r="504" spans="1:2" ht="15" thickBot="1" x14ac:dyDescent="0.3">
      <c r="A504" s="15">
        <v>125</v>
      </c>
      <c r="B504" s="15">
        <v>5.0999999999999996</v>
      </c>
    </row>
    <row r="505" spans="1:2" ht="15" thickBot="1" x14ac:dyDescent="0.3">
      <c r="A505" s="15">
        <v>110</v>
      </c>
      <c r="B505" s="15">
        <v>4.0999999999999996</v>
      </c>
    </row>
    <row r="506" spans="1:2" ht="15" thickBot="1" x14ac:dyDescent="0.3">
      <c r="A506" s="15">
        <v>125</v>
      </c>
      <c r="B506" s="15">
        <v>7.3</v>
      </c>
    </row>
    <row r="507" spans="1:2" ht="15" thickBot="1" x14ac:dyDescent="0.3">
      <c r="A507" s="15">
        <v>102</v>
      </c>
      <c r="B507" s="15">
        <v>6</v>
      </c>
    </row>
    <row r="508" spans="1:2" ht="15" thickBot="1" x14ac:dyDescent="0.3">
      <c r="A508" s="15">
        <v>128</v>
      </c>
      <c r="B508" s="15">
        <v>7.3</v>
      </c>
    </row>
    <row r="509" spans="1:2" ht="15" thickBot="1" x14ac:dyDescent="0.3">
      <c r="A509" s="15">
        <v>100</v>
      </c>
      <c r="B509" s="15">
        <v>5.4</v>
      </c>
    </row>
    <row r="510" spans="1:2" ht="15" thickBot="1" x14ac:dyDescent="0.3">
      <c r="A510" s="15">
        <v>124</v>
      </c>
      <c r="B510" s="15">
        <v>5.9</v>
      </c>
    </row>
    <row r="511" spans="1:2" ht="15" thickBot="1" x14ac:dyDescent="0.3">
      <c r="A511" s="15">
        <v>102</v>
      </c>
      <c r="B511" s="15">
        <v>7.1</v>
      </c>
    </row>
    <row r="512" spans="1:2" ht="15" thickBot="1" x14ac:dyDescent="0.3">
      <c r="A512" s="15">
        <v>90</v>
      </c>
      <c r="B512" s="15">
        <v>6</v>
      </c>
    </row>
    <row r="513" spans="1:2" ht="15" thickBot="1" x14ac:dyDescent="0.3">
      <c r="A513" s="15">
        <v>130</v>
      </c>
      <c r="B513" s="15">
        <v>6.5</v>
      </c>
    </row>
    <row r="514" spans="1:2" ht="15" thickBot="1" x14ac:dyDescent="0.3">
      <c r="A514" s="15">
        <v>118</v>
      </c>
      <c r="B514" s="15">
        <v>5.7</v>
      </c>
    </row>
    <row r="515" spans="1:2" ht="15" thickBot="1" x14ac:dyDescent="0.3">
      <c r="A515" s="15">
        <v>163</v>
      </c>
      <c r="B515" s="15">
        <v>7.6</v>
      </c>
    </row>
    <row r="516" spans="1:2" ht="15" thickBot="1" x14ac:dyDescent="0.3">
      <c r="A516" s="15">
        <v>142</v>
      </c>
      <c r="B516" s="15">
        <v>6.6</v>
      </c>
    </row>
    <row r="517" spans="1:2" ht="15" thickBot="1" x14ac:dyDescent="0.3">
      <c r="A517" s="15">
        <v>100</v>
      </c>
      <c r="B517" s="15">
        <v>5.4</v>
      </c>
    </row>
    <row r="518" spans="1:2" ht="15" thickBot="1" x14ac:dyDescent="0.3">
      <c r="A518" s="15">
        <v>116</v>
      </c>
      <c r="B518" s="15">
        <v>7.3</v>
      </c>
    </row>
    <row r="519" spans="1:2" ht="15" thickBot="1" x14ac:dyDescent="0.3">
      <c r="A519" s="15">
        <v>131</v>
      </c>
      <c r="B519" s="15">
        <v>6.5</v>
      </c>
    </row>
    <row r="520" spans="1:2" ht="15" thickBot="1" x14ac:dyDescent="0.3">
      <c r="A520" s="15">
        <v>91</v>
      </c>
      <c r="B520" s="15">
        <v>6.6</v>
      </c>
    </row>
    <row r="521" spans="1:2" ht="15" thickBot="1" x14ac:dyDescent="0.3">
      <c r="A521" s="15">
        <v>123</v>
      </c>
      <c r="B521" s="15">
        <v>6.6</v>
      </c>
    </row>
    <row r="522" spans="1:2" ht="15" thickBot="1" x14ac:dyDescent="0.3">
      <c r="A522" s="15">
        <v>134</v>
      </c>
      <c r="B522" s="15">
        <v>5.9</v>
      </c>
    </row>
    <row r="523" spans="1:2" ht="15" thickBot="1" x14ac:dyDescent="0.3">
      <c r="A523" s="15">
        <v>148</v>
      </c>
      <c r="B523" s="15">
        <v>6.7</v>
      </c>
    </row>
    <row r="524" spans="1:2" ht="15" thickBot="1" x14ac:dyDescent="0.3">
      <c r="A524" s="15">
        <v>110</v>
      </c>
      <c r="B524" s="15">
        <v>6.1</v>
      </c>
    </row>
    <row r="525" spans="1:2" ht="15" thickBot="1" x14ac:dyDescent="0.3">
      <c r="A525" s="15">
        <v>113</v>
      </c>
      <c r="B525" s="15">
        <v>6.6</v>
      </c>
    </row>
    <row r="526" spans="1:2" ht="15" thickBot="1" x14ac:dyDescent="0.3">
      <c r="A526" s="15">
        <v>94</v>
      </c>
      <c r="B526" s="15">
        <v>6.6</v>
      </c>
    </row>
    <row r="527" spans="1:2" ht="15" thickBot="1" x14ac:dyDescent="0.3">
      <c r="A527" s="15">
        <v>116</v>
      </c>
      <c r="B527" s="15">
        <v>5.3</v>
      </c>
    </row>
    <row r="528" spans="1:2" ht="15" thickBot="1" x14ac:dyDescent="0.3">
      <c r="A528" s="15">
        <v>99</v>
      </c>
      <c r="B528" s="15">
        <v>6</v>
      </c>
    </row>
    <row r="529" spans="1:2" ht="15" thickBot="1" x14ac:dyDescent="0.3">
      <c r="A529" s="15">
        <v>93</v>
      </c>
      <c r="B529" s="15">
        <v>4.7</v>
      </c>
    </row>
    <row r="530" spans="1:2" ht="15" thickBot="1" x14ac:dyDescent="0.3">
      <c r="A530" s="15">
        <v>113</v>
      </c>
      <c r="B530" s="15">
        <v>6.1</v>
      </c>
    </row>
    <row r="531" spans="1:2" ht="15" thickBot="1" x14ac:dyDescent="0.3">
      <c r="A531" s="15">
        <v>106</v>
      </c>
      <c r="B531" s="15">
        <v>7.2</v>
      </c>
    </row>
    <row r="532" spans="1:2" ht="15" thickBot="1" x14ac:dyDescent="0.3">
      <c r="A532" s="15">
        <v>91</v>
      </c>
      <c r="B532" s="15">
        <v>6.4</v>
      </c>
    </row>
    <row r="533" spans="1:2" ht="15" thickBot="1" x14ac:dyDescent="0.3">
      <c r="A533" s="15">
        <v>128</v>
      </c>
      <c r="B533" s="15">
        <v>6.1</v>
      </c>
    </row>
    <row r="534" spans="1:2" ht="15" thickBot="1" x14ac:dyDescent="0.3">
      <c r="A534" s="15">
        <v>98</v>
      </c>
      <c r="B534" s="15">
        <v>5.9</v>
      </c>
    </row>
    <row r="535" spans="1:2" ht="15" thickBot="1" x14ac:dyDescent="0.3">
      <c r="A535" s="15">
        <v>134</v>
      </c>
      <c r="B535" s="15">
        <v>6</v>
      </c>
    </row>
    <row r="536" spans="1:2" ht="15" thickBot="1" x14ac:dyDescent="0.3">
      <c r="A536" s="15">
        <v>97</v>
      </c>
      <c r="B536" s="15">
        <v>6.3</v>
      </c>
    </row>
    <row r="537" spans="1:2" ht="15" thickBot="1" x14ac:dyDescent="0.3">
      <c r="A537" s="15">
        <v>112</v>
      </c>
      <c r="B537" s="15">
        <v>5.6</v>
      </c>
    </row>
    <row r="538" spans="1:2" ht="15" thickBot="1" x14ac:dyDescent="0.3">
      <c r="A538" s="15">
        <v>153</v>
      </c>
      <c r="B538" s="15">
        <v>6.4</v>
      </c>
    </row>
    <row r="539" spans="1:2" ht="15" thickBot="1" x14ac:dyDescent="0.3">
      <c r="A539" s="15">
        <v>110</v>
      </c>
      <c r="B539" s="15">
        <v>7.1</v>
      </c>
    </row>
    <row r="540" spans="1:2" ht="15" thickBot="1" x14ac:dyDescent="0.3">
      <c r="A540" s="15">
        <v>122</v>
      </c>
      <c r="B540" s="15">
        <v>6.6</v>
      </c>
    </row>
    <row r="541" spans="1:2" ht="15" thickBot="1" x14ac:dyDescent="0.3">
      <c r="A541" s="15">
        <v>87</v>
      </c>
      <c r="B541" s="15">
        <v>4.5999999999999996</v>
      </c>
    </row>
    <row r="542" spans="1:2" ht="15" thickBot="1" x14ac:dyDescent="0.3">
      <c r="A542" s="15">
        <v>178</v>
      </c>
      <c r="B542" s="15">
        <v>8.4</v>
      </c>
    </row>
    <row r="543" spans="1:2" ht="15" thickBot="1" x14ac:dyDescent="0.3">
      <c r="A543" s="15">
        <v>125</v>
      </c>
      <c r="B543" s="15">
        <v>7.1</v>
      </c>
    </row>
    <row r="544" spans="1:2" ht="15" thickBot="1" x14ac:dyDescent="0.3">
      <c r="A544" s="15">
        <v>87</v>
      </c>
      <c r="B544" s="15">
        <v>7.4</v>
      </c>
    </row>
    <row r="545" spans="1:2" ht="15" thickBot="1" x14ac:dyDescent="0.3">
      <c r="A545" s="15">
        <v>152</v>
      </c>
      <c r="B545" s="15">
        <v>6.9</v>
      </c>
    </row>
    <row r="546" spans="1:2" ht="15" thickBot="1" x14ac:dyDescent="0.3">
      <c r="A546" s="15">
        <v>116</v>
      </c>
      <c r="B546" s="15">
        <v>4.5</v>
      </c>
    </row>
    <row r="547" spans="1:2" ht="15" thickBot="1" x14ac:dyDescent="0.3">
      <c r="A547" s="15">
        <v>109</v>
      </c>
      <c r="B547" s="15">
        <v>7.1</v>
      </c>
    </row>
    <row r="548" spans="1:2" ht="15" thickBot="1" x14ac:dyDescent="0.3">
      <c r="A548" s="15">
        <v>108</v>
      </c>
      <c r="B548" s="15">
        <v>6.5</v>
      </c>
    </row>
    <row r="549" spans="1:2" ht="15" thickBot="1" x14ac:dyDescent="0.3">
      <c r="A549" s="15">
        <v>85</v>
      </c>
      <c r="B549" s="15">
        <v>5.3</v>
      </c>
    </row>
    <row r="550" spans="1:2" ht="15" thickBot="1" x14ac:dyDescent="0.3">
      <c r="A550" s="15">
        <v>106</v>
      </c>
      <c r="B550" s="15">
        <v>6.7</v>
      </c>
    </row>
    <row r="551" spans="1:2" ht="15" thickBot="1" x14ac:dyDescent="0.3">
      <c r="A551" s="15">
        <v>93</v>
      </c>
      <c r="B551" s="15">
        <v>7.2</v>
      </c>
    </row>
    <row r="552" spans="1:2" ht="15" thickBot="1" x14ac:dyDescent="0.3">
      <c r="A552" s="15">
        <v>117</v>
      </c>
      <c r="B552" s="15">
        <v>7.2</v>
      </c>
    </row>
    <row r="553" spans="1:2" ht="15" thickBot="1" x14ac:dyDescent="0.3">
      <c r="A553" s="15">
        <v>116</v>
      </c>
      <c r="B553" s="15">
        <v>5.5</v>
      </c>
    </row>
    <row r="554" spans="1:2" ht="15" thickBot="1" x14ac:dyDescent="0.3">
      <c r="A554" s="15">
        <v>132</v>
      </c>
      <c r="B554" s="15">
        <v>5.8</v>
      </c>
    </row>
    <row r="555" spans="1:2" ht="15" thickBot="1" x14ac:dyDescent="0.3">
      <c r="A555" s="15">
        <v>92</v>
      </c>
      <c r="B555" s="15">
        <v>6</v>
      </c>
    </row>
    <row r="556" spans="1:2" ht="15" thickBot="1" x14ac:dyDescent="0.3">
      <c r="A556" s="15">
        <v>139</v>
      </c>
      <c r="B556" s="15">
        <v>6.6</v>
      </c>
    </row>
    <row r="557" spans="1:2" ht="15" thickBot="1" x14ac:dyDescent="0.3">
      <c r="A557" s="15">
        <v>153</v>
      </c>
      <c r="B557" s="15">
        <v>8.3000000000000007</v>
      </c>
    </row>
    <row r="558" spans="1:2" ht="15" thickBot="1" x14ac:dyDescent="0.3">
      <c r="A558" s="15">
        <v>142</v>
      </c>
      <c r="B558" s="15">
        <v>6.7</v>
      </c>
    </row>
    <row r="559" spans="1:2" ht="15" thickBot="1" x14ac:dyDescent="0.3">
      <c r="A559" s="15">
        <v>124</v>
      </c>
      <c r="B559" s="15">
        <v>7.1</v>
      </c>
    </row>
    <row r="560" spans="1:2" ht="15" thickBot="1" x14ac:dyDescent="0.3">
      <c r="A560" s="15">
        <v>117</v>
      </c>
      <c r="B560" s="15">
        <v>6</v>
      </c>
    </row>
    <row r="561" spans="1:2" ht="15" thickBot="1" x14ac:dyDescent="0.3">
      <c r="A561" s="15">
        <v>141</v>
      </c>
      <c r="B561" s="15">
        <v>6.9</v>
      </c>
    </row>
    <row r="562" spans="1:2" ht="15" thickBot="1" x14ac:dyDescent="0.3">
      <c r="A562" s="15">
        <v>110</v>
      </c>
      <c r="B562" s="15">
        <v>5.6</v>
      </c>
    </row>
    <row r="563" spans="1:2" ht="15" thickBot="1" x14ac:dyDescent="0.3">
      <c r="A563" s="15">
        <v>109</v>
      </c>
      <c r="B563" s="15">
        <v>5.6</v>
      </c>
    </row>
    <row r="564" spans="1:2" ht="15" thickBot="1" x14ac:dyDescent="0.3">
      <c r="A564" s="15">
        <v>88</v>
      </c>
      <c r="B564" s="15">
        <v>4.5</v>
      </c>
    </row>
    <row r="565" spans="1:2" ht="15" thickBot="1" x14ac:dyDescent="0.3">
      <c r="A565" s="15">
        <v>124</v>
      </c>
      <c r="B565" s="15">
        <v>7.1</v>
      </c>
    </row>
    <row r="566" spans="1:2" ht="15" thickBot="1" x14ac:dyDescent="0.3">
      <c r="A566" s="15">
        <v>119</v>
      </c>
      <c r="B566" s="15">
        <v>6.5</v>
      </c>
    </row>
    <row r="567" spans="1:2" ht="15" thickBot="1" x14ac:dyDescent="0.3">
      <c r="A567" s="15">
        <v>103</v>
      </c>
      <c r="B567" s="15">
        <v>6.4</v>
      </c>
    </row>
    <row r="568" spans="1:2" ht="15" thickBot="1" x14ac:dyDescent="0.3">
      <c r="A568" s="15">
        <v>116</v>
      </c>
      <c r="B568" s="15">
        <v>5.8</v>
      </c>
    </row>
    <row r="569" spans="1:2" ht="15" thickBot="1" x14ac:dyDescent="0.3">
      <c r="A569" s="15">
        <v>125</v>
      </c>
      <c r="B569" s="15">
        <v>8</v>
      </c>
    </row>
    <row r="570" spans="1:2" ht="15" thickBot="1" x14ac:dyDescent="0.3">
      <c r="A570" s="15">
        <v>125</v>
      </c>
      <c r="B570" s="15">
        <v>6.2</v>
      </c>
    </row>
    <row r="571" spans="1:2" ht="15" thickBot="1" x14ac:dyDescent="0.3">
      <c r="A571" s="15">
        <v>146</v>
      </c>
      <c r="B571" s="15">
        <v>7.2</v>
      </c>
    </row>
    <row r="572" spans="1:2" ht="15" thickBot="1" x14ac:dyDescent="0.3">
      <c r="A572" s="15">
        <v>118</v>
      </c>
      <c r="B572" s="15">
        <v>6.1</v>
      </c>
    </row>
    <row r="573" spans="1:2" ht="15" thickBot="1" x14ac:dyDescent="0.3">
      <c r="A573" s="15">
        <v>171</v>
      </c>
      <c r="B573" s="15">
        <v>7.6</v>
      </c>
    </row>
    <row r="574" spans="1:2" ht="15" thickBot="1" x14ac:dyDescent="0.3">
      <c r="A574" s="15">
        <v>136</v>
      </c>
      <c r="B574" s="15">
        <v>6.3</v>
      </c>
    </row>
    <row r="575" spans="1:2" ht="15" thickBot="1" x14ac:dyDescent="0.3">
      <c r="A575" s="15">
        <v>92</v>
      </c>
      <c r="B575" s="15">
        <v>6.3</v>
      </c>
    </row>
    <row r="576" spans="1:2" ht="15" thickBot="1" x14ac:dyDescent="0.3">
      <c r="A576" s="15">
        <v>116</v>
      </c>
      <c r="B576" s="15">
        <v>6.3</v>
      </c>
    </row>
    <row r="577" spans="1:2" ht="15" thickBot="1" x14ac:dyDescent="0.3">
      <c r="A577" s="15">
        <v>127</v>
      </c>
      <c r="B577" s="15">
        <v>7.7</v>
      </c>
    </row>
    <row r="578" spans="1:2" ht="15" thickBot="1" x14ac:dyDescent="0.3">
      <c r="A578" s="15">
        <v>136</v>
      </c>
      <c r="B578" s="15">
        <v>7</v>
      </c>
    </row>
    <row r="579" spans="1:2" ht="15" thickBot="1" x14ac:dyDescent="0.3">
      <c r="A579" s="15">
        <v>111</v>
      </c>
      <c r="B579" s="15">
        <v>5.3</v>
      </c>
    </row>
    <row r="580" spans="1:2" ht="15" thickBot="1" x14ac:dyDescent="0.3">
      <c r="A580" s="15">
        <v>116</v>
      </c>
      <c r="B580" s="15">
        <v>5.6</v>
      </c>
    </row>
    <row r="581" spans="1:2" ht="15" thickBot="1" x14ac:dyDescent="0.3">
      <c r="A581" s="15">
        <v>113</v>
      </c>
      <c r="B581" s="15">
        <v>5.2</v>
      </c>
    </row>
    <row r="582" spans="1:2" ht="15" thickBot="1" x14ac:dyDescent="0.3">
      <c r="A582" s="15">
        <v>97</v>
      </c>
      <c r="B582" s="15">
        <v>5.4</v>
      </c>
    </row>
    <row r="583" spans="1:2" ht="15" thickBot="1" x14ac:dyDescent="0.3">
      <c r="A583" s="15">
        <v>88</v>
      </c>
      <c r="B583" s="15">
        <v>6.4</v>
      </c>
    </row>
    <row r="584" spans="1:2" ht="15" thickBot="1" x14ac:dyDescent="0.3">
      <c r="A584" s="15">
        <v>136</v>
      </c>
      <c r="B584" s="15">
        <v>5.9</v>
      </c>
    </row>
    <row r="585" spans="1:2" ht="15" thickBot="1" x14ac:dyDescent="0.3">
      <c r="A585" s="15">
        <v>125</v>
      </c>
      <c r="B585" s="15">
        <v>6.3</v>
      </c>
    </row>
    <row r="586" spans="1:2" ht="15" thickBot="1" x14ac:dyDescent="0.3">
      <c r="A586" s="15">
        <v>116</v>
      </c>
      <c r="B586" s="15">
        <v>6.5</v>
      </c>
    </row>
    <row r="587" spans="1:2" ht="15" thickBot="1" x14ac:dyDescent="0.3">
      <c r="A587" s="15">
        <v>98</v>
      </c>
      <c r="B587" s="15">
        <v>3</v>
      </c>
    </row>
    <row r="588" spans="1:2" ht="15" thickBot="1" x14ac:dyDescent="0.3">
      <c r="A588" s="15">
        <v>91</v>
      </c>
      <c r="B588" s="15">
        <v>3.6</v>
      </c>
    </row>
    <row r="589" spans="1:2" ht="15" thickBot="1" x14ac:dyDescent="0.3">
      <c r="A589" s="15">
        <v>97</v>
      </c>
      <c r="B589" s="15">
        <v>5.8</v>
      </c>
    </row>
    <row r="590" spans="1:2" ht="15" thickBot="1" x14ac:dyDescent="0.3">
      <c r="A590" s="15">
        <v>95</v>
      </c>
      <c r="B590" s="15">
        <v>6.2</v>
      </c>
    </row>
    <row r="591" spans="1:2" ht="15" thickBot="1" x14ac:dyDescent="0.3">
      <c r="A591" s="15">
        <v>133</v>
      </c>
      <c r="B591" s="15">
        <v>5.4</v>
      </c>
    </row>
    <row r="592" spans="1:2" ht="15" thickBot="1" x14ac:dyDescent="0.3">
      <c r="A592" s="15">
        <v>106</v>
      </c>
      <c r="B592" s="15">
        <v>6.1</v>
      </c>
    </row>
    <row r="593" spans="1:2" ht="15" thickBot="1" x14ac:dyDescent="0.3">
      <c r="A593" s="15">
        <v>116</v>
      </c>
      <c r="B593" s="15">
        <v>4.2</v>
      </c>
    </row>
    <row r="594" spans="1:2" ht="15" thickBot="1" x14ac:dyDescent="0.3">
      <c r="A594" s="15">
        <v>115</v>
      </c>
      <c r="B594" s="15">
        <v>6.7</v>
      </c>
    </row>
    <row r="595" spans="1:2" ht="15" thickBot="1" x14ac:dyDescent="0.3">
      <c r="A595" s="15">
        <v>99</v>
      </c>
      <c r="B595" s="15">
        <v>4.2</v>
      </c>
    </row>
    <row r="596" spans="1:2" ht="15" thickBot="1" x14ac:dyDescent="0.3">
      <c r="A596" s="15">
        <v>124</v>
      </c>
      <c r="B596" s="15">
        <v>6.4</v>
      </c>
    </row>
    <row r="597" spans="1:2" ht="15" thickBot="1" x14ac:dyDescent="0.3">
      <c r="A597" s="15">
        <v>124</v>
      </c>
      <c r="B597" s="15">
        <v>4.9000000000000004</v>
      </c>
    </row>
    <row r="598" spans="1:2" ht="15" thickBot="1" x14ac:dyDescent="0.3">
      <c r="A598" s="15">
        <v>124</v>
      </c>
      <c r="B598" s="15">
        <v>6.8</v>
      </c>
    </row>
    <row r="599" spans="1:2" ht="15" thickBot="1" x14ac:dyDescent="0.3">
      <c r="A599" s="15">
        <v>87</v>
      </c>
      <c r="B599" s="15">
        <v>7.7</v>
      </c>
    </row>
    <row r="600" spans="1:2" ht="15" thickBot="1" x14ac:dyDescent="0.3">
      <c r="A600" s="15">
        <v>105</v>
      </c>
      <c r="B600" s="15">
        <v>5.6</v>
      </c>
    </row>
    <row r="601" spans="1:2" ht="15" thickBot="1" x14ac:dyDescent="0.3">
      <c r="A601" s="15">
        <v>125</v>
      </c>
      <c r="B601" s="15">
        <v>6.4</v>
      </c>
    </row>
    <row r="602" spans="1:2" ht="15" thickBot="1" x14ac:dyDescent="0.3">
      <c r="A602" s="15">
        <v>141</v>
      </c>
      <c r="B602" s="15">
        <v>7.2</v>
      </c>
    </row>
    <row r="603" spans="1:2" ht="15" thickBot="1" x14ac:dyDescent="0.3">
      <c r="A603" s="15">
        <v>121</v>
      </c>
      <c r="B603" s="15">
        <v>6</v>
      </c>
    </row>
    <row r="604" spans="1:2" ht="15" thickBot="1" x14ac:dyDescent="0.3">
      <c r="A604" s="15">
        <v>111</v>
      </c>
      <c r="B604" s="15">
        <v>5.9</v>
      </c>
    </row>
    <row r="605" spans="1:2" ht="15" thickBot="1" x14ac:dyDescent="0.3">
      <c r="A605" s="15">
        <v>157</v>
      </c>
      <c r="B605" s="15">
        <v>7.9</v>
      </c>
    </row>
    <row r="606" spans="1:2" ht="15" thickBot="1" x14ac:dyDescent="0.3">
      <c r="A606" s="15">
        <v>128</v>
      </c>
      <c r="B606" s="15">
        <v>7.1</v>
      </c>
    </row>
    <row r="607" spans="1:2" ht="15" thickBot="1" x14ac:dyDescent="0.3">
      <c r="A607" s="15">
        <v>105</v>
      </c>
      <c r="B607" s="15">
        <v>5.9</v>
      </c>
    </row>
    <row r="608" spans="1:2" ht="15" thickBot="1" x14ac:dyDescent="0.3">
      <c r="A608" s="15">
        <v>113</v>
      </c>
      <c r="B608" s="15">
        <v>6.2</v>
      </c>
    </row>
    <row r="609" spans="1:2" ht="15" thickBot="1" x14ac:dyDescent="0.3">
      <c r="A609" s="15">
        <v>121</v>
      </c>
      <c r="B609" s="15">
        <v>7</v>
      </c>
    </row>
    <row r="610" spans="1:2" ht="15" thickBot="1" x14ac:dyDescent="0.3">
      <c r="A610" s="15">
        <v>102</v>
      </c>
      <c r="B610" s="15">
        <v>5.4</v>
      </c>
    </row>
    <row r="611" spans="1:2" ht="15" thickBot="1" x14ac:dyDescent="0.3">
      <c r="A611" s="15">
        <v>169</v>
      </c>
      <c r="B611" s="15">
        <v>8.6</v>
      </c>
    </row>
    <row r="612" spans="1:2" ht="15" thickBot="1" x14ac:dyDescent="0.3">
      <c r="A612" s="15">
        <v>132</v>
      </c>
      <c r="B612" s="15">
        <v>6.5</v>
      </c>
    </row>
    <row r="613" spans="1:2" ht="15" thickBot="1" x14ac:dyDescent="0.3">
      <c r="A613" s="15">
        <v>127</v>
      </c>
      <c r="B613" s="15">
        <v>6.4</v>
      </c>
    </row>
    <row r="614" spans="1:2" ht="15" thickBot="1" x14ac:dyDescent="0.3">
      <c r="A614" s="15">
        <v>103</v>
      </c>
      <c r="B614" s="15">
        <v>7.6</v>
      </c>
    </row>
    <row r="615" spans="1:2" ht="15" thickBot="1" x14ac:dyDescent="0.3">
      <c r="A615" s="15">
        <v>136</v>
      </c>
      <c r="B615" s="15">
        <v>5.5</v>
      </c>
    </row>
    <row r="616" spans="1:2" ht="15" thickBot="1" x14ac:dyDescent="0.3">
      <c r="A616" s="15">
        <v>150</v>
      </c>
      <c r="B616" s="15">
        <v>7.4</v>
      </c>
    </row>
    <row r="617" spans="1:2" ht="15" thickBot="1" x14ac:dyDescent="0.3">
      <c r="A617" s="15">
        <v>136</v>
      </c>
      <c r="B617" s="15">
        <v>8.6999999999999993</v>
      </c>
    </row>
    <row r="618" spans="1:2" ht="15" thickBot="1" x14ac:dyDescent="0.3">
      <c r="A618" s="15">
        <v>140</v>
      </c>
      <c r="B618" s="15">
        <v>7.6</v>
      </c>
    </row>
    <row r="619" spans="1:2" ht="15" thickBot="1" x14ac:dyDescent="0.3">
      <c r="A619" s="15">
        <v>104</v>
      </c>
      <c r="B619" s="15">
        <v>5.5</v>
      </c>
    </row>
    <row r="620" spans="1:2" ht="15" thickBot="1" x14ac:dyDescent="0.3">
      <c r="A620" s="15">
        <v>158</v>
      </c>
      <c r="B620" s="15">
        <v>7.6</v>
      </c>
    </row>
    <row r="621" spans="1:2" ht="15" thickBot="1" x14ac:dyDescent="0.3">
      <c r="A621" s="15">
        <v>119</v>
      </c>
      <c r="B621" s="15">
        <v>6.5</v>
      </c>
    </row>
    <row r="622" spans="1:2" ht="15" thickBot="1" x14ac:dyDescent="0.3">
      <c r="A622" s="15">
        <v>106</v>
      </c>
      <c r="B622" s="15">
        <v>6.9</v>
      </c>
    </row>
    <row r="623" spans="1:2" ht="15" thickBot="1" x14ac:dyDescent="0.3">
      <c r="A623" s="15">
        <v>136</v>
      </c>
      <c r="B623" s="15">
        <v>6.7</v>
      </c>
    </row>
    <row r="624" spans="1:2" ht="15" thickBot="1" x14ac:dyDescent="0.3">
      <c r="A624" s="15">
        <v>95</v>
      </c>
      <c r="B624" s="15">
        <v>6.6</v>
      </c>
    </row>
    <row r="625" spans="1:2" ht="15" thickBot="1" x14ac:dyDescent="0.3">
      <c r="A625" s="15">
        <v>137</v>
      </c>
      <c r="B625" s="15">
        <v>7.2</v>
      </c>
    </row>
    <row r="626" spans="1:2" ht="15" thickBot="1" x14ac:dyDescent="0.3">
      <c r="A626" s="15">
        <v>130</v>
      </c>
      <c r="B626" s="15">
        <v>6.4</v>
      </c>
    </row>
    <row r="627" spans="1:2" ht="15" thickBot="1" x14ac:dyDescent="0.3">
      <c r="A627" s="15">
        <v>124</v>
      </c>
      <c r="B627" s="15">
        <v>6.4</v>
      </c>
    </row>
    <row r="628" spans="1:2" ht="15" thickBot="1" x14ac:dyDescent="0.3">
      <c r="A628" s="15">
        <v>108</v>
      </c>
      <c r="B628" s="15">
        <v>6</v>
      </c>
    </row>
    <row r="629" spans="1:2" ht="15" thickBot="1" x14ac:dyDescent="0.3">
      <c r="A629" s="15">
        <v>104</v>
      </c>
      <c r="B629" s="15">
        <v>6.1</v>
      </c>
    </row>
    <row r="630" spans="1:2" ht="15" thickBot="1" x14ac:dyDescent="0.3">
      <c r="A630" s="15">
        <v>129</v>
      </c>
      <c r="B630" s="15">
        <v>6</v>
      </c>
    </row>
    <row r="631" spans="1:2" ht="15" thickBot="1" x14ac:dyDescent="0.3">
      <c r="A631" s="15">
        <v>117</v>
      </c>
      <c r="B631" s="15">
        <v>6.4</v>
      </c>
    </row>
    <row r="632" spans="1:2" ht="15" thickBot="1" x14ac:dyDescent="0.3">
      <c r="A632" s="15">
        <v>99</v>
      </c>
      <c r="B632" s="15">
        <v>6.4</v>
      </c>
    </row>
    <row r="633" spans="1:2" ht="15" thickBot="1" x14ac:dyDescent="0.3">
      <c r="A633" s="15">
        <v>159</v>
      </c>
      <c r="B633" s="15">
        <v>7.3</v>
      </c>
    </row>
    <row r="634" spans="1:2" ht="15" thickBot="1" x14ac:dyDescent="0.3">
      <c r="A634" s="15">
        <v>118</v>
      </c>
      <c r="B634" s="15">
        <v>5.2</v>
      </c>
    </row>
    <row r="635" spans="1:2" ht="15" thickBot="1" x14ac:dyDescent="0.3">
      <c r="A635" s="15">
        <v>105</v>
      </c>
      <c r="B635" s="15">
        <v>6.6</v>
      </c>
    </row>
    <row r="636" spans="1:2" ht="15" thickBot="1" x14ac:dyDescent="0.3">
      <c r="A636" s="15">
        <v>103</v>
      </c>
      <c r="B636" s="15">
        <v>6.3</v>
      </c>
    </row>
    <row r="637" spans="1:2" ht="15" thickBot="1" x14ac:dyDescent="0.3">
      <c r="A637" s="15">
        <v>122</v>
      </c>
      <c r="B637" s="15">
        <v>5.9</v>
      </c>
    </row>
    <row r="638" spans="1:2" ht="15" thickBot="1" x14ac:dyDescent="0.3">
      <c r="A638" s="15">
        <v>143</v>
      </c>
      <c r="B638" s="15">
        <v>6.7</v>
      </c>
    </row>
    <row r="639" spans="1:2" ht="15" thickBot="1" x14ac:dyDescent="0.3">
      <c r="A639" s="15">
        <v>96</v>
      </c>
      <c r="B639" s="15">
        <v>5.4</v>
      </c>
    </row>
    <row r="640" spans="1:2" ht="15" thickBot="1" x14ac:dyDescent="0.3">
      <c r="A640" s="15">
        <v>111</v>
      </c>
      <c r="B640" s="15">
        <v>6.4</v>
      </c>
    </row>
    <row r="641" spans="1:2" ht="15" thickBot="1" x14ac:dyDescent="0.3">
      <c r="A641" s="15">
        <v>121</v>
      </c>
      <c r="B641" s="15">
        <v>6.7</v>
      </c>
    </row>
    <row r="642" spans="1:2" ht="15" thickBot="1" x14ac:dyDescent="0.3">
      <c r="A642" s="15">
        <v>135</v>
      </c>
      <c r="B642" s="15">
        <v>6.2</v>
      </c>
    </row>
    <row r="643" spans="1:2" ht="15" thickBot="1" x14ac:dyDescent="0.3">
      <c r="A643" s="15">
        <v>101</v>
      </c>
      <c r="B643" s="15">
        <v>6.1</v>
      </c>
    </row>
    <row r="644" spans="1:2" ht="15" thickBot="1" x14ac:dyDescent="0.3">
      <c r="A644" s="15">
        <v>151</v>
      </c>
      <c r="B644" s="15">
        <v>8.8000000000000007</v>
      </c>
    </row>
    <row r="645" spans="1:2" ht="15" thickBot="1" x14ac:dyDescent="0.3">
      <c r="A645" s="15">
        <v>131</v>
      </c>
      <c r="B645" s="15">
        <v>7.1</v>
      </c>
    </row>
    <row r="646" spans="1:2" ht="15" thickBot="1" x14ac:dyDescent="0.3">
      <c r="A646" s="15">
        <v>100</v>
      </c>
      <c r="B646" s="15">
        <v>5.7</v>
      </c>
    </row>
    <row r="647" spans="1:2" ht="15" thickBot="1" x14ac:dyDescent="0.3">
      <c r="A647" s="15">
        <v>105</v>
      </c>
      <c r="B647" s="15">
        <v>5</v>
      </c>
    </row>
    <row r="648" spans="1:2" ht="15" thickBot="1" x14ac:dyDescent="0.3">
      <c r="A648" s="15">
        <v>92</v>
      </c>
      <c r="B648" s="15">
        <v>5.0999999999999996</v>
      </c>
    </row>
    <row r="649" spans="1:2" ht="15" thickBot="1" x14ac:dyDescent="0.3">
      <c r="A649" s="15">
        <v>130</v>
      </c>
      <c r="B649" s="15">
        <v>6.9</v>
      </c>
    </row>
    <row r="650" spans="1:2" ht="15" thickBot="1" x14ac:dyDescent="0.3">
      <c r="A650" s="15">
        <v>100</v>
      </c>
      <c r="B650" s="15">
        <v>4.8</v>
      </c>
    </row>
    <row r="651" spans="1:2" ht="15" thickBot="1" x14ac:dyDescent="0.3">
      <c r="A651" s="15">
        <v>102</v>
      </c>
      <c r="B651" s="15">
        <v>6.5</v>
      </c>
    </row>
    <row r="652" spans="1:2" ht="15" thickBot="1" x14ac:dyDescent="0.3">
      <c r="A652" s="15">
        <v>133</v>
      </c>
      <c r="B652" s="15">
        <v>5.0999999999999996</v>
      </c>
    </row>
    <row r="653" spans="1:2" ht="15" thickBot="1" x14ac:dyDescent="0.3">
      <c r="A653" s="15">
        <v>121</v>
      </c>
      <c r="B653" s="15">
        <v>7.1</v>
      </c>
    </row>
    <row r="654" spans="1:2" ht="15" thickBot="1" x14ac:dyDescent="0.3">
      <c r="A654" s="15">
        <v>147</v>
      </c>
      <c r="B654" s="15">
        <v>7.5</v>
      </c>
    </row>
    <row r="655" spans="1:2" ht="15" thickBot="1" x14ac:dyDescent="0.3">
      <c r="A655" s="15">
        <v>94</v>
      </c>
      <c r="B655" s="15">
        <v>6.2</v>
      </c>
    </row>
    <row r="656" spans="1:2" ht="15" thickBot="1" x14ac:dyDescent="0.3">
      <c r="A656" s="15">
        <v>94</v>
      </c>
      <c r="B656" s="15">
        <v>6.3</v>
      </c>
    </row>
    <row r="657" spans="1:2" ht="15" thickBot="1" x14ac:dyDescent="0.3">
      <c r="A657" s="15">
        <v>127</v>
      </c>
      <c r="B657" s="15">
        <v>8.1</v>
      </c>
    </row>
    <row r="658" spans="1:2" ht="15" thickBot="1" x14ac:dyDescent="0.3">
      <c r="A658" s="15">
        <v>212</v>
      </c>
      <c r="B658" s="15">
        <v>6.6</v>
      </c>
    </row>
    <row r="659" spans="1:2" ht="15" thickBot="1" x14ac:dyDescent="0.3">
      <c r="A659" s="15">
        <v>141</v>
      </c>
      <c r="B659" s="15">
        <v>6.9</v>
      </c>
    </row>
    <row r="660" spans="1:2" ht="15" thickBot="1" x14ac:dyDescent="0.3">
      <c r="A660" s="15">
        <v>103</v>
      </c>
      <c r="B660" s="15">
        <v>6.1</v>
      </c>
    </row>
    <row r="661" spans="1:2" ht="15" thickBot="1" x14ac:dyDescent="0.3">
      <c r="A661" s="15">
        <v>98</v>
      </c>
      <c r="B661" s="15">
        <v>4.3</v>
      </c>
    </row>
    <row r="662" spans="1:2" ht="15" thickBot="1" x14ac:dyDescent="0.3">
      <c r="A662" s="15">
        <v>116</v>
      </c>
      <c r="B662" s="15">
        <v>6.6</v>
      </c>
    </row>
    <row r="663" spans="1:2" ht="15" thickBot="1" x14ac:dyDescent="0.3">
      <c r="A663" s="15">
        <v>114</v>
      </c>
      <c r="B663" s="15">
        <v>6.8</v>
      </c>
    </row>
    <row r="664" spans="1:2" ht="15" thickBot="1" x14ac:dyDescent="0.3">
      <c r="A664" s="15">
        <v>87</v>
      </c>
      <c r="B664" s="15">
        <v>3.8</v>
      </c>
    </row>
    <row r="665" spans="1:2" ht="15" thickBot="1" x14ac:dyDescent="0.3">
      <c r="A665" s="15">
        <v>125</v>
      </c>
      <c r="B665" s="15">
        <v>5.9</v>
      </c>
    </row>
    <row r="666" spans="1:2" ht="15" thickBot="1" x14ac:dyDescent="0.3">
      <c r="A666" s="15">
        <v>187</v>
      </c>
      <c r="B666" s="15">
        <v>7.9</v>
      </c>
    </row>
    <row r="667" spans="1:2" ht="15" thickBot="1" x14ac:dyDescent="0.3">
      <c r="A667" s="15">
        <v>93</v>
      </c>
      <c r="B667" s="15">
        <v>6.3</v>
      </c>
    </row>
    <row r="668" spans="1:2" ht="15" thickBot="1" x14ac:dyDescent="0.3">
      <c r="A668" s="15">
        <v>95</v>
      </c>
      <c r="B668" s="15">
        <v>5.5</v>
      </c>
    </row>
    <row r="669" spans="1:2" ht="15" thickBot="1" x14ac:dyDescent="0.3">
      <c r="A669" s="15">
        <v>117</v>
      </c>
      <c r="B669" s="15">
        <v>7.7</v>
      </c>
    </row>
    <row r="670" spans="1:2" ht="15" thickBot="1" x14ac:dyDescent="0.3">
      <c r="A670" s="15">
        <v>106</v>
      </c>
      <c r="B670" s="15">
        <v>6.3</v>
      </c>
    </row>
    <row r="671" spans="1:2" ht="15" thickBot="1" x14ac:dyDescent="0.3">
      <c r="A671" s="15">
        <v>115</v>
      </c>
      <c r="B671" s="15">
        <v>7.1</v>
      </c>
    </row>
    <row r="672" spans="1:2" ht="15" thickBot="1" x14ac:dyDescent="0.3">
      <c r="A672" s="15">
        <v>189</v>
      </c>
      <c r="B672" s="15">
        <v>8.5</v>
      </c>
    </row>
    <row r="673" spans="1:2" ht="15" thickBot="1" x14ac:dyDescent="0.3">
      <c r="A673" s="15">
        <v>81</v>
      </c>
      <c r="B673" s="15">
        <v>5.8</v>
      </c>
    </row>
    <row r="674" spans="1:2" ht="15" thickBot="1" x14ac:dyDescent="0.3">
      <c r="A674" s="15">
        <v>149</v>
      </c>
      <c r="B674" s="15">
        <v>8.1</v>
      </c>
    </row>
    <row r="675" spans="1:2" ht="15" thickBot="1" x14ac:dyDescent="0.3">
      <c r="A675" s="15">
        <v>119</v>
      </c>
      <c r="B675" s="15">
        <v>7.9</v>
      </c>
    </row>
    <row r="676" spans="1:2" ht="15" thickBot="1" x14ac:dyDescent="0.3">
      <c r="A676" s="15">
        <v>130</v>
      </c>
      <c r="B676" s="15">
        <v>7.2</v>
      </c>
    </row>
    <row r="677" spans="1:2" ht="15" thickBot="1" x14ac:dyDescent="0.3">
      <c r="A677" s="15">
        <v>116</v>
      </c>
      <c r="B677" s="15">
        <v>6.3</v>
      </c>
    </row>
    <row r="678" spans="1:2" ht="15" thickBot="1" x14ac:dyDescent="0.3">
      <c r="A678" s="15">
        <v>103</v>
      </c>
      <c r="B678" s="15">
        <v>8.1</v>
      </c>
    </row>
    <row r="679" spans="1:2" ht="15" thickBot="1" x14ac:dyDescent="0.3">
      <c r="A679" s="15">
        <v>99</v>
      </c>
      <c r="B679" s="15">
        <v>7</v>
      </c>
    </row>
    <row r="680" spans="1:2" ht="15" thickBot="1" x14ac:dyDescent="0.3">
      <c r="A680" s="15">
        <v>92</v>
      </c>
      <c r="B680" s="15">
        <v>5.5</v>
      </c>
    </row>
    <row r="681" spans="1:2" ht="15" thickBot="1" x14ac:dyDescent="0.3">
      <c r="A681" s="15">
        <v>109</v>
      </c>
      <c r="B681" s="15">
        <v>6.7</v>
      </c>
    </row>
    <row r="682" spans="1:2" ht="15" thickBot="1" x14ac:dyDescent="0.3">
      <c r="A682" s="15">
        <v>87</v>
      </c>
      <c r="B682" s="15">
        <v>5.2</v>
      </c>
    </row>
    <row r="683" spans="1:2" ht="15" thickBot="1" x14ac:dyDescent="0.3">
      <c r="A683" s="15">
        <v>111</v>
      </c>
      <c r="B683" s="15">
        <v>7</v>
      </c>
    </row>
    <row r="684" spans="1:2" ht="15" thickBot="1" x14ac:dyDescent="0.3">
      <c r="A684" s="15">
        <v>101</v>
      </c>
      <c r="B684" s="15">
        <v>6.1</v>
      </c>
    </row>
    <row r="685" spans="1:2" ht="15" thickBot="1" x14ac:dyDescent="0.3">
      <c r="A685" s="15">
        <v>83</v>
      </c>
      <c r="B685" s="15">
        <v>6.6</v>
      </c>
    </row>
    <row r="686" spans="1:2" ht="15" thickBot="1" x14ac:dyDescent="0.3">
      <c r="A686" s="15">
        <v>113</v>
      </c>
      <c r="B686" s="15">
        <v>5.5</v>
      </c>
    </row>
    <row r="687" spans="1:2" ht="15" thickBot="1" x14ac:dyDescent="0.3">
      <c r="A687" s="15">
        <v>107</v>
      </c>
      <c r="B687" s="15">
        <v>5.9</v>
      </c>
    </row>
    <row r="688" spans="1:2" ht="15" thickBot="1" x14ac:dyDescent="0.3">
      <c r="A688" s="15">
        <v>94</v>
      </c>
      <c r="B688" s="15">
        <v>5.4</v>
      </c>
    </row>
    <row r="689" spans="1:2" ht="15" thickBot="1" x14ac:dyDescent="0.3">
      <c r="A689" s="15">
        <v>132</v>
      </c>
      <c r="B689" s="15">
        <v>6.4</v>
      </c>
    </row>
    <row r="690" spans="1:2" ht="15" thickBot="1" x14ac:dyDescent="0.3">
      <c r="A690" s="15">
        <v>140</v>
      </c>
      <c r="B690" s="15">
        <v>5.7</v>
      </c>
    </row>
    <row r="691" spans="1:2" ht="15" thickBot="1" x14ac:dyDescent="0.3">
      <c r="A691" s="15">
        <v>125</v>
      </c>
      <c r="B691" s="15">
        <v>6.7</v>
      </c>
    </row>
    <row r="692" spans="1:2" ht="15" thickBot="1" x14ac:dyDescent="0.3">
      <c r="A692" s="15">
        <v>111</v>
      </c>
      <c r="B692" s="15">
        <v>7.1</v>
      </c>
    </row>
    <row r="693" spans="1:2" ht="15" thickBot="1" x14ac:dyDescent="0.3">
      <c r="A693" s="15">
        <v>156</v>
      </c>
      <c r="B693" s="15">
        <v>6.8</v>
      </c>
    </row>
    <row r="694" spans="1:2" ht="15" thickBot="1" x14ac:dyDescent="0.3">
      <c r="A694" s="15">
        <v>170</v>
      </c>
      <c r="B694" s="15">
        <v>6.5</v>
      </c>
    </row>
    <row r="695" spans="1:2" ht="15" thickBot="1" x14ac:dyDescent="0.3">
      <c r="A695" s="15">
        <v>120</v>
      </c>
      <c r="B695" s="15">
        <v>7.6</v>
      </c>
    </row>
    <row r="696" spans="1:2" ht="15" thickBot="1" x14ac:dyDescent="0.3">
      <c r="A696" s="15">
        <v>100</v>
      </c>
      <c r="B696" s="15">
        <v>5.5</v>
      </c>
    </row>
    <row r="697" spans="1:2" ht="15" thickBot="1" x14ac:dyDescent="0.3">
      <c r="A697" s="15">
        <v>115</v>
      </c>
      <c r="B697" s="15">
        <v>6.5</v>
      </c>
    </row>
    <row r="698" spans="1:2" ht="15" thickBot="1" x14ac:dyDescent="0.3">
      <c r="A698" s="15">
        <v>130</v>
      </c>
      <c r="B698" s="15">
        <v>7</v>
      </c>
    </row>
    <row r="699" spans="1:2" ht="15" thickBot="1" x14ac:dyDescent="0.3">
      <c r="A699" s="15">
        <v>105</v>
      </c>
      <c r="B699" s="15">
        <v>5.8</v>
      </c>
    </row>
    <row r="700" spans="1:2" ht="15" thickBot="1" x14ac:dyDescent="0.3">
      <c r="A700" s="15">
        <v>111</v>
      </c>
      <c r="B700" s="15">
        <v>7.3</v>
      </c>
    </row>
    <row r="701" spans="1:2" ht="15" thickBot="1" x14ac:dyDescent="0.3">
      <c r="A701" s="15">
        <v>106</v>
      </c>
      <c r="B701" s="15">
        <v>6.6</v>
      </c>
    </row>
    <row r="702" spans="1:2" ht="15" thickBot="1" x14ac:dyDescent="0.3">
      <c r="A702" s="15">
        <v>89</v>
      </c>
      <c r="B702" s="15">
        <v>4.4000000000000004</v>
      </c>
    </row>
    <row r="703" spans="1:2" ht="15" thickBot="1" x14ac:dyDescent="0.3">
      <c r="A703" s="15">
        <v>100</v>
      </c>
      <c r="B703" s="15">
        <v>7.7</v>
      </c>
    </row>
    <row r="704" spans="1:2" ht="15" thickBot="1" x14ac:dyDescent="0.3">
      <c r="A704" s="15">
        <v>91</v>
      </c>
      <c r="B704" s="15">
        <v>5</v>
      </c>
    </row>
    <row r="705" spans="1:2" ht="15" thickBot="1" x14ac:dyDescent="0.3">
      <c r="A705" s="15">
        <v>146</v>
      </c>
      <c r="B705" s="15">
        <v>7.7</v>
      </c>
    </row>
    <row r="706" spans="1:2" ht="15" thickBot="1" x14ac:dyDescent="0.3">
      <c r="A706" s="15">
        <v>98</v>
      </c>
      <c r="B706" s="15">
        <v>4.4000000000000004</v>
      </c>
    </row>
    <row r="707" spans="1:2" ht="15" thickBot="1" x14ac:dyDescent="0.3">
      <c r="A707" s="15">
        <v>101</v>
      </c>
      <c r="B707" s="15">
        <v>6.1</v>
      </c>
    </row>
    <row r="708" spans="1:2" ht="15" thickBot="1" x14ac:dyDescent="0.3">
      <c r="A708" s="15">
        <v>94</v>
      </c>
      <c r="B708" s="15">
        <v>5.4</v>
      </c>
    </row>
    <row r="709" spans="1:2" ht="15" thickBot="1" x14ac:dyDescent="0.3">
      <c r="A709" s="15">
        <v>132</v>
      </c>
      <c r="B709" s="15">
        <v>6.8</v>
      </c>
    </row>
    <row r="710" spans="1:2" ht="15" thickBot="1" x14ac:dyDescent="0.3">
      <c r="A710" s="15">
        <v>115</v>
      </c>
      <c r="B710" s="15">
        <v>6.5</v>
      </c>
    </row>
    <row r="711" spans="1:2" ht="15" thickBot="1" x14ac:dyDescent="0.3">
      <c r="A711" s="15">
        <v>92</v>
      </c>
      <c r="B711" s="15">
        <v>7</v>
      </c>
    </row>
    <row r="712" spans="1:2" ht="15" thickBot="1" x14ac:dyDescent="0.3">
      <c r="A712" s="15">
        <v>124</v>
      </c>
      <c r="B712" s="15">
        <v>6.3</v>
      </c>
    </row>
    <row r="713" spans="1:2" ht="15" thickBot="1" x14ac:dyDescent="0.3">
      <c r="A713" s="15">
        <v>119</v>
      </c>
      <c r="B713" s="15">
        <v>6.3</v>
      </c>
    </row>
    <row r="714" spans="1:2" ht="15" thickBot="1" x14ac:dyDescent="0.3">
      <c r="A714" s="15">
        <v>124</v>
      </c>
      <c r="B714" s="15">
        <v>6.1</v>
      </c>
    </row>
    <row r="715" spans="1:2" ht="15" thickBot="1" x14ac:dyDescent="0.3">
      <c r="A715" s="15">
        <v>93</v>
      </c>
      <c r="B715" s="15">
        <v>6.1</v>
      </c>
    </row>
    <row r="716" spans="1:2" ht="15" thickBot="1" x14ac:dyDescent="0.3">
      <c r="A716" s="15">
        <v>98</v>
      </c>
      <c r="B716" s="15">
        <v>5.3</v>
      </c>
    </row>
    <row r="717" spans="1:2" ht="15" thickBot="1" x14ac:dyDescent="0.3">
      <c r="A717" s="15">
        <v>92</v>
      </c>
      <c r="B717" s="15">
        <v>5.4</v>
      </c>
    </row>
    <row r="718" spans="1:2" ht="15" thickBot="1" x14ac:dyDescent="0.3">
      <c r="A718" s="15">
        <v>105</v>
      </c>
      <c r="B718" s="15">
        <v>6.2</v>
      </c>
    </row>
    <row r="719" spans="1:2" ht="15" thickBot="1" x14ac:dyDescent="0.3">
      <c r="A719" s="15">
        <v>124</v>
      </c>
      <c r="B719" s="15">
        <v>6.6</v>
      </c>
    </row>
    <row r="720" spans="1:2" ht="15" thickBot="1" x14ac:dyDescent="0.3">
      <c r="A720" s="15">
        <v>99</v>
      </c>
      <c r="B720" s="15">
        <v>5.9</v>
      </c>
    </row>
    <row r="721" spans="1:2" ht="15" thickBot="1" x14ac:dyDescent="0.3">
      <c r="A721" s="15">
        <v>116</v>
      </c>
      <c r="B721" s="15">
        <v>6.3</v>
      </c>
    </row>
    <row r="722" spans="1:2" ht="15" thickBot="1" x14ac:dyDescent="0.3">
      <c r="A722" s="15">
        <v>124</v>
      </c>
      <c r="B722" s="15">
        <v>7.2</v>
      </c>
    </row>
    <row r="723" spans="1:2" ht="15" thickBot="1" x14ac:dyDescent="0.3">
      <c r="A723" s="15">
        <v>96</v>
      </c>
      <c r="B723" s="15">
        <v>6.8</v>
      </c>
    </row>
    <row r="724" spans="1:2" ht="15" thickBot="1" x14ac:dyDescent="0.3">
      <c r="A724" s="15">
        <v>104</v>
      </c>
      <c r="B724" s="15">
        <v>6.1</v>
      </c>
    </row>
    <row r="725" spans="1:2" ht="15" thickBot="1" x14ac:dyDescent="0.3">
      <c r="A725" s="15">
        <v>100</v>
      </c>
      <c r="B725" s="15">
        <v>7.8</v>
      </c>
    </row>
    <row r="726" spans="1:2" ht="15" thickBot="1" x14ac:dyDescent="0.3">
      <c r="A726" s="15">
        <v>115</v>
      </c>
      <c r="B726" s="15">
        <v>5</v>
      </c>
    </row>
    <row r="727" spans="1:2" ht="15" thickBot="1" x14ac:dyDescent="0.3">
      <c r="A727" s="15">
        <v>101</v>
      </c>
      <c r="B727" s="15">
        <v>6.2</v>
      </c>
    </row>
    <row r="728" spans="1:2" ht="15" thickBot="1" x14ac:dyDescent="0.3">
      <c r="A728" s="15">
        <v>113</v>
      </c>
      <c r="B728" s="15">
        <v>6.7</v>
      </c>
    </row>
    <row r="729" spans="1:2" ht="15" thickBot="1" x14ac:dyDescent="0.3">
      <c r="A729" s="15">
        <v>100</v>
      </c>
      <c r="B729" s="15">
        <v>4.9000000000000004</v>
      </c>
    </row>
    <row r="730" spans="1:2" ht="15" thickBot="1" x14ac:dyDescent="0.3">
      <c r="A730" s="15">
        <v>134</v>
      </c>
      <c r="B730" s="15">
        <v>7.4</v>
      </c>
    </row>
    <row r="731" spans="1:2" ht="15" thickBot="1" x14ac:dyDescent="0.3">
      <c r="A731" s="15">
        <v>125</v>
      </c>
      <c r="B731" s="15">
        <v>6.2</v>
      </c>
    </row>
    <row r="732" spans="1:2" ht="15" thickBot="1" x14ac:dyDescent="0.3">
      <c r="A732" s="15">
        <v>94</v>
      </c>
      <c r="B732" s="15">
        <v>4.9000000000000004</v>
      </c>
    </row>
    <row r="733" spans="1:2" ht="15" thickBot="1" x14ac:dyDescent="0.3">
      <c r="A733" s="15">
        <v>107</v>
      </c>
      <c r="B733" s="15">
        <v>6.1</v>
      </c>
    </row>
    <row r="734" spans="1:2" ht="15" thickBot="1" x14ac:dyDescent="0.3">
      <c r="A734" s="15">
        <v>91</v>
      </c>
      <c r="B734" s="15">
        <v>6.1</v>
      </c>
    </row>
    <row r="735" spans="1:2" ht="15" thickBot="1" x14ac:dyDescent="0.3">
      <c r="A735" s="15">
        <v>116</v>
      </c>
      <c r="B735" s="15">
        <v>6.4</v>
      </c>
    </row>
    <row r="736" spans="1:2" ht="15" thickBot="1" x14ac:dyDescent="0.3">
      <c r="A736" s="15">
        <v>100</v>
      </c>
      <c r="B736" s="15">
        <v>6.3</v>
      </c>
    </row>
    <row r="737" spans="1:2" ht="15" thickBot="1" x14ac:dyDescent="0.3">
      <c r="A737" s="15">
        <v>117</v>
      </c>
      <c r="B737" s="15">
        <v>6.6</v>
      </c>
    </row>
    <row r="738" spans="1:2" ht="15" thickBot="1" x14ac:dyDescent="0.3">
      <c r="A738" s="15">
        <v>110</v>
      </c>
      <c r="B738" s="15">
        <v>5.7</v>
      </c>
    </row>
    <row r="739" spans="1:2" ht="15" thickBot="1" x14ac:dyDescent="0.3">
      <c r="A739" s="15">
        <v>96</v>
      </c>
      <c r="B739" s="15">
        <v>5.9</v>
      </c>
    </row>
    <row r="740" spans="1:2" ht="15" thickBot="1" x14ac:dyDescent="0.3">
      <c r="A740" s="15">
        <v>101</v>
      </c>
      <c r="B740" s="15">
        <v>6</v>
      </c>
    </row>
    <row r="741" spans="1:2" ht="15" thickBot="1" x14ac:dyDescent="0.3">
      <c r="A741" s="15">
        <v>111</v>
      </c>
      <c r="B741" s="15">
        <v>6.1</v>
      </c>
    </row>
    <row r="742" spans="1:2" ht="15" thickBot="1" x14ac:dyDescent="0.3">
      <c r="A742" s="15">
        <v>117</v>
      </c>
      <c r="B742" s="15">
        <v>6.7</v>
      </c>
    </row>
    <row r="743" spans="1:2" ht="15" thickBot="1" x14ac:dyDescent="0.3">
      <c r="A743" s="15">
        <v>126</v>
      </c>
      <c r="B743" s="15">
        <v>6.7</v>
      </c>
    </row>
    <row r="744" spans="1:2" ht="15" thickBot="1" x14ac:dyDescent="0.3">
      <c r="A744" s="15">
        <v>152</v>
      </c>
      <c r="B744" s="15">
        <v>7.9</v>
      </c>
    </row>
    <row r="745" spans="1:2" ht="15" thickBot="1" x14ac:dyDescent="0.3">
      <c r="A745" s="15">
        <v>101</v>
      </c>
      <c r="B745" s="15">
        <v>4.3</v>
      </c>
    </row>
    <row r="746" spans="1:2" ht="15" thickBot="1" x14ac:dyDescent="0.3">
      <c r="A746" s="15">
        <v>87</v>
      </c>
      <c r="B746" s="15">
        <v>5.7</v>
      </c>
    </row>
    <row r="747" spans="1:2" ht="15" thickBot="1" x14ac:dyDescent="0.3">
      <c r="A747" s="15">
        <v>85</v>
      </c>
      <c r="B747" s="15">
        <v>6.7</v>
      </c>
    </row>
    <row r="748" spans="1:2" ht="15" thickBot="1" x14ac:dyDescent="0.3">
      <c r="A748" s="15">
        <v>130</v>
      </c>
      <c r="B748" s="15">
        <v>6.7</v>
      </c>
    </row>
    <row r="749" spans="1:2" ht="15" thickBot="1" x14ac:dyDescent="0.3">
      <c r="A749" s="15">
        <v>104</v>
      </c>
      <c r="B749" s="15">
        <v>6.1</v>
      </c>
    </row>
    <row r="750" spans="1:2" ht="15" thickBot="1" x14ac:dyDescent="0.3">
      <c r="A750" s="15">
        <v>121</v>
      </c>
      <c r="B750" s="15">
        <v>5.6</v>
      </c>
    </row>
    <row r="751" spans="1:2" ht="15" thickBot="1" x14ac:dyDescent="0.3">
      <c r="A751" s="15">
        <v>140</v>
      </c>
      <c r="B751" s="15">
        <v>6.6</v>
      </c>
    </row>
    <row r="752" spans="1:2" ht="15" thickBot="1" x14ac:dyDescent="0.3">
      <c r="A752" s="15">
        <v>131</v>
      </c>
      <c r="B752" s="15">
        <v>6.9</v>
      </c>
    </row>
    <row r="753" spans="1:2" ht="15" thickBot="1" x14ac:dyDescent="0.3">
      <c r="A753" s="15">
        <v>91</v>
      </c>
      <c r="B753" s="15">
        <v>4.8</v>
      </c>
    </row>
    <row r="754" spans="1:2" ht="15" thickBot="1" x14ac:dyDescent="0.3">
      <c r="A754" s="15">
        <v>118</v>
      </c>
      <c r="B754" s="15">
        <v>6.2</v>
      </c>
    </row>
    <row r="755" spans="1:2" ht="15" thickBot="1" x14ac:dyDescent="0.3">
      <c r="A755" s="15">
        <v>130</v>
      </c>
      <c r="B755" s="15">
        <v>6</v>
      </c>
    </row>
    <row r="756" spans="1:2" ht="15" thickBot="1" x14ac:dyDescent="0.3">
      <c r="A756" s="15">
        <v>90</v>
      </c>
      <c r="B756" s="15">
        <v>4.9000000000000004</v>
      </c>
    </row>
    <row r="757" spans="1:2" ht="15" thickBot="1" x14ac:dyDescent="0.3">
      <c r="A757" s="15">
        <v>103</v>
      </c>
      <c r="B757" s="15">
        <v>5.6</v>
      </c>
    </row>
    <row r="758" spans="1:2" ht="15" thickBot="1" x14ac:dyDescent="0.3">
      <c r="A758" s="15">
        <v>122</v>
      </c>
      <c r="B758" s="15">
        <v>6.1</v>
      </c>
    </row>
    <row r="759" spans="1:2" ht="15" thickBot="1" x14ac:dyDescent="0.3">
      <c r="A759" s="15">
        <v>106</v>
      </c>
      <c r="B759" s="15">
        <v>6.1</v>
      </c>
    </row>
    <row r="760" spans="1:2" ht="15" thickBot="1" x14ac:dyDescent="0.3">
      <c r="A760" s="15">
        <v>103</v>
      </c>
      <c r="B760" s="15">
        <v>4.8</v>
      </c>
    </row>
    <row r="761" spans="1:2" ht="15" thickBot="1" x14ac:dyDescent="0.3">
      <c r="A761" s="15">
        <v>107</v>
      </c>
      <c r="B761" s="15">
        <v>5.5</v>
      </c>
    </row>
    <row r="762" spans="1:2" ht="15" thickBot="1" x14ac:dyDescent="0.3">
      <c r="A762" s="15">
        <v>156</v>
      </c>
      <c r="B762" s="15">
        <v>3.8</v>
      </c>
    </row>
    <row r="763" spans="1:2" ht="15" thickBot="1" x14ac:dyDescent="0.3">
      <c r="A763" s="15">
        <v>127</v>
      </c>
      <c r="B763" s="15">
        <v>6.5</v>
      </c>
    </row>
    <row r="764" spans="1:2" ht="15" thickBot="1" x14ac:dyDescent="0.3">
      <c r="A764" s="15">
        <v>132</v>
      </c>
      <c r="B764" s="15">
        <v>6.7</v>
      </c>
    </row>
    <row r="765" spans="1:2" ht="15" thickBot="1" x14ac:dyDescent="0.3">
      <c r="A765" s="15">
        <v>108</v>
      </c>
      <c r="B765" s="15">
        <v>8.1</v>
      </c>
    </row>
    <row r="766" spans="1:2" ht="15" thickBot="1" x14ac:dyDescent="0.3">
      <c r="A766" s="15">
        <v>114</v>
      </c>
      <c r="B766" s="15">
        <v>4.9000000000000004</v>
      </c>
    </row>
    <row r="767" spans="1:2" ht="15" thickBot="1" x14ac:dyDescent="0.3">
      <c r="A767" s="15">
        <v>133</v>
      </c>
      <c r="B767" s="15">
        <v>7.3</v>
      </c>
    </row>
    <row r="768" spans="1:2" ht="15" thickBot="1" x14ac:dyDescent="0.3">
      <c r="A768" s="15">
        <v>103</v>
      </c>
      <c r="B768" s="15">
        <v>6.4</v>
      </c>
    </row>
    <row r="769" spans="1:2" ht="15" thickBot="1" x14ac:dyDescent="0.3">
      <c r="A769" s="15">
        <v>95</v>
      </c>
      <c r="B769" s="15">
        <v>6.7</v>
      </c>
    </row>
    <row r="770" spans="1:2" ht="15" thickBot="1" x14ac:dyDescent="0.3">
      <c r="A770" s="15">
        <v>90</v>
      </c>
      <c r="B770" s="15">
        <v>3.6</v>
      </c>
    </row>
    <row r="771" spans="1:2" ht="15" thickBot="1" x14ac:dyDescent="0.3">
      <c r="A771" s="15">
        <v>87</v>
      </c>
      <c r="B771" s="15">
        <v>5.7</v>
      </c>
    </row>
    <row r="772" spans="1:2" ht="15" thickBot="1" x14ac:dyDescent="0.3">
      <c r="A772" s="15">
        <v>114</v>
      </c>
      <c r="B772" s="15">
        <v>6</v>
      </c>
    </row>
    <row r="773" spans="1:2" ht="15" thickBot="1" x14ac:dyDescent="0.3">
      <c r="A773" s="15">
        <v>103</v>
      </c>
      <c r="B773" s="15">
        <v>4.7</v>
      </c>
    </row>
    <row r="774" spans="1:2" ht="15" thickBot="1" x14ac:dyDescent="0.3">
      <c r="A774" s="15">
        <v>125</v>
      </c>
      <c r="B774" s="15">
        <v>6.3</v>
      </c>
    </row>
    <row r="775" spans="1:2" ht="15" thickBot="1" x14ac:dyDescent="0.3">
      <c r="A775" s="15">
        <v>97</v>
      </c>
      <c r="B775" s="15">
        <v>5.9</v>
      </c>
    </row>
    <row r="776" spans="1:2" ht="15" thickBot="1" x14ac:dyDescent="0.3">
      <c r="A776" s="15">
        <v>125</v>
      </c>
      <c r="B776" s="15">
        <v>5.9</v>
      </c>
    </row>
    <row r="777" spans="1:2" ht="15" thickBot="1" x14ac:dyDescent="0.3">
      <c r="A777" s="15">
        <v>136</v>
      </c>
      <c r="B777" s="15">
        <v>7.5</v>
      </c>
    </row>
    <row r="778" spans="1:2" ht="15" thickBot="1" x14ac:dyDescent="0.3">
      <c r="A778" s="15">
        <v>116</v>
      </c>
      <c r="B778" s="15">
        <v>5.6</v>
      </c>
    </row>
    <row r="779" spans="1:2" ht="15" thickBot="1" x14ac:dyDescent="0.3">
      <c r="A779" s="15">
        <v>103</v>
      </c>
      <c r="B779" s="15">
        <v>6.4</v>
      </c>
    </row>
    <row r="780" spans="1:2" ht="15" thickBot="1" x14ac:dyDescent="0.3">
      <c r="A780" s="15">
        <v>97</v>
      </c>
      <c r="B780" s="15">
        <v>6.3</v>
      </c>
    </row>
    <row r="781" spans="1:2" ht="15" thickBot="1" x14ac:dyDescent="0.3">
      <c r="A781" s="15">
        <v>96</v>
      </c>
      <c r="B781" s="15">
        <v>4.3</v>
      </c>
    </row>
    <row r="782" spans="1:2" ht="15" thickBot="1" x14ac:dyDescent="0.3">
      <c r="A782" s="15">
        <v>131</v>
      </c>
      <c r="B782" s="15">
        <v>5.9</v>
      </c>
    </row>
    <row r="783" spans="1:2" ht="15" thickBot="1" x14ac:dyDescent="0.3">
      <c r="A783" s="15">
        <v>95</v>
      </c>
      <c r="B783" s="15">
        <v>5.5</v>
      </c>
    </row>
    <row r="784" spans="1:2" ht="15" thickBot="1" x14ac:dyDescent="0.3">
      <c r="A784" s="15">
        <v>86</v>
      </c>
      <c r="B784" s="15">
        <v>6.2</v>
      </c>
    </row>
    <row r="785" spans="1:2" ht="15" thickBot="1" x14ac:dyDescent="0.3">
      <c r="A785" s="15">
        <v>142</v>
      </c>
      <c r="B785" s="15">
        <v>8.8000000000000007</v>
      </c>
    </row>
    <row r="786" spans="1:2" ht="15" thickBot="1" x14ac:dyDescent="0.3">
      <c r="A786" s="15">
        <v>92</v>
      </c>
      <c r="B786" s="15">
        <v>5.2</v>
      </c>
    </row>
    <row r="787" spans="1:2" ht="15" thickBot="1" x14ac:dyDescent="0.3">
      <c r="A787" s="15">
        <v>108</v>
      </c>
      <c r="B787" s="15">
        <v>7</v>
      </c>
    </row>
    <row r="788" spans="1:2" ht="15" thickBot="1" x14ac:dyDescent="0.3">
      <c r="A788" s="15">
        <v>84</v>
      </c>
      <c r="B788" s="15">
        <v>6.6</v>
      </c>
    </row>
    <row r="789" spans="1:2" ht="15" thickBot="1" x14ac:dyDescent="0.3">
      <c r="A789" s="15">
        <v>188</v>
      </c>
      <c r="B789" s="15">
        <v>7.3</v>
      </c>
    </row>
    <row r="790" spans="1:2" ht="15" thickBot="1" x14ac:dyDescent="0.3">
      <c r="A790" s="15">
        <v>95</v>
      </c>
      <c r="B790" s="15">
        <v>5.6</v>
      </c>
    </row>
    <row r="791" spans="1:2" ht="15" thickBot="1" x14ac:dyDescent="0.3">
      <c r="A791" s="15">
        <v>118</v>
      </c>
      <c r="B791" s="15">
        <v>6.6</v>
      </c>
    </row>
    <row r="792" spans="1:2" ht="15" thickBot="1" x14ac:dyDescent="0.3">
      <c r="A792" s="15">
        <v>92</v>
      </c>
      <c r="B792" s="15">
        <v>5.4</v>
      </c>
    </row>
    <row r="793" spans="1:2" ht="15" thickBot="1" x14ac:dyDescent="0.3">
      <c r="A793" s="15">
        <v>74</v>
      </c>
      <c r="B793" s="15">
        <v>6.3</v>
      </c>
    </row>
    <row r="794" spans="1:2" ht="15" thickBot="1" x14ac:dyDescent="0.3">
      <c r="A794" s="15">
        <v>134</v>
      </c>
      <c r="B794" s="15">
        <v>7.9</v>
      </c>
    </row>
    <row r="795" spans="1:2" ht="15" thickBot="1" x14ac:dyDescent="0.3">
      <c r="A795" s="15">
        <v>101</v>
      </c>
      <c r="B795" s="15">
        <v>6.3</v>
      </c>
    </row>
    <row r="796" spans="1:2" ht="15" thickBot="1" x14ac:dyDescent="0.3">
      <c r="A796" s="15">
        <v>100</v>
      </c>
      <c r="B796" s="15">
        <v>6</v>
      </c>
    </row>
    <row r="797" spans="1:2" ht="15" thickBot="1" x14ac:dyDescent="0.3">
      <c r="A797" s="15">
        <v>132</v>
      </c>
      <c r="B797" s="15">
        <v>7.2</v>
      </c>
    </row>
    <row r="798" spans="1:2" ht="15" thickBot="1" x14ac:dyDescent="0.3">
      <c r="A798" s="15">
        <v>105</v>
      </c>
      <c r="B798" s="15">
        <v>5.0999999999999996</v>
      </c>
    </row>
    <row r="799" spans="1:2" ht="15" thickBot="1" x14ac:dyDescent="0.3">
      <c r="A799" s="15">
        <v>123</v>
      </c>
      <c r="B799" s="15">
        <v>7.3</v>
      </c>
    </row>
    <row r="800" spans="1:2" ht="15" thickBot="1" x14ac:dyDescent="0.3">
      <c r="A800" s="15">
        <v>117</v>
      </c>
      <c r="B800" s="15">
        <v>8</v>
      </c>
    </row>
    <row r="801" spans="1:2" ht="15" thickBot="1" x14ac:dyDescent="0.3">
      <c r="A801" s="15">
        <v>98</v>
      </c>
      <c r="B801" s="15">
        <v>6.2</v>
      </c>
    </row>
    <row r="802" spans="1:2" ht="15" thickBot="1" x14ac:dyDescent="0.3">
      <c r="A802" s="15">
        <v>128</v>
      </c>
      <c r="B802" s="15">
        <v>6</v>
      </c>
    </row>
    <row r="803" spans="1:2" ht="15" thickBot="1" x14ac:dyDescent="0.3">
      <c r="A803" s="15">
        <v>114</v>
      </c>
      <c r="B803" s="15">
        <v>6.7</v>
      </c>
    </row>
    <row r="804" spans="1:2" ht="15" thickBot="1" x14ac:dyDescent="0.3">
      <c r="A804" s="15">
        <v>111</v>
      </c>
      <c r="B804" s="15">
        <v>8.1</v>
      </c>
    </row>
    <row r="805" spans="1:2" ht="15" thickBot="1" x14ac:dyDescent="0.3">
      <c r="A805" s="15">
        <v>85</v>
      </c>
      <c r="B805" s="15">
        <v>6.4</v>
      </c>
    </row>
    <row r="806" spans="1:2" ht="15" thickBot="1" x14ac:dyDescent="0.3">
      <c r="A806" s="15">
        <v>137</v>
      </c>
      <c r="B806" s="15">
        <v>8</v>
      </c>
    </row>
    <row r="807" spans="1:2" ht="15" thickBot="1" x14ac:dyDescent="0.3">
      <c r="A807" s="15">
        <v>97</v>
      </c>
      <c r="B807" s="15">
        <v>6.3</v>
      </c>
    </row>
    <row r="808" spans="1:2" ht="15" thickBot="1" x14ac:dyDescent="0.3">
      <c r="A808" s="15">
        <v>104</v>
      </c>
      <c r="B808" s="15">
        <v>6.4</v>
      </c>
    </row>
    <row r="809" spans="1:2" ht="15" thickBot="1" x14ac:dyDescent="0.3">
      <c r="A809" s="15">
        <v>110</v>
      </c>
      <c r="B809" s="15">
        <v>6.6</v>
      </c>
    </row>
    <row r="810" spans="1:2" ht="15" thickBot="1" x14ac:dyDescent="0.3">
      <c r="A810" s="15">
        <v>133</v>
      </c>
      <c r="B810" s="15">
        <v>6.4</v>
      </c>
    </row>
    <row r="811" spans="1:2" ht="15" thickBot="1" x14ac:dyDescent="0.3">
      <c r="A811" s="15">
        <v>94</v>
      </c>
      <c r="B811" s="15">
        <v>6</v>
      </c>
    </row>
    <row r="812" spans="1:2" ht="15" thickBot="1" x14ac:dyDescent="0.3">
      <c r="A812" s="15">
        <v>104</v>
      </c>
      <c r="B812" s="15">
        <v>6.6</v>
      </c>
    </row>
    <row r="813" spans="1:2" ht="15" thickBot="1" x14ac:dyDescent="0.3">
      <c r="A813" s="15">
        <v>91</v>
      </c>
      <c r="B813" s="15">
        <v>5.9</v>
      </c>
    </row>
    <row r="814" spans="1:2" ht="15" thickBot="1" x14ac:dyDescent="0.3">
      <c r="A814" s="15">
        <v>145</v>
      </c>
      <c r="B814" s="15">
        <v>6.4</v>
      </c>
    </row>
    <row r="815" spans="1:2" ht="15" thickBot="1" x14ac:dyDescent="0.3">
      <c r="A815" s="15">
        <v>135</v>
      </c>
      <c r="B815" s="15">
        <v>6.3</v>
      </c>
    </row>
    <row r="816" spans="1:2" ht="15" thickBot="1" x14ac:dyDescent="0.3">
      <c r="A816" s="15">
        <v>122</v>
      </c>
      <c r="B816" s="15">
        <v>7.3</v>
      </c>
    </row>
    <row r="817" spans="1:2" ht="15" thickBot="1" x14ac:dyDescent="0.3">
      <c r="A817" s="15">
        <v>110</v>
      </c>
      <c r="B817" s="15">
        <v>6.8</v>
      </c>
    </row>
    <row r="818" spans="1:2" ht="15" thickBot="1" x14ac:dyDescent="0.3">
      <c r="A818" s="15">
        <v>95</v>
      </c>
      <c r="B818" s="15">
        <v>7.2</v>
      </c>
    </row>
    <row r="819" spans="1:2" ht="15" thickBot="1" x14ac:dyDescent="0.3">
      <c r="A819" s="15">
        <v>102</v>
      </c>
      <c r="B819" s="15">
        <v>5.7</v>
      </c>
    </row>
    <row r="820" spans="1:2" ht="15" thickBot="1" x14ac:dyDescent="0.3">
      <c r="A820" s="15">
        <v>94</v>
      </c>
      <c r="B820" s="15">
        <v>6</v>
      </c>
    </row>
    <row r="821" spans="1:2" ht="15" thickBot="1" x14ac:dyDescent="0.3">
      <c r="A821" s="15">
        <v>126</v>
      </c>
      <c r="B821" s="15">
        <v>6.5</v>
      </c>
    </row>
    <row r="822" spans="1:2" ht="15" thickBot="1" x14ac:dyDescent="0.3">
      <c r="A822" s="15">
        <v>118</v>
      </c>
      <c r="B822" s="15">
        <v>5.8</v>
      </c>
    </row>
    <row r="823" spans="1:2" ht="15" thickBot="1" x14ac:dyDescent="0.3">
      <c r="A823" s="15">
        <v>99</v>
      </c>
      <c r="B823" s="15">
        <v>5.8</v>
      </c>
    </row>
    <row r="824" spans="1:2" ht="15" thickBot="1" x14ac:dyDescent="0.3">
      <c r="A824" s="15">
        <v>88</v>
      </c>
      <c r="B824" s="15">
        <v>6.7</v>
      </c>
    </row>
    <row r="825" spans="1:2" ht="15" thickBot="1" x14ac:dyDescent="0.3">
      <c r="A825" s="15">
        <v>141</v>
      </c>
      <c r="B825" s="15">
        <v>7.8</v>
      </c>
    </row>
    <row r="826" spans="1:2" ht="15" thickBot="1" x14ac:dyDescent="0.3">
      <c r="A826" s="15">
        <v>107</v>
      </c>
      <c r="B826" s="15">
        <v>5.6</v>
      </c>
    </row>
    <row r="827" spans="1:2" ht="15" thickBot="1" x14ac:dyDescent="0.3">
      <c r="A827" s="15">
        <v>116</v>
      </c>
      <c r="B827" s="15">
        <v>5.8</v>
      </c>
    </row>
    <row r="828" spans="1:2" ht="15" thickBot="1" x14ac:dyDescent="0.3">
      <c r="A828" s="15">
        <v>143</v>
      </c>
      <c r="B828" s="15">
        <v>7.4</v>
      </c>
    </row>
    <row r="829" spans="1:2" ht="15" thickBot="1" x14ac:dyDescent="0.3">
      <c r="A829" s="15">
        <v>114</v>
      </c>
      <c r="B829" s="15">
        <v>6.9</v>
      </c>
    </row>
    <row r="830" spans="1:2" ht="15" thickBot="1" x14ac:dyDescent="0.3">
      <c r="A830" s="15">
        <v>93</v>
      </c>
      <c r="B830" s="15">
        <v>5.5</v>
      </c>
    </row>
    <row r="831" spans="1:2" ht="15" thickBot="1" x14ac:dyDescent="0.3">
      <c r="A831" s="15">
        <v>280</v>
      </c>
      <c r="B831" s="15">
        <v>6.3</v>
      </c>
    </row>
    <row r="832" spans="1:2" ht="15" thickBot="1" x14ac:dyDescent="0.3">
      <c r="A832" s="15">
        <v>100</v>
      </c>
      <c r="B832" s="15">
        <v>4.7</v>
      </c>
    </row>
    <row r="833" spans="1:2" ht="15" thickBot="1" x14ac:dyDescent="0.3">
      <c r="A833" s="15">
        <v>107</v>
      </c>
      <c r="B833" s="15">
        <v>5.6</v>
      </c>
    </row>
    <row r="834" spans="1:2" ht="15" thickBot="1" x14ac:dyDescent="0.3">
      <c r="A834" s="15">
        <v>119</v>
      </c>
      <c r="B834" s="15">
        <v>6.4</v>
      </c>
    </row>
    <row r="835" spans="1:2" ht="15" thickBot="1" x14ac:dyDescent="0.3">
      <c r="A835" s="15">
        <v>95</v>
      </c>
      <c r="B835" s="15">
        <v>4.2</v>
      </c>
    </row>
    <row r="836" spans="1:2" ht="15" thickBot="1" x14ac:dyDescent="0.3">
      <c r="A836" s="15">
        <v>119</v>
      </c>
      <c r="B836" s="15">
        <v>6.4</v>
      </c>
    </row>
    <row r="837" spans="1:2" ht="15" thickBot="1" x14ac:dyDescent="0.3">
      <c r="A837" s="15">
        <v>133</v>
      </c>
      <c r="B837" s="15">
        <v>7.7</v>
      </c>
    </row>
    <row r="838" spans="1:2" ht="15" thickBot="1" x14ac:dyDescent="0.3">
      <c r="A838" s="15">
        <v>117</v>
      </c>
      <c r="B838" s="15">
        <v>6.7</v>
      </c>
    </row>
    <row r="839" spans="1:2" ht="15" thickBot="1" x14ac:dyDescent="0.3">
      <c r="A839" s="15">
        <v>123</v>
      </c>
      <c r="B839" s="15">
        <v>7.7</v>
      </c>
    </row>
    <row r="840" spans="1:2" ht="15" thickBot="1" x14ac:dyDescent="0.3">
      <c r="A840" s="15">
        <v>92</v>
      </c>
      <c r="B840" s="15">
        <v>5.7</v>
      </c>
    </row>
    <row r="841" spans="1:2" ht="15" thickBot="1" x14ac:dyDescent="0.3">
      <c r="A841" s="15">
        <v>170</v>
      </c>
      <c r="B841" s="15">
        <v>7.6</v>
      </c>
    </row>
    <row r="842" spans="1:2" ht="15" thickBot="1" x14ac:dyDescent="0.3">
      <c r="A842" s="15">
        <v>123</v>
      </c>
      <c r="B842" s="15">
        <v>6.4</v>
      </c>
    </row>
    <row r="843" spans="1:2" ht="15" thickBot="1" x14ac:dyDescent="0.3">
      <c r="A843" s="15">
        <v>110</v>
      </c>
      <c r="B843" s="15">
        <v>5.6</v>
      </c>
    </row>
    <row r="844" spans="1:2" ht="15" thickBot="1" x14ac:dyDescent="0.3">
      <c r="A844" s="15">
        <v>116</v>
      </c>
      <c r="B844" s="15">
        <v>6.8</v>
      </c>
    </row>
    <row r="845" spans="1:2" ht="15" thickBot="1" x14ac:dyDescent="0.3">
      <c r="A845" s="15">
        <v>121</v>
      </c>
      <c r="B845" s="15">
        <v>2.4</v>
      </c>
    </row>
    <row r="846" spans="1:2" ht="15" thickBot="1" x14ac:dyDescent="0.3">
      <c r="A846" s="15">
        <v>128</v>
      </c>
      <c r="B846" s="15">
        <v>6.2</v>
      </c>
    </row>
    <row r="847" spans="1:2" ht="15" thickBot="1" x14ac:dyDescent="0.3">
      <c r="A847" s="15">
        <v>99</v>
      </c>
      <c r="B847" s="15">
        <v>5.9</v>
      </c>
    </row>
    <row r="848" spans="1:2" ht="15" thickBot="1" x14ac:dyDescent="0.3">
      <c r="A848" s="15">
        <v>94</v>
      </c>
      <c r="B848" s="15">
        <v>7.1</v>
      </c>
    </row>
    <row r="849" spans="1:2" ht="15" thickBot="1" x14ac:dyDescent="0.3">
      <c r="A849" s="15">
        <v>127</v>
      </c>
      <c r="B849" s="15">
        <v>7.6</v>
      </c>
    </row>
    <row r="850" spans="1:2" ht="15" thickBot="1" x14ac:dyDescent="0.3">
      <c r="A850" s="15">
        <v>89</v>
      </c>
      <c r="B850" s="15">
        <v>5.5</v>
      </c>
    </row>
    <row r="851" spans="1:2" ht="15" thickBot="1" x14ac:dyDescent="0.3">
      <c r="A851" s="15">
        <v>123</v>
      </c>
      <c r="B851" s="15">
        <v>7</v>
      </c>
    </row>
    <row r="852" spans="1:2" ht="15" thickBot="1" x14ac:dyDescent="0.3">
      <c r="A852" s="15">
        <v>135</v>
      </c>
      <c r="B852" s="15">
        <v>7.1</v>
      </c>
    </row>
    <row r="853" spans="1:2" ht="15" thickBot="1" x14ac:dyDescent="0.3">
      <c r="A853" s="15">
        <v>118</v>
      </c>
      <c r="B853" s="15">
        <v>7.4</v>
      </c>
    </row>
    <row r="854" spans="1:2" ht="15" thickBot="1" x14ac:dyDescent="0.3">
      <c r="A854" s="15">
        <v>189</v>
      </c>
      <c r="B854" s="15">
        <v>7.6</v>
      </c>
    </row>
    <row r="855" spans="1:2" ht="15" thickBot="1" x14ac:dyDescent="0.3">
      <c r="A855" s="15">
        <v>172</v>
      </c>
      <c r="B855" s="15">
        <v>5.9</v>
      </c>
    </row>
    <row r="856" spans="1:2" ht="15" thickBot="1" x14ac:dyDescent="0.3">
      <c r="A856" s="15">
        <v>124</v>
      </c>
      <c r="B856" s="15">
        <v>5.9</v>
      </c>
    </row>
    <row r="857" spans="1:2" ht="15" thickBot="1" x14ac:dyDescent="0.3">
      <c r="A857" s="15">
        <v>141</v>
      </c>
      <c r="B857" s="15">
        <v>8</v>
      </c>
    </row>
    <row r="858" spans="1:2" ht="15" thickBot="1" x14ac:dyDescent="0.3">
      <c r="A858" s="15">
        <v>157</v>
      </c>
      <c r="B858" s="15">
        <v>7.4</v>
      </c>
    </row>
    <row r="859" spans="1:2" ht="15" thickBot="1" x14ac:dyDescent="0.3">
      <c r="A859" s="15">
        <v>106</v>
      </c>
      <c r="B859" s="15">
        <v>5.8</v>
      </c>
    </row>
    <row r="860" spans="1:2" ht="15" thickBot="1" x14ac:dyDescent="0.3">
      <c r="A860" s="15">
        <v>108</v>
      </c>
      <c r="B860" s="15">
        <v>6.3</v>
      </c>
    </row>
    <row r="861" spans="1:2" ht="15" thickBot="1" x14ac:dyDescent="0.3">
      <c r="A861" s="15">
        <v>125</v>
      </c>
      <c r="B861" s="15">
        <v>5.7</v>
      </c>
    </row>
    <row r="862" spans="1:2" ht="15" thickBot="1" x14ac:dyDescent="0.3">
      <c r="A862" s="15">
        <v>107</v>
      </c>
      <c r="B862" s="15">
        <v>5.0999999999999996</v>
      </c>
    </row>
    <row r="863" spans="1:2" ht="15" thickBot="1" x14ac:dyDescent="0.3">
      <c r="A863" s="15">
        <v>215</v>
      </c>
      <c r="B863" s="15">
        <v>7.6</v>
      </c>
    </row>
    <row r="864" spans="1:2" ht="15" thickBot="1" x14ac:dyDescent="0.3">
      <c r="A864" s="15">
        <v>118</v>
      </c>
      <c r="B864" s="15">
        <v>6.4</v>
      </c>
    </row>
    <row r="865" spans="1:2" ht="15" thickBot="1" x14ac:dyDescent="0.3">
      <c r="A865" s="15">
        <v>118</v>
      </c>
      <c r="B865" s="15">
        <v>7.4</v>
      </c>
    </row>
    <row r="866" spans="1:2" ht="15" thickBot="1" x14ac:dyDescent="0.3">
      <c r="A866" s="15">
        <v>178</v>
      </c>
      <c r="B866" s="15">
        <v>8.1999999999999993</v>
      </c>
    </row>
    <row r="867" spans="1:2" ht="15" thickBot="1" x14ac:dyDescent="0.3">
      <c r="A867" s="15">
        <v>92</v>
      </c>
      <c r="B867" s="15">
        <v>6.5</v>
      </c>
    </row>
    <row r="868" spans="1:2" ht="15" thickBot="1" x14ac:dyDescent="0.3">
      <c r="A868" s="15">
        <v>104</v>
      </c>
      <c r="B868" s="15">
        <v>5.5</v>
      </c>
    </row>
    <row r="869" spans="1:2" ht="15" thickBot="1" x14ac:dyDescent="0.3">
      <c r="A869" s="15">
        <v>116</v>
      </c>
      <c r="B869" s="15">
        <v>6.5</v>
      </c>
    </row>
    <row r="870" spans="1:2" ht="15" thickBot="1" x14ac:dyDescent="0.3">
      <c r="A870" s="15">
        <v>90</v>
      </c>
      <c r="B870" s="15">
        <v>5.6</v>
      </c>
    </row>
    <row r="871" spans="1:2" ht="15" thickBot="1" x14ac:dyDescent="0.3">
      <c r="A871" s="15">
        <v>130</v>
      </c>
      <c r="B871" s="15">
        <v>4.5999999999999996</v>
      </c>
    </row>
    <row r="872" spans="1:2" ht="15" thickBot="1" x14ac:dyDescent="0.3">
      <c r="A872" s="15">
        <v>90</v>
      </c>
      <c r="B872" s="15">
        <v>7.9</v>
      </c>
    </row>
    <row r="873" spans="1:2" ht="15" thickBot="1" x14ac:dyDescent="0.3">
      <c r="A873" s="15">
        <v>106</v>
      </c>
      <c r="B873" s="15">
        <v>7.1</v>
      </c>
    </row>
    <row r="874" spans="1:2" ht="15" thickBot="1" x14ac:dyDescent="0.3">
      <c r="A874" s="15">
        <v>155</v>
      </c>
      <c r="B874" s="15">
        <v>6.9</v>
      </c>
    </row>
    <row r="875" spans="1:2" ht="15" thickBot="1" x14ac:dyDescent="0.3">
      <c r="A875" s="15">
        <v>139</v>
      </c>
      <c r="B875" s="15">
        <v>7.3</v>
      </c>
    </row>
    <row r="876" spans="1:2" ht="15" thickBot="1" x14ac:dyDescent="0.3">
      <c r="A876" s="15">
        <v>112</v>
      </c>
      <c r="B876" s="15">
        <v>7</v>
      </c>
    </row>
    <row r="877" spans="1:2" ht="15" thickBot="1" x14ac:dyDescent="0.3">
      <c r="A877" s="15">
        <v>139</v>
      </c>
      <c r="B877" s="15">
        <v>7.7</v>
      </c>
    </row>
    <row r="878" spans="1:2" ht="15" thickBot="1" x14ac:dyDescent="0.3">
      <c r="A878" s="15">
        <v>115</v>
      </c>
      <c r="B878" s="15">
        <v>6.7</v>
      </c>
    </row>
    <row r="879" spans="1:2" ht="15" thickBot="1" x14ac:dyDescent="0.3">
      <c r="A879" s="15">
        <v>143</v>
      </c>
      <c r="B879" s="15">
        <v>6.3</v>
      </c>
    </row>
    <row r="880" spans="1:2" ht="15" thickBot="1" x14ac:dyDescent="0.3">
      <c r="A880" s="15">
        <v>96</v>
      </c>
      <c r="B880" s="15">
        <v>5.8</v>
      </c>
    </row>
    <row r="881" spans="1:2" ht="15" thickBot="1" x14ac:dyDescent="0.3">
      <c r="A881" s="15">
        <v>112</v>
      </c>
      <c r="B881" s="15">
        <v>7.1</v>
      </c>
    </row>
    <row r="882" spans="1:2" ht="15" thickBot="1" x14ac:dyDescent="0.3">
      <c r="A882" s="15">
        <v>131</v>
      </c>
      <c r="B882" s="15">
        <v>7.3</v>
      </c>
    </row>
    <row r="883" spans="1:2" ht="15" thickBot="1" x14ac:dyDescent="0.3">
      <c r="A883" s="15">
        <v>116</v>
      </c>
      <c r="B883" s="15">
        <v>6.4</v>
      </c>
    </row>
    <row r="884" spans="1:2" ht="15" thickBot="1" x14ac:dyDescent="0.3">
      <c r="A884" s="15">
        <v>112</v>
      </c>
      <c r="B884" s="15">
        <v>7.1</v>
      </c>
    </row>
    <row r="885" spans="1:2" ht="15" thickBot="1" x14ac:dyDescent="0.3">
      <c r="A885" s="15">
        <v>123</v>
      </c>
      <c r="B885" s="15">
        <v>7.6</v>
      </c>
    </row>
    <row r="886" spans="1:2" ht="15" thickBot="1" x14ac:dyDescent="0.3">
      <c r="A886" s="15">
        <v>104</v>
      </c>
      <c r="B886" s="15">
        <v>6.8</v>
      </c>
    </row>
    <row r="887" spans="1:2" ht="15" thickBot="1" x14ac:dyDescent="0.3">
      <c r="A887" s="15">
        <v>107</v>
      </c>
      <c r="B887" s="15">
        <v>6.6</v>
      </c>
    </row>
    <row r="888" spans="1:2" ht="15" thickBot="1" x14ac:dyDescent="0.3">
      <c r="A888" s="15">
        <v>124</v>
      </c>
      <c r="B888" s="15">
        <v>6.7</v>
      </c>
    </row>
    <row r="889" spans="1:2" ht="15" thickBot="1" x14ac:dyDescent="0.3">
      <c r="A889" s="15">
        <v>96</v>
      </c>
      <c r="B889" s="15">
        <v>6.1</v>
      </c>
    </row>
    <row r="890" spans="1:2" ht="15" thickBot="1" x14ac:dyDescent="0.3">
      <c r="A890" s="15">
        <v>125</v>
      </c>
      <c r="B890" s="15">
        <v>6</v>
      </c>
    </row>
    <row r="891" spans="1:2" ht="15" thickBot="1" x14ac:dyDescent="0.3">
      <c r="A891" s="15">
        <v>129</v>
      </c>
      <c r="B891" s="15">
        <v>7.6</v>
      </c>
    </row>
    <row r="892" spans="1:2" ht="15" thickBot="1" x14ac:dyDescent="0.3">
      <c r="A892" s="15">
        <v>90</v>
      </c>
      <c r="B892" s="15">
        <v>7.1</v>
      </c>
    </row>
    <row r="893" spans="1:2" ht="15" thickBot="1" x14ac:dyDescent="0.3">
      <c r="A893" s="15">
        <v>109</v>
      </c>
      <c r="B893" s="15">
        <v>5</v>
      </c>
    </row>
    <row r="894" spans="1:2" ht="15" thickBot="1" x14ac:dyDescent="0.3">
      <c r="A894" s="15">
        <v>121</v>
      </c>
      <c r="B894" s="15">
        <v>6.2</v>
      </c>
    </row>
    <row r="895" spans="1:2" ht="15" thickBot="1" x14ac:dyDescent="0.3">
      <c r="A895" s="15">
        <v>95</v>
      </c>
      <c r="B895" s="15">
        <v>5.6</v>
      </c>
    </row>
    <row r="896" spans="1:2" ht="15" thickBot="1" x14ac:dyDescent="0.3">
      <c r="A896" s="15">
        <v>118</v>
      </c>
      <c r="B896" s="15">
        <v>7.4</v>
      </c>
    </row>
    <row r="897" spans="1:2" ht="15" thickBot="1" x14ac:dyDescent="0.3">
      <c r="A897" s="15">
        <v>80</v>
      </c>
      <c r="B897" s="15">
        <v>5</v>
      </c>
    </row>
    <row r="898" spans="1:2" ht="15" thickBot="1" x14ac:dyDescent="0.3">
      <c r="A898" s="15">
        <v>99</v>
      </c>
      <c r="B898" s="15">
        <v>5.2</v>
      </c>
    </row>
    <row r="899" spans="1:2" ht="15" thickBot="1" x14ac:dyDescent="0.3">
      <c r="A899" s="15">
        <v>133</v>
      </c>
      <c r="B899" s="15">
        <v>7.6</v>
      </c>
    </row>
    <row r="900" spans="1:2" ht="15" thickBot="1" x14ac:dyDescent="0.3">
      <c r="A900" s="15">
        <v>127</v>
      </c>
      <c r="B900" s="15">
        <v>6.6</v>
      </c>
    </row>
    <row r="901" spans="1:2" ht="15" thickBot="1" x14ac:dyDescent="0.3">
      <c r="A901" s="15">
        <v>106</v>
      </c>
      <c r="B901" s="15">
        <v>7</v>
      </c>
    </row>
    <row r="902" spans="1:2" ht="15" thickBot="1" x14ac:dyDescent="0.3">
      <c r="A902" s="15">
        <v>98</v>
      </c>
      <c r="B902" s="15">
        <v>5.7</v>
      </c>
    </row>
    <row r="903" spans="1:2" ht="15" thickBot="1" x14ac:dyDescent="0.3">
      <c r="A903" s="15">
        <v>132</v>
      </c>
      <c r="B903" s="15">
        <v>8.1999999999999993</v>
      </c>
    </row>
    <row r="904" spans="1:2" ht="15" thickBot="1" x14ac:dyDescent="0.3">
      <c r="A904" s="15">
        <v>114</v>
      </c>
      <c r="B904" s="15">
        <v>6.2</v>
      </c>
    </row>
    <row r="905" spans="1:2" ht="15" thickBot="1" x14ac:dyDescent="0.3">
      <c r="A905" s="15">
        <v>78</v>
      </c>
      <c r="B905" s="15">
        <v>6.6</v>
      </c>
    </row>
    <row r="906" spans="1:2" ht="15" thickBot="1" x14ac:dyDescent="0.3">
      <c r="A906" s="15">
        <v>101</v>
      </c>
      <c r="B906" s="15">
        <v>4.7</v>
      </c>
    </row>
    <row r="907" spans="1:2" ht="15" thickBot="1" x14ac:dyDescent="0.3">
      <c r="A907" s="15">
        <v>113</v>
      </c>
      <c r="B907" s="15">
        <v>6.3</v>
      </c>
    </row>
    <row r="908" spans="1:2" ht="15" thickBot="1" x14ac:dyDescent="0.3">
      <c r="A908" s="15">
        <v>98</v>
      </c>
      <c r="B908" s="15">
        <v>6.1</v>
      </c>
    </row>
    <row r="909" spans="1:2" ht="15" thickBot="1" x14ac:dyDescent="0.3">
      <c r="A909" s="15">
        <v>124</v>
      </c>
      <c r="B909" s="15">
        <v>6.7</v>
      </c>
    </row>
    <row r="910" spans="1:2" ht="15" thickBot="1" x14ac:dyDescent="0.3">
      <c r="A910" s="15">
        <v>109</v>
      </c>
      <c r="B910" s="15">
        <v>6.1</v>
      </c>
    </row>
    <row r="911" spans="1:2" ht="15" thickBot="1" x14ac:dyDescent="0.3">
      <c r="A911" s="15">
        <v>128</v>
      </c>
      <c r="B911" s="15">
        <v>7</v>
      </c>
    </row>
    <row r="912" spans="1:2" ht="15" thickBot="1" x14ac:dyDescent="0.3">
      <c r="A912" s="15">
        <v>144</v>
      </c>
      <c r="B912" s="15">
        <v>7.4</v>
      </c>
    </row>
    <row r="913" spans="1:2" ht="15" thickBot="1" x14ac:dyDescent="0.3">
      <c r="A913" s="15">
        <v>95</v>
      </c>
      <c r="B913" s="15">
        <v>7.3</v>
      </c>
    </row>
    <row r="914" spans="1:2" ht="15" thickBot="1" x14ac:dyDescent="0.3">
      <c r="A914" s="15">
        <v>105</v>
      </c>
      <c r="B914" s="15">
        <v>5.8</v>
      </c>
    </row>
    <row r="915" spans="1:2" ht="15" thickBot="1" x14ac:dyDescent="0.3">
      <c r="A915" s="15">
        <v>121</v>
      </c>
      <c r="B915" s="15">
        <v>6.7</v>
      </c>
    </row>
    <row r="916" spans="1:2" ht="15" thickBot="1" x14ac:dyDescent="0.3">
      <c r="A916" s="15">
        <v>125</v>
      </c>
      <c r="B916" s="15">
        <v>5.8</v>
      </c>
    </row>
    <row r="917" spans="1:2" ht="15" thickBot="1" x14ac:dyDescent="0.3">
      <c r="A917" s="15">
        <v>129</v>
      </c>
      <c r="B917" s="15">
        <v>7.8</v>
      </c>
    </row>
    <row r="918" spans="1:2" ht="15" thickBot="1" x14ac:dyDescent="0.3">
      <c r="A918" s="15">
        <v>132</v>
      </c>
      <c r="B918" s="15">
        <v>6.6</v>
      </c>
    </row>
    <row r="919" spans="1:2" ht="15" thickBot="1" x14ac:dyDescent="0.3">
      <c r="A919" s="15">
        <v>118</v>
      </c>
      <c r="B919" s="15">
        <v>6.5</v>
      </c>
    </row>
    <row r="920" spans="1:2" ht="15" thickBot="1" x14ac:dyDescent="0.3">
      <c r="A920" s="15">
        <v>113</v>
      </c>
      <c r="B920" s="15">
        <v>6.7</v>
      </c>
    </row>
    <row r="921" spans="1:2" ht="15" thickBot="1" x14ac:dyDescent="0.3">
      <c r="A921" s="15">
        <v>140</v>
      </c>
      <c r="B921" s="15">
        <v>7.3</v>
      </c>
    </row>
    <row r="922" spans="1:2" ht="15" thickBot="1" x14ac:dyDescent="0.3">
      <c r="A922" s="15">
        <v>89</v>
      </c>
      <c r="B922" s="15">
        <v>5.8</v>
      </c>
    </row>
    <row r="923" spans="1:2" ht="15" thickBot="1" x14ac:dyDescent="0.3">
      <c r="A923" s="15">
        <v>104</v>
      </c>
      <c r="B923" s="15">
        <v>5.5</v>
      </c>
    </row>
    <row r="924" spans="1:2" ht="15" thickBot="1" x14ac:dyDescent="0.3">
      <c r="A924" s="15">
        <v>106</v>
      </c>
      <c r="B924" s="15">
        <v>6.3</v>
      </c>
    </row>
    <row r="925" spans="1:2" ht="15" thickBot="1" x14ac:dyDescent="0.3">
      <c r="A925" s="15">
        <v>141</v>
      </c>
      <c r="B925" s="15">
        <v>7.4</v>
      </c>
    </row>
    <row r="926" spans="1:2" ht="15" thickBot="1" x14ac:dyDescent="0.3">
      <c r="A926" s="15">
        <v>124</v>
      </c>
      <c r="B926" s="15">
        <v>5.9</v>
      </c>
    </row>
    <row r="927" spans="1:2" ht="15" thickBot="1" x14ac:dyDescent="0.3">
      <c r="A927" s="15">
        <v>98</v>
      </c>
      <c r="B927" s="15">
        <v>6.2</v>
      </c>
    </row>
    <row r="928" spans="1:2" ht="15" thickBot="1" x14ac:dyDescent="0.3">
      <c r="A928" s="15">
        <v>108</v>
      </c>
      <c r="B928" s="15">
        <v>5.9</v>
      </c>
    </row>
    <row r="929" spans="1:2" ht="15" thickBot="1" x14ac:dyDescent="0.3">
      <c r="A929" s="15">
        <v>114</v>
      </c>
      <c r="B929" s="15">
        <v>6.5</v>
      </c>
    </row>
    <row r="930" spans="1:2" ht="15" thickBot="1" x14ac:dyDescent="0.3">
      <c r="A930" s="15">
        <v>101</v>
      </c>
      <c r="B930" s="15">
        <v>4.4000000000000004</v>
      </c>
    </row>
    <row r="931" spans="1:2" ht="15" thickBot="1" x14ac:dyDescent="0.3">
      <c r="A931" s="15">
        <v>93</v>
      </c>
      <c r="B931" s="15">
        <v>3.5</v>
      </c>
    </row>
    <row r="932" spans="1:2" ht="15" thickBot="1" x14ac:dyDescent="0.3">
      <c r="A932" s="15">
        <v>119</v>
      </c>
      <c r="B932" s="15">
        <v>6.6</v>
      </c>
    </row>
    <row r="933" spans="1:2" ht="15" thickBot="1" x14ac:dyDescent="0.3">
      <c r="A933" s="15">
        <v>119</v>
      </c>
      <c r="B933" s="15">
        <v>6</v>
      </c>
    </row>
    <row r="934" spans="1:2" ht="15" thickBot="1" x14ac:dyDescent="0.3">
      <c r="A934" s="15">
        <v>99</v>
      </c>
      <c r="B934" s="15">
        <v>6.4</v>
      </c>
    </row>
    <row r="935" spans="1:2" ht="15" thickBot="1" x14ac:dyDescent="0.3">
      <c r="A935" s="15">
        <v>137</v>
      </c>
      <c r="B935" s="15">
        <v>6.5</v>
      </c>
    </row>
    <row r="936" spans="1:2" ht="15" thickBot="1" x14ac:dyDescent="0.3">
      <c r="A936" s="15">
        <v>117</v>
      </c>
      <c r="B936" s="15">
        <v>4.3</v>
      </c>
    </row>
    <row r="937" spans="1:2" ht="15" thickBot="1" x14ac:dyDescent="0.3">
      <c r="A937" s="15">
        <v>87</v>
      </c>
      <c r="B937" s="15">
        <v>4.2</v>
      </c>
    </row>
    <row r="938" spans="1:2" ht="15" thickBot="1" x14ac:dyDescent="0.3">
      <c r="A938" s="15">
        <v>129</v>
      </c>
      <c r="B938" s="15">
        <v>6.5</v>
      </c>
    </row>
    <row r="939" spans="1:2" ht="15" thickBot="1" x14ac:dyDescent="0.3">
      <c r="A939" s="15">
        <v>115</v>
      </c>
      <c r="B939" s="15">
        <v>6.1</v>
      </c>
    </row>
    <row r="940" spans="1:2" ht="15" thickBot="1" x14ac:dyDescent="0.3">
      <c r="A940" s="15">
        <v>132</v>
      </c>
      <c r="B940" s="15">
        <v>6.3</v>
      </c>
    </row>
    <row r="941" spans="1:2" ht="15" thickBot="1" x14ac:dyDescent="0.3">
      <c r="A941" s="15">
        <v>131</v>
      </c>
      <c r="B941" s="15">
        <v>6.2</v>
      </c>
    </row>
    <row r="942" spans="1:2" ht="15" thickBot="1" x14ac:dyDescent="0.3">
      <c r="A942" s="15">
        <v>95</v>
      </c>
      <c r="B942" s="15">
        <v>5.9</v>
      </c>
    </row>
    <row r="943" spans="1:2" ht="15" thickBot="1" x14ac:dyDescent="0.3">
      <c r="A943" s="15">
        <v>125</v>
      </c>
      <c r="B943" s="15">
        <v>5.9</v>
      </c>
    </row>
    <row r="944" spans="1:2" ht="15" thickBot="1" x14ac:dyDescent="0.3">
      <c r="A944" s="15">
        <v>98</v>
      </c>
      <c r="B944" s="15">
        <v>6.5</v>
      </c>
    </row>
    <row r="945" spans="1:2" ht="15" thickBot="1" x14ac:dyDescent="0.3">
      <c r="A945" s="15">
        <v>110</v>
      </c>
      <c r="B945" s="15">
        <v>6.4</v>
      </c>
    </row>
    <row r="946" spans="1:2" ht="15" thickBot="1" x14ac:dyDescent="0.3">
      <c r="A946" s="15">
        <v>118</v>
      </c>
      <c r="B946" s="15">
        <v>6.5</v>
      </c>
    </row>
    <row r="947" spans="1:2" ht="15" thickBot="1" x14ac:dyDescent="0.3">
      <c r="A947" s="15">
        <v>101</v>
      </c>
      <c r="B947" s="15">
        <v>5.7</v>
      </c>
    </row>
    <row r="948" spans="1:2" ht="15" thickBot="1" x14ac:dyDescent="0.3">
      <c r="A948" s="15">
        <v>90</v>
      </c>
      <c r="B948" s="15">
        <v>8</v>
      </c>
    </row>
    <row r="949" spans="1:2" ht="15" thickBot="1" x14ac:dyDescent="0.3">
      <c r="A949" s="15">
        <v>119</v>
      </c>
      <c r="B949" s="15">
        <v>7.3</v>
      </c>
    </row>
    <row r="950" spans="1:2" ht="15" thickBot="1" x14ac:dyDescent="0.3">
      <c r="A950" s="15">
        <v>139</v>
      </c>
      <c r="B950" s="15">
        <v>6.7</v>
      </c>
    </row>
    <row r="951" spans="1:2" ht="15" thickBot="1" x14ac:dyDescent="0.3">
      <c r="A951" s="15">
        <v>130</v>
      </c>
      <c r="B951" s="15">
        <v>7.5</v>
      </c>
    </row>
    <row r="952" spans="1:2" ht="15" thickBot="1" x14ac:dyDescent="0.3">
      <c r="A952" s="15">
        <v>100</v>
      </c>
      <c r="B952" s="15">
        <v>5.4</v>
      </c>
    </row>
    <row r="953" spans="1:2" ht="15" thickBot="1" x14ac:dyDescent="0.3">
      <c r="A953" s="15">
        <v>114</v>
      </c>
      <c r="B953" s="15">
        <v>6.6</v>
      </c>
    </row>
    <row r="954" spans="1:2" ht="15" thickBot="1" x14ac:dyDescent="0.3">
      <c r="A954" s="15">
        <v>96</v>
      </c>
      <c r="B954" s="15">
        <v>7.7</v>
      </c>
    </row>
    <row r="955" spans="1:2" ht="15" thickBot="1" x14ac:dyDescent="0.3">
      <c r="A955" s="15">
        <v>110</v>
      </c>
      <c r="B955" s="15">
        <v>5.8</v>
      </c>
    </row>
    <row r="956" spans="1:2" ht="15" thickBot="1" x14ac:dyDescent="0.3">
      <c r="A956" s="15">
        <v>158</v>
      </c>
      <c r="B956" s="15">
        <v>6.4</v>
      </c>
    </row>
    <row r="957" spans="1:2" ht="15" thickBot="1" x14ac:dyDescent="0.3">
      <c r="A957" s="15">
        <v>102</v>
      </c>
      <c r="B957" s="15">
        <v>5.6</v>
      </c>
    </row>
    <row r="958" spans="1:2" ht="15" thickBot="1" x14ac:dyDescent="0.3">
      <c r="A958" s="15">
        <v>84</v>
      </c>
      <c r="B958" s="15">
        <v>6</v>
      </c>
    </row>
    <row r="959" spans="1:2" ht="15" thickBot="1" x14ac:dyDescent="0.3">
      <c r="A959" s="15">
        <v>115</v>
      </c>
      <c r="B959" s="15">
        <v>6.2</v>
      </c>
    </row>
    <row r="960" spans="1:2" ht="15" thickBot="1" x14ac:dyDescent="0.3">
      <c r="A960" s="15">
        <v>99</v>
      </c>
      <c r="B960" s="15">
        <v>5.9</v>
      </c>
    </row>
    <row r="961" spans="1:2" ht="15" thickBot="1" x14ac:dyDescent="0.3">
      <c r="A961" s="15">
        <v>135</v>
      </c>
      <c r="B961" s="15">
        <v>5.0999999999999996</v>
      </c>
    </row>
    <row r="962" spans="1:2" ht="15" thickBot="1" x14ac:dyDescent="0.3">
      <c r="A962" s="15">
        <v>108</v>
      </c>
      <c r="B962" s="15">
        <v>6.8</v>
      </c>
    </row>
    <row r="963" spans="1:2" ht="15" thickBot="1" x14ac:dyDescent="0.3">
      <c r="A963" s="15">
        <v>127</v>
      </c>
      <c r="B963" s="15">
        <v>6</v>
      </c>
    </row>
    <row r="964" spans="1:2" ht="15" thickBot="1" x14ac:dyDescent="0.3">
      <c r="A964" s="15">
        <v>107</v>
      </c>
      <c r="B964" s="15">
        <v>5.0999999999999996</v>
      </c>
    </row>
    <row r="965" spans="1:2" ht="15" thickBot="1" x14ac:dyDescent="0.3">
      <c r="A965" s="15">
        <v>95</v>
      </c>
      <c r="B965" s="15">
        <v>5.8</v>
      </c>
    </row>
    <row r="966" spans="1:2" ht="15" thickBot="1" x14ac:dyDescent="0.3">
      <c r="A966" s="15">
        <v>124</v>
      </c>
      <c r="B966" s="15">
        <v>6.2</v>
      </c>
    </row>
    <row r="967" spans="1:2" ht="15" thickBot="1" x14ac:dyDescent="0.3">
      <c r="A967" s="15">
        <v>109</v>
      </c>
      <c r="B967" s="15">
        <v>6.4</v>
      </c>
    </row>
    <row r="968" spans="1:2" ht="15" thickBot="1" x14ac:dyDescent="0.3">
      <c r="A968" s="15">
        <v>102</v>
      </c>
      <c r="B968" s="15">
        <v>4.8</v>
      </c>
    </row>
    <row r="969" spans="1:2" ht="15" thickBot="1" x14ac:dyDescent="0.3">
      <c r="A969" s="15">
        <v>88</v>
      </c>
      <c r="B969" s="15">
        <v>4.9000000000000004</v>
      </c>
    </row>
    <row r="970" spans="1:2" ht="15" thickBot="1" x14ac:dyDescent="0.3">
      <c r="A970" s="15">
        <v>87</v>
      </c>
      <c r="B970" s="15">
        <v>5.6</v>
      </c>
    </row>
    <row r="971" spans="1:2" ht="15" thickBot="1" x14ac:dyDescent="0.3">
      <c r="A971" s="15">
        <v>104</v>
      </c>
      <c r="B971" s="15">
        <v>5.5</v>
      </c>
    </row>
    <row r="972" spans="1:2" ht="15" thickBot="1" x14ac:dyDescent="0.3">
      <c r="A972" s="15">
        <v>96</v>
      </c>
      <c r="B972" s="15">
        <v>3.7</v>
      </c>
    </row>
    <row r="973" spans="1:2" ht="15" thickBot="1" x14ac:dyDescent="0.3">
      <c r="A973" s="15">
        <v>85</v>
      </c>
      <c r="B973" s="15">
        <v>5.9</v>
      </c>
    </row>
    <row r="974" spans="1:2" ht="15" thickBot="1" x14ac:dyDescent="0.3">
      <c r="A974" s="15">
        <v>104</v>
      </c>
      <c r="B974" s="15">
        <v>6.3</v>
      </c>
    </row>
    <row r="975" spans="1:2" ht="15" thickBot="1" x14ac:dyDescent="0.3">
      <c r="A975" s="15">
        <v>190</v>
      </c>
      <c r="B975" s="15">
        <v>7.6</v>
      </c>
    </row>
    <row r="976" spans="1:2" ht="15" thickBot="1" x14ac:dyDescent="0.3">
      <c r="A976" s="15">
        <v>127</v>
      </c>
      <c r="B976" s="15">
        <v>8.3000000000000007</v>
      </c>
    </row>
    <row r="977" spans="1:2" ht="15" thickBot="1" x14ac:dyDescent="0.3">
      <c r="A977" s="15">
        <v>120</v>
      </c>
      <c r="B977" s="15">
        <v>6.9</v>
      </c>
    </row>
    <row r="978" spans="1:2" ht="15" thickBot="1" x14ac:dyDescent="0.3">
      <c r="A978" s="15">
        <v>118</v>
      </c>
      <c r="B978" s="15">
        <v>6.7</v>
      </c>
    </row>
    <row r="979" spans="1:2" ht="15" thickBot="1" x14ac:dyDescent="0.3">
      <c r="A979" s="15">
        <v>112</v>
      </c>
      <c r="B979" s="15">
        <v>6.8</v>
      </c>
    </row>
    <row r="980" spans="1:2" ht="15" thickBot="1" x14ac:dyDescent="0.3">
      <c r="A980" s="15">
        <v>114</v>
      </c>
      <c r="B980" s="15">
        <v>7.1</v>
      </c>
    </row>
    <row r="981" spans="1:2" ht="15" thickBot="1" x14ac:dyDescent="0.3">
      <c r="A981" s="15">
        <v>137</v>
      </c>
      <c r="B981" s="15">
        <v>6.4</v>
      </c>
    </row>
    <row r="982" spans="1:2" ht="15" thickBot="1" x14ac:dyDescent="0.3">
      <c r="A982" s="15">
        <v>112</v>
      </c>
      <c r="B982" s="15">
        <v>6.4</v>
      </c>
    </row>
    <row r="983" spans="1:2" ht="15" thickBot="1" x14ac:dyDescent="0.3">
      <c r="A983" s="15">
        <v>120</v>
      </c>
      <c r="B983" s="15">
        <v>7.4</v>
      </c>
    </row>
    <row r="984" spans="1:2" ht="15" thickBot="1" x14ac:dyDescent="0.3">
      <c r="A984" s="15">
        <v>123</v>
      </c>
      <c r="B984" s="15">
        <v>6.4</v>
      </c>
    </row>
    <row r="985" spans="1:2" ht="15" thickBot="1" x14ac:dyDescent="0.3">
      <c r="A985" s="15">
        <v>93</v>
      </c>
      <c r="B985" s="15">
        <v>6</v>
      </c>
    </row>
    <row r="986" spans="1:2" ht="15" thickBot="1" x14ac:dyDescent="0.3">
      <c r="A986" s="15">
        <v>123</v>
      </c>
      <c r="B986" s="15">
        <v>6.5</v>
      </c>
    </row>
    <row r="987" spans="1:2" ht="15" thickBot="1" x14ac:dyDescent="0.3">
      <c r="A987" s="15">
        <v>122</v>
      </c>
      <c r="B987" s="15">
        <v>7.8</v>
      </c>
    </row>
    <row r="988" spans="1:2" ht="15" thickBot="1" x14ac:dyDescent="0.3">
      <c r="A988" s="15">
        <v>115</v>
      </c>
      <c r="B988" s="15">
        <v>6</v>
      </c>
    </row>
    <row r="989" spans="1:2" ht="15" thickBot="1" x14ac:dyDescent="0.3">
      <c r="A989" s="15">
        <v>123</v>
      </c>
      <c r="B989" s="15">
        <v>7</v>
      </c>
    </row>
    <row r="990" spans="1:2" ht="15" thickBot="1" x14ac:dyDescent="0.3">
      <c r="A990" s="15">
        <v>96</v>
      </c>
      <c r="B990" s="15">
        <v>6</v>
      </c>
    </row>
    <row r="991" spans="1:2" ht="15" thickBot="1" x14ac:dyDescent="0.3">
      <c r="A991" s="15">
        <v>105</v>
      </c>
      <c r="B991" s="15">
        <v>6.1</v>
      </c>
    </row>
    <row r="992" spans="1:2" ht="15" thickBot="1" x14ac:dyDescent="0.3">
      <c r="A992" s="15">
        <v>113</v>
      </c>
      <c r="B992" s="15">
        <v>6.8</v>
      </c>
    </row>
    <row r="993" spans="1:2" ht="15" thickBot="1" x14ac:dyDescent="0.3">
      <c r="A993" s="15">
        <v>132</v>
      </c>
      <c r="B993" s="15">
        <v>6.4</v>
      </c>
    </row>
    <row r="994" spans="1:2" ht="15" thickBot="1" x14ac:dyDescent="0.3">
      <c r="A994" s="15">
        <v>75</v>
      </c>
      <c r="B994" s="15">
        <v>4.5</v>
      </c>
    </row>
    <row r="995" spans="1:2" ht="15" thickBot="1" x14ac:dyDescent="0.3">
      <c r="A995" s="15">
        <v>108</v>
      </c>
      <c r="B995" s="15">
        <v>5.8</v>
      </c>
    </row>
    <row r="996" spans="1:2" ht="15" thickBot="1" x14ac:dyDescent="0.3">
      <c r="A996" s="15">
        <v>105</v>
      </c>
      <c r="B996" s="15">
        <v>6.3</v>
      </c>
    </row>
    <row r="997" spans="1:2" ht="15" thickBot="1" x14ac:dyDescent="0.3">
      <c r="A997" s="15">
        <v>102</v>
      </c>
      <c r="B997" s="15">
        <v>5.7</v>
      </c>
    </row>
    <row r="998" spans="1:2" ht="15" thickBot="1" x14ac:dyDescent="0.3">
      <c r="A998" s="15">
        <v>118</v>
      </c>
      <c r="B998" s="15">
        <v>7.2</v>
      </c>
    </row>
    <row r="999" spans="1:2" ht="15" thickBot="1" x14ac:dyDescent="0.3">
      <c r="A999" s="15">
        <v>111</v>
      </c>
      <c r="B999" s="15">
        <v>7.6</v>
      </c>
    </row>
    <row r="1000" spans="1:2" ht="15" thickBot="1" x14ac:dyDescent="0.3">
      <c r="A1000" s="15">
        <v>81</v>
      </c>
      <c r="B1000" s="15">
        <v>4.7</v>
      </c>
    </row>
    <row r="1001" spans="1:2" ht="15" thickBot="1" x14ac:dyDescent="0.3">
      <c r="A1001" s="15">
        <v>116</v>
      </c>
      <c r="B1001" s="15">
        <v>6.6</v>
      </c>
    </row>
    <row r="1002" spans="1:2" ht="15" thickBot="1" x14ac:dyDescent="0.3">
      <c r="A1002" s="15">
        <v>86</v>
      </c>
      <c r="B1002" s="15">
        <v>6.8</v>
      </c>
    </row>
    <row r="1003" spans="1:2" ht="15" thickBot="1" x14ac:dyDescent="0.3">
      <c r="A1003" s="15">
        <v>91</v>
      </c>
      <c r="B1003" s="15">
        <v>4.8</v>
      </c>
    </row>
    <row r="1004" spans="1:2" ht="15" thickBot="1" x14ac:dyDescent="0.3">
      <c r="A1004" s="15">
        <v>98</v>
      </c>
      <c r="B1004" s="15">
        <v>6.3</v>
      </c>
    </row>
    <row r="1005" spans="1:2" ht="15" thickBot="1" x14ac:dyDescent="0.3">
      <c r="A1005" s="15">
        <v>84</v>
      </c>
      <c r="B1005" s="15">
        <v>5.5</v>
      </c>
    </row>
    <row r="1006" spans="1:2" ht="15" thickBot="1" x14ac:dyDescent="0.3">
      <c r="A1006" s="15">
        <v>109</v>
      </c>
      <c r="B1006" s="15">
        <v>6.2</v>
      </c>
    </row>
    <row r="1007" spans="1:2" ht="15" thickBot="1" x14ac:dyDescent="0.3">
      <c r="A1007" s="15">
        <v>93</v>
      </c>
      <c r="B1007" s="15">
        <v>5.8</v>
      </c>
    </row>
    <row r="1008" spans="1:2" ht="15" thickBot="1" x14ac:dyDescent="0.3">
      <c r="A1008" s="15">
        <v>113</v>
      </c>
      <c r="B1008" s="15">
        <v>5.7</v>
      </c>
    </row>
    <row r="1009" spans="1:2" ht="15" thickBot="1" x14ac:dyDescent="0.3">
      <c r="A1009" s="15">
        <v>141</v>
      </c>
      <c r="B1009" s="15">
        <v>6.5</v>
      </c>
    </row>
    <row r="1010" spans="1:2" ht="15" thickBot="1" x14ac:dyDescent="0.3">
      <c r="A1010" s="15">
        <v>119</v>
      </c>
      <c r="B1010" s="15">
        <v>6.7</v>
      </c>
    </row>
    <row r="1011" spans="1:2" ht="15" thickBot="1" x14ac:dyDescent="0.3">
      <c r="A1011" s="15">
        <v>97</v>
      </c>
      <c r="B1011" s="15">
        <v>7.4</v>
      </c>
    </row>
    <row r="1012" spans="1:2" ht="15" thickBot="1" x14ac:dyDescent="0.3">
      <c r="A1012" s="15">
        <v>117</v>
      </c>
      <c r="B1012" s="15">
        <v>6.9</v>
      </c>
    </row>
    <row r="1013" spans="1:2" ht="15" thickBot="1" x14ac:dyDescent="0.3">
      <c r="A1013" s="15">
        <v>101</v>
      </c>
      <c r="B1013" s="15">
        <v>5.5</v>
      </c>
    </row>
    <row r="1014" spans="1:2" ht="15" thickBot="1" x14ac:dyDescent="0.3">
      <c r="A1014" s="15">
        <v>153</v>
      </c>
      <c r="B1014" s="15">
        <v>8.1</v>
      </c>
    </row>
    <row r="1015" spans="1:2" ht="15" thickBot="1" x14ac:dyDescent="0.3">
      <c r="A1015" s="15">
        <v>122</v>
      </c>
      <c r="B1015" s="15">
        <v>7.7</v>
      </c>
    </row>
    <row r="1016" spans="1:2" ht="15" thickBot="1" x14ac:dyDescent="0.3">
      <c r="A1016" s="15">
        <v>102</v>
      </c>
      <c r="B1016" s="15">
        <v>7.3</v>
      </c>
    </row>
    <row r="1017" spans="1:2" ht="15" thickBot="1" x14ac:dyDescent="0.3">
      <c r="A1017" s="15">
        <v>83</v>
      </c>
      <c r="B1017" s="15">
        <v>5.2</v>
      </c>
    </row>
    <row r="1018" spans="1:2" ht="15" thickBot="1" x14ac:dyDescent="0.3">
      <c r="A1018" s="15">
        <v>103</v>
      </c>
      <c r="B1018" s="15">
        <v>7.1</v>
      </c>
    </row>
    <row r="1019" spans="1:2" ht="15" thickBot="1" x14ac:dyDescent="0.3">
      <c r="A1019" s="15">
        <v>110</v>
      </c>
      <c r="B1019" s="15">
        <v>7.1</v>
      </c>
    </row>
    <row r="1020" spans="1:2" ht="15" thickBot="1" x14ac:dyDescent="0.3">
      <c r="A1020" s="15">
        <v>136</v>
      </c>
      <c r="B1020" s="15">
        <v>7.2</v>
      </c>
    </row>
    <row r="1021" spans="1:2" ht="15" thickBot="1" x14ac:dyDescent="0.3">
      <c r="A1021" s="15">
        <v>91</v>
      </c>
      <c r="B1021" s="15">
        <v>6.5</v>
      </c>
    </row>
    <row r="1022" spans="1:2" ht="15" thickBot="1" x14ac:dyDescent="0.3">
      <c r="A1022" s="15">
        <v>89</v>
      </c>
      <c r="B1022" s="15">
        <v>4.5999999999999996</v>
      </c>
    </row>
    <row r="1023" spans="1:2" ht="15" thickBot="1" x14ac:dyDescent="0.3">
      <c r="A1023" s="15">
        <v>107</v>
      </c>
      <c r="B1023" s="15">
        <v>5.6</v>
      </c>
    </row>
    <row r="1024" spans="1:2" ht="15" thickBot="1" x14ac:dyDescent="0.3">
      <c r="A1024" s="15">
        <v>129</v>
      </c>
      <c r="B1024" s="15">
        <v>7.7</v>
      </c>
    </row>
    <row r="1025" spans="1:2" ht="15" thickBot="1" x14ac:dyDescent="0.3">
      <c r="A1025" s="15">
        <v>95</v>
      </c>
      <c r="B1025" s="15">
        <v>7.2</v>
      </c>
    </row>
    <row r="1026" spans="1:2" ht="15" thickBot="1" x14ac:dyDescent="0.3">
      <c r="A1026" s="15">
        <v>122</v>
      </c>
      <c r="B1026" s="15">
        <v>6.8</v>
      </c>
    </row>
    <row r="1027" spans="1:2" ht="15" thickBot="1" x14ac:dyDescent="0.3">
      <c r="A1027" s="15">
        <v>110</v>
      </c>
      <c r="B1027" s="15">
        <v>5.4</v>
      </c>
    </row>
    <row r="1028" spans="1:2" ht="15" thickBot="1" x14ac:dyDescent="0.3">
      <c r="A1028" s="15">
        <v>135</v>
      </c>
      <c r="B1028" s="15">
        <v>6.3</v>
      </c>
    </row>
    <row r="1029" spans="1:2" ht="15" thickBot="1" x14ac:dyDescent="0.3">
      <c r="A1029" s="15">
        <v>95</v>
      </c>
      <c r="B1029" s="15">
        <v>5.6</v>
      </c>
    </row>
    <row r="1030" spans="1:2" ht="15" thickBot="1" x14ac:dyDescent="0.3">
      <c r="A1030" s="15">
        <v>109</v>
      </c>
      <c r="B1030" s="15">
        <v>6.8</v>
      </c>
    </row>
    <row r="1031" spans="1:2" ht="15" thickBot="1" x14ac:dyDescent="0.3">
      <c r="A1031" s="15">
        <v>93</v>
      </c>
      <c r="B1031" s="15">
        <v>4.3</v>
      </c>
    </row>
    <row r="1032" spans="1:2" ht="15" thickBot="1" x14ac:dyDescent="0.3">
      <c r="A1032" s="15">
        <v>94</v>
      </c>
      <c r="B1032" s="15">
        <v>6.3</v>
      </c>
    </row>
    <row r="1033" spans="1:2" ht="15" thickBot="1" x14ac:dyDescent="0.3">
      <c r="A1033" s="15">
        <v>117</v>
      </c>
      <c r="B1033" s="15">
        <v>6.5</v>
      </c>
    </row>
    <row r="1034" spans="1:2" ht="15" thickBot="1" x14ac:dyDescent="0.3">
      <c r="A1034" s="15">
        <v>112</v>
      </c>
      <c r="B1034" s="15">
        <v>6.4</v>
      </c>
    </row>
    <row r="1035" spans="1:2" ht="15" thickBot="1" x14ac:dyDescent="0.3">
      <c r="A1035" s="15">
        <v>111</v>
      </c>
      <c r="B1035" s="15">
        <v>6.3</v>
      </c>
    </row>
    <row r="1036" spans="1:2" ht="15" thickBot="1" x14ac:dyDescent="0.3">
      <c r="A1036" s="15">
        <v>96</v>
      </c>
      <c r="B1036" s="15">
        <v>5.9</v>
      </c>
    </row>
    <row r="1037" spans="1:2" ht="15" thickBot="1" x14ac:dyDescent="0.3">
      <c r="A1037" s="15">
        <v>141</v>
      </c>
      <c r="B1037" s="15">
        <v>6.5</v>
      </c>
    </row>
    <row r="1038" spans="1:2" ht="15" thickBot="1" x14ac:dyDescent="0.3">
      <c r="A1038" s="15">
        <v>94</v>
      </c>
      <c r="B1038" s="15">
        <v>6.5</v>
      </c>
    </row>
    <row r="1039" spans="1:2" ht="15" thickBot="1" x14ac:dyDescent="0.3">
      <c r="A1039" s="15">
        <v>87</v>
      </c>
      <c r="B1039" s="15">
        <v>6.1</v>
      </c>
    </row>
    <row r="1040" spans="1:2" ht="15" thickBot="1" x14ac:dyDescent="0.3">
      <c r="A1040" s="15">
        <v>88</v>
      </c>
      <c r="B1040" s="15">
        <v>5.9</v>
      </c>
    </row>
    <row r="1041" spans="1:2" ht="15" thickBot="1" x14ac:dyDescent="0.3">
      <c r="A1041" s="15">
        <v>177</v>
      </c>
      <c r="B1041" s="15">
        <v>6.6</v>
      </c>
    </row>
    <row r="1042" spans="1:2" ht="15" thickBot="1" x14ac:dyDescent="0.3">
      <c r="A1042" s="15">
        <v>133</v>
      </c>
      <c r="B1042" s="15">
        <v>7.4</v>
      </c>
    </row>
    <row r="1043" spans="1:2" ht="15" thickBot="1" x14ac:dyDescent="0.3">
      <c r="A1043" s="15">
        <v>119</v>
      </c>
      <c r="B1043" s="15">
        <v>7.3</v>
      </c>
    </row>
    <row r="1044" spans="1:2" ht="15" thickBot="1" x14ac:dyDescent="0.3">
      <c r="A1044" s="15">
        <v>102</v>
      </c>
      <c r="B1044" s="15">
        <v>6.6</v>
      </c>
    </row>
    <row r="1045" spans="1:2" ht="15" thickBot="1" x14ac:dyDescent="0.3">
      <c r="A1045" s="15">
        <v>101</v>
      </c>
      <c r="B1045" s="15">
        <v>5.6</v>
      </c>
    </row>
    <row r="1046" spans="1:2" ht="15" thickBot="1" x14ac:dyDescent="0.3">
      <c r="A1046" s="15">
        <v>91</v>
      </c>
      <c r="B1046" s="15">
        <v>5.3</v>
      </c>
    </row>
    <row r="1047" spans="1:2" ht="15" thickBot="1" x14ac:dyDescent="0.3">
      <c r="A1047" s="15">
        <v>117</v>
      </c>
      <c r="B1047" s="15">
        <v>6</v>
      </c>
    </row>
    <row r="1048" spans="1:2" ht="15" thickBot="1" x14ac:dyDescent="0.3">
      <c r="A1048" s="15">
        <v>86</v>
      </c>
      <c r="B1048" s="15">
        <v>5.4</v>
      </c>
    </row>
    <row r="1049" spans="1:2" ht="15" thickBot="1" x14ac:dyDescent="0.3">
      <c r="A1049" s="15">
        <v>124</v>
      </c>
      <c r="B1049" s="15">
        <v>6.8</v>
      </c>
    </row>
    <row r="1050" spans="1:2" ht="15" thickBot="1" x14ac:dyDescent="0.3">
      <c r="A1050" s="15">
        <v>134</v>
      </c>
      <c r="B1050" s="15">
        <v>6.4</v>
      </c>
    </row>
    <row r="1051" spans="1:2" ht="15" thickBot="1" x14ac:dyDescent="0.3">
      <c r="A1051" s="15">
        <v>100</v>
      </c>
      <c r="B1051" s="15">
        <v>4.9000000000000004</v>
      </c>
    </row>
    <row r="1052" spans="1:2" ht="15" thickBot="1" x14ac:dyDescent="0.3">
      <c r="A1052" s="15">
        <v>220</v>
      </c>
      <c r="B1052" s="15">
        <v>5.8</v>
      </c>
    </row>
    <row r="1053" spans="1:2" ht="15" thickBot="1" x14ac:dyDescent="0.3">
      <c r="A1053" s="15">
        <v>212</v>
      </c>
      <c r="B1053" s="15">
        <v>7.1</v>
      </c>
    </row>
    <row r="1054" spans="1:2" ht="15" thickBot="1" x14ac:dyDescent="0.3">
      <c r="A1054" s="15">
        <v>128</v>
      </c>
      <c r="B1054" s="15">
        <v>7.2</v>
      </c>
    </row>
    <row r="1055" spans="1:2" ht="15" thickBot="1" x14ac:dyDescent="0.3">
      <c r="A1055" s="15">
        <v>106</v>
      </c>
      <c r="B1055" s="15">
        <v>6</v>
      </c>
    </row>
    <row r="1056" spans="1:2" ht="15" thickBot="1" x14ac:dyDescent="0.3">
      <c r="A1056" s="15">
        <v>160</v>
      </c>
      <c r="B1056" s="15">
        <v>6</v>
      </c>
    </row>
    <row r="1057" spans="1:2" ht="15" thickBot="1" x14ac:dyDescent="0.3">
      <c r="A1057" s="15">
        <v>114</v>
      </c>
      <c r="B1057" s="15">
        <v>7</v>
      </c>
    </row>
    <row r="1058" spans="1:2" ht="15" thickBot="1" x14ac:dyDescent="0.3">
      <c r="A1058" s="15">
        <v>99</v>
      </c>
      <c r="B1058" s="15">
        <v>5.4</v>
      </c>
    </row>
    <row r="1059" spans="1:2" ht="15" thickBot="1" x14ac:dyDescent="0.3">
      <c r="A1059" s="15">
        <v>74</v>
      </c>
      <c r="B1059" s="15">
        <v>6.5</v>
      </c>
    </row>
    <row r="1060" spans="1:2" ht="15" thickBot="1" x14ac:dyDescent="0.3">
      <c r="A1060" s="15">
        <v>139</v>
      </c>
      <c r="B1060" s="15">
        <v>6.4</v>
      </c>
    </row>
    <row r="1061" spans="1:2" ht="15" thickBot="1" x14ac:dyDescent="0.3">
      <c r="A1061" s="15">
        <v>103</v>
      </c>
      <c r="B1061" s="15">
        <v>4.9000000000000004</v>
      </c>
    </row>
    <row r="1062" spans="1:2" ht="15" thickBot="1" x14ac:dyDescent="0.3">
      <c r="A1062" s="15">
        <v>101</v>
      </c>
      <c r="B1062" s="15">
        <v>6.3</v>
      </c>
    </row>
    <row r="1063" spans="1:2" ht="15" thickBot="1" x14ac:dyDescent="0.3">
      <c r="A1063" s="15">
        <v>130</v>
      </c>
      <c r="B1063" s="15">
        <v>7.7</v>
      </c>
    </row>
    <row r="1064" spans="1:2" ht="15" thickBot="1" x14ac:dyDescent="0.3">
      <c r="A1064" s="15">
        <v>130</v>
      </c>
      <c r="B1064" s="15">
        <v>7.8</v>
      </c>
    </row>
    <row r="1065" spans="1:2" ht="15" thickBot="1" x14ac:dyDescent="0.3">
      <c r="A1065" s="15">
        <v>110</v>
      </c>
      <c r="B1065" s="15">
        <v>5.5</v>
      </c>
    </row>
    <row r="1066" spans="1:2" ht="15" thickBot="1" x14ac:dyDescent="0.3">
      <c r="A1066" s="15">
        <v>147</v>
      </c>
      <c r="B1066" s="15">
        <v>7.5</v>
      </c>
    </row>
    <row r="1067" spans="1:2" ht="15" thickBot="1" x14ac:dyDescent="0.3">
      <c r="A1067" s="15">
        <v>96</v>
      </c>
      <c r="B1067" s="15">
        <v>6.4</v>
      </c>
    </row>
    <row r="1068" spans="1:2" ht="15" thickBot="1" x14ac:dyDescent="0.3">
      <c r="A1068" s="15">
        <v>118</v>
      </c>
      <c r="B1068" s="15">
        <v>5.6</v>
      </c>
    </row>
    <row r="1069" spans="1:2" ht="15" thickBot="1" x14ac:dyDescent="0.3">
      <c r="A1069" s="15">
        <v>88</v>
      </c>
      <c r="B1069" s="15">
        <v>7.5</v>
      </c>
    </row>
    <row r="1070" spans="1:2" ht="15" thickBot="1" x14ac:dyDescent="0.3">
      <c r="A1070" s="15">
        <v>325</v>
      </c>
      <c r="B1070" s="15">
        <v>6.8</v>
      </c>
    </row>
    <row r="1071" spans="1:2" ht="15" thickBot="1" x14ac:dyDescent="0.3">
      <c r="A1071" s="15">
        <v>102</v>
      </c>
      <c r="B1071" s="15">
        <v>6.8</v>
      </c>
    </row>
    <row r="1072" spans="1:2" ht="15" thickBot="1" x14ac:dyDescent="0.3">
      <c r="A1072" s="15">
        <v>110</v>
      </c>
      <c r="B1072" s="15">
        <v>6</v>
      </c>
    </row>
    <row r="1073" spans="1:2" ht="15" thickBot="1" x14ac:dyDescent="0.3">
      <c r="A1073" s="15">
        <v>136</v>
      </c>
      <c r="B1073" s="15">
        <v>7.3</v>
      </c>
    </row>
    <row r="1074" spans="1:2" ht="15" thickBot="1" x14ac:dyDescent="0.3">
      <c r="A1074" s="15">
        <v>103</v>
      </c>
      <c r="B1074" s="15">
        <v>6</v>
      </c>
    </row>
    <row r="1075" spans="1:2" ht="15" thickBot="1" x14ac:dyDescent="0.3">
      <c r="A1075" s="15">
        <v>103</v>
      </c>
      <c r="B1075" s="15">
        <v>7</v>
      </c>
    </row>
    <row r="1076" spans="1:2" ht="15" thickBot="1" x14ac:dyDescent="0.3">
      <c r="A1076" s="15">
        <v>90</v>
      </c>
      <c r="B1076" s="15">
        <v>5.0999999999999996</v>
      </c>
    </row>
    <row r="1077" spans="1:2" ht="15" thickBot="1" x14ac:dyDescent="0.3">
      <c r="A1077" s="15">
        <v>154</v>
      </c>
      <c r="B1077" s="15">
        <v>6.8</v>
      </c>
    </row>
    <row r="1078" spans="1:2" ht="15" thickBot="1" x14ac:dyDescent="0.3">
      <c r="A1078" s="15">
        <v>99</v>
      </c>
      <c r="B1078" s="15">
        <v>6.5</v>
      </c>
    </row>
    <row r="1079" spans="1:2" ht="15" thickBot="1" x14ac:dyDescent="0.3">
      <c r="A1079" s="15">
        <v>93</v>
      </c>
      <c r="B1079" s="15">
        <v>6.6</v>
      </c>
    </row>
    <row r="1080" spans="1:2" ht="15" thickBot="1" x14ac:dyDescent="0.3">
      <c r="A1080" s="15">
        <v>109</v>
      </c>
      <c r="B1080" s="15">
        <v>7.2</v>
      </c>
    </row>
    <row r="1081" spans="1:2" ht="15" thickBot="1" x14ac:dyDescent="0.3">
      <c r="A1081" s="15">
        <v>124</v>
      </c>
      <c r="B1081" s="15">
        <v>7</v>
      </c>
    </row>
    <row r="1082" spans="1:2" ht="15" thickBot="1" x14ac:dyDescent="0.3">
      <c r="A1082" s="15">
        <v>84</v>
      </c>
      <c r="B1082" s="15">
        <v>7</v>
      </c>
    </row>
    <row r="1083" spans="1:2" ht="15" thickBot="1" x14ac:dyDescent="0.3">
      <c r="A1083" s="15">
        <v>90</v>
      </c>
      <c r="B1083" s="15">
        <v>5.9</v>
      </c>
    </row>
    <row r="1084" spans="1:2" ht="15" thickBot="1" x14ac:dyDescent="0.3">
      <c r="A1084" s="15">
        <v>117</v>
      </c>
      <c r="B1084" s="15">
        <v>5.4</v>
      </c>
    </row>
    <row r="1085" spans="1:2" ht="15" thickBot="1" x14ac:dyDescent="0.3">
      <c r="A1085" s="15">
        <v>123</v>
      </c>
      <c r="B1085" s="15">
        <v>6.6</v>
      </c>
    </row>
    <row r="1086" spans="1:2" ht="15" thickBot="1" x14ac:dyDescent="0.3">
      <c r="A1086" s="15">
        <v>251</v>
      </c>
      <c r="B1086" s="15">
        <v>7</v>
      </c>
    </row>
    <row r="1087" spans="1:2" ht="15" thickBot="1" x14ac:dyDescent="0.3">
      <c r="A1087" s="15">
        <v>105</v>
      </c>
      <c r="B1087" s="15">
        <v>6.5</v>
      </c>
    </row>
    <row r="1088" spans="1:2" ht="15" thickBot="1" x14ac:dyDescent="0.3">
      <c r="A1088" s="15">
        <v>115</v>
      </c>
      <c r="B1088" s="15">
        <v>6.3</v>
      </c>
    </row>
    <row r="1089" spans="1:2" ht="15" thickBot="1" x14ac:dyDescent="0.3">
      <c r="A1089" s="15">
        <v>122</v>
      </c>
      <c r="B1089" s="15">
        <v>6.5</v>
      </c>
    </row>
    <row r="1090" spans="1:2" ht="15" thickBot="1" x14ac:dyDescent="0.3">
      <c r="A1090" s="15">
        <v>119</v>
      </c>
      <c r="B1090" s="15">
        <v>6.5</v>
      </c>
    </row>
    <row r="1091" spans="1:2" ht="15" thickBot="1" x14ac:dyDescent="0.3">
      <c r="A1091" s="15">
        <v>81</v>
      </c>
      <c r="B1091" s="15">
        <v>5.8</v>
      </c>
    </row>
    <row r="1092" spans="1:2" ht="15" thickBot="1" x14ac:dyDescent="0.3">
      <c r="A1092" s="15">
        <v>133</v>
      </c>
      <c r="B1092" s="15">
        <v>6.6</v>
      </c>
    </row>
    <row r="1093" spans="1:2" ht="15" thickBot="1" x14ac:dyDescent="0.3">
      <c r="A1093" s="15">
        <v>100</v>
      </c>
      <c r="B1093" s="15">
        <v>5.4</v>
      </c>
    </row>
    <row r="1094" spans="1:2" ht="15" thickBot="1" x14ac:dyDescent="0.3">
      <c r="A1094" s="15">
        <v>120</v>
      </c>
      <c r="B1094" s="15">
        <v>6.1</v>
      </c>
    </row>
    <row r="1095" spans="1:2" ht="15" thickBot="1" x14ac:dyDescent="0.3">
      <c r="A1095" s="15">
        <v>104</v>
      </c>
      <c r="B1095" s="15">
        <v>4</v>
      </c>
    </row>
    <row r="1096" spans="1:2" ht="15" thickBot="1" x14ac:dyDescent="0.3">
      <c r="A1096" s="15">
        <v>122</v>
      </c>
      <c r="B1096" s="15">
        <v>7.6</v>
      </c>
    </row>
    <row r="1097" spans="1:2" ht="15" thickBot="1" x14ac:dyDescent="0.3">
      <c r="A1097" s="15">
        <v>80</v>
      </c>
      <c r="B1097" s="15">
        <v>7.9</v>
      </c>
    </row>
    <row r="1098" spans="1:2" ht="15" thickBot="1" x14ac:dyDescent="0.3">
      <c r="A1098" s="15">
        <v>91</v>
      </c>
      <c r="B1098" s="15">
        <v>5.3</v>
      </c>
    </row>
    <row r="1099" spans="1:2" ht="15" thickBot="1" x14ac:dyDescent="0.3">
      <c r="A1099" s="15">
        <v>112</v>
      </c>
      <c r="B1099" s="15">
        <v>6.6</v>
      </c>
    </row>
    <row r="1100" spans="1:2" ht="15" thickBot="1" x14ac:dyDescent="0.3">
      <c r="A1100" s="15">
        <v>100</v>
      </c>
      <c r="B1100" s="15">
        <v>6.3</v>
      </c>
    </row>
    <row r="1101" spans="1:2" ht="15" thickBot="1" x14ac:dyDescent="0.3">
      <c r="A1101" s="15">
        <v>105</v>
      </c>
      <c r="B1101" s="15">
        <v>7.2</v>
      </c>
    </row>
    <row r="1102" spans="1:2" ht="15" thickBot="1" x14ac:dyDescent="0.3">
      <c r="A1102" s="15">
        <v>110</v>
      </c>
      <c r="B1102" s="15">
        <v>7</v>
      </c>
    </row>
    <row r="1103" spans="1:2" ht="15" thickBot="1" x14ac:dyDescent="0.3">
      <c r="A1103" s="15">
        <v>144</v>
      </c>
      <c r="B1103" s="15">
        <v>6.9</v>
      </c>
    </row>
    <row r="1104" spans="1:2" ht="15" thickBot="1" x14ac:dyDescent="0.3">
      <c r="A1104" s="15">
        <v>108</v>
      </c>
      <c r="B1104" s="15">
        <v>5.2</v>
      </c>
    </row>
    <row r="1105" spans="1:2" ht="15" thickBot="1" x14ac:dyDescent="0.3">
      <c r="A1105" s="15">
        <v>107</v>
      </c>
      <c r="B1105" s="15">
        <v>8.1</v>
      </c>
    </row>
    <row r="1106" spans="1:2" ht="15" thickBot="1" x14ac:dyDescent="0.3">
      <c r="A1106" s="15">
        <v>102</v>
      </c>
      <c r="B1106" s="15">
        <v>6.6</v>
      </c>
    </row>
    <row r="1107" spans="1:2" ht="15" thickBot="1" x14ac:dyDescent="0.3">
      <c r="A1107" s="15">
        <v>100</v>
      </c>
      <c r="B1107" s="15">
        <v>6.2</v>
      </c>
    </row>
    <row r="1108" spans="1:2" ht="15" thickBot="1" x14ac:dyDescent="0.3">
      <c r="A1108" s="15">
        <v>126</v>
      </c>
      <c r="B1108" s="15">
        <v>7.2</v>
      </c>
    </row>
    <row r="1109" spans="1:2" ht="15" thickBot="1" x14ac:dyDescent="0.3">
      <c r="A1109" s="15">
        <v>138</v>
      </c>
      <c r="B1109" s="15">
        <v>7.3</v>
      </c>
    </row>
    <row r="1110" spans="1:2" ht="15" thickBot="1" x14ac:dyDescent="0.3">
      <c r="A1110" s="15">
        <v>108</v>
      </c>
      <c r="B1110" s="15">
        <v>6.7</v>
      </c>
    </row>
    <row r="1111" spans="1:2" ht="15" thickBot="1" x14ac:dyDescent="0.3">
      <c r="A1111" s="15">
        <v>105</v>
      </c>
      <c r="B1111" s="15">
        <v>6.4</v>
      </c>
    </row>
    <row r="1112" spans="1:2" ht="15" thickBot="1" x14ac:dyDescent="0.3">
      <c r="A1112" s="15">
        <v>108</v>
      </c>
      <c r="B1112" s="15">
        <v>7.8</v>
      </c>
    </row>
    <row r="1113" spans="1:2" ht="15" thickBot="1" x14ac:dyDescent="0.3">
      <c r="A1113" s="15">
        <v>89</v>
      </c>
      <c r="B1113" s="15">
        <v>6.4</v>
      </c>
    </row>
    <row r="1114" spans="1:2" ht="15" thickBot="1" x14ac:dyDescent="0.3">
      <c r="A1114" s="15">
        <v>129</v>
      </c>
      <c r="B1114" s="15">
        <v>4.0999999999999996</v>
      </c>
    </row>
    <row r="1115" spans="1:2" ht="15" thickBot="1" x14ac:dyDescent="0.3">
      <c r="A1115" s="15">
        <v>84</v>
      </c>
      <c r="B1115" s="15">
        <v>4.0999999999999996</v>
      </c>
    </row>
    <row r="1116" spans="1:2" ht="15" thickBot="1" x14ac:dyDescent="0.3">
      <c r="A1116" s="15">
        <v>149</v>
      </c>
      <c r="B1116" s="15">
        <v>7.4</v>
      </c>
    </row>
    <row r="1117" spans="1:2" ht="15" thickBot="1" x14ac:dyDescent="0.3">
      <c r="A1117" s="15">
        <v>94</v>
      </c>
      <c r="B1117" s="15">
        <v>5.8</v>
      </c>
    </row>
    <row r="1118" spans="1:2" ht="15" thickBot="1" x14ac:dyDescent="0.3">
      <c r="A1118" s="15">
        <v>121</v>
      </c>
      <c r="B1118" s="15">
        <v>7.6</v>
      </c>
    </row>
    <row r="1119" spans="1:2" ht="15" thickBot="1" x14ac:dyDescent="0.3">
      <c r="A1119" s="15">
        <v>128</v>
      </c>
      <c r="B1119" s="15">
        <v>7.2</v>
      </c>
    </row>
    <row r="1120" spans="1:2" ht="15" thickBot="1" x14ac:dyDescent="0.3">
      <c r="A1120" s="15">
        <v>134</v>
      </c>
      <c r="B1120" s="15">
        <v>7.8</v>
      </c>
    </row>
    <row r="1121" spans="1:2" ht="15" thickBot="1" x14ac:dyDescent="0.3">
      <c r="A1121" s="15">
        <v>120</v>
      </c>
      <c r="B1121" s="15">
        <v>7.7</v>
      </c>
    </row>
    <row r="1122" spans="1:2" ht="15" thickBot="1" x14ac:dyDescent="0.3">
      <c r="A1122" s="15">
        <v>129</v>
      </c>
      <c r="B1122" s="15">
        <v>6.4</v>
      </c>
    </row>
    <row r="1123" spans="1:2" ht="15" thickBot="1" x14ac:dyDescent="0.3">
      <c r="A1123" s="15">
        <v>89</v>
      </c>
      <c r="B1123" s="15">
        <v>5.0999999999999996</v>
      </c>
    </row>
    <row r="1124" spans="1:2" ht="15" thickBot="1" x14ac:dyDescent="0.3">
      <c r="A1124" s="15">
        <v>116</v>
      </c>
      <c r="B1124" s="15">
        <v>5.5</v>
      </c>
    </row>
    <row r="1125" spans="1:2" ht="15" thickBot="1" x14ac:dyDescent="0.3">
      <c r="A1125" s="15">
        <v>118</v>
      </c>
      <c r="B1125" s="15">
        <v>7.4</v>
      </c>
    </row>
    <row r="1126" spans="1:2" ht="15" thickBot="1" x14ac:dyDescent="0.3">
      <c r="A1126" s="15">
        <v>107</v>
      </c>
      <c r="B1126" s="15">
        <v>6</v>
      </c>
    </row>
    <row r="1127" spans="1:2" ht="15" thickBot="1" x14ac:dyDescent="0.3">
      <c r="A1127" s="15">
        <v>155</v>
      </c>
      <c r="B1127" s="15">
        <v>7.5</v>
      </c>
    </row>
    <row r="1128" spans="1:2" ht="15" thickBot="1" x14ac:dyDescent="0.3">
      <c r="A1128" s="15">
        <v>123</v>
      </c>
      <c r="B1128" s="15">
        <v>7</v>
      </c>
    </row>
    <row r="1129" spans="1:2" ht="15" thickBot="1" x14ac:dyDescent="0.3">
      <c r="A1129" s="15">
        <v>128</v>
      </c>
      <c r="B1129" s="15">
        <v>7.5</v>
      </c>
    </row>
    <row r="1130" spans="1:2" ht="15" thickBot="1" x14ac:dyDescent="0.3">
      <c r="A1130" s="15">
        <v>139</v>
      </c>
      <c r="B1130" s="15">
        <v>7.3</v>
      </c>
    </row>
    <row r="1131" spans="1:2" ht="15" thickBot="1" x14ac:dyDescent="0.3">
      <c r="A1131" s="15">
        <v>109</v>
      </c>
      <c r="B1131" s="15">
        <v>5.7</v>
      </c>
    </row>
    <row r="1132" spans="1:2" ht="15" thickBot="1" x14ac:dyDescent="0.3">
      <c r="A1132" s="15">
        <v>120</v>
      </c>
      <c r="B1132" s="15">
        <v>7.3</v>
      </c>
    </row>
    <row r="1133" spans="1:2" ht="15" thickBot="1" x14ac:dyDescent="0.3">
      <c r="A1133" s="15">
        <v>121</v>
      </c>
      <c r="B1133" s="15">
        <v>7.2</v>
      </c>
    </row>
    <row r="1134" spans="1:2" ht="15" thickBot="1" x14ac:dyDescent="0.3">
      <c r="A1134" s="15">
        <v>102</v>
      </c>
      <c r="B1134" s="15">
        <v>5.9</v>
      </c>
    </row>
    <row r="1135" spans="1:2" ht="15" thickBot="1" x14ac:dyDescent="0.3">
      <c r="A1135" s="15">
        <v>117</v>
      </c>
      <c r="B1135" s="15">
        <v>7.8</v>
      </c>
    </row>
    <row r="1136" spans="1:2" ht="15" thickBot="1" x14ac:dyDescent="0.3">
      <c r="A1136" s="15">
        <v>178</v>
      </c>
      <c r="B1136" s="15">
        <v>7.7</v>
      </c>
    </row>
    <row r="1137" spans="1:2" ht="15" thickBot="1" x14ac:dyDescent="0.3">
      <c r="A1137" s="15">
        <v>147</v>
      </c>
      <c r="B1137" s="15">
        <v>8.1</v>
      </c>
    </row>
    <row r="1138" spans="1:2" ht="15" thickBot="1" x14ac:dyDescent="0.3">
      <c r="A1138" s="15">
        <v>90</v>
      </c>
      <c r="B1138" s="15">
        <v>6.6</v>
      </c>
    </row>
    <row r="1139" spans="1:2" ht="15" thickBot="1" x14ac:dyDescent="0.3">
      <c r="A1139" s="15">
        <v>105</v>
      </c>
      <c r="B1139" s="15">
        <v>7.1</v>
      </c>
    </row>
    <row r="1140" spans="1:2" ht="15" thickBot="1" x14ac:dyDescent="0.3">
      <c r="A1140" s="15">
        <v>114</v>
      </c>
      <c r="B1140" s="15">
        <v>5.9</v>
      </c>
    </row>
    <row r="1141" spans="1:2" ht="15" thickBot="1" x14ac:dyDescent="0.3">
      <c r="A1141" s="15">
        <v>206</v>
      </c>
      <c r="B1141" s="15">
        <v>8</v>
      </c>
    </row>
    <row r="1142" spans="1:2" ht="15" thickBot="1" x14ac:dyDescent="0.3">
      <c r="A1142" s="15">
        <v>99</v>
      </c>
      <c r="B1142" s="15">
        <v>4.5999999999999996</v>
      </c>
    </row>
    <row r="1143" spans="1:2" ht="15" thickBot="1" x14ac:dyDescent="0.3">
      <c r="A1143" s="15">
        <v>123</v>
      </c>
      <c r="B1143" s="15">
        <v>6.1</v>
      </c>
    </row>
    <row r="1144" spans="1:2" ht="15" thickBot="1" x14ac:dyDescent="0.3">
      <c r="A1144" s="15">
        <v>102</v>
      </c>
      <c r="B1144" s="15">
        <v>6.4</v>
      </c>
    </row>
    <row r="1145" spans="1:2" ht="15" thickBot="1" x14ac:dyDescent="0.3">
      <c r="A1145" s="15">
        <v>109</v>
      </c>
      <c r="B1145" s="15">
        <v>6</v>
      </c>
    </row>
    <row r="1146" spans="1:2" ht="15" thickBot="1" x14ac:dyDescent="0.3">
      <c r="A1146" s="15">
        <v>82</v>
      </c>
      <c r="B1146" s="15">
        <v>5.2</v>
      </c>
    </row>
    <row r="1147" spans="1:2" ht="15" thickBot="1" x14ac:dyDescent="0.3">
      <c r="A1147" s="15">
        <v>142</v>
      </c>
      <c r="B1147" s="15">
        <v>7.6</v>
      </c>
    </row>
    <row r="1148" spans="1:2" ht="15" thickBot="1" x14ac:dyDescent="0.3">
      <c r="A1148" s="15">
        <v>106</v>
      </c>
      <c r="B1148" s="15">
        <v>6.4</v>
      </c>
    </row>
    <row r="1149" spans="1:2" ht="15" thickBot="1" x14ac:dyDescent="0.3">
      <c r="A1149" s="15">
        <v>106</v>
      </c>
      <c r="B1149" s="15">
        <v>6.1</v>
      </c>
    </row>
    <row r="1150" spans="1:2" ht="15" thickBot="1" x14ac:dyDescent="0.3">
      <c r="A1150" s="15">
        <v>108</v>
      </c>
      <c r="B1150" s="15">
        <v>6.1</v>
      </c>
    </row>
    <row r="1151" spans="1:2" ht="15" thickBot="1" x14ac:dyDescent="0.3">
      <c r="A1151" s="15">
        <v>98</v>
      </c>
      <c r="B1151" s="15">
        <v>5.2</v>
      </c>
    </row>
    <row r="1152" spans="1:2" ht="15" thickBot="1" x14ac:dyDescent="0.3">
      <c r="A1152" s="15">
        <v>131</v>
      </c>
      <c r="B1152" s="15">
        <v>7.7</v>
      </c>
    </row>
    <row r="1153" spans="1:2" ht="15" thickBot="1" x14ac:dyDescent="0.3">
      <c r="A1153" s="15">
        <v>118</v>
      </c>
      <c r="B1153" s="15">
        <v>7.3</v>
      </c>
    </row>
    <row r="1154" spans="1:2" ht="15" thickBot="1" x14ac:dyDescent="0.3">
      <c r="A1154" s="15">
        <v>113</v>
      </c>
      <c r="B1154" s="15">
        <v>6.9</v>
      </c>
    </row>
    <row r="1155" spans="1:2" ht="15" thickBot="1" x14ac:dyDescent="0.3">
      <c r="A1155" s="15">
        <v>130</v>
      </c>
      <c r="B1155" s="15">
        <v>8.5</v>
      </c>
    </row>
    <row r="1156" spans="1:2" ht="15" thickBot="1" x14ac:dyDescent="0.3">
      <c r="A1156" s="15">
        <v>116</v>
      </c>
      <c r="B1156" s="15">
        <v>6.3</v>
      </c>
    </row>
    <row r="1157" spans="1:2" ht="15" thickBot="1" x14ac:dyDescent="0.3">
      <c r="A1157" s="15">
        <v>89</v>
      </c>
      <c r="B1157" s="15">
        <v>5.9</v>
      </c>
    </row>
    <row r="1158" spans="1:2" ht="15" thickBot="1" x14ac:dyDescent="0.3">
      <c r="A1158" s="15">
        <v>139</v>
      </c>
      <c r="B1158" s="15">
        <v>7.8</v>
      </c>
    </row>
    <row r="1159" spans="1:2" ht="15" thickBot="1" x14ac:dyDescent="0.3">
      <c r="A1159" s="15">
        <v>130</v>
      </c>
      <c r="B1159" s="15">
        <v>6.7</v>
      </c>
    </row>
    <row r="1160" spans="1:2" ht="15" thickBot="1" x14ac:dyDescent="0.3">
      <c r="A1160" s="15">
        <v>107</v>
      </c>
      <c r="B1160" s="15">
        <v>6.4</v>
      </c>
    </row>
    <row r="1161" spans="1:2" ht="15" thickBot="1" x14ac:dyDescent="0.3">
      <c r="A1161" s="15">
        <v>116</v>
      </c>
      <c r="B1161" s="15">
        <v>5.9</v>
      </c>
    </row>
    <row r="1162" spans="1:2" ht="15" thickBot="1" x14ac:dyDescent="0.3">
      <c r="A1162" s="15">
        <v>96</v>
      </c>
      <c r="B1162" s="15">
        <v>6.6</v>
      </c>
    </row>
    <row r="1163" spans="1:2" ht="15" thickBot="1" x14ac:dyDescent="0.3">
      <c r="A1163" s="15">
        <v>99</v>
      </c>
      <c r="B1163" s="15">
        <v>6.8</v>
      </c>
    </row>
    <row r="1164" spans="1:2" ht="15" thickBot="1" x14ac:dyDescent="0.3">
      <c r="A1164" s="15">
        <v>104</v>
      </c>
      <c r="B1164" s="15">
        <v>6.5</v>
      </c>
    </row>
    <row r="1165" spans="1:2" ht="15" thickBot="1" x14ac:dyDescent="0.3">
      <c r="A1165" s="15">
        <v>105</v>
      </c>
      <c r="B1165" s="15">
        <v>6.6</v>
      </c>
    </row>
    <row r="1166" spans="1:2" ht="15" thickBot="1" x14ac:dyDescent="0.3">
      <c r="A1166" s="15">
        <v>101</v>
      </c>
      <c r="B1166" s="15">
        <v>5.8</v>
      </c>
    </row>
    <row r="1167" spans="1:2" ht="15" thickBot="1" x14ac:dyDescent="0.3">
      <c r="A1167" s="15">
        <v>134</v>
      </c>
      <c r="B1167" s="15">
        <v>6.9</v>
      </c>
    </row>
    <row r="1168" spans="1:2" ht="15" thickBot="1" x14ac:dyDescent="0.3">
      <c r="A1168" s="15">
        <v>135</v>
      </c>
      <c r="B1168" s="15">
        <v>7.1</v>
      </c>
    </row>
    <row r="1169" spans="1:2" ht="15" thickBot="1" x14ac:dyDescent="0.3">
      <c r="A1169" s="15">
        <v>98</v>
      </c>
      <c r="B1169" s="15">
        <v>5.8</v>
      </c>
    </row>
    <row r="1170" spans="1:2" ht="15" thickBot="1" x14ac:dyDescent="0.3">
      <c r="A1170" s="15">
        <v>155</v>
      </c>
      <c r="B1170" s="15">
        <v>7.2</v>
      </c>
    </row>
    <row r="1171" spans="1:2" ht="15" thickBot="1" x14ac:dyDescent="0.3">
      <c r="A1171" s="15">
        <v>106</v>
      </c>
      <c r="B1171" s="15">
        <v>6</v>
      </c>
    </row>
    <row r="1172" spans="1:2" ht="15" thickBot="1" x14ac:dyDescent="0.3">
      <c r="A1172" s="15">
        <v>102</v>
      </c>
      <c r="B1172" s="15">
        <v>4.7</v>
      </c>
    </row>
    <row r="1173" spans="1:2" ht="15" thickBot="1" x14ac:dyDescent="0.3">
      <c r="A1173" s="15">
        <v>95</v>
      </c>
      <c r="B1173" s="15">
        <v>5.2</v>
      </c>
    </row>
    <row r="1174" spans="1:2" ht="15" thickBot="1" x14ac:dyDescent="0.3">
      <c r="A1174" s="15">
        <v>103</v>
      </c>
      <c r="B1174" s="15">
        <v>5.5</v>
      </c>
    </row>
    <row r="1175" spans="1:2" ht="15" thickBot="1" x14ac:dyDescent="0.3">
      <c r="A1175" s="15">
        <v>109</v>
      </c>
      <c r="B1175" s="15">
        <v>7</v>
      </c>
    </row>
    <row r="1176" spans="1:2" ht="15" thickBot="1" x14ac:dyDescent="0.3">
      <c r="A1176" s="15">
        <v>95</v>
      </c>
      <c r="B1176" s="15">
        <v>5.8</v>
      </c>
    </row>
    <row r="1177" spans="1:2" ht="15" thickBot="1" x14ac:dyDescent="0.3">
      <c r="A1177" s="15">
        <v>111</v>
      </c>
      <c r="B1177" s="15">
        <v>6.2</v>
      </c>
    </row>
    <row r="1178" spans="1:2" ht="15" thickBot="1" x14ac:dyDescent="0.3">
      <c r="A1178" s="15">
        <v>123</v>
      </c>
      <c r="B1178" s="15">
        <v>6.5</v>
      </c>
    </row>
    <row r="1179" spans="1:2" ht="15" thickBot="1" x14ac:dyDescent="0.3">
      <c r="A1179" s="15">
        <v>140</v>
      </c>
      <c r="B1179" s="15">
        <v>7.2</v>
      </c>
    </row>
    <row r="1180" spans="1:2" ht="15" thickBot="1" x14ac:dyDescent="0.3">
      <c r="A1180" s="15">
        <v>94</v>
      </c>
      <c r="B1180" s="15">
        <v>5.0999999999999996</v>
      </c>
    </row>
    <row r="1181" spans="1:2" ht="15" thickBot="1" x14ac:dyDescent="0.3">
      <c r="A1181" s="15">
        <v>94</v>
      </c>
      <c r="B1181" s="15">
        <v>4.7</v>
      </c>
    </row>
    <row r="1182" spans="1:2" ht="15" thickBot="1" x14ac:dyDescent="0.3">
      <c r="A1182" s="15">
        <v>92</v>
      </c>
      <c r="B1182" s="15">
        <v>5.9</v>
      </c>
    </row>
    <row r="1183" spans="1:2" ht="15" thickBot="1" x14ac:dyDescent="0.3">
      <c r="A1183" s="15">
        <v>102</v>
      </c>
      <c r="B1183" s="15">
        <v>5.8</v>
      </c>
    </row>
    <row r="1184" spans="1:2" ht="15" thickBot="1" x14ac:dyDescent="0.3">
      <c r="A1184" s="15">
        <v>123</v>
      </c>
      <c r="B1184" s="15">
        <v>7.2</v>
      </c>
    </row>
    <row r="1185" spans="1:2" ht="15" thickBot="1" x14ac:dyDescent="0.3">
      <c r="A1185" s="15">
        <v>104</v>
      </c>
      <c r="B1185" s="15">
        <v>6.2</v>
      </c>
    </row>
    <row r="1186" spans="1:2" ht="15" thickBot="1" x14ac:dyDescent="0.3">
      <c r="A1186" s="15">
        <v>102</v>
      </c>
      <c r="B1186" s="15">
        <v>5.7</v>
      </c>
    </row>
    <row r="1187" spans="1:2" ht="15" thickBot="1" x14ac:dyDescent="0.3">
      <c r="A1187" s="15">
        <v>136</v>
      </c>
      <c r="B1187" s="15">
        <v>6.1</v>
      </c>
    </row>
    <row r="1188" spans="1:2" ht="15" thickBot="1" x14ac:dyDescent="0.3">
      <c r="A1188" s="15">
        <v>93</v>
      </c>
      <c r="B1188" s="15">
        <v>6</v>
      </c>
    </row>
    <row r="1189" spans="1:2" ht="15" thickBot="1" x14ac:dyDescent="0.3">
      <c r="A1189" s="15">
        <v>129</v>
      </c>
      <c r="B1189" s="15">
        <v>6.9</v>
      </c>
    </row>
    <row r="1190" spans="1:2" ht="15" thickBot="1" x14ac:dyDescent="0.3">
      <c r="A1190" s="15">
        <v>107</v>
      </c>
      <c r="B1190" s="15">
        <v>6.5</v>
      </c>
    </row>
    <row r="1191" spans="1:2" ht="15" thickBot="1" x14ac:dyDescent="0.3">
      <c r="A1191" s="15">
        <v>117</v>
      </c>
      <c r="B1191" s="15">
        <v>5</v>
      </c>
    </row>
    <row r="1192" spans="1:2" ht="15" thickBot="1" x14ac:dyDescent="0.3">
      <c r="A1192" s="15">
        <v>116</v>
      </c>
      <c r="B1192" s="15">
        <v>5.7</v>
      </c>
    </row>
    <row r="1193" spans="1:2" ht="15" thickBot="1" x14ac:dyDescent="0.3">
      <c r="A1193" s="15">
        <v>135</v>
      </c>
      <c r="B1193" s="15">
        <v>7</v>
      </c>
    </row>
    <row r="1194" spans="1:2" ht="15" thickBot="1" x14ac:dyDescent="0.3">
      <c r="A1194" s="15">
        <v>107</v>
      </c>
      <c r="B1194" s="15">
        <v>5.0999999999999996</v>
      </c>
    </row>
    <row r="1195" spans="1:2" ht="15" thickBot="1" x14ac:dyDescent="0.3">
      <c r="A1195" s="15">
        <v>90</v>
      </c>
      <c r="B1195" s="15">
        <v>5.3</v>
      </c>
    </row>
    <row r="1196" spans="1:2" ht="15" thickBot="1" x14ac:dyDescent="0.3">
      <c r="A1196" s="15">
        <v>99</v>
      </c>
      <c r="B1196" s="15">
        <v>4.4000000000000004</v>
      </c>
    </row>
    <row r="1197" spans="1:2" ht="15" thickBot="1" x14ac:dyDescent="0.3">
      <c r="A1197" s="15">
        <v>104</v>
      </c>
      <c r="B1197" s="15">
        <v>4.7</v>
      </c>
    </row>
    <row r="1198" spans="1:2" ht="15" thickBot="1" x14ac:dyDescent="0.3">
      <c r="A1198" s="15">
        <v>115</v>
      </c>
      <c r="B1198" s="15">
        <v>6.7</v>
      </c>
    </row>
    <row r="1199" spans="1:2" ht="15" thickBot="1" x14ac:dyDescent="0.3">
      <c r="A1199" s="15">
        <v>119</v>
      </c>
      <c r="B1199" s="15">
        <v>6.7</v>
      </c>
    </row>
    <row r="1200" spans="1:2" ht="15" thickBot="1" x14ac:dyDescent="0.3">
      <c r="A1200" s="15">
        <v>99</v>
      </c>
      <c r="B1200" s="15">
        <v>5.7</v>
      </c>
    </row>
    <row r="1201" spans="1:2" ht="15" thickBot="1" x14ac:dyDescent="0.3">
      <c r="A1201" s="15">
        <v>112</v>
      </c>
      <c r="B1201" s="15">
        <v>7.4</v>
      </c>
    </row>
    <row r="1202" spans="1:2" ht="15" thickBot="1" x14ac:dyDescent="0.3">
      <c r="A1202" s="15">
        <v>128</v>
      </c>
      <c r="B1202" s="15">
        <v>6.1</v>
      </c>
    </row>
    <row r="1203" spans="1:2" ht="15" thickBot="1" x14ac:dyDescent="0.3">
      <c r="A1203" s="15">
        <v>112</v>
      </c>
      <c r="B1203" s="15">
        <v>6.4</v>
      </c>
    </row>
    <row r="1204" spans="1:2" ht="15" thickBot="1" x14ac:dyDescent="0.3">
      <c r="A1204" s="15">
        <v>86</v>
      </c>
      <c r="B1204" s="15">
        <v>6.2</v>
      </c>
    </row>
    <row r="1205" spans="1:2" ht="15" thickBot="1" x14ac:dyDescent="0.3">
      <c r="A1205" s="15">
        <v>108</v>
      </c>
      <c r="B1205" s="15">
        <v>6.2</v>
      </c>
    </row>
    <row r="1206" spans="1:2" ht="15" thickBot="1" x14ac:dyDescent="0.3">
      <c r="A1206" s="15">
        <v>128</v>
      </c>
      <c r="B1206" s="15">
        <v>5.9</v>
      </c>
    </row>
    <row r="1207" spans="1:2" ht="15" thickBot="1" x14ac:dyDescent="0.3">
      <c r="A1207" s="15">
        <v>84</v>
      </c>
      <c r="B1207" s="15">
        <v>4</v>
      </c>
    </row>
    <row r="1208" spans="1:2" ht="15" thickBot="1" x14ac:dyDescent="0.3">
      <c r="A1208" s="15">
        <v>111</v>
      </c>
      <c r="B1208" s="15">
        <v>6.2</v>
      </c>
    </row>
    <row r="1209" spans="1:2" ht="15" thickBot="1" x14ac:dyDescent="0.3">
      <c r="A1209" s="15">
        <v>131</v>
      </c>
      <c r="B1209" s="15">
        <v>4.5999999999999996</v>
      </c>
    </row>
    <row r="1210" spans="1:2" ht="15" thickBot="1" x14ac:dyDescent="0.3">
      <c r="A1210" s="15">
        <v>123</v>
      </c>
      <c r="B1210" s="15">
        <v>6.4</v>
      </c>
    </row>
    <row r="1211" spans="1:2" ht="15" thickBot="1" x14ac:dyDescent="0.3">
      <c r="A1211" s="15">
        <v>101</v>
      </c>
      <c r="B1211" s="15">
        <v>5.9</v>
      </c>
    </row>
    <row r="1212" spans="1:2" ht="15" thickBot="1" x14ac:dyDescent="0.3">
      <c r="A1212" s="15">
        <v>102</v>
      </c>
      <c r="B1212" s="15">
        <v>5.0999999999999996</v>
      </c>
    </row>
    <row r="1213" spans="1:2" ht="15" thickBot="1" x14ac:dyDescent="0.3">
      <c r="A1213" s="15">
        <v>114</v>
      </c>
      <c r="B1213" s="15">
        <v>7.6</v>
      </c>
    </row>
    <row r="1214" spans="1:2" ht="15" thickBot="1" x14ac:dyDescent="0.3">
      <c r="A1214" s="15">
        <v>107</v>
      </c>
      <c r="B1214" s="15">
        <v>4.2</v>
      </c>
    </row>
    <row r="1215" spans="1:2" ht="15" thickBot="1" x14ac:dyDescent="0.3">
      <c r="A1215" s="15">
        <v>87</v>
      </c>
      <c r="B1215" s="15">
        <v>7.8</v>
      </c>
    </row>
    <row r="1216" spans="1:2" ht="15" thickBot="1" x14ac:dyDescent="0.3">
      <c r="A1216" s="15">
        <v>103</v>
      </c>
      <c r="B1216" s="15">
        <v>5.8</v>
      </c>
    </row>
    <row r="1217" spans="1:2" ht="15" thickBot="1" x14ac:dyDescent="0.3">
      <c r="A1217" s="15">
        <v>99</v>
      </c>
      <c r="B1217" s="15">
        <v>5.9</v>
      </c>
    </row>
    <row r="1218" spans="1:2" ht="15" thickBot="1" x14ac:dyDescent="0.3">
      <c r="A1218" s="15">
        <v>122</v>
      </c>
      <c r="B1218" s="15">
        <v>8.4</v>
      </c>
    </row>
    <row r="1219" spans="1:2" ht="15" thickBot="1" x14ac:dyDescent="0.3">
      <c r="A1219" s="15">
        <v>91</v>
      </c>
      <c r="B1219" s="15">
        <v>4.8</v>
      </c>
    </row>
    <row r="1220" spans="1:2" ht="15" thickBot="1" x14ac:dyDescent="0.3">
      <c r="A1220" s="15">
        <v>103</v>
      </c>
      <c r="B1220" s="15">
        <v>6.2</v>
      </c>
    </row>
    <row r="1221" spans="1:2" ht="15" thickBot="1" x14ac:dyDescent="0.3">
      <c r="A1221" s="15">
        <v>107</v>
      </c>
      <c r="B1221" s="15">
        <v>6.5</v>
      </c>
    </row>
    <row r="1222" spans="1:2" ht="15" thickBot="1" x14ac:dyDescent="0.3">
      <c r="A1222" s="15">
        <v>106</v>
      </c>
      <c r="B1222" s="15">
        <v>6.3</v>
      </c>
    </row>
    <row r="1223" spans="1:2" ht="15" thickBot="1" x14ac:dyDescent="0.3">
      <c r="A1223" s="15">
        <v>101</v>
      </c>
      <c r="B1223" s="15">
        <v>3.3</v>
      </c>
    </row>
    <row r="1224" spans="1:2" ht="15" thickBot="1" x14ac:dyDescent="0.3">
      <c r="A1224" s="15">
        <v>109</v>
      </c>
      <c r="B1224" s="15">
        <v>5.9</v>
      </c>
    </row>
    <row r="1225" spans="1:2" ht="15" thickBot="1" x14ac:dyDescent="0.3">
      <c r="A1225" s="15">
        <v>89</v>
      </c>
      <c r="B1225" s="15">
        <v>5.8</v>
      </c>
    </row>
    <row r="1226" spans="1:2" ht="15" thickBot="1" x14ac:dyDescent="0.3">
      <c r="A1226" s="15">
        <v>119</v>
      </c>
      <c r="B1226" s="15">
        <v>4.7</v>
      </c>
    </row>
    <row r="1227" spans="1:2" ht="15" thickBot="1" x14ac:dyDescent="0.3">
      <c r="A1227" s="15">
        <v>83</v>
      </c>
      <c r="B1227" s="15">
        <v>4.0999999999999996</v>
      </c>
    </row>
    <row r="1228" spans="1:2" ht="15" thickBot="1" x14ac:dyDescent="0.3">
      <c r="A1228" s="15">
        <v>108</v>
      </c>
      <c r="B1228" s="15">
        <v>6.8</v>
      </c>
    </row>
    <row r="1229" spans="1:2" ht="15" thickBot="1" x14ac:dyDescent="0.3">
      <c r="A1229" s="15">
        <v>102</v>
      </c>
      <c r="B1229" s="15">
        <v>6.2</v>
      </c>
    </row>
    <row r="1230" spans="1:2" ht="15" thickBot="1" x14ac:dyDescent="0.3">
      <c r="A1230" s="15">
        <v>93</v>
      </c>
      <c r="B1230" s="15">
        <v>4.5</v>
      </c>
    </row>
    <row r="1231" spans="1:2" ht="15" thickBot="1" x14ac:dyDescent="0.3">
      <c r="A1231" s="15">
        <v>84</v>
      </c>
      <c r="B1231" s="15">
        <v>5.8</v>
      </c>
    </row>
    <row r="1232" spans="1:2" ht="15" thickBot="1" x14ac:dyDescent="0.3">
      <c r="A1232" s="15">
        <v>107</v>
      </c>
      <c r="B1232" s="15">
        <v>7.3</v>
      </c>
    </row>
    <row r="1233" spans="1:2" ht="15" thickBot="1" x14ac:dyDescent="0.3">
      <c r="A1233" s="15">
        <v>91</v>
      </c>
      <c r="B1233" s="15">
        <v>5.9</v>
      </c>
    </row>
    <row r="1234" spans="1:2" ht="15" thickBot="1" x14ac:dyDescent="0.3">
      <c r="A1234" s="15">
        <v>94</v>
      </c>
      <c r="B1234" s="15">
        <v>4.4000000000000004</v>
      </c>
    </row>
    <row r="1235" spans="1:2" ht="15" thickBot="1" x14ac:dyDescent="0.3">
      <c r="A1235" s="15">
        <v>115</v>
      </c>
      <c r="B1235" s="15">
        <v>5.8</v>
      </c>
    </row>
    <row r="1236" spans="1:2" ht="15" thickBot="1" x14ac:dyDescent="0.3">
      <c r="A1236" s="15">
        <v>93</v>
      </c>
      <c r="B1236" s="15">
        <v>5.0999999999999996</v>
      </c>
    </row>
    <row r="1237" spans="1:2" ht="15" thickBot="1" x14ac:dyDescent="0.3">
      <c r="A1237" s="15">
        <v>105</v>
      </c>
      <c r="B1237" s="15">
        <v>6.9</v>
      </c>
    </row>
    <row r="1238" spans="1:2" ht="15" thickBot="1" x14ac:dyDescent="0.3">
      <c r="A1238" s="15">
        <v>107</v>
      </c>
      <c r="B1238" s="15">
        <v>6.2</v>
      </c>
    </row>
    <row r="1239" spans="1:2" ht="15" thickBot="1" x14ac:dyDescent="0.3">
      <c r="A1239" s="15">
        <v>101</v>
      </c>
      <c r="B1239" s="15">
        <v>6.9</v>
      </c>
    </row>
    <row r="1240" spans="1:2" ht="15" thickBot="1" x14ac:dyDescent="0.3">
      <c r="A1240" s="15">
        <v>111</v>
      </c>
      <c r="B1240" s="15">
        <v>7.3</v>
      </c>
    </row>
    <row r="1241" spans="1:2" ht="15" thickBot="1" x14ac:dyDescent="0.3">
      <c r="A1241" s="15">
        <v>113</v>
      </c>
      <c r="B1241" s="15">
        <v>7.1</v>
      </c>
    </row>
    <row r="1242" spans="1:2" ht="15" thickBot="1" x14ac:dyDescent="0.3">
      <c r="A1242" s="15">
        <v>112</v>
      </c>
      <c r="B1242" s="15">
        <v>6</v>
      </c>
    </row>
    <row r="1243" spans="1:2" ht="15" thickBot="1" x14ac:dyDescent="0.3">
      <c r="A1243" s="15">
        <v>126</v>
      </c>
      <c r="B1243" s="15">
        <v>7</v>
      </c>
    </row>
    <row r="1244" spans="1:2" ht="15" thickBot="1" x14ac:dyDescent="0.3">
      <c r="A1244" s="15">
        <v>98</v>
      </c>
      <c r="B1244" s="15">
        <v>7.6</v>
      </c>
    </row>
    <row r="1245" spans="1:2" ht="15" thickBot="1" x14ac:dyDescent="0.3">
      <c r="A1245" s="15">
        <v>107</v>
      </c>
      <c r="B1245" s="15">
        <v>7.1</v>
      </c>
    </row>
    <row r="1246" spans="1:2" ht="15" thickBot="1" x14ac:dyDescent="0.3">
      <c r="A1246" s="15">
        <v>87</v>
      </c>
      <c r="B1246" s="15">
        <v>7</v>
      </c>
    </row>
    <row r="1247" spans="1:2" ht="15" thickBot="1" x14ac:dyDescent="0.3">
      <c r="A1247" s="15">
        <v>119</v>
      </c>
      <c r="B1247" s="15">
        <v>8</v>
      </c>
    </row>
    <row r="1248" spans="1:2" ht="15" thickBot="1" x14ac:dyDescent="0.3">
      <c r="A1248" s="15">
        <v>110</v>
      </c>
      <c r="B1248" s="15">
        <v>5.3</v>
      </c>
    </row>
    <row r="1249" spans="1:2" ht="15" thickBot="1" x14ac:dyDescent="0.3">
      <c r="A1249" s="15">
        <v>125</v>
      </c>
      <c r="B1249" s="15">
        <v>4.9000000000000004</v>
      </c>
    </row>
    <row r="1250" spans="1:2" ht="15" thickBot="1" x14ac:dyDescent="0.3">
      <c r="A1250" s="15">
        <v>113</v>
      </c>
      <c r="B1250" s="15">
        <v>6.4</v>
      </c>
    </row>
    <row r="1251" spans="1:2" ht="15" thickBot="1" x14ac:dyDescent="0.3">
      <c r="A1251" s="15">
        <v>150</v>
      </c>
      <c r="B1251" s="15">
        <v>7.4</v>
      </c>
    </row>
    <row r="1252" spans="1:2" ht="15" thickBot="1" x14ac:dyDescent="0.3">
      <c r="A1252" s="15">
        <v>108</v>
      </c>
      <c r="B1252" s="15">
        <v>6.1</v>
      </c>
    </row>
    <row r="1253" spans="1:2" ht="15" thickBot="1" x14ac:dyDescent="0.3">
      <c r="A1253" s="15">
        <v>96</v>
      </c>
      <c r="B1253" s="15">
        <v>6.5</v>
      </c>
    </row>
    <row r="1254" spans="1:2" ht="15" thickBot="1" x14ac:dyDescent="0.3">
      <c r="A1254" s="15">
        <v>93</v>
      </c>
      <c r="B1254" s="15">
        <v>5.7</v>
      </c>
    </row>
    <row r="1255" spans="1:2" ht="15" thickBot="1" x14ac:dyDescent="0.3">
      <c r="A1255" s="15">
        <v>100</v>
      </c>
      <c r="B1255" s="15">
        <v>5.0999999999999996</v>
      </c>
    </row>
    <row r="1256" spans="1:2" ht="15" thickBot="1" x14ac:dyDescent="0.3">
      <c r="A1256" s="15">
        <v>118</v>
      </c>
      <c r="B1256" s="15">
        <v>6.6</v>
      </c>
    </row>
    <row r="1257" spans="1:2" ht="15" thickBot="1" x14ac:dyDescent="0.3">
      <c r="A1257" s="15">
        <v>122</v>
      </c>
      <c r="B1257" s="15">
        <v>6.5</v>
      </c>
    </row>
    <row r="1258" spans="1:2" ht="15" thickBot="1" x14ac:dyDescent="0.3">
      <c r="A1258" s="15">
        <v>120</v>
      </c>
      <c r="B1258" s="15">
        <v>6.9</v>
      </c>
    </row>
    <row r="1259" spans="1:2" ht="15" thickBot="1" x14ac:dyDescent="0.3">
      <c r="A1259" s="15">
        <v>146</v>
      </c>
      <c r="B1259" s="15">
        <v>7.6</v>
      </c>
    </row>
    <row r="1260" spans="1:2" ht="15" thickBot="1" x14ac:dyDescent="0.3">
      <c r="A1260" s="15">
        <v>115</v>
      </c>
      <c r="B1260" s="15">
        <v>5.6</v>
      </c>
    </row>
    <row r="1261" spans="1:2" ht="15" thickBot="1" x14ac:dyDescent="0.3">
      <c r="A1261" s="15">
        <v>123</v>
      </c>
      <c r="B1261" s="15">
        <v>6.2</v>
      </c>
    </row>
    <row r="1262" spans="1:2" ht="15" thickBot="1" x14ac:dyDescent="0.3">
      <c r="A1262" s="15">
        <v>94</v>
      </c>
      <c r="B1262" s="15">
        <v>4.4000000000000004</v>
      </c>
    </row>
    <row r="1263" spans="1:2" ht="15" thickBot="1" x14ac:dyDescent="0.3">
      <c r="A1263" s="15">
        <v>102</v>
      </c>
      <c r="B1263" s="15">
        <v>5.6</v>
      </c>
    </row>
    <row r="1264" spans="1:2" ht="15" thickBot="1" x14ac:dyDescent="0.3">
      <c r="A1264" s="15">
        <v>98</v>
      </c>
      <c r="B1264" s="15">
        <v>5.5</v>
      </c>
    </row>
    <row r="1265" spans="1:2" ht="15" thickBot="1" x14ac:dyDescent="0.3">
      <c r="A1265" s="15">
        <v>133</v>
      </c>
      <c r="B1265" s="15">
        <v>6.7</v>
      </c>
    </row>
    <row r="1266" spans="1:2" ht="15" thickBot="1" x14ac:dyDescent="0.3">
      <c r="A1266" s="15">
        <v>118</v>
      </c>
      <c r="B1266" s="15">
        <v>6.1</v>
      </c>
    </row>
    <row r="1267" spans="1:2" ht="15" thickBot="1" x14ac:dyDescent="0.3">
      <c r="A1267" s="15">
        <v>105</v>
      </c>
      <c r="B1267" s="15">
        <v>6.2</v>
      </c>
    </row>
    <row r="1268" spans="1:2" ht="15" thickBot="1" x14ac:dyDescent="0.3">
      <c r="A1268" s="15">
        <v>109</v>
      </c>
      <c r="B1268" s="15">
        <v>7.3</v>
      </c>
    </row>
    <row r="1269" spans="1:2" ht="15" thickBot="1" x14ac:dyDescent="0.3">
      <c r="A1269" s="15">
        <v>129</v>
      </c>
      <c r="B1269" s="15">
        <v>6.6</v>
      </c>
    </row>
    <row r="1270" spans="1:2" ht="15" thickBot="1" x14ac:dyDescent="0.3">
      <c r="A1270" s="15">
        <v>109</v>
      </c>
      <c r="B1270" s="15">
        <v>8.1999999999999993</v>
      </c>
    </row>
    <row r="1271" spans="1:2" ht="15" thickBot="1" x14ac:dyDescent="0.3">
      <c r="A1271" s="15">
        <v>127</v>
      </c>
      <c r="B1271" s="15">
        <v>6.4</v>
      </c>
    </row>
    <row r="1272" spans="1:2" ht="15" thickBot="1" x14ac:dyDescent="0.3">
      <c r="A1272" s="15">
        <v>118</v>
      </c>
      <c r="B1272" s="15">
        <v>6.4</v>
      </c>
    </row>
    <row r="1273" spans="1:2" ht="15" thickBot="1" x14ac:dyDescent="0.3">
      <c r="A1273" s="15">
        <v>110</v>
      </c>
      <c r="B1273" s="15">
        <v>5.2</v>
      </c>
    </row>
    <row r="1274" spans="1:2" ht="15" thickBot="1" x14ac:dyDescent="0.3">
      <c r="A1274" s="15">
        <v>90</v>
      </c>
      <c r="B1274" s="15">
        <v>6.5</v>
      </c>
    </row>
    <row r="1275" spans="1:2" ht="15" thickBot="1" x14ac:dyDescent="0.3">
      <c r="A1275" s="15">
        <v>144</v>
      </c>
      <c r="B1275" s="15">
        <v>7.1</v>
      </c>
    </row>
    <row r="1276" spans="1:2" ht="15" thickBot="1" x14ac:dyDescent="0.3">
      <c r="A1276" s="15">
        <v>130</v>
      </c>
      <c r="B1276" s="15">
        <v>7.3</v>
      </c>
    </row>
    <row r="1277" spans="1:2" ht="15" thickBot="1" x14ac:dyDescent="0.3">
      <c r="A1277" s="15">
        <v>112</v>
      </c>
      <c r="B1277" s="15">
        <v>5.2</v>
      </c>
    </row>
    <row r="1278" spans="1:2" ht="15" thickBot="1" x14ac:dyDescent="0.3">
      <c r="A1278" s="15">
        <v>133</v>
      </c>
      <c r="B1278" s="15">
        <v>7.7</v>
      </c>
    </row>
    <row r="1279" spans="1:2" ht="15" thickBot="1" x14ac:dyDescent="0.3">
      <c r="A1279" s="15">
        <v>150</v>
      </c>
      <c r="B1279" s="15">
        <v>7.6</v>
      </c>
    </row>
    <row r="1280" spans="1:2" ht="15" thickBot="1" x14ac:dyDescent="0.3">
      <c r="A1280" s="15">
        <v>110</v>
      </c>
      <c r="B1280" s="15">
        <v>5.7</v>
      </c>
    </row>
    <row r="1281" spans="1:2" ht="15" thickBot="1" x14ac:dyDescent="0.3">
      <c r="A1281" s="15">
        <v>96</v>
      </c>
      <c r="B1281" s="15">
        <v>7</v>
      </c>
    </row>
    <row r="1282" spans="1:2" ht="15" thickBot="1" x14ac:dyDescent="0.3">
      <c r="A1282" s="15">
        <v>96</v>
      </c>
      <c r="B1282" s="15">
        <v>6</v>
      </c>
    </row>
    <row r="1283" spans="1:2" ht="15" thickBot="1" x14ac:dyDescent="0.3">
      <c r="A1283" s="15">
        <v>123</v>
      </c>
      <c r="B1283" s="15">
        <v>8.1</v>
      </c>
    </row>
    <row r="1284" spans="1:2" ht="15" thickBot="1" x14ac:dyDescent="0.3">
      <c r="A1284" s="15">
        <v>188</v>
      </c>
      <c r="B1284" s="15">
        <v>8</v>
      </c>
    </row>
    <row r="1285" spans="1:2" ht="15" thickBot="1" x14ac:dyDescent="0.3">
      <c r="A1285" s="15">
        <v>107</v>
      </c>
      <c r="B1285" s="15">
        <v>5.6</v>
      </c>
    </row>
    <row r="1286" spans="1:2" ht="15" thickBot="1" x14ac:dyDescent="0.3">
      <c r="A1286" s="15">
        <v>110</v>
      </c>
      <c r="B1286" s="15">
        <v>6.1</v>
      </c>
    </row>
    <row r="1287" spans="1:2" ht="15" thickBot="1" x14ac:dyDescent="0.3">
      <c r="A1287" s="15">
        <v>113</v>
      </c>
      <c r="B1287" s="15">
        <v>6.9</v>
      </c>
    </row>
    <row r="1288" spans="1:2" ht="15" thickBot="1" x14ac:dyDescent="0.3">
      <c r="A1288" s="15">
        <v>122</v>
      </c>
      <c r="B1288" s="15">
        <v>5.2</v>
      </c>
    </row>
    <row r="1289" spans="1:2" ht="15" thickBot="1" x14ac:dyDescent="0.3">
      <c r="A1289" s="15">
        <v>116</v>
      </c>
      <c r="B1289" s="15">
        <v>7</v>
      </c>
    </row>
    <row r="1290" spans="1:2" ht="15" thickBot="1" x14ac:dyDescent="0.3">
      <c r="A1290" s="15">
        <v>93</v>
      </c>
      <c r="B1290" s="15">
        <v>6.3</v>
      </c>
    </row>
    <row r="1291" spans="1:2" ht="15" thickBot="1" x14ac:dyDescent="0.3">
      <c r="A1291" s="15">
        <v>118</v>
      </c>
      <c r="B1291" s="15">
        <v>7</v>
      </c>
    </row>
    <row r="1292" spans="1:2" ht="15" thickBot="1" x14ac:dyDescent="0.3">
      <c r="A1292" s="15">
        <v>93</v>
      </c>
      <c r="B1292" s="15">
        <v>6.9</v>
      </c>
    </row>
    <row r="1293" spans="1:2" ht="15" thickBot="1" x14ac:dyDescent="0.3">
      <c r="A1293" s="15">
        <v>121</v>
      </c>
      <c r="B1293" s="15">
        <v>6.2</v>
      </c>
    </row>
    <row r="1294" spans="1:2" ht="15" thickBot="1" x14ac:dyDescent="0.3">
      <c r="A1294" s="15">
        <v>101</v>
      </c>
      <c r="B1294" s="15">
        <v>6.4</v>
      </c>
    </row>
    <row r="1295" spans="1:2" ht="15" thickBot="1" x14ac:dyDescent="0.3">
      <c r="A1295" s="15">
        <v>107</v>
      </c>
      <c r="B1295" s="15">
        <v>6.4</v>
      </c>
    </row>
    <row r="1296" spans="1:2" ht="15" thickBot="1" x14ac:dyDescent="0.3">
      <c r="A1296" s="15">
        <v>124</v>
      </c>
      <c r="B1296" s="15">
        <v>5.7</v>
      </c>
    </row>
    <row r="1297" spans="1:2" ht="15" thickBot="1" x14ac:dyDescent="0.3">
      <c r="A1297" s="15">
        <v>109</v>
      </c>
      <c r="B1297" s="15">
        <v>6.1</v>
      </c>
    </row>
    <row r="1298" spans="1:2" ht="15" thickBot="1" x14ac:dyDescent="0.3">
      <c r="A1298" s="15">
        <v>105</v>
      </c>
      <c r="B1298" s="15">
        <v>5.4</v>
      </c>
    </row>
    <row r="1299" spans="1:2" ht="15" thickBot="1" x14ac:dyDescent="0.3">
      <c r="A1299" s="15">
        <v>130</v>
      </c>
      <c r="B1299" s="15">
        <v>6.7</v>
      </c>
    </row>
    <row r="1300" spans="1:2" ht="15" thickBot="1" x14ac:dyDescent="0.3">
      <c r="A1300" s="15">
        <v>127</v>
      </c>
      <c r="B1300" s="15">
        <v>6.8</v>
      </c>
    </row>
    <row r="1301" spans="1:2" ht="15" thickBot="1" x14ac:dyDescent="0.3">
      <c r="A1301" s="15">
        <v>114</v>
      </c>
      <c r="B1301" s="15">
        <v>6</v>
      </c>
    </row>
    <row r="1302" spans="1:2" ht="15" thickBot="1" x14ac:dyDescent="0.3">
      <c r="A1302" s="15">
        <v>106</v>
      </c>
      <c r="B1302" s="15">
        <v>7.8</v>
      </c>
    </row>
    <row r="1303" spans="1:2" ht="15" thickBot="1" x14ac:dyDescent="0.3">
      <c r="A1303" s="15">
        <v>95</v>
      </c>
      <c r="B1303" s="15">
        <v>5.3</v>
      </c>
    </row>
    <row r="1304" spans="1:2" ht="15" thickBot="1" x14ac:dyDescent="0.3">
      <c r="A1304" s="15">
        <v>81</v>
      </c>
      <c r="B1304" s="15">
        <v>4.5</v>
      </c>
    </row>
    <row r="1305" spans="1:2" ht="15" thickBot="1" x14ac:dyDescent="0.3">
      <c r="A1305" s="15">
        <v>95</v>
      </c>
      <c r="B1305" s="15">
        <v>5.4</v>
      </c>
    </row>
    <row r="1306" spans="1:2" ht="15" thickBot="1" x14ac:dyDescent="0.3">
      <c r="A1306" s="15">
        <v>108</v>
      </c>
      <c r="B1306" s="15">
        <v>7.8</v>
      </c>
    </row>
    <row r="1307" spans="1:2" ht="15" thickBot="1" x14ac:dyDescent="0.3">
      <c r="A1307" s="15">
        <v>105</v>
      </c>
      <c r="B1307" s="15">
        <v>7.2</v>
      </c>
    </row>
    <row r="1308" spans="1:2" ht="15" thickBot="1" x14ac:dyDescent="0.3">
      <c r="A1308" s="15">
        <v>95</v>
      </c>
      <c r="B1308" s="15">
        <v>6.6</v>
      </c>
    </row>
    <row r="1309" spans="1:2" ht="15" thickBot="1" x14ac:dyDescent="0.3">
      <c r="A1309" s="15">
        <v>126</v>
      </c>
      <c r="B1309" s="15">
        <v>7.6</v>
      </c>
    </row>
    <row r="1310" spans="1:2" ht="15" thickBot="1" x14ac:dyDescent="0.3">
      <c r="A1310" s="15">
        <v>102</v>
      </c>
      <c r="B1310" s="15">
        <v>5.9</v>
      </c>
    </row>
    <row r="1311" spans="1:2" ht="15" thickBot="1" x14ac:dyDescent="0.3">
      <c r="A1311" s="15">
        <v>121</v>
      </c>
      <c r="B1311" s="15">
        <v>6.7</v>
      </c>
    </row>
    <row r="1312" spans="1:2" ht="15" thickBot="1" x14ac:dyDescent="0.3">
      <c r="A1312" s="15">
        <v>129</v>
      </c>
      <c r="B1312" s="15">
        <v>7.7</v>
      </c>
    </row>
    <row r="1313" spans="1:2" ht="15" thickBot="1" x14ac:dyDescent="0.3">
      <c r="A1313" s="15">
        <v>88</v>
      </c>
      <c r="B1313" s="15">
        <v>5.4</v>
      </c>
    </row>
    <row r="1314" spans="1:2" ht="15" thickBot="1" x14ac:dyDescent="0.3">
      <c r="A1314" s="15">
        <v>106</v>
      </c>
      <c r="B1314" s="15">
        <v>6.9</v>
      </c>
    </row>
    <row r="1315" spans="1:2" ht="15" thickBot="1" x14ac:dyDescent="0.3">
      <c r="A1315" s="15">
        <v>110</v>
      </c>
      <c r="B1315" s="15">
        <v>7.7</v>
      </c>
    </row>
    <row r="1316" spans="1:2" ht="15" thickBot="1" x14ac:dyDescent="0.3">
      <c r="A1316" s="15">
        <v>109</v>
      </c>
      <c r="B1316" s="15">
        <v>6.8</v>
      </c>
    </row>
    <row r="1317" spans="1:2" ht="15" thickBot="1" x14ac:dyDescent="0.3">
      <c r="A1317" s="15">
        <v>143</v>
      </c>
      <c r="B1317" s="15">
        <v>6.4</v>
      </c>
    </row>
    <row r="1318" spans="1:2" ht="15" thickBot="1" x14ac:dyDescent="0.3">
      <c r="A1318" s="15">
        <v>120</v>
      </c>
      <c r="B1318" s="15">
        <v>5.7</v>
      </c>
    </row>
    <row r="1319" spans="1:2" ht="15" thickBot="1" x14ac:dyDescent="0.3">
      <c r="A1319" s="15">
        <v>128</v>
      </c>
      <c r="B1319" s="15">
        <v>7.3</v>
      </c>
    </row>
    <row r="1320" spans="1:2" ht="15" thickBot="1" x14ac:dyDescent="0.3">
      <c r="A1320" s="15">
        <v>123</v>
      </c>
      <c r="B1320" s="15">
        <v>6.8</v>
      </c>
    </row>
    <row r="1321" spans="1:2" ht="15" thickBot="1" x14ac:dyDescent="0.3">
      <c r="A1321" s="15">
        <v>129</v>
      </c>
      <c r="B1321" s="15">
        <v>6.3</v>
      </c>
    </row>
    <row r="1322" spans="1:2" ht="15" thickBot="1" x14ac:dyDescent="0.3">
      <c r="A1322" s="15">
        <v>105</v>
      </c>
      <c r="B1322" s="15">
        <v>5.9</v>
      </c>
    </row>
    <row r="1323" spans="1:2" ht="15" thickBot="1" x14ac:dyDescent="0.3">
      <c r="A1323" s="15">
        <v>162</v>
      </c>
      <c r="B1323" s="15">
        <v>7.4</v>
      </c>
    </row>
    <row r="1324" spans="1:2" ht="15" thickBot="1" x14ac:dyDescent="0.3">
      <c r="A1324" s="15">
        <v>138</v>
      </c>
      <c r="B1324" s="15">
        <v>8.3000000000000007</v>
      </c>
    </row>
    <row r="1325" spans="1:2" ht="15" thickBot="1" x14ac:dyDescent="0.3">
      <c r="A1325" s="15">
        <v>100</v>
      </c>
      <c r="B1325" s="15">
        <v>6.2</v>
      </c>
    </row>
    <row r="1326" spans="1:2" ht="15" thickBot="1" x14ac:dyDescent="0.3">
      <c r="A1326" s="15">
        <v>90</v>
      </c>
      <c r="B1326" s="15">
        <v>6.3</v>
      </c>
    </row>
    <row r="1327" spans="1:2" ht="15" thickBot="1" x14ac:dyDescent="0.3">
      <c r="A1327" s="15">
        <v>108</v>
      </c>
      <c r="B1327" s="15">
        <v>5.8</v>
      </c>
    </row>
    <row r="1328" spans="1:2" ht="15" thickBot="1" x14ac:dyDescent="0.3">
      <c r="A1328" s="15">
        <v>101</v>
      </c>
      <c r="B1328" s="15">
        <v>7.5</v>
      </c>
    </row>
    <row r="1329" spans="1:2" ht="15" thickBot="1" x14ac:dyDescent="0.3">
      <c r="A1329" s="15">
        <v>109</v>
      </c>
      <c r="B1329" s="15">
        <v>6.3</v>
      </c>
    </row>
    <row r="1330" spans="1:2" ht="15" thickBot="1" x14ac:dyDescent="0.3">
      <c r="A1330" s="15">
        <v>132</v>
      </c>
      <c r="B1330" s="15">
        <v>6.4</v>
      </c>
    </row>
    <row r="1331" spans="1:2" ht="15" thickBot="1" x14ac:dyDescent="0.3">
      <c r="A1331" s="15">
        <v>123</v>
      </c>
      <c r="B1331" s="15">
        <v>7.2</v>
      </c>
    </row>
    <row r="1332" spans="1:2" ht="15" thickBot="1" x14ac:dyDescent="0.3">
      <c r="A1332" s="15">
        <v>87</v>
      </c>
      <c r="B1332" s="15">
        <v>6.3</v>
      </c>
    </row>
    <row r="1333" spans="1:2" ht="15" thickBot="1" x14ac:dyDescent="0.3">
      <c r="A1333" s="15">
        <v>109</v>
      </c>
      <c r="B1333" s="15">
        <v>6.9</v>
      </c>
    </row>
    <row r="1334" spans="1:2" ht="15" thickBot="1" x14ac:dyDescent="0.3">
      <c r="A1334" s="15">
        <v>109</v>
      </c>
      <c r="B1334" s="15">
        <v>6.6</v>
      </c>
    </row>
    <row r="1335" spans="1:2" ht="15" thickBot="1" x14ac:dyDescent="0.3">
      <c r="A1335" s="15">
        <v>92</v>
      </c>
      <c r="B1335" s="15">
        <v>6</v>
      </c>
    </row>
    <row r="1336" spans="1:2" ht="15" thickBot="1" x14ac:dyDescent="0.3">
      <c r="A1336" s="15">
        <v>125</v>
      </c>
      <c r="B1336" s="15">
        <v>7.5</v>
      </c>
    </row>
    <row r="1337" spans="1:2" ht="15" thickBot="1" x14ac:dyDescent="0.3">
      <c r="A1337" s="15">
        <v>202</v>
      </c>
      <c r="B1337" s="15">
        <v>7.7</v>
      </c>
    </row>
    <row r="1338" spans="1:2" ht="15" thickBot="1" x14ac:dyDescent="0.3">
      <c r="A1338" s="15">
        <v>134</v>
      </c>
      <c r="B1338" s="15">
        <v>6.2</v>
      </c>
    </row>
    <row r="1339" spans="1:2" ht="15" thickBot="1" x14ac:dyDescent="0.3">
      <c r="A1339" s="15">
        <v>88</v>
      </c>
      <c r="B1339" s="15">
        <v>5.4</v>
      </c>
    </row>
    <row r="1340" spans="1:2" ht="15" thickBot="1" x14ac:dyDescent="0.3">
      <c r="A1340" s="15">
        <v>92</v>
      </c>
      <c r="B1340" s="15">
        <v>6.6</v>
      </c>
    </row>
    <row r="1341" spans="1:2" ht="15" thickBot="1" x14ac:dyDescent="0.3">
      <c r="A1341" s="15">
        <v>91</v>
      </c>
      <c r="B1341" s="15">
        <v>5.3</v>
      </c>
    </row>
    <row r="1342" spans="1:2" ht="15" thickBot="1" x14ac:dyDescent="0.3">
      <c r="A1342" s="15">
        <v>75</v>
      </c>
      <c r="B1342" s="15">
        <v>5.6</v>
      </c>
    </row>
    <row r="1343" spans="1:2" ht="15" thickBot="1" x14ac:dyDescent="0.3">
      <c r="A1343" s="15">
        <v>98</v>
      </c>
      <c r="B1343" s="15">
        <v>5.9</v>
      </c>
    </row>
    <row r="1344" spans="1:2" ht="15" thickBot="1" x14ac:dyDescent="0.3">
      <c r="A1344" s="15">
        <v>147</v>
      </c>
      <c r="B1344" s="15">
        <v>7.8</v>
      </c>
    </row>
    <row r="1345" spans="1:2" ht="15" thickBot="1" x14ac:dyDescent="0.3">
      <c r="A1345" s="15">
        <v>100</v>
      </c>
      <c r="B1345" s="15">
        <v>6.7</v>
      </c>
    </row>
    <row r="1346" spans="1:2" ht="15" thickBot="1" x14ac:dyDescent="0.3">
      <c r="A1346" s="15">
        <v>120</v>
      </c>
      <c r="B1346" s="15">
        <v>7.4</v>
      </c>
    </row>
    <row r="1347" spans="1:2" ht="15" thickBot="1" x14ac:dyDescent="0.3">
      <c r="A1347" s="15">
        <v>104</v>
      </c>
      <c r="B1347" s="15">
        <v>6.2</v>
      </c>
    </row>
    <row r="1348" spans="1:2" ht="15" thickBot="1" x14ac:dyDescent="0.3">
      <c r="A1348" s="15">
        <v>103</v>
      </c>
      <c r="B1348" s="15">
        <v>5.4</v>
      </c>
    </row>
    <row r="1349" spans="1:2" ht="15" thickBot="1" x14ac:dyDescent="0.3">
      <c r="A1349" s="15">
        <v>109</v>
      </c>
      <c r="B1349" s="15">
        <v>6.7</v>
      </c>
    </row>
    <row r="1350" spans="1:2" ht="15" thickBot="1" x14ac:dyDescent="0.3">
      <c r="A1350" s="15">
        <v>104</v>
      </c>
      <c r="B1350" s="15">
        <v>5.3</v>
      </c>
    </row>
    <row r="1351" spans="1:2" ht="15" thickBot="1" x14ac:dyDescent="0.3">
      <c r="A1351" s="15">
        <v>112</v>
      </c>
      <c r="B1351" s="15">
        <v>5.9</v>
      </c>
    </row>
    <row r="1352" spans="1:2" ht="15" thickBot="1" x14ac:dyDescent="0.3">
      <c r="A1352" s="15">
        <v>95</v>
      </c>
      <c r="B1352" s="15">
        <v>4.8</v>
      </c>
    </row>
    <row r="1353" spans="1:2" ht="15" thickBot="1" x14ac:dyDescent="0.3">
      <c r="A1353" s="15">
        <v>102</v>
      </c>
      <c r="B1353" s="15">
        <v>3.8</v>
      </c>
    </row>
    <row r="1354" spans="1:2" ht="15" thickBot="1" x14ac:dyDescent="0.3">
      <c r="A1354" s="15">
        <v>150</v>
      </c>
      <c r="B1354" s="15">
        <v>8.5</v>
      </c>
    </row>
    <row r="1355" spans="1:2" ht="15" thickBot="1" x14ac:dyDescent="0.3">
      <c r="A1355" s="15">
        <v>101</v>
      </c>
      <c r="B1355" s="15">
        <v>6.8</v>
      </c>
    </row>
    <row r="1356" spans="1:2" ht="15" thickBot="1" x14ac:dyDescent="0.3">
      <c r="A1356" s="15">
        <v>108</v>
      </c>
      <c r="B1356" s="15">
        <v>5.3</v>
      </c>
    </row>
    <row r="1357" spans="1:2" ht="15" thickBot="1" x14ac:dyDescent="0.3">
      <c r="A1357" s="15">
        <v>98</v>
      </c>
      <c r="B1357" s="15">
        <v>7.3</v>
      </c>
    </row>
    <row r="1358" spans="1:2" ht="15" thickBot="1" x14ac:dyDescent="0.3">
      <c r="A1358" s="15">
        <v>137</v>
      </c>
      <c r="B1358" s="15">
        <v>6.6</v>
      </c>
    </row>
    <row r="1359" spans="1:2" ht="15" thickBot="1" x14ac:dyDescent="0.3">
      <c r="A1359" s="15">
        <v>112</v>
      </c>
      <c r="B1359" s="15">
        <v>6.2</v>
      </c>
    </row>
    <row r="1360" spans="1:2" ht="15" thickBot="1" x14ac:dyDescent="0.3">
      <c r="A1360" s="15">
        <v>101</v>
      </c>
      <c r="B1360" s="15">
        <v>5.2</v>
      </c>
    </row>
    <row r="1361" spans="1:2" ht="15" thickBot="1" x14ac:dyDescent="0.3">
      <c r="A1361" s="15">
        <v>103</v>
      </c>
      <c r="B1361" s="15">
        <v>6.2</v>
      </c>
    </row>
    <row r="1362" spans="1:2" ht="15" thickBot="1" x14ac:dyDescent="0.3">
      <c r="A1362" s="15">
        <v>101</v>
      </c>
      <c r="B1362" s="15">
        <v>6.2</v>
      </c>
    </row>
    <row r="1363" spans="1:2" ht="15" thickBot="1" x14ac:dyDescent="0.3">
      <c r="A1363" s="15">
        <v>112</v>
      </c>
      <c r="B1363" s="15">
        <v>6.6</v>
      </c>
    </row>
    <row r="1364" spans="1:2" ht="15" thickBot="1" x14ac:dyDescent="0.3">
      <c r="A1364" s="15">
        <v>102</v>
      </c>
      <c r="B1364" s="15">
        <v>6.2</v>
      </c>
    </row>
    <row r="1365" spans="1:2" ht="15" thickBot="1" x14ac:dyDescent="0.3">
      <c r="A1365" s="15">
        <v>101</v>
      </c>
      <c r="B1365" s="15">
        <v>5.0999999999999996</v>
      </c>
    </row>
    <row r="1366" spans="1:2" ht="15" thickBot="1" x14ac:dyDescent="0.3">
      <c r="A1366" s="15">
        <v>155</v>
      </c>
      <c r="B1366" s="15">
        <v>6.6</v>
      </c>
    </row>
    <row r="1367" spans="1:2" ht="15" thickBot="1" x14ac:dyDescent="0.3">
      <c r="A1367" s="15">
        <v>109</v>
      </c>
      <c r="B1367" s="15">
        <v>6.1</v>
      </c>
    </row>
    <row r="1368" spans="1:2" ht="15" thickBot="1" x14ac:dyDescent="0.3">
      <c r="A1368" s="15">
        <v>140</v>
      </c>
      <c r="B1368" s="15">
        <v>6.6</v>
      </c>
    </row>
    <row r="1369" spans="1:2" ht="15" thickBot="1" x14ac:dyDescent="0.3">
      <c r="A1369" s="15">
        <v>108</v>
      </c>
      <c r="B1369" s="15">
        <v>5.9</v>
      </c>
    </row>
    <row r="1370" spans="1:2" ht="15" thickBot="1" x14ac:dyDescent="0.3">
      <c r="A1370" s="15">
        <v>96</v>
      </c>
      <c r="B1370" s="15">
        <v>6.3</v>
      </c>
    </row>
    <row r="1371" spans="1:2" ht="15" thickBot="1" x14ac:dyDescent="0.3">
      <c r="A1371" s="15">
        <v>123</v>
      </c>
      <c r="B1371" s="15">
        <v>7.1</v>
      </c>
    </row>
    <row r="1372" spans="1:2" ht="15" thickBot="1" x14ac:dyDescent="0.3">
      <c r="A1372" s="15">
        <v>106</v>
      </c>
      <c r="B1372" s="15">
        <v>5</v>
      </c>
    </row>
    <row r="1373" spans="1:2" ht="15" thickBot="1" x14ac:dyDescent="0.3">
      <c r="A1373" s="15">
        <v>76</v>
      </c>
      <c r="B1373" s="15">
        <v>5.6</v>
      </c>
    </row>
    <row r="1374" spans="1:2" ht="15" thickBot="1" x14ac:dyDescent="0.3">
      <c r="A1374" s="15">
        <v>107</v>
      </c>
      <c r="B1374" s="15">
        <v>7.4</v>
      </c>
    </row>
    <row r="1375" spans="1:2" ht="15" thickBot="1" x14ac:dyDescent="0.3">
      <c r="A1375" s="15">
        <v>82</v>
      </c>
      <c r="B1375" s="15">
        <v>4.5</v>
      </c>
    </row>
    <row r="1376" spans="1:2" ht="15" thickBot="1" x14ac:dyDescent="0.3">
      <c r="A1376" s="15">
        <v>109</v>
      </c>
      <c r="B1376" s="15">
        <v>6.2</v>
      </c>
    </row>
    <row r="1377" spans="1:2" ht="15" thickBot="1" x14ac:dyDescent="0.3">
      <c r="A1377" s="15">
        <v>99</v>
      </c>
      <c r="B1377" s="15">
        <v>5</v>
      </c>
    </row>
    <row r="1378" spans="1:2" ht="15" thickBot="1" x14ac:dyDescent="0.3">
      <c r="A1378" s="15">
        <v>91</v>
      </c>
      <c r="B1378" s="15">
        <v>6.5</v>
      </c>
    </row>
    <row r="1379" spans="1:2" ht="15" thickBot="1" x14ac:dyDescent="0.3">
      <c r="A1379" s="15">
        <v>87</v>
      </c>
      <c r="B1379" s="15">
        <v>5.0999999999999996</v>
      </c>
    </row>
    <row r="1380" spans="1:2" ht="15" thickBot="1" x14ac:dyDescent="0.3">
      <c r="A1380" s="15">
        <v>125</v>
      </c>
      <c r="B1380" s="15">
        <v>6.5</v>
      </c>
    </row>
    <row r="1381" spans="1:2" ht="15" thickBot="1" x14ac:dyDescent="0.3">
      <c r="A1381" s="15">
        <v>118</v>
      </c>
      <c r="B1381" s="15">
        <v>6.2</v>
      </c>
    </row>
    <row r="1382" spans="1:2" ht="15" thickBot="1" x14ac:dyDescent="0.3">
      <c r="A1382" s="15">
        <v>98</v>
      </c>
      <c r="B1382" s="15">
        <v>6.3</v>
      </c>
    </row>
    <row r="1383" spans="1:2" ht="15" thickBot="1" x14ac:dyDescent="0.3">
      <c r="A1383" s="15">
        <v>92</v>
      </c>
      <c r="B1383" s="15">
        <v>3.8</v>
      </c>
    </row>
    <row r="1384" spans="1:2" ht="15" thickBot="1" x14ac:dyDescent="0.3">
      <c r="A1384" s="15">
        <v>92</v>
      </c>
      <c r="B1384" s="15">
        <v>6.2</v>
      </c>
    </row>
    <row r="1385" spans="1:2" ht="15" thickBot="1" x14ac:dyDescent="0.3">
      <c r="A1385" s="15">
        <v>115</v>
      </c>
      <c r="B1385" s="15">
        <v>5.7</v>
      </c>
    </row>
    <row r="1386" spans="1:2" ht="15" thickBot="1" x14ac:dyDescent="0.3">
      <c r="A1386" s="15">
        <v>120</v>
      </c>
      <c r="B1386" s="15">
        <v>6.7</v>
      </c>
    </row>
    <row r="1387" spans="1:2" ht="15" thickBot="1" x14ac:dyDescent="0.3">
      <c r="A1387" s="15">
        <v>111</v>
      </c>
      <c r="B1387" s="15">
        <v>6.8</v>
      </c>
    </row>
    <row r="1388" spans="1:2" ht="15" thickBot="1" x14ac:dyDescent="0.3">
      <c r="A1388" s="15">
        <v>94</v>
      </c>
      <c r="B1388" s="15">
        <v>6</v>
      </c>
    </row>
    <row r="1389" spans="1:2" ht="15" thickBot="1" x14ac:dyDescent="0.3">
      <c r="A1389" s="15">
        <v>100</v>
      </c>
      <c r="B1389" s="15">
        <v>7.3</v>
      </c>
    </row>
    <row r="1390" spans="1:2" ht="15" thickBot="1" x14ac:dyDescent="0.3">
      <c r="A1390" s="15">
        <v>101</v>
      </c>
      <c r="B1390" s="15">
        <v>5.5</v>
      </c>
    </row>
    <row r="1391" spans="1:2" ht="15" thickBot="1" x14ac:dyDescent="0.3">
      <c r="A1391" s="15">
        <v>139</v>
      </c>
      <c r="B1391" s="15">
        <v>6.7</v>
      </c>
    </row>
    <row r="1392" spans="1:2" ht="15" thickBot="1" x14ac:dyDescent="0.3">
      <c r="A1392" s="15">
        <v>91</v>
      </c>
      <c r="B1392" s="15">
        <v>4.8</v>
      </c>
    </row>
    <row r="1393" spans="1:2" ht="15" thickBot="1" x14ac:dyDescent="0.3">
      <c r="A1393" s="15">
        <v>109</v>
      </c>
      <c r="B1393" s="15">
        <v>5.7</v>
      </c>
    </row>
    <row r="1394" spans="1:2" ht="15" thickBot="1" x14ac:dyDescent="0.3">
      <c r="A1394" s="15">
        <v>102</v>
      </c>
      <c r="B1394" s="15">
        <v>5.0999999999999996</v>
      </c>
    </row>
    <row r="1395" spans="1:2" ht="15" thickBot="1" x14ac:dyDescent="0.3">
      <c r="A1395" s="15">
        <v>103</v>
      </c>
      <c r="B1395" s="15">
        <v>6</v>
      </c>
    </row>
    <row r="1396" spans="1:2" ht="15" thickBot="1" x14ac:dyDescent="0.3">
      <c r="A1396" s="15">
        <v>83</v>
      </c>
      <c r="B1396" s="15">
        <v>4.2</v>
      </c>
    </row>
    <row r="1397" spans="1:2" ht="15" thickBot="1" x14ac:dyDescent="0.3">
      <c r="A1397" s="15">
        <v>123</v>
      </c>
      <c r="B1397" s="15">
        <v>7.4</v>
      </c>
    </row>
    <row r="1398" spans="1:2" ht="15" thickBot="1" x14ac:dyDescent="0.3">
      <c r="A1398" s="15">
        <v>101</v>
      </c>
      <c r="B1398" s="15">
        <v>4.5999999999999996</v>
      </c>
    </row>
    <row r="1399" spans="1:2" ht="15" thickBot="1" x14ac:dyDescent="0.3">
      <c r="A1399" s="15">
        <v>117</v>
      </c>
      <c r="B1399" s="15">
        <v>6.9</v>
      </c>
    </row>
    <row r="1400" spans="1:2" ht="15" thickBot="1" x14ac:dyDescent="0.3">
      <c r="A1400" s="15">
        <v>114</v>
      </c>
      <c r="B1400" s="15">
        <v>6.9</v>
      </c>
    </row>
    <row r="1401" spans="1:2" ht="15" thickBot="1" x14ac:dyDescent="0.3">
      <c r="A1401" s="15">
        <v>330</v>
      </c>
      <c r="B1401" s="15">
        <v>8</v>
      </c>
    </row>
    <row r="1402" spans="1:2" ht="15" thickBot="1" x14ac:dyDescent="0.3">
      <c r="A1402" s="15">
        <v>121</v>
      </c>
      <c r="B1402" s="15">
        <v>6.4</v>
      </c>
    </row>
    <row r="1403" spans="1:2" ht="15" thickBot="1" x14ac:dyDescent="0.3">
      <c r="A1403" s="15">
        <v>114</v>
      </c>
      <c r="B1403" s="15">
        <v>6.3</v>
      </c>
    </row>
    <row r="1404" spans="1:2" ht="15" thickBot="1" x14ac:dyDescent="0.3">
      <c r="A1404" s="15">
        <v>148</v>
      </c>
      <c r="B1404" s="15">
        <v>6.8</v>
      </c>
    </row>
    <row r="1405" spans="1:2" ht="15" thickBot="1" x14ac:dyDescent="0.3">
      <c r="A1405" s="15">
        <v>113</v>
      </c>
      <c r="B1405" s="15">
        <v>6.8</v>
      </c>
    </row>
    <row r="1406" spans="1:2" ht="15" thickBot="1" x14ac:dyDescent="0.3">
      <c r="A1406" s="15">
        <v>91</v>
      </c>
      <c r="B1406" s="15">
        <v>5.4</v>
      </c>
    </row>
    <row r="1407" spans="1:2" ht="15" thickBot="1" x14ac:dyDescent="0.3">
      <c r="A1407" s="15">
        <v>139</v>
      </c>
      <c r="B1407" s="15">
        <v>7.2</v>
      </c>
    </row>
    <row r="1408" spans="1:2" ht="15" thickBot="1" x14ac:dyDescent="0.3">
      <c r="A1408" s="15">
        <v>96</v>
      </c>
      <c r="B1408" s="15">
        <v>7.3</v>
      </c>
    </row>
    <row r="1409" spans="1:2" ht="15" thickBot="1" x14ac:dyDescent="0.3">
      <c r="A1409" s="15">
        <v>102</v>
      </c>
      <c r="B1409" s="15">
        <v>5.2</v>
      </c>
    </row>
    <row r="1410" spans="1:2" ht="15" thickBot="1" x14ac:dyDescent="0.3">
      <c r="A1410" s="15">
        <v>96</v>
      </c>
      <c r="B1410" s="15">
        <v>5.5</v>
      </c>
    </row>
    <row r="1411" spans="1:2" ht="15" thickBot="1" x14ac:dyDescent="0.3">
      <c r="A1411" s="15">
        <v>101</v>
      </c>
      <c r="B1411" s="15">
        <v>7.7</v>
      </c>
    </row>
    <row r="1412" spans="1:2" ht="15" thickBot="1" x14ac:dyDescent="0.3">
      <c r="A1412" s="15">
        <v>128</v>
      </c>
      <c r="B1412" s="15">
        <v>7.1</v>
      </c>
    </row>
    <row r="1413" spans="1:2" ht="15" thickBot="1" x14ac:dyDescent="0.3">
      <c r="A1413" s="15">
        <v>109</v>
      </c>
      <c r="B1413" s="15">
        <v>5.3</v>
      </c>
    </row>
    <row r="1414" spans="1:2" ht="15" thickBot="1" x14ac:dyDescent="0.3">
      <c r="A1414" s="15">
        <v>114</v>
      </c>
      <c r="B1414" s="15">
        <v>5.6</v>
      </c>
    </row>
    <row r="1415" spans="1:2" ht="15" thickBot="1" x14ac:dyDescent="0.3">
      <c r="A1415" s="15">
        <v>105</v>
      </c>
      <c r="B1415" s="15">
        <v>5.7</v>
      </c>
    </row>
    <row r="1416" spans="1:2" ht="15" thickBot="1" x14ac:dyDescent="0.3">
      <c r="A1416" s="15">
        <v>141</v>
      </c>
      <c r="B1416" s="15">
        <v>7.1</v>
      </c>
    </row>
    <row r="1417" spans="1:2" ht="15" thickBot="1" x14ac:dyDescent="0.3">
      <c r="A1417" s="15">
        <v>138</v>
      </c>
      <c r="B1417" s="15">
        <v>7.6</v>
      </c>
    </row>
    <row r="1418" spans="1:2" ht="15" thickBot="1" x14ac:dyDescent="0.3">
      <c r="A1418" s="15">
        <v>101</v>
      </c>
      <c r="B1418" s="15">
        <v>5.5</v>
      </c>
    </row>
    <row r="1419" spans="1:2" ht="15" thickBot="1" x14ac:dyDescent="0.3">
      <c r="A1419" s="15">
        <v>99</v>
      </c>
      <c r="B1419" s="15">
        <v>5.0999999999999996</v>
      </c>
    </row>
    <row r="1420" spans="1:2" ht="15" thickBot="1" x14ac:dyDescent="0.3">
      <c r="A1420" s="15">
        <v>89</v>
      </c>
      <c r="B1420" s="15">
        <v>4.9000000000000004</v>
      </c>
    </row>
    <row r="1421" spans="1:2" ht="15" thickBot="1" x14ac:dyDescent="0.3">
      <c r="A1421" s="15">
        <v>99</v>
      </c>
      <c r="B1421" s="15">
        <v>6.5</v>
      </c>
    </row>
    <row r="1422" spans="1:2" ht="15" thickBot="1" x14ac:dyDescent="0.3">
      <c r="A1422" s="15">
        <v>105</v>
      </c>
      <c r="B1422" s="15">
        <v>5.6</v>
      </c>
    </row>
    <row r="1423" spans="1:2" ht="15" thickBot="1" x14ac:dyDescent="0.3">
      <c r="A1423" s="15">
        <v>97</v>
      </c>
      <c r="B1423" s="15">
        <v>5.3</v>
      </c>
    </row>
    <row r="1424" spans="1:2" ht="15" thickBot="1" x14ac:dyDescent="0.3">
      <c r="A1424" s="15">
        <v>140</v>
      </c>
      <c r="B1424" s="15">
        <v>6.5</v>
      </c>
    </row>
    <row r="1425" spans="1:2" ht="15" thickBot="1" x14ac:dyDescent="0.3">
      <c r="A1425" s="15">
        <v>118</v>
      </c>
      <c r="B1425" s="15">
        <v>6.8</v>
      </c>
    </row>
    <row r="1426" spans="1:2" ht="15" thickBot="1" x14ac:dyDescent="0.3">
      <c r="A1426" s="15">
        <v>94</v>
      </c>
      <c r="B1426" s="15">
        <v>6.5</v>
      </c>
    </row>
    <row r="1427" spans="1:2" ht="15" thickBot="1" x14ac:dyDescent="0.3">
      <c r="A1427" s="15">
        <v>124</v>
      </c>
      <c r="B1427" s="15">
        <v>6</v>
      </c>
    </row>
    <row r="1428" spans="1:2" ht="15" thickBot="1" x14ac:dyDescent="0.3">
      <c r="A1428" s="15">
        <v>134</v>
      </c>
      <c r="B1428" s="15">
        <v>8.4</v>
      </c>
    </row>
    <row r="1429" spans="1:2" ht="15" thickBot="1" x14ac:dyDescent="0.3">
      <c r="A1429" s="15">
        <v>113</v>
      </c>
      <c r="B1429" s="15">
        <v>6</v>
      </c>
    </row>
    <row r="1430" spans="1:2" ht="15" thickBot="1" x14ac:dyDescent="0.3">
      <c r="A1430" s="15">
        <v>124</v>
      </c>
      <c r="B1430" s="15">
        <v>7.6</v>
      </c>
    </row>
    <row r="1431" spans="1:2" ht="15" thickBot="1" x14ac:dyDescent="0.3">
      <c r="A1431" s="15">
        <v>97</v>
      </c>
      <c r="B1431" s="15">
        <v>6.9</v>
      </c>
    </row>
    <row r="1432" spans="1:2" ht="15" thickBot="1" x14ac:dyDescent="0.3">
      <c r="A1432" s="15">
        <v>123</v>
      </c>
      <c r="B1432" s="15">
        <v>6.4</v>
      </c>
    </row>
    <row r="1433" spans="1:2" ht="15" thickBot="1" x14ac:dyDescent="0.3">
      <c r="A1433" s="15">
        <v>99</v>
      </c>
      <c r="B1433" s="15">
        <v>5.0999999999999996</v>
      </c>
    </row>
    <row r="1434" spans="1:2" ht="15" thickBot="1" x14ac:dyDescent="0.3">
      <c r="A1434" s="15">
        <v>101</v>
      </c>
      <c r="B1434" s="15">
        <v>7</v>
      </c>
    </row>
    <row r="1435" spans="1:2" ht="15" thickBot="1" x14ac:dyDescent="0.3">
      <c r="A1435" s="15">
        <v>92</v>
      </c>
      <c r="B1435" s="15">
        <v>5.7</v>
      </c>
    </row>
    <row r="1436" spans="1:2" ht="15" thickBot="1" x14ac:dyDescent="0.3">
      <c r="A1436" s="15">
        <v>131</v>
      </c>
      <c r="B1436" s="15">
        <v>6.8</v>
      </c>
    </row>
    <row r="1437" spans="1:2" ht="15" thickBot="1" x14ac:dyDescent="0.3">
      <c r="A1437" s="15">
        <v>107</v>
      </c>
      <c r="B1437" s="15">
        <v>6.7</v>
      </c>
    </row>
    <row r="1438" spans="1:2" ht="15" thickBot="1" x14ac:dyDescent="0.3">
      <c r="A1438" s="15">
        <v>103</v>
      </c>
      <c r="B1438" s="15">
        <v>6.2</v>
      </c>
    </row>
    <row r="1439" spans="1:2" ht="15" thickBot="1" x14ac:dyDescent="0.3">
      <c r="A1439" s="15">
        <v>129</v>
      </c>
      <c r="B1439" s="15">
        <v>7.2</v>
      </c>
    </row>
    <row r="1440" spans="1:2" ht="15" thickBot="1" x14ac:dyDescent="0.3">
      <c r="A1440" s="15">
        <v>107</v>
      </c>
      <c r="B1440" s="15">
        <v>6.2</v>
      </c>
    </row>
    <row r="1441" spans="1:2" ht="15" thickBot="1" x14ac:dyDescent="0.3">
      <c r="A1441" s="15">
        <v>89</v>
      </c>
      <c r="B1441" s="15">
        <v>5.6</v>
      </c>
    </row>
    <row r="1442" spans="1:2" ht="15" thickBot="1" x14ac:dyDescent="0.3">
      <c r="A1442" s="15">
        <v>113</v>
      </c>
      <c r="B1442" s="15">
        <v>4.4000000000000004</v>
      </c>
    </row>
    <row r="1443" spans="1:2" ht="15" thickBot="1" x14ac:dyDescent="0.3">
      <c r="A1443" s="15">
        <v>93</v>
      </c>
      <c r="B1443" s="15">
        <v>7.5</v>
      </c>
    </row>
    <row r="1444" spans="1:2" ht="15" thickBot="1" x14ac:dyDescent="0.3">
      <c r="A1444" s="15">
        <v>120</v>
      </c>
      <c r="B1444" s="15">
        <v>7.1</v>
      </c>
    </row>
    <row r="1445" spans="1:2" ht="15" thickBot="1" x14ac:dyDescent="0.3">
      <c r="A1445" s="15">
        <v>98</v>
      </c>
      <c r="B1445" s="15">
        <v>6.4</v>
      </c>
    </row>
    <row r="1446" spans="1:2" ht="15" thickBot="1" x14ac:dyDescent="0.3">
      <c r="A1446" s="15">
        <v>105</v>
      </c>
      <c r="B1446" s="15">
        <v>7.1</v>
      </c>
    </row>
    <row r="1447" spans="1:2" ht="15" thickBot="1" x14ac:dyDescent="0.3">
      <c r="A1447" s="15">
        <v>98</v>
      </c>
      <c r="B1447" s="15">
        <v>6.9</v>
      </c>
    </row>
    <row r="1448" spans="1:2" ht="15" thickBot="1" x14ac:dyDescent="0.3">
      <c r="A1448" s="15">
        <v>96</v>
      </c>
      <c r="B1448" s="15">
        <v>7.5</v>
      </c>
    </row>
    <row r="1449" spans="1:2" ht="15" thickBot="1" x14ac:dyDescent="0.3">
      <c r="A1449" s="15">
        <v>87</v>
      </c>
      <c r="B1449" s="15">
        <v>6.3</v>
      </c>
    </row>
    <row r="1450" spans="1:2" ht="15" thickBot="1" x14ac:dyDescent="0.3">
      <c r="A1450" s="15">
        <v>107</v>
      </c>
      <c r="B1450" s="15">
        <v>6.4</v>
      </c>
    </row>
    <row r="1451" spans="1:2" ht="15" thickBot="1" x14ac:dyDescent="0.3">
      <c r="A1451" s="15">
        <v>90</v>
      </c>
      <c r="B1451" s="15">
        <v>5.9</v>
      </c>
    </row>
    <row r="1452" spans="1:2" ht="15" thickBot="1" x14ac:dyDescent="0.3">
      <c r="A1452" s="15">
        <v>121</v>
      </c>
      <c r="B1452" s="15">
        <v>6.8</v>
      </c>
    </row>
    <row r="1453" spans="1:2" ht="15" thickBot="1" x14ac:dyDescent="0.3">
      <c r="A1453" s="15">
        <v>119</v>
      </c>
      <c r="B1453" s="15">
        <v>6.3</v>
      </c>
    </row>
    <row r="1454" spans="1:2" ht="15" thickBot="1" x14ac:dyDescent="0.3">
      <c r="A1454" s="15">
        <v>107</v>
      </c>
      <c r="B1454" s="15">
        <v>3.6</v>
      </c>
    </row>
    <row r="1455" spans="1:2" ht="15" thickBot="1" x14ac:dyDescent="0.3">
      <c r="A1455" s="15">
        <v>110</v>
      </c>
      <c r="B1455" s="15">
        <v>5.3</v>
      </c>
    </row>
    <row r="1456" spans="1:2" ht="15" thickBot="1" x14ac:dyDescent="0.3">
      <c r="A1456" s="15">
        <v>100</v>
      </c>
      <c r="B1456" s="15">
        <v>5.9</v>
      </c>
    </row>
    <row r="1457" spans="1:2" ht="15" thickBot="1" x14ac:dyDescent="0.3">
      <c r="A1457" s="15">
        <v>75</v>
      </c>
      <c r="B1457" s="15">
        <v>6.9</v>
      </c>
    </row>
    <row r="1458" spans="1:2" ht="15" thickBot="1" x14ac:dyDescent="0.3">
      <c r="A1458" s="15">
        <v>132</v>
      </c>
      <c r="B1458" s="15">
        <v>6.9</v>
      </c>
    </row>
    <row r="1459" spans="1:2" ht="15" thickBot="1" x14ac:dyDescent="0.3">
      <c r="A1459" s="15">
        <v>105</v>
      </c>
      <c r="B1459" s="15">
        <v>6.1</v>
      </c>
    </row>
    <row r="1460" spans="1:2" ht="15" thickBot="1" x14ac:dyDescent="0.3">
      <c r="A1460" s="15">
        <v>289</v>
      </c>
      <c r="B1460" s="15">
        <v>8.5</v>
      </c>
    </row>
    <row r="1461" spans="1:2" ht="15" thickBot="1" x14ac:dyDescent="0.3">
      <c r="A1461" s="15">
        <v>102</v>
      </c>
      <c r="B1461" s="15">
        <v>6.3</v>
      </c>
    </row>
    <row r="1462" spans="1:2" ht="15" thickBot="1" x14ac:dyDescent="0.3">
      <c r="A1462" s="15">
        <v>143</v>
      </c>
      <c r="B1462" s="15">
        <v>7.3</v>
      </c>
    </row>
    <row r="1463" spans="1:2" ht="15" thickBot="1" x14ac:dyDescent="0.3">
      <c r="A1463" s="15">
        <v>113</v>
      </c>
      <c r="B1463" s="15">
        <v>6.3</v>
      </c>
    </row>
    <row r="1464" spans="1:2" ht="15" thickBot="1" x14ac:dyDescent="0.3">
      <c r="A1464" s="15">
        <v>161</v>
      </c>
      <c r="B1464" s="15">
        <v>7.2</v>
      </c>
    </row>
    <row r="1465" spans="1:2" ht="15" thickBot="1" x14ac:dyDescent="0.3">
      <c r="A1465" s="15">
        <v>138</v>
      </c>
      <c r="B1465" s="15">
        <v>7.3</v>
      </c>
    </row>
    <row r="1466" spans="1:2" ht="15" thickBot="1" x14ac:dyDescent="0.3">
      <c r="A1466" s="15">
        <v>126</v>
      </c>
      <c r="B1466" s="15">
        <v>6.3</v>
      </c>
    </row>
    <row r="1467" spans="1:2" ht="15" thickBot="1" x14ac:dyDescent="0.3">
      <c r="A1467" s="15">
        <v>99</v>
      </c>
      <c r="B1467" s="15">
        <v>8.1</v>
      </c>
    </row>
    <row r="1468" spans="1:2" ht="15" thickBot="1" x14ac:dyDescent="0.3">
      <c r="A1468" s="15">
        <v>101</v>
      </c>
      <c r="B1468" s="15">
        <v>6.9</v>
      </c>
    </row>
    <row r="1469" spans="1:2" ht="15" thickBot="1" x14ac:dyDescent="0.3">
      <c r="A1469" s="15">
        <v>103</v>
      </c>
      <c r="B1469" s="15">
        <v>6.3</v>
      </c>
    </row>
    <row r="1470" spans="1:2" ht="15" thickBot="1" x14ac:dyDescent="0.3">
      <c r="A1470" s="15">
        <v>118</v>
      </c>
      <c r="B1470" s="15">
        <v>7.3</v>
      </c>
    </row>
    <row r="1471" spans="1:2" ht="15" thickBot="1" x14ac:dyDescent="0.3">
      <c r="A1471" s="15">
        <v>99</v>
      </c>
      <c r="B1471" s="15">
        <v>6.1</v>
      </c>
    </row>
    <row r="1472" spans="1:2" ht="15" thickBot="1" x14ac:dyDescent="0.3">
      <c r="A1472" s="15">
        <v>105</v>
      </c>
      <c r="B1472" s="15">
        <v>6.9</v>
      </c>
    </row>
    <row r="1473" spans="1:2" ht="15" thickBot="1" x14ac:dyDescent="0.3">
      <c r="A1473" s="15">
        <v>113</v>
      </c>
      <c r="B1473" s="15">
        <v>7.2</v>
      </c>
    </row>
    <row r="1474" spans="1:2" ht="15" thickBot="1" x14ac:dyDescent="0.3">
      <c r="A1474" s="15">
        <v>93</v>
      </c>
      <c r="B1474" s="15">
        <v>6.4</v>
      </c>
    </row>
    <row r="1475" spans="1:2" ht="15" thickBot="1" x14ac:dyDescent="0.3">
      <c r="A1475" s="15">
        <v>108</v>
      </c>
      <c r="B1475" s="15">
        <v>6.4</v>
      </c>
    </row>
    <row r="1476" spans="1:2" ht="15" thickBot="1" x14ac:dyDescent="0.3">
      <c r="A1476" s="15">
        <v>74</v>
      </c>
      <c r="B1476" s="15">
        <v>8.3000000000000007</v>
      </c>
    </row>
    <row r="1477" spans="1:2" ht="15" thickBot="1" x14ac:dyDescent="0.3">
      <c r="A1477" s="15">
        <v>116</v>
      </c>
      <c r="B1477" s="15">
        <v>7.2</v>
      </c>
    </row>
    <row r="1478" spans="1:2" ht="15" thickBot="1" x14ac:dyDescent="0.3">
      <c r="A1478" s="15">
        <v>104</v>
      </c>
      <c r="B1478" s="15">
        <v>6.8</v>
      </c>
    </row>
    <row r="1479" spans="1:2" ht="15" thickBot="1" x14ac:dyDescent="0.3">
      <c r="A1479" s="15">
        <v>106</v>
      </c>
      <c r="B1479" s="15">
        <v>6.5</v>
      </c>
    </row>
    <row r="1480" spans="1:2" ht="15" thickBot="1" x14ac:dyDescent="0.3">
      <c r="A1480" s="15">
        <v>120</v>
      </c>
      <c r="B1480" s="15">
        <v>7.8</v>
      </c>
    </row>
    <row r="1481" spans="1:2" ht="15" thickBot="1" x14ac:dyDescent="0.3">
      <c r="A1481" s="15">
        <v>135</v>
      </c>
      <c r="B1481" s="15">
        <v>7.6</v>
      </c>
    </row>
    <row r="1482" spans="1:2" ht="15" thickBot="1" x14ac:dyDescent="0.3">
      <c r="A1482" s="15">
        <v>132</v>
      </c>
      <c r="B1482" s="15">
        <v>7.2</v>
      </c>
    </row>
    <row r="1483" spans="1:2" ht="15" thickBot="1" x14ac:dyDescent="0.3">
      <c r="A1483" s="15">
        <v>92</v>
      </c>
      <c r="B1483" s="15">
        <v>6.7</v>
      </c>
    </row>
    <row r="1484" spans="1:2" ht="15" thickBot="1" x14ac:dyDescent="0.3">
      <c r="A1484" s="15">
        <v>99</v>
      </c>
      <c r="B1484" s="15">
        <v>6.8</v>
      </c>
    </row>
    <row r="1485" spans="1:2" ht="15" thickBot="1" x14ac:dyDescent="0.3">
      <c r="A1485" s="15">
        <v>90</v>
      </c>
      <c r="B1485" s="15">
        <v>6.3</v>
      </c>
    </row>
    <row r="1486" spans="1:2" ht="15" thickBot="1" x14ac:dyDescent="0.3">
      <c r="A1486" s="15">
        <v>111</v>
      </c>
      <c r="B1486" s="15">
        <v>6.2</v>
      </c>
    </row>
    <row r="1487" spans="1:2" ht="15" thickBot="1" x14ac:dyDescent="0.3">
      <c r="A1487" s="15">
        <v>103</v>
      </c>
      <c r="B1487" s="15">
        <v>6.2</v>
      </c>
    </row>
    <row r="1488" spans="1:2" ht="15" thickBot="1" x14ac:dyDescent="0.3">
      <c r="A1488" s="15">
        <v>127</v>
      </c>
      <c r="B1488" s="15">
        <v>8.6</v>
      </c>
    </row>
    <row r="1489" spans="1:2" ht="15" thickBot="1" x14ac:dyDescent="0.3">
      <c r="A1489" s="15">
        <v>112</v>
      </c>
      <c r="B1489" s="15">
        <v>8</v>
      </c>
    </row>
    <row r="1490" spans="1:2" ht="15" thickBot="1" x14ac:dyDescent="0.3">
      <c r="A1490" s="15">
        <v>87</v>
      </c>
      <c r="B1490" s="15">
        <v>7</v>
      </c>
    </row>
    <row r="1491" spans="1:2" ht="15" thickBot="1" x14ac:dyDescent="0.3">
      <c r="A1491" s="15">
        <v>138</v>
      </c>
      <c r="B1491" s="15">
        <v>8</v>
      </c>
    </row>
    <row r="1492" spans="1:2" ht="15" thickBot="1" x14ac:dyDescent="0.3">
      <c r="A1492" s="15">
        <v>132</v>
      </c>
      <c r="B1492" s="15">
        <v>8.1</v>
      </c>
    </row>
    <row r="1493" spans="1:2" ht="15" thickBot="1" x14ac:dyDescent="0.3">
      <c r="A1493" s="15">
        <v>103</v>
      </c>
      <c r="B1493" s="15">
        <v>6.7</v>
      </c>
    </row>
    <row r="1494" spans="1:2" ht="15" thickBot="1" x14ac:dyDescent="0.3">
      <c r="A1494" s="15">
        <v>123</v>
      </c>
      <c r="B1494" s="15">
        <v>7.9</v>
      </c>
    </row>
    <row r="1495" spans="1:2" ht="15" thickBot="1" x14ac:dyDescent="0.3">
      <c r="A1495" s="15">
        <v>111</v>
      </c>
      <c r="B1495" s="15">
        <v>6.1</v>
      </c>
    </row>
    <row r="1496" spans="1:2" ht="15" thickBot="1" x14ac:dyDescent="0.3">
      <c r="A1496" s="15">
        <v>102</v>
      </c>
      <c r="B1496" s="15">
        <v>4.2</v>
      </c>
    </row>
    <row r="1497" spans="1:2" ht="15" thickBot="1" x14ac:dyDescent="0.3">
      <c r="A1497" s="15">
        <v>78</v>
      </c>
      <c r="B1497" s="15">
        <v>6.1</v>
      </c>
    </row>
    <row r="1498" spans="1:2" ht="15" thickBot="1" x14ac:dyDescent="0.3">
      <c r="A1498" s="15">
        <v>132</v>
      </c>
      <c r="B1498" s="15">
        <v>6.6</v>
      </c>
    </row>
    <row r="1499" spans="1:2" ht="15" thickBot="1" x14ac:dyDescent="0.3">
      <c r="A1499" s="15">
        <v>133</v>
      </c>
      <c r="B1499" s="15">
        <v>7.5</v>
      </c>
    </row>
    <row r="1500" spans="1:2" ht="15" thickBot="1" x14ac:dyDescent="0.3">
      <c r="A1500" s="15">
        <v>108</v>
      </c>
      <c r="B1500" s="15">
        <v>7.4</v>
      </c>
    </row>
    <row r="1501" spans="1:2" ht="15" thickBot="1" x14ac:dyDescent="0.3">
      <c r="A1501" s="15">
        <v>125</v>
      </c>
      <c r="B1501" s="15">
        <v>7.2</v>
      </c>
    </row>
    <row r="1502" spans="1:2" ht="15" thickBot="1" x14ac:dyDescent="0.3">
      <c r="A1502" s="15">
        <v>98</v>
      </c>
      <c r="B1502" s="15">
        <v>6.9</v>
      </c>
    </row>
    <row r="1503" spans="1:2" ht="15" thickBot="1" x14ac:dyDescent="0.3">
      <c r="A1503" s="15">
        <v>119</v>
      </c>
      <c r="B1503" s="15">
        <v>7.4</v>
      </c>
    </row>
    <row r="1504" spans="1:2" ht="15" thickBot="1" x14ac:dyDescent="0.3">
      <c r="A1504" s="15">
        <v>87</v>
      </c>
      <c r="B1504" s="15">
        <v>5.4</v>
      </c>
    </row>
    <row r="1505" spans="1:2" ht="15" thickBot="1" x14ac:dyDescent="0.3">
      <c r="A1505" s="15">
        <v>91</v>
      </c>
      <c r="B1505" s="15">
        <v>6.8</v>
      </c>
    </row>
    <row r="1506" spans="1:2" ht="15" thickBot="1" x14ac:dyDescent="0.3">
      <c r="A1506" s="15">
        <v>100</v>
      </c>
      <c r="B1506" s="15">
        <v>6.3</v>
      </c>
    </row>
    <row r="1507" spans="1:2" ht="15" thickBot="1" x14ac:dyDescent="0.3">
      <c r="A1507" s="15">
        <v>118</v>
      </c>
      <c r="B1507" s="15">
        <v>7.2</v>
      </c>
    </row>
    <row r="1508" spans="1:2" ht="15" thickBot="1" x14ac:dyDescent="0.3">
      <c r="A1508" s="15">
        <v>109</v>
      </c>
      <c r="B1508" s="15">
        <v>6.9</v>
      </c>
    </row>
    <row r="1509" spans="1:2" ht="15" thickBot="1" x14ac:dyDescent="0.3">
      <c r="A1509" s="15">
        <v>99</v>
      </c>
      <c r="B1509" s="15">
        <v>6</v>
      </c>
    </row>
    <row r="1510" spans="1:2" ht="15" thickBot="1" x14ac:dyDescent="0.3">
      <c r="A1510" s="15">
        <v>114</v>
      </c>
      <c r="B1510" s="15">
        <v>5.9</v>
      </c>
    </row>
    <row r="1511" spans="1:2" ht="15" thickBot="1" x14ac:dyDescent="0.3">
      <c r="A1511" s="15">
        <v>89</v>
      </c>
      <c r="B1511" s="15">
        <v>5.4</v>
      </c>
    </row>
    <row r="1512" spans="1:2" ht="15" thickBot="1" x14ac:dyDescent="0.3">
      <c r="A1512" s="15">
        <v>95</v>
      </c>
      <c r="B1512" s="15">
        <v>5.9</v>
      </c>
    </row>
    <row r="1513" spans="1:2" ht="15" thickBot="1" x14ac:dyDescent="0.3">
      <c r="A1513" s="15">
        <v>98</v>
      </c>
      <c r="B1513" s="15">
        <v>6.1</v>
      </c>
    </row>
    <row r="1514" spans="1:2" ht="15" thickBot="1" x14ac:dyDescent="0.3">
      <c r="A1514" s="15">
        <v>94</v>
      </c>
      <c r="B1514" s="15">
        <v>7.7</v>
      </c>
    </row>
    <row r="1515" spans="1:2" ht="15" thickBot="1" x14ac:dyDescent="0.3">
      <c r="A1515" s="15">
        <v>85</v>
      </c>
      <c r="B1515" s="15">
        <v>5.8</v>
      </c>
    </row>
    <row r="1516" spans="1:2" ht="15" thickBot="1" x14ac:dyDescent="0.3">
      <c r="A1516" s="15">
        <v>124</v>
      </c>
      <c r="B1516" s="15">
        <v>7.6</v>
      </c>
    </row>
    <row r="1517" spans="1:2" ht="15" thickBot="1" x14ac:dyDescent="0.3">
      <c r="A1517" s="15">
        <v>131</v>
      </c>
      <c r="B1517" s="15">
        <v>6.1</v>
      </c>
    </row>
    <row r="1518" spans="1:2" ht="15" thickBot="1" x14ac:dyDescent="0.3">
      <c r="A1518" s="15">
        <v>107</v>
      </c>
      <c r="B1518" s="15">
        <v>5.4</v>
      </c>
    </row>
    <row r="1519" spans="1:2" ht="15" thickBot="1" x14ac:dyDescent="0.3">
      <c r="A1519" s="15">
        <v>99</v>
      </c>
      <c r="B1519" s="15">
        <v>5.0999999999999996</v>
      </c>
    </row>
    <row r="1520" spans="1:2" ht="15" thickBot="1" x14ac:dyDescent="0.3">
      <c r="A1520" s="15">
        <v>83</v>
      </c>
      <c r="B1520" s="15">
        <v>6.4</v>
      </c>
    </row>
    <row r="1521" spans="1:2" ht="15" thickBot="1" x14ac:dyDescent="0.3">
      <c r="A1521" s="15">
        <v>131</v>
      </c>
      <c r="B1521" s="15">
        <v>6.3</v>
      </c>
    </row>
    <row r="1522" spans="1:2" ht="15" thickBot="1" x14ac:dyDescent="0.3">
      <c r="A1522" s="15">
        <v>85</v>
      </c>
      <c r="B1522" s="15">
        <v>7.5</v>
      </c>
    </row>
    <row r="1523" spans="1:2" ht="15" thickBot="1" x14ac:dyDescent="0.3">
      <c r="A1523" s="15">
        <v>126</v>
      </c>
      <c r="B1523" s="15">
        <v>7.1</v>
      </c>
    </row>
    <row r="1524" spans="1:2" ht="15" thickBot="1" x14ac:dyDescent="0.3">
      <c r="A1524" s="15">
        <v>123</v>
      </c>
      <c r="B1524" s="15">
        <v>7.8</v>
      </c>
    </row>
    <row r="1525" spans="1:2" ht="15" thickBot="1" x14ac:dyDescent="0.3">
      <c r="A1525" s="15">
        <v>105</v>
      </c>
      <c r="B1525" s="15">
        <v>6.5</v>
      </c>
    </row>
    <row r="1526" spans="1:2" ht="15" thickBot="1" x14ac:dyDescent="0.3">
      <c r="A1526" s="15">
        <v>125</v>
      </c>
      <c r="B1526" s="15">
        <v>6.6</v>
      </c>
    </row>
    <row r="1527" spans="1:2" ht="15" thickBot="1" x14ac:dyDescent="0.3">
      <c r="A1527" s="15">
        <v>77</v>
      </c>
      <c r="B1527" s="15">
        <v>7.4</v>
      </c>
    </row>
    <row r="1528" spans="1:2" ht="15" thickBot="1" x14ac:dyDescent="0.3">
      <c r="A1528" s="15">
        <v>121</v>
      </c>
      <c r="B1528" s="15">
        <v>7.6</v>
      </c>
    </row>
    <row r="1529" spans="1:2" ht="15" thickBot="1" x14ac:dyDescent="0.3">
      <c r="A1529" s="15">
        <v>124</v>
      </c>
      <c r="B1529" s="15">
        <v>7.5</v>
      </c>
    </row>
    <row r="1530" spans="1:2" ht="15" thickBot="1" x14ac:dyDescent="0.3">
      <c r="A1530" s="15">
        <v>99</v>
      </c>
      <c r="B1530" s="15">
        <v>6.6</v>
      </c>
    </row>
    <row r="1531" spans="1:2" ht="15" thickBot="1" x14ac:dyDescent="0.3">
      <c r="A1531" s="15">
        <v>112</v>
      </c>
      <c r="B1531" s="15">
        <v>7.2</v>
      </c>
    </row>
    <row r="1532" spans="1:2" ht="15" thickBot="1" x14ac:dyDescent="0.3">
      <c r="A1532" s="15">
        <v>111</v>
      </c>
      <c r="B1532" s="15">
        <v>7.6</v>
      </c>
    </row>
    <row r="1533" spans="1:2" ht="15" thickBot="1" x14ac:dyDescent="0.3">
      <c r="A1533" s="15">
        <v>107</v>
      </c>
      <c r="B1533" s="15">
        <v>6.2</v>
      </c>
    </row>
    <row r="1534" spans="1:2" ht="15" thickBot="1" x14ac:dyDescent="0.3">
      <c r="A1534" s="15">
        <v>104</v>
      </c>
      <c r="B1534" s="15">
        <v>5.6</v>
      </c>
    </row>
    <row r="1535" spans="1:2" ht="15" thickBot="1" x14ac:dyDescent="0.3">
      <c r="A1535" s="15">
        <v>113</v>
      </c>
      <c r="B1535" s="15">
        <v>7.6</v>
      </c>
    </row>
    <row r="1536" spans="1:2" ht="15" thickBot="1" x14ac:dyDescent="0.3">
      <c r="A1536" s="15">
        <v>113</v>
      </c>
      <c r="B1536" s="15">
        <v>6.6</v>
      </c>
    </row>
    <row r="1537" spans="1:2" ht="15" thickBot="1" x14ac:dyDescent="0.3">
      <c r="A1537" s="15">
        <v>95</v>
      </c>
      <c r="B1537" s="15">
        <v>7</v>
      </c>
    </row>
    <row r="1538" spans="1:2" ht="15" thickBot="1" x14ac:dyDescent="0.3">
      <c r="A1538" s="15">
        <v>86</v>
      </c>
      <c r="B1538" s="15">
        <v>2.7</v>
      </c>
    </row>
    <row r="1539" spans="1:2" ht="15" thickBot="1" x14ac:dyDescent="0.3">
      <c r="A1539" s="15">
        <v>126</v>
      </c>
      <c r="B1539" s="15">
        <v>7.6</v>
      </c>
    </row>
    <row r="1540" spans="1:2" ht="15" thickBot="1" x14ac:dyDescent="0.3">
      <c r="A1540" s="15">
        <v>101</v>
      </c>
      <c r="B1540" s="15">
        <v>6.6</v>
      </c>
    </row>
    <row r="1541" spans="1:2" ht="15" thickBot="1" x14ac:dyDescent="0.3">
      <c r="A1541" s="15">
        <v>102</v>
      </c>
      <c r="B1541" s="15">
        <v>6.9</v>
      </c>
    </row>
    <row r="1542" spans="1:2" ht="15" thickBot="1" x14ac:dyDescent="0.3">
      <c r="A1542" s="15">
        <v>111</v>
      </c>
      <c r="B1542" s="15">
        <v>6.8</v>
      </c>
    </row>
    <row r="1543" spans="1:2" ht="15" thickBot="1" x14ac:dyDescent="0.3">
      <c r="A1543" s="15">
        <v>95</v>
      </c>
      <c r="B1543" s="15">
        <v>3.7</v>
      </c>
    </row>
    <row r="1544" spans="1:2" ht="15" thickBot="1" x14ac:dyDescent="0.3">
      <c r="A1544" s="15">
        <v>98</v>
      </c>
      <c r="B1544" s="15">
        <v>6.1</v>
      </c>
    </row>
    <row r="1545" spans="1:2" ht="15" thickBot="1" x14ac:dyDescent="0.3">
      <c r="A1545" s="15">
        <v>100</v>
      </c>
      <c r="B1545" s="15">
        <v>5.9</v>
      </c>
    </row>
    <row r="1546" spans="1:2" ht="15" thickBot="1" x14ac:dyDescent="0.3">
      <c r="A1546" s="15">
        <v>118</v>
      </c>
      <c r="B1546" s="15">
        <v>6.7</v>
      </c>
    </row>
    <row r="1547" spans="1:2" ht="15" thickBot="1" x14ac:dyDescent="0.3">
      <c r="A1547" s="15">
        <v>125</v>
      </c>
      <c r="B1547" s="15">
        <v>6.9</v>
      </c>
    </row>
    <row r="1548" spans="1:2" ht="15" thickBot="1" x14ac:dyDescent="0.3">
      <c r="A1548" s="15">
        <v>94</v>
      </c>
      <c r="B1548" s="15">
        <v>5.5</v>
      </c>
    </row>
    <row r="1549" spans="1:2" ht="15" thickBot="1" x14ac:dyDescent="0.3">
      <c r="A1549" s="15">
        <v>79</v>
      </c>
      <c r="B1549" s="15">
        <v>7.1</v>
      </c>
    </row>
    <row r="1550" spans="1:2" ht="15" thickBot="1" x14ac:dyDescent="0.3">
      <c r="A1550" s="15">
        <v>106</v>
      </c>
      <c r="B1550" s="15">
        <v>7.1</v>
      </c>
    </row>
    <row r="1551" spans="1:2" ht="15" thickBot="1" x14ac:dyDescent="0.3">
      <c r="A1551" s="15">
        <v>63</v>
      </c>
      <c r="B1551" s="15">
        <v>7.3</v>
      </c>
    </row>
    <row r="1552" spans="1:2" ht="15" thickBot="1" x14ac:dyDescent="0.3">
      <c r="A1552" s="15">
        <v>85</v>
      </c>
      <c r="B1552" s="15">
        <v>3.4</v>
      </c>
    </row>
    <row r="1553" spans="1:2" ht="15" thickBot="1" x14ac:dyDescent="0.3">
      <c r="A1553" s="15">
        <v>108</v>
      </c>
      <c r="B1553" s="15">
        <v>6.8</v>
      </c>
    </row>
    <row r="1554" spans="1:2" ht="15" thickBot="1" x14ac:dyDescent="0.3">
      <c r="A1554" s="15">
        <v>139</v>
      </c>
      <c r="B1554" s="15">
        <v>6.9</v>
      </c>
    </row>
    <row r="1555" spans="1:2" ht="15" thickBot="1" x14ac:dyDescent="0.3">
      <c r="A1555" s="15">
        <v>127</v>
      </c>
      <c r="B1555" s="15">
        <v>7</v>
      </c>
    </row>
    <row r="1556" spans="1:2" ht="15" thickBot="1" x14ac:dyDescent="0.3">
      <c r="A1556" s="15">
        <v>106</v>
      </c>
      <c r="B1556" s="15">
        <v>5.5</v>
      </c>
    </row>
    <row r="1557" spans="1:2" ht="15" thickBot="1" x14ac:dyDescent="0.3">
      <c r="A1557" s="15">
        <v>95</v>
      </c>
      <c r="B1557" s="15">
        <v>5.0999999999999996</v>
      </c>
    </row>
    <row r="1558" spans="1:2" ht="15" thickBot="1" x14ac:dyDescent="0.3">
      <c r="A1558" s="15">
        <v>118</v>
      </c>
      <c r="B1558" s="15">
        <v>6.2</v>
      </c>
    </row>
    <row r="1559" spans="1:2" ht="15" thickBot="1" x14ac:dyDescent="0.3">
      <c r="A1559" s="15">
        <v>108</v>
      </c>
      <c r="B1559" s="15">
        <v>5.9</v>
      </c>
    </row>
    <row r="1560" spans="1:2" ht="15" thickBot="1" x14ac:dyDescent="0.3">
      <c r="A1560" s="15">
        <v>105</v>
      </c>
      <c r="B1560" s="15">
        <v>5.2</v>
      </c>
    </row>
    <row r="1561" spans="1:2" ht="15" thickBot="1" x14ac:dyDescent="0.3">
      <c r="A1561" s="15">
        <v>131</v>
      </c>
      <c r="B1561" s="15">
        <v>6.2</v>
      </c>
    </row>
    <row r="1562" spans="1:2" ht="15" thickBot="1" x14ac:dyDescent="0.3">
      <c r="A1562" s="15">
        <v>104</v>
      </c>
      <c r="B1562" s="15">
        <v>5.5</v>
      </c>
    </row>
    <row r="1563" spans="1:2" ht="15" thickBot="1" x14ac:dyDescent="0.3">
      <c r="A1563" s="15">
        <v>133</v>
      </c>
      <c r="B1563" s="15">
        <v>7.4</v>
      </c>
    </row>
    <row r="1564" spans="1:2" ht="15" thickBot="1" x14ac:dyDescent="0.3">
      <c r="A1564" s="15">
        <v>94</v>
      </c>
      <c r="B1564" s="15">
        <v>4.4000000000000004</v>
      </c>
    </row>
    <row r="1565" spans="1:2" ht="15" thickBot="1" x14ac:dyDescent="0.3">
      <c r="A1565" s="15">
        <v>109</v>
      </c>
      <c r="B1565" s="15">
        <v>6.3</v>
      </c>
    </row>
    <row r="1566" spans="1:2" ht="15" thickBot="1" x14ac:dyDescent="0.3">
      <c r="A1566" s="15">
        <v>96</v>
      </c>
      <c r="B1566" s="15">
        <v>6.1</v>
      </c>
    </row>
    <row r="1567" spans="1:2" ht="15" thickBot="1" x14ac:dyDescent="0.3">
      <c r="A1567" s="15">
        <v>105</v>
      </c>
      <c r="B1567" s="15">
        <v>5.3</v>
      </c>
    </row>
    <row r="1568" spans="1:2" ht="15" thickBot="1" x14ac:dyDescent="0.3">
      <c r="A1568" s="15">
        <v>99</v>
      </c>
      <c r="B1568" s="15">
        <v>5.4</v>
      </c>
    </row>
    <row r="1569" spans="1:2" ht="15" thickBot="1" x14ac:dyDescent="0.3">
      <c r="A1569" s="15">
        <v>112</v>
      </c>
      <c r="B1569" s="15">
        <v>6.7</v>
      </c>
    </row>
    <row r="1570" spans="1:2" ht="15" thickBot="1" x14ac:dyDescent="0.3">
      <c r="A1570" s="15">
        <v>108</v>
      </c>
      <c r="B1570" s="15">
        <v>5.9</v>
      </c>
    </row>
    <row r="1571" spans="1:2" ht="15" thickBot="1" x14ac:dyDescent="0.3">
      <c r="A1571" s="15">
        <v>126</v>
      </c>
      <c r="B1571" s="15">
        <v>7.3</v>
      </c>
    </row>
    <row r="1572" spans="1:2" ht="15" thickBot="1" x14ac:dyDescent="0.3">
      <c r="A1572" s="15">
        <v>98</v>
      </c>
      <c r="B1572" s="15">
        <v>5.5</v>
      </c>
    </row>
    <row r="1573" spans="1:2" ht="15" thickBot="1" x14ac:dyDescent="0.3">
      <c r="A1573" s="15">
        <v>104</v>
      </c>
      <c r="B1573" s="15">
        <v>5.8</v>
      </c>
    </row>
    <row r="1574" spans="1:2" ht="15" thickBot="1" x14ac:dyDescent="0.3">
      <c r="A1574" s="15">
        <v>110</v>
      </c>
      <c r="B1574" s="15">
        <v>4.5999999999999996</v>
      </c>
    </row>
    <row r="1575" spans="1:2" ht="15" thickBot="1" x14ac:dyDescent="0.3">
      <c r="A1575" s="15">
        <v>130</v>
      </c>
      <c r="B1575" s="15">
        <v>6.7</v>
      </c>
    </row>
    <row r="1576" spans="1:2" ht="15" thickBot="1" x14ac:dyDescent="0.3">
      <c r="A1576" s="15">
        <v>93</v>
      </c>
      <c r="B1576" s="15">
        <v>5.0999999999999996</v>
      </c>
    </row>
    <row r="1577" spans="1:2" ht="15" thickBot="1" x14ac:dyDescent="0.3">
      <c r="A1577" s="15">
        <v>96</v>
      </c>
      <c r="B1577" s="15">
        <v>5.6</v>
      </c>
    </row>
    <row r="1578" spans="1:2" ht="15" thickBot="1" x14ac:dyDescent="0.3">
      <c r="A1578" s="15">
        <v>114</v>
      </c>
      <c r="B1578" s="15">
        <v>7</v>
      </c>
    </row>
    <row r="1579" spans="1:2" ht="15" thickBot="1" x14ac:dyDescent="0.3">
      <c r="A1579" s="15">
        <v>106</v>
      </c>
      <c r="B1579" s="15">
        <v>6.4</v>
      </c>
    </row>
    <row r="1580" spans="1:2" ht="15" thickBot="1" x14ac:dyDescent="0.3">
      <c r="A1580" s="15">
        <v>150</v>
      </c>
      <c r="B1580" s="15">
        <v>6.7</v>
      </c>
    </row>
    <row r="1581" spans="1:2" ht="15" thickBot="1" x14ac:dyDescent="0.3">
      <c r="A1581" s="15">
        <v>100</v>
      </c>
      <c r="B1581" s="15">
        <v>4.0999999999999996</v>
      </c>
    </row>
    <row r="1582" spans="1:2" ht="15" thickBot="1" x14ac:dyDescent="0.3">
      <c r="A1582" s="15">
        <v>100</v>
      </c>
      <c r="B1582" s="15">
        <v>5.5</v>
      </c>
    </row>
    <row r="1583" spans="1:2" ht="15" thickBot="1" x14ac:dyDescent="0.3">
      <c r="A1583" s="15">
        <v>100</v>
      </c>
      <c r="B1583" s="15">
        <v>2.7</v>
      </c>
    </row>
    <row r="1584" spans="1:2" ht="15" thickBot="1" x14ac:dyDescent="0.3">
      <c r="A1584" s="15">
        <v>107</v>
      </c>
      <c r="B1584" s="15">
        <v>6.4</v>
      </c>
    </row>
    <row r="1585" spans="1:2" ht="15" thickBot="1" x14ac:dyDescent="0.3">
      <c r="A1585" s="15">
        <v>102</v>
      </c>
      <c r="B1585" s="15">
        <v>4.8</v>
      </c>
    </row>
    <row r="1586" spans="1:2" ht="15" thickBot="1" x14ac:dyDescent="0.3">
      <c r="A1586" s="15">
        <v>101</v>
      </c>
      <c r="B1586" s="15">
        <v>6.1</v>
      </c>
    </row>
    <row r="1587" spans="1:2" ht="15" thickBot="1" x14ac:dyDescent="0.3">
      <c r="A1587" s="15">
        <v>86</v>
      </c>
      <c r="B1587" s="15">
        <v>4.8</v>
      </c>
    </row>
    <row r="1588" spans="1:2" ht="15" thickBot="1" x14ac:dyDescent="0.3">
      <c r="A1588" s="15">
        <v>108</v>
      </c>
      <c r="B1588" s="15">
        <v>7</v>
      </c>
    </row>
    <row r="1589" spans="1:2" ht="15" thickBot="1" x14ac:dyDescent="0.3">
      <c r="A1589" s="15">
        <v>123</v>
      </c>
      <c r="B1589" s="15">
        <v>6.8</v>
      </c>
    </row>
    <row r="1590" spans="1:2" ht="15" thickBot="1" x14ac:dyDescent="0.3">
      <c r="A1590" s="15">
        <v>88</v>
      </c>
      <c r="B1590" s="15">
        <v>5.6</v>
      </c>
    </row>
    <row r="1591" spans="1:2" ht="15" thickBot="1" x14ac:dyDescent="0.3">
      <c r="A1591" s="15">
        <v>109</v>
      </c>
      <c r="B1591" s="15">
        <v>6.1</v>
      </c>
    </row>
    <row r="1592" spans="1:2" ht="15" thickBot="1" x14ac:dyDescent="0.3">
      <c r="A1592" s="15">
        <v>122</v>
      </c>
      <c r="B1592" s="15">
        <v>7.9</v>
      </c>
    </row>
    <row r="1593" spans="1:2" ht="15" thickBot="1" x14ac:dyDescent="0.3">
      <c r="A1593" s="15">
        <v>251</v>
      </c>
      <c r="B1593" s="15">
        <v>8.4</v>
      </c>
    </row>
    <row r="1594" spans="1:2" ht="15" thickBot="1" x14ac:dyDescent="0.3">
      <c r="A1594" s="15">
        <v>118</v>
      </c>
      <c r="B1594" s="15">
        <v>6.5</v>
      </c>
    </row>
    <row r="1595" spans="1:2" ht="15" thickBot="1" x14ac:dyDescent="0.3">
      <c r="A1595" s="15">
        <v>131</v>
      </c>
      <c r="B1595" s="15">
        <v>7.1</v>
      </c>
    </row>
    <row r="1596" spans="1:2" ht="15" thickBot="1" x14ac:dyDescent="0.3">
      <c r="A1596" s="15">
        <v>109</v>
      </c>
      <c r="B1596" s="15">
        <v>6.6</v>
      </c>
    </row>
    <row r="1597" spans="1:2" ht="15" thickBot="1" x14ac:dyDescent="0.3">
      <c r="A1597" s="15">
        <v>88</v>
      </c>
      <c r="B1597" s="15">
        <v>7</v>
      </c>
    </row>
    <row r="1598" spans="1:2" ht="15" thickBot="1" x14ac:dyDescent="0.3">
      <c r="A1598" s="15">
        <v>103</v>
      </c>
      <c r="B1598" s="15">
        <v>5.6</v>
      </c>
    </row>
    <row r="1599" spans="1:2" ht="15" thickBot="1" x14ac:dyDescent="0.3">
      <c r="A1599" s="15">
        <v>87</v>
      </c>
      <c r="B1599" s="15">
        <v>4.8</v>
      </c>
    </row>
    <row r="1600" spans="1:2" ht="15" thickBot="1" x14ac:dyDescent="0.3">
      <c r="A1600" s="15">
        <v>160</v>
      </c>
      <c r="B1600" s="15">
        <v>7.5</v>
      </c>
    </row>
    <row r="1601" spans="1:2" ht="15" thickBot="1" x14ac:dyDescent="0.3">
      <c r="A1601" s="15">
        <v>121</v>
      </c>
      <c r="B1601" s="15">
        <v>6</v>
      </c>
    </row>
    <row r="1602" spans="1:2" ht="15" thickBot="1" x14ac:dyDescent="0.3">
      <c r="A1602" s="15">
        <v>129</v>
      </c>
      <c r="B1602" s="15">
        <v>6.8</v>
      </c>
    </row>
    <row r="1603" spans="1:2" ht="15" thickBot="1" x14ac:dyDescent="0.3">
      <c r="A1603" s="15">
        <v>115</v>
      </c>
      <c r="B1603" s="15">
        <v>6.5</v>
      </c>
    </row>
    <row r="1604" spans="1:2" ht="15" thickBot="1" x14ac:dyDescent="0.3">
      <c r="A1604" s="15">
        <v>153</v>
      </c>
      <c r="B1604" s="15">
        <v>7.9</v>
      </c>
    </row>
    <row r="1605" spans="1:2" ht="15" thickBot="1" x14ac:dyDescent="0.3">
      <c r="A1605" s="15">
        <v>128</v>
      </c>
      <c r="B1605" s="15">
        <v>6.4</v>
      </c>
    </row>
    <row r="1606" spans="1:2" ht="15" thickBot="1" x14ac:dyDescent="0.3">
      <c r="A1606" s="15">
        <v>89</v>
      </c>
      <c r="B1606" s="15">
        <v>5.8</v>
      </c>
    </row>
    <row r="1607" spans="1:2" ht="15" thickBot="1" x14ac:dyDescent="0.3">
      <c r="A1607" s="15">
        <v>122</v>
      </c>
      <c r="B1607" s="15">
        <v>7.7</v>
      </c>
    </row>
    <row r="1608" spans="1:2" ht="15" thickBot="1" x14ac:dyDescent="0.3">
      <c r="A1608" s="15">
        <v>99</v>
      </c>
      <c r="B1608" s="15">
        <v>5.3</v>
      </c>
    </row>
    <row r="1609" spans="1:2" ht="15" thickBot="1" x14ac:dyDescent="0.3">
      <c r="A1609" s="15">
        <v>99</v>
      </c>
      <c r="B1609" s="15">
        <v>5.3</v>
      </c>
    </row>
    <row r="1610" spans="1:2" ht="15" thickBot="1" x14ac:dyDescent="0.3">
      <c r="A1610" s="15">
        <v>147</v>
      </c>
      <c r="B1610" s="15">
        <v>7.5</v>
      </c>
    </row>
    <row r="1611" spans="1:2" ht="15" thickBot="1" x14ac:dyDescent="0.3">
      <c r="A1611" s="15">
        <v>112</v>
      </c>
      <c r="B1611" s="15">
        <v>6.9</v>
      </c>
    </row>
    <row r="1612" spans="1:2" ht="15" thickBot="1" x14ac:dyDescent="0.3">
      <c r="A1612" s="15">
        <v>88</v>
      </c>
      <c r="B1612" s="15">
        <v>4.9000000000000004</v>
      </c>
    </row>
    <row r="1613" spans="1:2" ht="15" thickBot="1" x14ac:dyDescent="0.3">
      <c r="A1613" s="15">
        <v>94</v>
      </c>
      <c r="B1613" s="15">
        <v>7.1</v>
      </c>
    </row>
    <row r="1614" spans="1:2" ht="15" thickBot="1" x14ac:dyDescent="0.3">
      <c r="A1614" s="15">
        <v>90</v>
      </c>
      <c r="B1614" s="15">
        <v>8</v>
      </c>
    </row>
    <row r="1615" spans="1:2" ht="15" thickBot="1" x14ac:dyDescent="0.3">
      <c r="A1615" s="15">
        <v>167</v>
      </c>
      <c r="B1615" s="15">
        <v>7.9</v>
      </c>
    </row>
    <row r="1616" spans="1:2" ht="15" thickBot="1" x14ac:dyDescent="0.3">
      <c r="A1616" s="15">
        <v>118</v>
      </c>
      <c r="B1616" s="15">
        <v>7.6</v>
      </c>
    </row>
    <row r="1617" spans="1:2" ht="15" thickBot="1" x14ac:dyDescent="0.3">
      <c r="A1617" s="15">
        <v>83</v>
      </c>
      <c r="B1617" s="15">
        <v>5.9</v>
      </c>
    </row>
    <row r="1618" spans="1:2" ht="15" thickBot="1" x14ac:dyDescent="0.3">
      <c r="A1618" s="15">
        <v>104</v>
      </c>
      <c r="B1618" s="15">
        <v>6.3</v>
      </c>
    </row>
    <row r="1619" spans="1:2" ht="15" thickBot="1" x14ac:dyDescent="0.3">
      <c r="A1619" s="15">
        <v>102</v>
      </c>
      <c r="B1619" s="15">
        <v>6.4</v>
      </c>
    </row>
    <row r="1620" spans="1:2" ht="15" thickBot="1" x14ac:dyDescent="0.3">
      <c r="A1620" s="15">
        <v>131</v>
      </c>
      <c r="B1620" s="15">
        <v>8.1999999999999993</v>
      </c>
    </row>
    <row r="1621" spans="1:2" ht="15" thickBot="1" x14ac:dyDescent="0.3">
      <c r="A1621" s="15">
        <v>101</v>
      </c>
      <c r="B1621" s="15">
        <v>6.9</v>
      </c>
    </row>
    <row r="1622" spans="1:2" ht="15" thickBot="1" x14ac:dyDescent="0.3">
      <c r="A1622" s="15">
        <v>130</v>
      </c>
      <c r="B1622" s="15">
        <v>7.8</v>
      </c>
    </row>
    <row r="1623" spans="1:2" ht="15" thickBot="1" x14ac:dyDescent="0.3">
      <c r="A1623" s="15">
        <v>120</v>
      </c>
      <c r="B1623" s="15">
        <v>6.7</v>
      </c>
    </row>
    <row r="1624" spans="1:2" ht="15" thickBot="1" x14ac:dyDescent="0.3">
      <c r="A1624" s="15">
        <v>135</v>
      </c>
      <c r="B1624" s="15">
        <v>7.5</v>
      </c>
    </row>
    <row r="1625" spans="1:2" ht="15" thickBot="1" x14ac:dyDescent="0.3">
      <c r="A1625" s="15">
        <v>110</v>
      </c>
      <c r="B1625" s="15">
        <v>7.4</v>
      </c>
    </row>
    <row r="1626" spans="1:2" ht="15" thickBot="1" x14ac:dyDescent="0.3">
      <c r="A1626" s="15">
        <v>103</v>
      </c>
      <c r="B1626" s="15">
        <v>5.2</v>
      </c>
    </row>
    <row r="1627" spans="1:2" ht="15" thickBot="1" x14ac:dyDescent="0.3">
      <c r="A1627" s="15">
        <v>110</v>
      </c>
      <c r="B1627" s="15">
        <v>7.6</v>
      </c>
    </row>
    <row r="1628" spans="1:2" ht="15" thickBot="1" x14ac:dyDescent="0.3">
      <c r="A1628" s="15">
        <v>91</v>
      </c>
      <c r="B1628" s="15">
        <v>7.3</v>
      </c>
    </row>
    <row r="1629" spans="1:2" ht="15" thickBot="1" x14ac:dyDescent="0.3">
      <c r="A1629" s="15">
        <v>105</v>
      </c>
      <c r="B1629" s="15">
        <v>6.6</v>
      </c>
    </row>
    <row r="1630" spans="1:2" ht="15" thickBot="1" x14ac:dyDescent="0.3">
      <c r="A1630" s="15">
        <v>127</v>
      </c>
      <c r="B1630" s="15">
        <v>6.8</v>
      </c>
    </row>
    <row r="1631" spans="1:2" ht="15" thickBot="1" x14ac:dyDescent="0.3">
      <c r="A1631" s="15">
        <v>82</v>
      </c>
      <c r="B1631" s="15">
        <v>6.9</v>
      </c>
    </row>
    <row r="1632" spans="1:2" ht="15" thickBot="1" x14ac:dyDescent="0.3">
      <c r="A1632" s="15">
        <v>99</v>
      </c>
      <c r="B1632" s="15">
        <v>5.8</v>
      </c>
    </row>
    <row r="1633" spans="1:2" ht="15" thickBot="1" x14ac:dyDescent="0.3">
      <c r="A1633" s="15">
        <v>90</v>
      </c>
      <c r="B1633" s="15">
        <v>6.6</v>
      </c>
    </row>
    <row r="1634" spans="1:2" ht="15" thickBot="1" x14ac:dyDescent="0.3">
      <c r="A1634" s="15">
        <v>115</v>
      </c>
      <c r="B1634" s="15">
        <v>6.7</v>
      </c>
    </row>
    <row r="1635" spans="1:2" ht="15" thickBot="1" x14ac:dyDescent="0.3">
      <c r="A1635" s="15">
        <v>96</v>
      </c>
      <c r="B1635" s="15">
        <v>6.7</v>
      </c>
    </row>
    <row r="1636" spans="1:2" ht="15" thickBot="1" x14ac:dyDescent="0.3">
      <c r="A1636" s="15">
        <v>104</v>
      </c>
      <c r="B1636" s="15">
        <v>6.3</v>
      </c>
    </row>
    <row r="1637" spans="1:2" ht="15" thickBot="1" x14ac:dyDescent="0.3">
      <c r="A1637" s="15">
        <v>117</v>
      </c>
      <c r="B1637" s="15">
        <v>7.7</v>
      </c>
    </row>
    <row r="1638" spans="1:2" ht="15" thickBot="1" x14ac:dyDescent="0.3">
      <c r="A1638" s="15">
        <v>83</v>
      </c>
      <c r="B1638" s="15">
        <v>6.1</v>
      </c>
    </row>
    <row r="1639" spans="1:2" ht="15" thickBot="1" x14ac:dyDescent="0.3">
      <c r="A1639" s="15">
        <v>99</v>
      </c>
      <c r="B1639" s="15">
        <v>4.9000000000000004</v>
      </c>
    </row>
    <row r="1640" spans="1:2" ht="15" thickBot="1" x14ac:dyDescent="0.3">
      <c r="A1640" s="15">
        <v>81</v>
      </c>
      <c r="B1640" s="15">
        <v>6.2</v>
      </c>
    </row>
    <row r="1641" spans="1:2" ht="15" thickBot="1" x14ac:dyDescent="0.3">
      <c r="A1641" s="15">
        <v>135</v>
      </c>
      <c r="B1641" s="15">
        <v>7.8</v>
      </c>
    </row>
    <row r="1642" spans="1:2" ht="15" thickBot="1" x14ac:dyDescent="0.3">
      <c r="A1642" s="15">
        <v>117</v>
      </c>
      <c r="B1642" s="15">
        <v>8.1999999999999993</v>
      </c>
    </row>
    <row r="1643" spans="1:2" ht="15" thickBot="1" x14ac:dyDescent="0.3">
      <c r="A1643" s="15">
        <v>139</v>
      </c>
      <c r="B1643" s="15">
        <v>6.9</v>
      </c>
    </row>
    <row r="1644" spans="1:2" ht="15" thickBot="1" x14ac:dyDescent="0.3">
      <c r="A1644" s="15">
        <v>123</v>
      </c>
      <c r="B1644" s="15">
        <v>6.2</v>
      </c>
    </row>
    <row r="1645" spans="1:2" ht="15" thickBot="1" x14ac:dyDescent="0.3">
      <c r="A1645" s="15">
        <v>117</v>
      </c>
      <c r="B1645" s="15">
        <v>6.9</v>
      </c>
    </row>
    <row r="1646" spans="1:2" ht="15" thickBot="1" x14ac:dyDescent="0.3">
      <c r="A1646" s="15">
        <v>97</v>
      </c>
      <c r="B1646" s="15">
        <v>4.8</v>
      </c>
    </row>
    <row r="1647" spans="1:2" ht="15" thickBot="1" x14ac:dyDescent="0.3">
      <c r="A1647" s="15">
        <v>103</v>
      </c>
      <c r="B1647" s="15">
        <v>5.3</v>
      </c>
    </row>
    <row r="1648" spans="1:2" ht="15" thickBot="1" x14ac:dyDescent="0.3">
      <c r="A1648" s="15">
        <v>119</v>
      </c>
      <c r="B1648" s="15">
        <v>6.7</v>
      </c>
    </row>
    <row r="1649" spans="1:2" ht="15" thickBot="1" x14ac:dyDescent="0.3">
      <c r="A1649" s="15">
        <v>94</v>
      </c>
      <c r="B1649" s="15">
        <v>5.4</v>
      </c>
    </row>
    <row r="1650" spans="1:2" ht="15" thickBot="1" x14ac:dyDescent="0.3">
      <c r="A1650" s="15">
        <v>89</v>
      </c>
      <c r="B1650" s="15">
        <v>5.4</v>
      </c>
    </row>
    <row r="1651" spans="1:2" ht="15" thickBot="1" x14ac:dyDescent="0.3">
      <c r="A1651" s="15">
        <v>98</v>
      </c>
      <c r="B1651" s="15">
        <v>4.9000000000000004</v>
      </c>
    </row>
    <row r="1652" spans="1:2" ht="15" thickBot="1" x14ac:dyDescent="0.3">
      <c r="A1652" s="15">
        <v>107</v>
      </c>
      <c r="B1652" s="15">
        <v>6.1</v>
      </c>
    </row>
    <row r="1653" spans="1:2" ht="15" thickBot="1" x14ac:dyDescent="0.3">
      <c r="A1653" s="15">
        <v>108</v>
      </c>
      <c r="B1653" s="15">
        <v>5.8</v>
      </c>
    </row>
    <row r="1654" spans="1:2" ht="15" thickBot="1" x14ac:dyDescent="0.3">
      <c r="A1654" s="15">
        <v>134</v>
      </c>
      <c r="B1654" s="15">
        <v>7</v>
      </c>
    </row>
    <row r="1655" spans="1:2" ht="15" thickBot="1" x14ac:dyDescent="0.3">
      <c r="A1655" s="15">
        <v>110</v>
      </c>
      <c r="B1655" s="15">
        <v>6.5</v>
      </c>
    </row>
    <row r="1656" spans="1:2" ht="15" thickBot="1" x14ac:dyDescent="0.3">
      <c r="A1656" s="15">
        <v>103</v>
      </c>
      <c r="B1656" s="15">
        <v>6.6</v>
      </c>
    </row>
    <row r="1657" spans="1:2" ht="15" thickBot="1" x14ac:dyDescent="0.3">
      <c r="A1657" s="15">
        <v>100</v>
      </c>
      <c r="B1657" s="15">
        <v>5.7</v>
      </c>
    </row>
    <row r="1658" spans="1:2" ht="15" thickBot="1" x14ac:dyDescent="0.3">
      <c r="A1658" s="15">
        <v>131</v>
      </c>
      <c r="B1658" s="15">
        <v>6.6</v>
      </c>
    </row>
    <row r="1659" spans="1:2" ht="15" thickBot="1" x14ac:dyDescent="0.3">
      <c r="A1659" s="15">
        <v>133</v>
      </c>
      <c r="B1659" s="15">
        <v>7</v>
      </c>
    </row>
    <row r="1660" spans="1:2" ht="15" thickBot="1" x14ac:dyDescent="0.3">
      <c r="A1660" s="15">
        <v>109</v>
      </c>
      <c r="B1660" s="15">
        <v>7.4</v>
      </c>
    </row>
    <row r="1661" spans="1:2" ht="15" thickBot="1" x14ac:dyDescent="0.3">
      <c r="A1661" s="15">
        <v>114</v>
      </c>
      <c r="B1661" s="15">
        <v>5.3</v>
      </c>
    </row>
    <row r="1662" spans="1:2" ht="15" thickBot="1" x14ac:dyDescent="0.3">
      <c r="A1662" s="15">
        <v>164</v>
      </c>
      <c r="B1662" s="15">
        <v>7.4</v>
      </c>
    </row>
    <row r="1663" spans="1:2" ht="15" thickBot="1" x14ac:dyDescent="0.3">
      <c r="A1663" s="15">
        <v>92</v>
      </c>
      <c r="B1663" s="15">
        <v>7.4</v>
      </c>
    </row>
    <row r="1664" spans="1:2" ht="15" thickBot="1" x14ac:dyDescent="0.3">
      <c r="A1664" s="15">
        <v>122</v>
      </c>
      <c r="B1664" s="15">
        <v>6.8</v>
      </c>
    </row>
    <row r="1665" spans="1:2" ht="15" thickBot="1" x14ac:dyDescent="0.3">
      <c r="A1665" s="15">
        <v>110</v>
      </c>
      <c r="B1665" s="15">
        <v>7.2</v>
      </c>
    </row>
    <row r="1666" spans="1:2" ht="15" thickBot="1" x14ac:dyDescent="0.3">
      <c r="A1666" s="15">
        <v>116</v>
      </c>
      <c r="B1666" s="15">
        <v>6</v>
      </c>
    </row>
    <row r="1667" spans="1:2" ht="15" thickBot="1" x14ac:dyDescent="0.3">
      <c r="A1667" s="15">
        <v>115</v>
      </c>
      <c r="B1667" s="15">
        <v>6.6</v>
      </c>
    </row>
    <row r="1668" spans="1:2" ht="15" thickBot="1" x14ac:dyDescent="0.3">
      <c r="A1668" s="15">
        <v>148</v>
      </c>
      <c r="B1668" s="15">
        <v>7.9</v>
      </c>
    </row>
    <row r="1669" spans="1:2" ht="15" thickBot="1" x14ac:dyDescent="0.3">
      <c r="A1669" s="15">
        <v>118</v>
      </c>
      <c r="B1669" s="15">
        <v>5.7</v>
      </c>
    </row>
    <row r="1670" spans="1:2" ht="15" thickBot="1" x14ac:dyDescent="0.3">
      <c r="A1670" s="15">
        <v>101</v>
      </c>
      <c r="B1670" s="15">
        <v>7.1</v>
      </c>
    </row>
    <row r="1671" spans="1:2" ht="15" thickBot="1" x14ac:dyDescent="0.3">
      <c r="A1671" s="15">
        <v>82</v>
      </c>
      <c r="B1671" s="15">
        <v>5.6</v>
      </c>
    </row>
    <row r="1672" spans="1:2" ht="15" thickBot="1" x14ac:dyDescent="0.3">
      <c r="A1672" s="15">
        <v>110</v>
      </c>
      <c r="B1672" s="15">
        <v>7.8</v>
      </c>
    </row>
    <row r="1673" spans="1:2" ht="15" thickBot="1" x14ac:dyDescent="0.3">
      <c r="A1673" s="15">
        <v>193</v>
      </c>
      <c r="B1673" s="15">
        <v>7.9</v>
      </c>
    </row>
    <row r="1674" spans="1:2" ht="15" thickBot="1" x14ac:dyDescent="0.3">
      <c r="A1674" s="15">
        <v>130</v>
      </c>
      <c r="B1674" s="15">
        <v>6.9</v>
      </c>
    </row>
    <row r="1675" spans="1:2" ht="15" thickBot="1" x14ac:dyDescent="0.3">
      <c r="A1675" s="15">
        <v>111</v>
      </c>
      <c r="B1675" s="15">
        <v>7.7</v>
      </c>
    </row>
    <row r="1676" spans="1:2" ht="15" thickBot="1" x14ac:dyDescent="0.3">
      <c r="A1676" s="15">
        <v>110</v>
      </c>
      <c r="B1676" s="15">
        <v>6.9</v>
      </c>
    </row>
    <row r="1677" spans="1:2" ht="15" thickBot="1" x14ac:dyDescent="0.3">
      <c r="A1677" s="15">
        <v>123</v>
      </c>
      <c r="B1677" s="15">
        <v>6</v>
      </c>
    </row>
    <row r="1678" spans="1:2" ht="15" thickBot="1" x14ac:dyDescent="0.3">
      <c r="A1678" s="15">
        <v>109</v>
      </c>
      <c r="B1678" s="15">
        <v>6.2</v>
      </c>
    </row>
    <row r="1679" spans="1:2" ht="15" thickBot="1" x14ac:dyDescent="0.3">
      <c r="A1679" s="15">
        <v>99</v>
      </c>
      <c r="B1679" s="15">
        <v>5.9</v>
      </c>
    </row>
    <row r="1680" spans="1:2" ht="15" thickBot="1" x14ac:dyDescent="0.3">
      <c r="A1680" s="15">
        <v>106</v>
      </c>
      <c r="B1680" s="15">
        <v>6.8</v>
      </c>
    </row>
    <row r="1681" spans="1:2" ht="15" thickBot="1" x14ac:dyDescent="0.3">
      <c r="A1681" s="15">
        <v>89</v>
      </c>
      <c r="B1681" s="15">
        <v>3.6</v>
      </c>
    </row>
    <row r="1682" spans="1:2" ht="15" thickBot="1" x14ac:dyDescent="0.3">
      <c r="A1682" s="15">
        <v>98</v>
      </c>
      <c r="B1682" s="15">
        <v>6.7</v>
      </c>
    </row>
    <row r="1683" spans="1:2" ht="15" thickBot="1" x14ac:dyDescent="0.3">
      <c r="A1683" s="15">
        <v>93</v>
      </c>
      <c r="B1683" s="15">
        <v>6.3</v>
      </c>
    </row>
    <row r="1684" spans="1:2" ht="15" thickBot="1" x14ac:dyDescent="0.3">
      <c r="A1684" s="15">
        <v>112</v>
      </c>
      <c r="B1684" s="15">
        <v>6.4</v>
      </c>
    </row>
    <row r="1685" spans="1:2" ht="15" thickBot="1" x14ac:dyDescent="0.3">
      <c r="A1685" s="15">
        <v>101</v>
      </c>
      <c r="B1685" s="15">
        <v>6.4</v>
      </c>
    </row>
    <row r="1686" spans="1:2" ht="15" thickBot="1" x14ac:dyDescent="0.3">
      <c r="A1686" s="15">
        <v>104</v>
      </c>
      <c r="B1686" s="15">
        <v>5.7</v>
      </c>
    </row>
    <row r="1687" spans="1:2" ht="15" thickBot="1" x14ac:dyDescent="0.3">
      <c r="A1687" s="15">
        <v>120</v>
      </c>
      <c r="B1687" s="15">
        <v>6.2</v>
      </c>
    </row>
    <row r="1688" spans="1:2" ht="15" thickBot="1" x14ac:dyDescent="0.3">
      <c r="A1688" s="15">
        <v>91</v>
      </c>
      <c r="B1688" s="15">
        <v>5.2</v>
      </c>
    </row>
    <row r="1689" spans="1:2" ht="15" thickBot="1" x14ac:dyDescent="0.3">
      <c r="A1689" s="15">
        <v>97</v>
      </c>
      <c r="B1689" s="15">
        <v>6.1</v>
      </c>
    </row>
    <row r="1690" spans="1:2" ht="15" thickBot="1" x14ac:dyDescent="0.3">
      <c r="A1690" s="15">
        <v>133</v>
      </c>
      <c r="B1690" s="15">
        <v>7.1</v>
      </c>
    </row>
    <row r="1691" spans="1:2" ht="15" thickBot="1" x14ac:dyDescent="0.3">
      <c r="A1691" s="15">
        <v>123</v>
      </c>
      <c r="B1691" s="15">
        <v>7.2</v>
      </c>
    </row>
    <row r="1692" spans="1:2" ht="15" thickBot="1" x14ac:dyDescent="0.3">
      <c r="A1692" s="15">
        <v>114</v>
      </c>
      <c r="B1692" s="15">
        <v>6.5</v>
      </c>
    </row>
    <row r="1693" spans="1:2" ht="15" thickBot="1" x14ac:dyDescent="0.3">
      <c r="A1693" s="15">
        <v>111</v>
      </c>
      <c r="B1693" s="15">
        <v>6</v>
      </c>
    </row>
    <row r="1694" spans="1:2" ht="15" thickBot="1" x14ac:dyDescent="0.3">
      <c r="A1694" s="15">
        <v>117</v>
      </c>
      <c r="B1694" s="15">
        <v>7</v>
      </c>
    </row>
    <row r="1695" spans="1:2" ht="15" thickBot="1" x14ac:dyDescent="0.3">
      <c r="A1695" s="15">
        <v>121</v>
      </c>
      <c r="B1695" s="15">
        <v>7</v>
      </c>
    </row>
    <row r="1696" spans="1:2" ht="15" thickBot="1" x14ac:dyDescent="0.3">
      <c r="A1696" s="15">
        <v>139</v>
      </c>
      <c r="B1696" s="15">
        <v>7.5</v>
      </c>
    </row>
    <row r="1697" spans="1:2" ht="15" thickBot="1" x14ac:dyDescent="0.3">
      <c r="A1697" s="15">
        <v>115</v>
      </c>
      <c r="B1697" s="15">
        <v>6.6</v>
      </c>
    </row>
    <row r="1698" spans="1:2" ht="15" thickBot="1" x14ac:dyDescent="0.3">
      <c r="A1698" s="15">
        <v>175</v>
      </c>
      <c r="B1698" s="15">
        <v>7.4</v>
      </c>
    </row>
    <row r="1699" spans="1:2" ht="15" thickBot="1" x14ac:dyDescent="0.3">
      <c r="A1699" s="15">
        <v>85</v>
      </c>
      <c r="B1699" s="15">
        <v>6.5</v>
      </c>
    </row>
    <row r="1700" spans="1:2" ht="15" thickBot="1" x14ac:dyDescent="0.3">
      <c r="A1700" s="15">
        <v>90</v>
      </c>
      <c r="B1700" s="15">
        <v>6.2</v>
      </c>
    </row>
    <row r="1701" spans="1:2" ht="15" thickBot="1" x14ac:dyDescent="0.3">
      <c r="A1701" s="15">
        <v>107</v>
      </c>
      <c r="B1701" s="15">
        <v>7.8</v>
      </c>
    </row>
    <row r="1702" spans="1:2" ht="15" thickBot="1" x14ac:dyDescent="0.3">
      <c r="A1702" s="15">
        <v>100</v>
      </c>
      <c r="B1702" s="15">
        <v>5.2</v>
      </c>
    </row>
    <row r="1703" spans="1:2" ht="15" thickBot="1" x14ac:dyDescent="0.3">
      <c r="A1703" s="15">
        <v>129</v>
      </c>
      <c r="B1703" s="15">
        <v>6.5</v>
      </c>
    </row>
    <row r="1704" spans="1:2" ht="15" thickBot="1" x14ac:dyDescent="0.3">
      <c r="A1704" s="15">
        <v>109</v>
      </c>
      <c r="B1704" s="15">
        <v>6.5</v>
      </c>
    </row>
    <row r="1705" spans="1:2" ht="15" thickBot="1" x14ac:dyDescent="0.3">
      <c r="A1705" s="15">
        <v>94</v>
      </c>
      <c r="B1705" s="15">
        <v>5.2</v>
      </c>
    </row>
    <row r="1706" spans="1:2" ht="15" thickBot="1" x14ac:dyDescent="0.3">
      <c r="A1706" s="15">
        <v>133</v>
      </c>
      <c r="B1706" s="15">
        <v>7.2</v>
      </c>
    </row>
    <row r="1707" spans="1:2" ht="15" thickBot="1" x14ac:dyDescent="0.3">
      <c r="A1707" s="15">
        <v>105</v>
      </c>
      <c r="B1707" s="15">
        <v>7.1</v>
      </c>
    </row>
    <row r="1708" spans="1:2" ht="15" thickBot="1" x14ac:dyDescent="0.3">
      <c r="A1708" s="15">
        <v>100</v>
      </c>
      <c r="B1708" s="15">
        <v>4.5</v>
      </c>
    </row>
    <row r="1709" spans="1:2" ht="15" thickBot="1" x14ac:dyDescent="0.3">
      <c r="A1709" s="15">
        <v>113</v>
      </c>
      <c r="B1709" s="15">
        <v>5.7</v>
      </c>
    </row>
    <row r="1710" spans="1:2" ht="15" thickBot="1" x14ac:dyDescent="0.3">
      <c r="A1710" s="15">
        <v>118</v>
      </c>
      <c r="B1710" s="15">
        <v>6</v>
      </c>
    </row>
    <row r="1711" spans="1:2" ht="15" thickBot="1" x14ac:dyDescent="0.3">
      <c r="A1711" s="15">
        <v>110</v>
      </c>
      <c r="B1711" s="15">
        <v>6.4</v>
      </c>
    </row>
    <row r="1712" spans="1:2" ht="15" thickBot="1" x14ac:dyDescent="0.3">
      <c r="A1712" s="15">
        <v>110</v>
      </c>
      <c r="B1712" s="15">
        <v>5.2</v>
      </c>
    </row>
    <row r="1713" spans="1:2" ht="15" thickBot="1" x14ac:dyDescent="0.3">
      <c r="A1713" s="15">
        <v>99</v>
      </c>
      <c r="B1713" s="15">
        <v>4.3</v>
      </c>
    </row>
    <row r="1714" spans="1:2" ht="15" thickBot="1" x14ac:dyDescent="0.3">
      <c r="A1714" s="15">
        <v>101</v>
      </c>
      <c r="B1714" s="15">
        <v>6.1</v>
      </c>
    </row>
    <row r="1715" spans="1:2" ht="15" thickBot="1" x14ac:dyDescent="0.3">
      <c r="A1715" s="15">
        <v>103</v>
      </c>
      <c r="B1715" s="15">
        <v>6.8</v>
      </c>
    </row>
    <row r="1716" spans="1:2" ht="15" thickBot="1" x14ac:dyDescent="0.3">
      <c r="A1716" s="15">
        <v>95</v>
      </c>
      <c r="B1716" s="15">
        <v>5.2</v>
      </c>
    </row>
    <row r="1717" spans="1:2" ht="15" thickBot="1" x14ac:dyDescent="0.3">
      <c r="A1717" s="15">
        <v>117</v>
      </c>
      <c r="B1717" s="15">
        <v>6.5</v>
      </c>
    </row>
    <row r="1718" spans="1:2" ht="15" thickBot="1" x14ac:dyDescent="0.3">
      <c r="A1718" s="15">
        <v>129</v>
      </c>
      <c r="B1718" s="15">
        <v>7.5</v>
      </c>
    </row>
    <row r="1719" spans="1:2" ht="15" thickBot="1" x14ac:dyDescent="0.3">
      <c r="A1719" s="15">
        <v>120</v>
      </c>
      <c r="B1719" s="15">
        <v>7.1</v>
      </c>
    </row>
    <row r="1720" spans="1:2" ht="15" thickBot="1" x14ac:dyDescent="0.3">
      <c r="A1720" s="15">
        <v>125</v>
      </c>
      <c r="B1720" s="15">
        <v>6.9</v>
      </c>
    </row>
    <row r="1721" spans="1:2" ht="15" thickBot="1" x14ac:dyDescent="0.3">
      <c r="A1721" s="15">
        <v>133</v>
      </c>
      <c r="B1721" s="15">
        <v>8</v>
      </c>
    </row>
    <row r="1722" spans="1:2" ht="15" thickBot="1" x14ac:dyDescent="0.3">
      <c r="A1722" s="15">
        <v>116</v>
      </c>
      <c r="B1722" s="15">
        <v>8.1999999999999993</v>
      </c>
    </row>
    <row r="1723" spans="1:2" ht="15" thickBot="1" x14ac:dyDescent="0.3">
      <c r="A1723" s="15">
        <v>129</v>
      </c>
      <c r="B1723" s="15">
        <v>6.4</v>
      </c>
    </row>
    <row r="1724" spans="1:2" ht="15" thickBot="1" x14ac:dyDescent="0.3">
      <c r="A1724" s="15">
        <v>93</v>
      </c>
      <c r="B1724" s="15">
        <v>7.9</v>
      </c>
    </row>
    <row r="1725" spans="1:2" ht="15" thickBot="1" x14ac:dyDescent="0.3">
      <c r="A1725" s="15">
        <v>118</v>
      </c>
      <c r="B1725" s="15">
        <v>6.7</v>
      </c>
    </row>
    <row r="1726" spans="1:2" ht="15" thickBot="1" x14ac:dyDescent="0.3">
      <c r="A1726" s="15">
        <v>129</v>
      </c>
      <c r="B1726" s="15">
        <v>6.1</v>
      </c>
    </row>
    <row r="1727" spans="1:2" ht="15" thickBot="1" x14ac:dyDescent="0.3">
      <c r="A1727" s="15">
        <v>185</v>
      </c>
      <c r="B1727" s="15">
        <v>8.9</v>
      </c>
    </row>
    <row r="1728" spans="1:2" ht="15" thickBot="1" x14ac:dyDescent="0.3">
      <c r="A1728" s="15">
        <v>146</v>
      </c>
      <c r="B1728" s="15">
        <v>8.1</v>
      </c>
    </row>
    <row r="1729" spans="1:2" ht="15" thickBot="1" x14ac:dyDescent="0.3">
      <c r="A1729" s="15">
        <v>128</v>
      </c>
      <c r="B1729" s="15">
        <v>6.2</v>
      </c>
    </row>
    <row r="1730" spans="1:2" ht="15" thickBot="1" x14ac:dyDescent="0.3">
      <c r="A1730" s="15">
        <v>93</v>
      </c>
      <c r="B1730" s="15">
        <v>4.9000000000000004</v>
      </c>
    </row>
    <row r="1731" spans="1:2" ht="15" thickBot="1" x14ac:dyDescent="0.3">
      <c r="A1731" s="15">
        <v>97</v>
      </c>
      <c r="B1731" s="15">
        <v>5.8</v>
      </c>
    </row>
    <row r="1732" spans="1:2" ht="15" thickBot="1" x14ac:dyDescent="0.3">
      <c r="A1732" s="15">
        <v>82</v>
      </c>
      <c r="B1732" s="15">
        <v>6</v>
      </c>
    </row>
    <row r="1733" spans="1:2" ht="15" thickBot="1" x14ac:dyDescent="0.3">
      <c r="A1733" s="15">
        <v>85</v>
      </c>
      <c r="B1733" s="15">
        <v>7</v>
      </c>
    </row>
    <row r="1734" spans="1:2" ht="15" thickBot="1" x14ac:dyDescent="0.3">
      <c r="A1734" s="15">
        <v>88</v>
      </c>
      <c r="B1734" s="15">
        <v>6</v>
      </c>
    </row>
    <row r="1735" spans="1:2" ht="15" thickBot="1" x14ac:dyDescent="0.3">
      <c r="A1735" s="15">
        <v>119</v>
      </c>
      <c r="B1735" s="15">
        <v>7.9</v>
      </c>
    </row>
    <row r="1736" spans="1:2" ht="15" thickBot="1" x14ac:dyDescent="0.3">
      <c r="A1736" s="15">
        <v>122</v>
      </c>
      <c r="B1736" s="15">
        <v>8.1</v>
      </c>
    </row>
    <row r="1737" spans="1:2" ht="15" thickBot="1" x14ac:dyDescent="0.3">
      <c r="A1737" s="15">
        <v>99</v>
      </c>
      <c r="B1737" s="15">
        <v>6.2</v>
      </c>
    </row>
    <row r="1738" spans="1:2" ht="15" thickBot="1" x14ac:dyDescent="0.3">
      <c r="A1738" s="15">
        <v>97</v>
      </c>
      <c r="B1738" s="15">
        <v>6.7</v>
      </c>
    </row>
    <row r="1739" spans="1:2" ht="15" thickBot="1" x14ac:dyDescent="0.3">
      <c r="A1739" s="15">
        <v>121</v>
      </c>
      <c r="B1739" s="15">
        <v>7.3</v>
      </c>
    </row>
    <row r="1740" spans="1:2" ht="15" thickBot="1" x14ac:dyDescent="0.3">
      <c r="A1740" s="15">
        <v>95</v>
      </c>
      <c r="B1740" s="15">
        <v>4.5999999999999996</v>
      </c>
    </row>
    <row r="1741" spans="1:2" ht="15" thickBot="1" x14ac:dyDescent="0.3">
      <c r="A1741" s="15">
        <v>105</v>
      </c>
      <c r="B1741" s="15">
        <v>6.1</v>
      </c>
    </row>
    <row r="1742" spans="1:2" ht="15" thickBot="1" x14ac:dyDescent="0.3">
      <c r="A1742" s="15">
        <v>108</v>
      </c>
      <c r="B1742" s="15">
        <v>6.2</v>
      </c>
    </row>
    <row r="1743" spans="1:2" ht="15" thickBot="1" x14ac:dyDescent="0.3">
      <c r="A1743" s="15">
        <v>134</v>
      </c>
      <c r="B1743" s="15">
        <v>7.8</v>
      </c>
    </row>
    <row r="1744" spans="1:2" ht="15" thickBot="1" x14ac:dyDescent="0.3">
      <c r="A1744" s="15">
        <v>115</v>
      </c>
      <c r="B1744" s="15">
        <v>6.1</v>
      </c>
    </row>
    <row r="1745" spans="1:2" ht="15" thickBot="1" x14ac:dyDescent="0.3">
      <c r="A1745" s="15">
        <v>86</v>
      </c>
      <c r="B1745" s="15">
        <v>5.8</v>
      </c>
    </row>
    <row r="1746" spans="1:2" ht="15" thickBot="1" x14ac:dyDescent="0.3">
      <c r="A1746" s="15">
        <v>101</v>
      </c>
      <c r="B1746" s="15">
        <v>6.5</v>
      </c>
    </row>
    <row r="1747" spans="1:2" ht="15" thickBot="1" x14ac:dyDescent="0.3">
      <c r="A1747" s="15">
        <v>96</v>
      </c>
      <c r="B1747" s="15">
        <v>7.2</v>
      </c>
    </row>
    <row r="1748" spans="1:2" ht="15" thickBot="1" x14ac:dyDescent="0.3">
      <c r="A1748" s="15">
        <v>101</v>
      </c>
      <c r="B1748" s="15">
        <v>7.8</v>
      </c>
    </row>
    <row r="1749" spans="1:2" ht="15" thickBot="1" x14ac:dyDescent="0.3">
      <c r="A1749" s="15">
        <v>100</v>
      </c>
      <c r="B1749" s="15">
        <v>4.7</v>
      </c>
    </row>
    <row r="1750" spans="1:2" ht="15" thickBot="1" x14ac:dyDescent="0.3">
      <c r="A1750" s="15">
        <v>117</v>
      </c>
      <c r="B1750" s="15">
        <v>6.8</v>
      </c>
    </row>
    <row r="1751" spans="1:2" ht="15" thickBot="1" x14ac:dyDescent="0.3">
      <c r="A1751" s="15">
        <v>101</v>
      </c>
      <c r="B1751" s="15">
        <v>5.9</v>
      </c>
    </row>
    <row r="1752" spans="1:2" ht="15" thickBot="1" x14ac:dyDescent="0.3">
      <c r="A1752" s="15">
        <v>98</v>
      </c>
      <c r="B1752" s="15">
        <v>7.2</v>
      </c>
    </row>
    <row r="1753" spans="1:2" ht="15" thickBot="1" x14ac:dyDescent="0.3">
      <c r="A1753" s="15">
        <v>146</v>
      </c>
      <c r="B1753" s="15">
        <v>8.6999999999999993</v>
      </c>
    </row>
    <row r="1754" spans="1:2" ht="15" thickBot="1" x14ac:dyDescent="0.3">
      <c r="A1754" s="15">
        <v>102</v>
      </c>
      <c r="B1754" s="15">
        <v>5</v>
      </c>
    </row>
    <row r="1755" spans="1:2" ht="15" thickBot="1" x14ac:dyDescent="0.3">
      <c r="A1755" s="15">
        <v>97</v>
      </c>
      <c r="B1755" s="15">
        <v>6.6</v>
      </c>
    </row>
    <row r="1756" spans="1:2" ht="15" thickBot="1" x14ac:dyDescent="0.3">
      <c r="A1756" s="15">
        <v>142</v>
      </c>
      <c r="B1756" s="15">
        <v>8.3000000000000007</v>
      </c>
    </row>
    <row r="1757" spans="1:2" ht="15" thickBot="1" x14ac:dyDescent="0.3">
      <c r="A1757" s="15">
        <v>98</v>
      </c>
      <c r="B1757" s="15">
        <v>6.7</v>
      </c>
    </row>
    <row r="1758" spans="1:2" ht="15" thickBot="1" x14ac:dyDescent="0.3">
      <c r="A1758" s="15">
        <v>219</v>
      </c>
      <c r="B1758" s="15">
        <v>7.8</v>
      </c>
    </row>
    <row r="1759" spans="1:2" ht="15" thickBot="1" x14ac:dyDescent="0.3">
      <c r="A1759" s="15">
        <v>109</v>
      </c>
      <c r="B1759" s="15">
        <v>6.5</v>
      </c>
    </row>
    <row r="1760" spans="1:2" ht="15" thickBot="1" x14ac:dyDescent="0.3">
      <c r="A1760" s="15">
        <v>97</v>
      </c>
      <c r="B1760" s="15">
        <v>6.1</v>
      </c>
    </row>
    <row r="1761" spans="1:2" ht="15" thickBot="1" x14ac:dyDescent="0.3">
      <c r="A1761" s="15">
        <v>158</v>
      </c>
      <c r="B1761" s="15">
        <v>8.1</v>
      </c>
    </row>
    <row r="1762" spans="1:2" ht="15" thickBot="1" x14ac:dyDescent="0.3">
      <c r="A1762" s="15">
        <v>85</v>
      </c>
      <c r="B1762" s="15">
        <v>5.2</v>
      </c>
    </row>
    <row r="1763" spans="1:2" ht="15" thickBot="1" x14ac:dyDescent="0.3">
      <c r="A1763" s="15">
        <v>80</v>
      </c>
      <c r="B1763" s="15">
        <v>5.6</v>
      </c>
    </row>
    <row r="1764" spans="1:2" ht="15" thickBot="1" x14ac:dyDescent="0.3">
      <c r="A1764" s="15">
        <v>86</v>
      </c>
      <c r="B1764" s="15">
        <v>5.8</v>
      </c>
    </row>
    <row r="1765" spans="1:2" ht="15" thickBot="1" x14ac:dyDescent="0.3">
      <c r="A1765" s="15">
        <v>119</v>
      </c>
      <c r="B1765" s="15">
        <v>6.6</v>
      </c>
    </row>
    <row r="1766" spans="1:2" ht="15" thickBot="1" x14ac:dyDescent="0.3">
      <c r="A1766" s="15">
        <v>98</v>
      </c>
      <c r="B1766" s="15">
        <v>6.6</v>
      </c>
    </row>
    <row r="1767" spans="1:2" ht="15" thickBot="1" x14ac:dyDescent="0.3">
      <c r="A1767" s="15">
        <v>97</v>
      </c>
      <c r="B1767" s="15">
        <v>5.5</v>
      </c>
    </row>
    <row r="1768" spans="1:2" ht="15" thickBot="1" x14ac:dyDescent="0.3">
      <c r="A1768" s="15">
        <v>124</v>
      </c>
      <c r="B1768" s="15">
        <v>7</v>
      </c>
    </row>
    <row r="1769" spans="1:2" ht="15" thickBot="1" x14ac:dyDescent="0.3">
      <c r="A1769" s="15">
        <v>97</v>
      </c>
      <c r="B1769" s="15">
        <v>6.5</v>
      </c>
    </row>
    <row r="1770" spans="1:2" ht="15" thickBot="1" x14ac:dyDescent="0.3">
      <c r="A1770" s="15">
        <v>105</v>
      </c>
      <c r="B1770" s="15">
        <v>5.8</v>
      </c>
    </row>
    <row r="1771" spans="1:2" ht="15" thickBot="1" x14ac:dyDescent="0.3">
      <c r="A1771" s="15">
        <v>104</v>
      </c>
      <c r="B1771" s="15">
        <v>5.6</v>
      </c>
    </row>
    <row r="1772" spans="1:2" ht="15" thickBot="1" x14ac:dyDescent="0.3">
      <c r="A1772" s="15">
        <v>101</v>
      </c>
      <c r="B1772" s="15">
        <v>5.6</v>
      </c>
    </row>
    <row r="1773" spans="1:2" ht="15" thickBot="1" x14ac:dyDescent="0.3">
      <c r="A1773" s="15">
        <v>101</v>
      </c>
      <c r="B1773" s="15">
        <v>5.8</v>
      </c>
    </row>
    <row r="1774" spans="1:2" ht="15" thickBot="1" x14ac:dyDescent="0.3">
      <c r="A1774" s="15">
        <v>114</v>
      </c>
      <c r="B1774" s="15">
        <v>7.6</v>
      </c>
    </row>
    <row r="1775" spans="1:2" ht="15" thickBot="1" x14ac:dyDescent="0.3">
      <c r="A1775" s="15">
        <v>105</v>
      </c>
      <c r="B1775" s="15">
        <v>6.4</v>
      </c>
    </row>
    <row r="1776" spans="1:2" ht="15" thickBot="1" x14ac:dyDescent="0.3">
      <c r="A1776" s="15">
        <v>90</v>
      </c>
      <c r="B1776" s="15">
        <v>6.3</v>
      </c>
    </row>
    <row r="1777" spans="1:2" ht="15" thickBot="1" x14ac:dyDescent="0.3">
      <c r="A1777" s="15">
        <v>97</v>
      </c>
      <c r="B1777" s="15">
        <v>4.5999999999999996</v>
      </c>
    </row>
    <row r="1778" spans="1:2" ht="15" thickBot="1" x14ac:dyDescent="0.3">
      <c r="A1778" s="15">
        <v>144</v>
      </c>
      <c r="B1778" s="15">
        <v>6.5</v>
      </c>
    </row>
    <row r="1779" spans="1:2" ht="15" thickBot="1" x14ac:dyDescent="0.3">
      <c r="A1779" s="15">
        <v>114</v>
      </c>
      <c r="B1779" s="15">
        <v>7.5</v>
      </c>
    </row>
    <row r="1780" spans="1:2" ht="15" thickBot="1" x14ac:dyDescent="0.3">
      <c r="A1780" s="15">
        <v>124</v>
      </c>
      <c r="B1780" s="15">
        <v>7.5</v>
      </c>
    </row>
    <row r="1781" spans="1:2" ht="15" thickBot="1" x14ac:dyDescent="0.3">
      <c r="A1781" s="15">
        <v>89</v>
      </c>
      <c r="B1781" s="15">
        <v>5.3</v>
      </c>
    </row>
    <row r="1782" spans="1:2" ht="15" thickBot="1" x14ac:dyDescent="0.3">
      <c r="A1782" s="15">
        <v>160</v>
      </c>
      <c r="B1782" s="15">
        <v>7.5</v>
      </c>
    </row>
    <row r="1783" spans="1:2" ht="15" thickBot="1" x14ac:dyDescent="0.3">
      <c r="A1783" s="15">
        <v>93</v>
      </c>
      <c r="B1783" s="15">
        <v>3.3</v>
      </c>
    </row>
    <row r="1784" spans="1:2" ht="15" thickBot="1" x14ac:dyDescent="0.3">
      <c r="A1784" s="15">
        <v>88</v>
      </c>
      <c r="B1784" s="15">
        <v>3.5</v>
      </c>
    </row>
    <row r="1785" spans="1:2" ht="15" thickBot="1" x14ac:dyDescent="0.3">
      <c r="A1785" s="15">
        <v>142</v>
      </c>
      <c r="B1785" s="15">
        <v>9.3000000000000007</v>
      </c>
    </row>
    <row r="1786" spans="1:2" ht="15" thickBot="1" x14ac:dyDescent="0.3">
      <c r="A1786" s="15">
        <v>92</v>
      </c>
      <c r="B1786" s="15">
        <v>4.8</v>
      </c>
    </row>
    <row r="1787" spans="1:2" ht="15" thickBot="1" x14ac:dyDescent="0.3">
      <c r="A1787" s="15">
        <v>117</v>
      </c>
      <c r="B1787" s="15">
        <v>6.9</v>
      </c>
    </row>
    <row r="1788" spans="1:2" ht="15" thickBot="1" x14ac:dyDescent="0.3">
      <c r="A1788" s="15">
        <v>111</v>
      </c>
      <c r="B1788" s="15">
        <v>6</v>
      </c>
    </row>
    <row r="1789" spans="1:2" ht="15" thickBot="1" x14ac:dyDescent="0.3">
      <c r="A1789" s="15">
        <v>121</v>
      </c>
      <c r="B1789" s="15">
        <v>7.3</v>
      </c>
    </row>
    <row r="1790" spans="1:2" ht="15" thickBot="1" x14ac:dyDescent="0.3">
      <c r="A1790" s="15">
        <v>107</v>
      </c>
      <c r="B1790" s="15">
        <v>6.6</v>
      </c>
    </row>
    <row r="1791" spans="1:2" ht="15" thickBot="1" x14ac:dyDescent="0.3">
      <c r="A1791" s="15">
        <v>106</v>
      </c>
      <c r="B1791" s="15">
        <v>7.5</v>
      </c>
    </row>
    <row r="1792" spans="1:2" ht="15" thickBot="1" x14ac:dyDescent="0.3">
      <c r="A1792" s="15">
        <v>136</v>
      </c>
      <c r="B1792" s="15">
        <v>6.9</v>
      </c>
    </row>
    <row r="1793" spans="1:2" ht="15" thickBot="1" x14ac:dyDescent="0.3">
      <c r="A1793" s="15">
        <v>97</v>
      </c>
      <c r="B1793" s="15">
        <v>6.8</v>
      </c>
    </row>
    <row r="1794" spans="1:2" ht="15" thickBot="1" x14ac:dyDescent="0.3">
      <c r="A1794" s="15">
        <v>97</v>
      </c>
      <c r="B1794" s="15">
        <v>6.4</v>
      </c>
    </row>
    <row r="1795" spans="1:2" ht="15" thickBot="1" x14ac:dyDescent="0.3">
      <c r="A1795" s="15">
        <v>99</v>
      </c>
      <c r="B1795" s="15">
        <v>5.6</v>
      </c>
    </row>
    <row r="1796" spans="1:2" ht="15" thickBot="1" x14ac:dyDescent="0.3">
      <c r="A1796" s="15">
        <v>103</v>
      </c>
      <c r="B1796" s="15">
        <v>6.3</v>
      </c>
    </row>
    <row r="1797" spans="1:2" ht="15" thickBot="1" x14ac:dyDescent="0.3">
      <c r="A1797" s="15">
        <v>95</v>
      </c>
      <c r="B1797" s="15">
        <v>7.3</v>
      </c>
    </row>
    <row r="1798" spans="1:2" ht="15" thickBot="1" x14ac:dyDescent="0.3">
      <c r="A1798" s="15">
        <v>93</v>
      </c>
      <c r="B1798" s="15">
        <v>6.6</v>
      </c>
    </row>
    <row r="1799" spans="1:2" ht="15" thickBot="1" x14ac:dyDescent="0.3">
      <c r="A1799" s="15">
        <v>98</v>
      </c>
      <c r="B1799" s="15">
        <v>4.5999999999999996</v>
      </c>
    </row>
    <row r="1800" spans="1:2" ht="15" thickBot="1" x14ac:dyDescent="0.3">
      <c r="A1800" s="15">
        <v>90</v>
      </c>
      <c r="B1800" s="15">
        <v>5.0999999999999996</v>
      </c>
    </row>
    <row r="1801" spans="1:2" ht="15" thickBot="1" x14ac:dyDescent="0.3">
      <c r="A1801" s="15">
        <v>107</v>
      </c>
      <c r="B1801" s="15">
        <v>5.6</v>
      </c>
    </row>
    <row r="1802" spans="1:2" ht="15" thickBot="1" x14ac:dyDescent="0.3">
      <c r="A1802" s="15">
        <v>90</v>
      </c>
      <c r="B1802" s="15">
        <v>5.3</v>
      </c>
    </row>
    <row r="1803" spans="1:2" ht="15" thickBot="1" x14ac:dyDescent="0.3">
      <c r="A1803" s="15">
        <v>115</v>
      </c>
      <c r="B1803" s="15">
        <v>5.6</v>
      </c>
    </row>
    <row r="1804" spans="1:2" ht="15" thickBot="1" x14ac:dyDescent="0.3">
      <c r="A1804" s="15">
        <v>93</v>
      </c>
      <c r="B1804" s="15">
        <v>5.9</v>
      </c>
    </row>
    <row r="1805" spans="1:2" ht="15" thickBot="1" x14ac:dyDescent="0.3">
      <c r="A1805" s="15">
        <v>99</v>
      </c>
      <c r="B1805" s="15">
        <v>4.7</v>
      </c>
    </row>
    <row r="1806" spans="1:2" ht="15" thickBot="1" x14ac:dyDescent="0.3">
      <c r="A1806" s="15">
        <v>107</v>
      </c>
      <c r="B1806" s="15">
        <v>4.8</v>
      </c>
    </row>
    <row r="1807" spans="1:2" ht="15" thickBot="1" x14ac:dyDescent="0.3">
      <c r="A1807" s="15">
        <v>110</v>
      </c>
      <c r="B1807" s="15">
        <v>6.8</v>
      </c>
    </row>
    <row r="1808" spans="1:2" ht="15" thickBot="1" x14ac:dyDescent="0.3">
      <c r="A1808" s="15">
        <v>101</v>
      </c>
      <c r="B1808" s="15">
        <v>5.4</v>
      </c>
    </row>
    <row r="1809" spans="1:2" ht="15" thickBot="1" x14ac:dyDescent="0.3">
      <c r="A1809" s="15">
        <v>85</v>
      </c>
      <c r="B1809" s="15">
        <v>5.0999999999999996</v>
      </c>
    </row>
    <row r="1810" spans="1:2" ht="15" thickBot="1" x14ac:dyDescent="0.3">
      <c r="A1810" s="15">
        <v>132</v>
      </c>
      <c r="B1810" s="15">
        <v>7</v>
      </c>
    </row>
    <row r="1811" spans="1:2" ht="15" thickBot="1" x14ac:dyDescent="0.3">
      <c r="A1811" s="15">
        <v>90</v>
      </c>
      <c r="B1811" s="15">
        <v>4</v>
      </c>
    </row>
    <row r="1812" spans="1:2" ht="15" thickBot="1" x14ac:dyDescent="0.3">
      <c r="A1812" s="15">
        <v>145</v>
      </c>
      <c r="B1812" s="15">
        <v>7.3</v>
      </c>
    </row>
    <row r="1813" spans="1:2" ht="15" thickBot="1" x14ac:dyDescent="0.3">
      <c r="A1813" s="15">
        <v>110</v>
      </c>
      <c r="B1813" s="15">
        <v>6.8</v>
      </c>
    </row>
    <row r="1814" spans="1:2" ht="15" thickBot="1" x14ac:dyDescent="0.3">
      <c r="A1814" s="15">
        <v>122</v>
      </c>
      <c r="B1814" s="15">
        <v>7</v>
      </c>
    </row>
    <row r="1815" spans="1:2" ht="15" thickBot="1" x14ac:dyDescent="0.3">
      <c r="A1815" s="15">
        <v>107</v>
      </c>
      <c r="B1815" s="15">
        <v>7.1</v>
      </c>
    </row>
    <row r="1816" spans="1:2" ht="15" thickBot="1" x14ac:dyDescent="0.3">
      <c r="A1816" s="15">
        <v>127</v>
      </c>
      <c r="B1816" s="15">
        <v>6.9</v>
      </c>
    </row>
    <row r="1817" spans="1:2" ht="15" thickBot="1" x14ac:dyDescent="0.3">
      <c r="A1817" s="15">
        <v>99</v>
      </c>
      <c r="B1817" s="15">
        <v>7.3</v>
      </c>
    </row>
    <row r="1818" spans="1:2" ht="15" thickBot="1" x14ac:dyDescent="0.3">
      <c r="A1818" s="15">
        <v>140</v>
      </c>
      <c r="B1818" s="15">
        <v>8.1999999999999993</v>
      </c>
    </row>
    <row r="1819" spans="1:2" ht="15" thickBot="1" x14ac:dyDescent="0.3">
      <c r="A1819" s="15">
        <v>133</v>
      </c>
      <c r="B1819" s="15">
        <v>7.1</v>
      </c>
    </row>
    <row r="1820" spans="1:2" ht="15" thickBot="1" x14ac:dyDescent="0.3">
      <c r="A1820" s="15">
        <v>271</v>
      </c>
      <c r="B1820" s="15">
        <v>7.7</v>
      </c>
    </row>
    <row r="1821" spans="1:2" ht="15" thickBot="1" x14ac:dyDescent="0.3">
      <c r="A1821" s="15">
        <v>112</v>
      </c>
      <c r="B1821" s="15">
        <v>6.5</v>
      </c>
    </row>
    <row r="1822" spans="1:2" ht="15" thickBot="1" x14ac:dyDescent="0.3">
      <c r="A1822" s="15">
        <v>99</v>
      </c>
      <c r="B1822" s="15">
        <v>4.9000000000000004</v>
      </c>
    </row>
    <row r="1823" spans="1:2" ht="15" thickBot="1" x14ac:dyDescent="0.3">
      <c r="A1823" s="15">
        <v>100</v>
      </c>
      <c r="B1823" s="15">
        <v>6.4</v>
      </c>
    </row>
    <row r="1824" spans="1:2" ht="15" thickBot="1" x14ac:dyDescent="0.3">
      <c r="A1824" s="15">
        <v>92</v>
      </c>
      <c r="B1824" s="15">
        <v>5.9</v>
      </c>
    </row>
    <row r="1825" spans="1:2" ht="15" thickBot="1" x14ac:dyDescent="0.3">
      <c r="A1825" s="15">
        <v>105</v>
      </c>
      <c r="B1825" s="15">
        <v>6.2</v>
      </c>
    </row>
    <row r="1826" spans="1:2" ht="15" thickBot="1" x14ac:dyDescent="0.3">
      <c r="A1826" s="15">
        <v>110</v>
      </c>
      <c r="B1826" s="15">
        <v>5.8</v>
      </c>
    </row>
    <row r="1827" spans="1:2" ht="15" thickBot="1" x14ac:dyDescent="0.3">
      <c r="A1827" s="15">
        <v>116</v>
      </c>
      <c r="B1827" s="15">
        <v>6.7</v>
      </c>
    </row>
    <row r="1828" spans="1:2" ht="15" thickBot="1" x14ac:dyDescent="0.3">
      <c r="A1828" s="15">
        <v>88</v>
      </c>
      <c r="B1828" s="15">
        <v>5.9</v>
      </c>
    </row>
    <row r="1829" spans="1:2" ht="15" thickBot="1" x14ac:dyDescent="0.3">
      <c r="A1829" s="15">
        <v>111</v>
      </c>
      <c r="B1829" s="15">
        <v>7.3</v>
      </c>
    </row>
    <row r="1830" spans="1:2" ht="15" thickBot="1" x14ac:dyDescent="0.3">
      <c r="A1830" s="15">
        <v>95</v>
      </c>
      <c r="B1830" s="15">
        <v>4.0999999999999996</v>
      </c>
    </row>
    <row r="1831" spans="1:2" ht="15" thickBot="1" x14ac:dyDescent="0.3">
      <c r="A1831" s="15">
        <v>95</v>
      </c>
      <c r="B1831" s="15">
        <v>4.9000000000000004</v>
      </c>
    </row>
    <row r="1832" spans="1:2" ht="15" thickBot="1" x14ac:dyDescent="0.3">
      <c r="A1832" s="15">
        <v>127</v>
      </c>
      <c r="B1832" s="15">
        <v>7.9</v>
      </c>
    </row>
    <row r="1833" spans="1:2" ht="15" thickBot="1" x14ac:dyDescent="0.3">
      <c r="A1833" s="15">
        <v>104</v>
      </c>
      <c r="B1833" s="15">
        <v>5.2</v>
      </c>
    </row>
    <row r="1834" spans="1:2" ht="15" thickBot="1" x14ac:dyDescent="0.3">
      <c r="A1834" s="15">
        <v>95</v>
      </c>
      <c r="B1834" s="15">
        <v>4.0999999999999996</v>
      </c>
    </row>
    <row r="1835" spans="1:2" ht="15" thickBot="1" x14ac:dyDescent="0.3">
      <c r="A1835" s="15">
        <v>121</v>
      </c>
      <c r="B1835" s="15">
        <v>6.6</v>
      </c>
    </row>
    <row r="1836" spans="1:2" ht="15" thickBot="1" x14ac:dyDescent="0.3">
      <c r="A1836" s="15">
        <v>92</v>
      </c>
      <c r="B1836" s="15">
        <v>2.9</v>
      </c>
    </row>
    <row r="1837" spans="1:2" ht="15" thickBot="1" x14ac:dyDescent="0.3">
      <c r="A1837" s="15">
        <v>107</v>
      </c>
      <c r="B1837" s="15">
        <v>6.5</v>
      </c>
    </row>
    <row r="1838" spans="1:2" ht="15" thickBot="1" x14ac:dyDescent="0.3">
      <c r="A1838" s="15">
        <v>117</v>
      </c>
      <c r="B1838" s="15">
        <v>7.2</v>
      </c>
    </row>
    <row r="1839" spans="1:2" ht="15" thickBot="1" x14ac:dyDescent="0.3">
      <c r="A1839" s="15">
        <v>107</v>
      </c>
      <c r="B1839" s="15">
        <v>6.8</v>
      </c>
    </row>
    <row r="1840" spans="1:2" ht="15" thickBot="1" x14ac:dyDescent="0.3">
      <c r="A1840" s="15">
        <v>131</v>
      </c>
      <c r="B1840" s="15">
        <v>7.8</v>
      </c>
    </row>
    <row r="1841" spans="1:2" ht="15" thickBot="1" x14ac:dyDescent="0.3">
      <c r="A1841" s="15">
        <v>122</v>
      </c>
      <c r="B1841" s="15">
        <v>6.7</v>
      </c>
    </row>
    <row r="1842" spans="1:2" ht="15" thickBot="1" x14ac:dyDescent="0.3">
      <c r="A1842" s="15">
        <v>134</v>
      </c>
      <c r="B1842" s="15">
        <v>7.1</v>
      </c>
    </row>
    <row r="1843" spans="1:2" ht="15" thickBot="1" x14ac:dyDescent="0.3">
      <c r="A1843" s="15">
        <v>117</v>
      </c>
      <c r="B1843" s="15">
        <v>5.7</v>
      </c>
    </row>
    <row r="1844" spans="1:2" ht="15" thickBot="1" x14ac:dyDescent="0.3">
      <c r="A1844" s="15">
        <v>138</v>
      </c>
      <c r="B1844" s="15">
        <v>5.3</v>
      </c>
    </row>
    <row r="1845" spans="1:2" ht="15" thickBot="1" x14ac:dyDescent="0.3">
      <c r="A1845" s="15">
        <v>119</v>
      </c>
      <c r="B1845" s="15">
        <v>7.7</v>
      </c>
    </row>
    <row r="1846" spans="1:2" ht="15" thickBot="1" x14ac:dyDescent="0.3">
      <c r="A1846" s="15">
        <v>137</v>
      </c>
      <c r="B1846" s="15">
        <v>6.1</v>
      </c>
    </row>
    <row r="1847" spans="1:2" ht="15" thickBot="1" x14ac:dyDescent="0.3">
      <c r="A1847" s="15">
        <v>119</v>
      </c>
      <c r="B1847" s="15">
        <v>7.3</v>
      </c>
    </row>
    <row r="1848" spans="1:2" ht="15" thickBot="1" x14ac:dyDescent="0.3">
      <c r="A1848" s="15">
        <v>139</v>
      </c>
      <c r="B1848" s="15">
        <v>7.2</v>
      </c>
    </row>
    <row r="1849" spans="1:2" ht="15" thickBot="1" x14ac:dyDescent="0.3">
      <c r="A1849" s="15">
        <v>120</v>
      </c>
      <c r="B1849" s="15">
        <v>6.1</v>
      </c>
    </row>
    <row r="1850" spans="1:2" ht="15" thickBot="1" x14ac:dyDescent="0.3">
      <c r="A1850" s="15">
        <v>98</v>
      </c>
      <c r="B1850" s="15">
        <v>5.8</v>
      </c>
    </row>
    <row r="1851" spans="1:2" ht="15" thickBot="1" x14ac:dyDescent="0.3">
      <c r="A1851" s="15">
        <v>106</v>
      </c>
      <c r="B1851" s="15">
        <v>5.7</v>
      </c>
    </row>
    <row r="1852" spans="1:2" ht="15" thickBot="1" x14ac:dyDescent="0.3">
      <c r="A1852" s="15">
        <v>98</v>
      </c>
      <c r="B1852" s="15">
        <v>6.7</v>
      </c>
    </row>
    <row r="1853" spans="1:2" ht="15" thickBot="1" x14ac:dyDescent="0.3">
      <c r="A1853" s="15">
        <v>107</v>
      </c>
      <c r="B1853" s="15">
        <v>6.5</v>
      </c>
    </row>
    <row r="1854" spans="1:2" ht="15" thickBot="1" x14ac:dyDescent="0.3">
      <c r="A1854" s="15">
        <v>88</v>
      </c>
      <c r="B1854" s="15">
        <v>7.2</v>
      </c>
    </row>
    <row r="1855" spans="1:2" ht="15" thickBot="1" x14ac:dyDescent="0.3">
      <c r="A1855" s="15">
        <v>137</v>
      </c>
      <c r="B1855" s="15">
        <v>7.6</v>
      </c>
    </row>
    <row r="1856" spans="1:2" ht="15" thickBot="1" x14ac:dyDescent="0.3">
      <c r="A1856" s="15">
        <v>100</v>
      </c>
      <c r="B1856" s="15">
        <v>4.5999999999999996</v>
      </c>
    </row>
    <row r="1857" spans="1:2" ht="15" thickBot="1" x14ac:dyDescent="0.3">
      <c r="A1857" s="15">
        <v>115</v>
      </c>
      <c r="B1857" s="15">
        <v>6.9</v>
      </c>
    </row>
    <row r="1858" spans="1:2" ht="15" thickBot="1" x14ac:dyDescent="0.3">
      <c r="A1858" s="15">
        <v>101</v>
      </c>
      <c r="B1858" s="15">
        <v>6.6</v>
      </c>
    </row>
    <row r="1859" spans="1:2" ht="15" thickBot="1" x14ac:dyDescent="0.3">
      <c r="A1859" s="15">
        <v>110</v>
      </c>
      <c r="B1859" s="15">
        <v>6.3</v>
      </c>
    </row>
    <row r="1860" spans="1:2" ht="15" thickBot="1" x14ac:dyDescent="0.3">
      <c r="A1860" s="15">
        <v>94</v>
      </c>
      <c r="B1860" s="15">
        <v>6.2</v>
      </c>
    </row>
    <row r="1861" spans="1:2" ht="15" thickBot="1" x14ac:dyDescent="0.3">
      <c r="A1861" s="15">
        <v>88</v>
      </c>
      <c r="B1861" s="15">
        <v>5.3</v>
      </c>
    </row>
    <row r="1862" spans="1:2" ht="15" thickBot="1" x14ac:dyDescent="0.3">
      <c r="A1862" s="15">
        <v>127</v>
      </c>
      <c r="B1862" s="15">
        <v>7.3</v>
      </c>
    </row>
    <row r="1863" spans="1:2" ht="15" thickBot="1" x14ac:dyDescent="0.3">
      <c r="A1863" s="15">
        <v>95</v>
      </c>
      <c r="B1863" s="15">
        <v>5.6</v>
      </c>
    </row>
    <row r="1864" spans="1:2" ht="15" thickBot="1" x14ac:dyDescent="0.3">
      <c r="A1864" s="15">
        <v>87</v>
      </c>
      <c r="B1864" s="15">
        <v>6.2</v>
      </c>
    </row>
    <row r="1865" spans="1:2" ht="15" thickBot="1" x14ac:dyDescent="0.3">
      <c r="A1865" s="15">
        <v>118</v>
      </c>
      <c r="B1865" s="15">
        <v>5.2</v>
      </c>
    </row>
    <row r="1866" spans="1:2" ht="15" thickBot="1" x14ac:dyDescent="0.3">
      <c r="A1866" s="15">
        <v>107</v>
      </c>
      <c r="B1866" s="15">
        <v>5.3</v>
      </c>
    </row>
    <row r="1867" spans="1:2" ht="15" thickBot="1" x14ac:dyDescent="0.3">
      <c r="A1867" s="15">
        <v>124</v>
      </c>
      <c r="B1867" s="15">
        <v>5.4</v>
      </c>
    </row>
    <row r="1868" spans="1:2" ht="15" thickBot="1" x14ac:dyDescent="0.3">
      <c r="A1868" s="15">
        <v>89</v>
      </c>
      <c r="B1868" s="15">
        <v>4.9000000000000004</v>
      </c>
    </row>
    <row r="1869" spans="1:2" ht="15" thickBot="1" x14ac:dyDescent="0.3">
      <c r="A1869" s="15">
        <v>88</v>
      </c>
      <c r="B1869" s="15">
        <v>5.5</v>
      </c>
    </row>
    <row r="1870" spans="1:2" ht="15" thickBot="1" x14ac:dyDescent="0.3">
      <c r="A1870" s="15">
        <v>118</v>
      </c>
      <c r="B1870" s="15">
        <v>6.7</v>
      </c>
    </row>
    <row r="1871" spans="1:2" ht="15" thickBot="1" x14ac:dyDescent="0.3">
      <c r="A1871" s="15">
        <v>80</v>
      </c>
      <c r="B1871" s="15">
        <v>7.2</v>
      </c>
    </row>
    <row r="1872" spans="1:2" ht="15" thickBot="1" x14ac:dyDescent="0.3">
      <c r="A1872" s="15">
        <v>120</v>
      </c>
      <c r="B1872" s="15">
        <v>5.0999999999999996</v>
      </c>
    </row>
    <row r="1873" spans="1:2" ht="15" thickBot="1" x14ac:dyDescent="0.3">
      <c r="A1873" s="15">
        <v>98</v>
      </c>
      <c r="B1873" s="15">
        <v>6.5</v>
      </c>
    </row>
    <row r="1874" spans="1:2" ht="15" thickBot="1" x14ac:dyDescent="0.3">
      <c r="A1874" s="15">
        <v>119</v>
      </c>
      <c r="B1874" s="15">
        <v>8.1999999999999993</v>
      </c>
    </row>
    <row r="1875" spans="1:2" ht="15" thickBot="1" x14ac:dyDescent="0.3">
      <c r="A1875" s="15">
        <v>88</v>
      </c>
      <c r="B1875" s="15">
        <v>7.7</v>
      </c>
    </row>
    <row r="1876" spans="1:2" ht="15" thickBot="1" x14ac:dyDescent="0.3">
      <c r="A1876" s="15">
        <v>90</v>
      </c>
      <c r="B1876" s="15">
        <v>6.1</v>
      </c>
    </row>
    <row r="1877" spans="1:2" ht="15" thickBot="1" x14ac:dyDescent="0.3">
      <c r="A1877" s="15">
        <v>127</v>
      </c>
      <c r="B1877" s="15">
        <v>8.8000000000000007</v>
      </c>
    </row>
    <row r="1878" spans="1:2" ht="15" thickBot="1" x14ac:dyDescent="0.3">
      <c r="A1878" s="15">
        <v>119</v>
      </c>
      <c r="B1878" s="15">
        <v>6.8</v>
      </c>
    </row>
    <row r="1879" spans="1:2" ht="15" thickBot="1" x14ac:dyDescent="0.3">
      <c r="A1879" s="15">
        <v>85</v>
      </c>
      <c r="B1879" s="15">
        <v>6.8</v>
      </c>
    </row>
    <row r="1880" spans="1:2" ht="15" thickBot="1" x14ac:dyDescent="0.3">
      <c r="A1880" s="15">
        <v>98</v>
      </c>
      <c r="B1880" s="15">
        <v>6.7</v>
      </c>
    </row>
    <row r="1881" spans="1:2" ht="15" thickBot="1" x14ac:dyDescent="0.3">
      <c r="A1881" s="15">
        <v>101</v>
      </c>
      <c r="B1881" s="15">
        <v>7.1</v>
      </c>
    </row>
    <row r="1882" spans="1:2" ht="15" thickBot="1" x14ac:dyDescent="0.3">
      <c r="A1882" s="15">
        <v>112</v>
      </c>
      <c r="B1882" s="15">
        <v>7.1</v>
      </c>
    </row>
    <row r="1883" spans="1:2" ht="15" thickBot="1" x14ac:dyDescent="0.3">
      <c r="A1883" s="15">
        <v>97</v>
      </c>
      <c r="B1883" s="15">
        <v>6.1</v>
      </c>
    </row>
    <row r="1884" spans="1:2" ht="15" thickBot="1" x14ac:dyDescent="0.3">
      <c r="A1884" s="15">
        <v>126</v>
      </c>
      <c r="B1884" s="15">
        <v>8</v>
      </c>
    </row>
    <row r="1885" spans="1:2" ht="15" thickBot="1" x14ac:dyDescent="0.3">
      <c r="A1885" s="15">
        <v>97</v>
      </c>
      <c r="B1885" s="15">
        <v>6.6</v>
      </c>
    </row>
    <row r="1886" spans="1:2" ht="15" thickBot="1" x14ac:dyDescent="0.3">
      <c r="A1886" s="15">
        <v>100</v>
      </c>
      <c r="B1886" s="15">
        <v>5.4</v>
      </c>
    </row>
    <row r="1887" spans="1:2" ht="15" thickBot="1" x14ac:dyDescent="0.3">
      <c r="A1887" s="15">
        <v>114</v>
      </c>
      <c r="B1887" s="15">
        <v>6.1</v>
      </c>
    </row>
    <row r="1888" spans="1:2" ht="15" thickBot="1" x14ac:dyDescent="0.3">
      <c r="A1888" s="15">
        <v>88</v>
      </c>
      <c r="B1888" s="15">
        <v>5.6</v>
      </c>
    </row>
    <row r="1889" spans="1:2" ht="15" thickBot="1" x14ac:dyDescent="0.3">
      <c r="A1889" s="15">
        <v>93</v>
      </c>
      <c r="B1889" s="15">
        <v>5.8</v>
      </c>
    </row>
    <row r="1890" spans="1:2" ht="15" thickBot="1" x14ac:dyDescent="0.3">
      <c r="A1890" s="15">
        <v>92</v>
      </c>
      <c r="B1890" s="15">
        <v>2.8</v>
      </c>
    </row>
    <row r="1891" spans="1:2" ht="15" thickBot="1" x14ac:dyDescent="0.3">
      <c r="A1891" s="15">
        <v>98</v>
      </c>
      <c r="B1891" s="15">
        <v>6.7</v>
      </c>
    </row>
    <row r="1892" spans="1:2" ht="15" thickBot="1" x14ac:dyDescent="0.3">
      <c r="A1892" s="15">
        <v>94</v>
      </c>
      <c r="B1892" s="15">
        <v>5.0999999999999996</v>
      </c>
    </row>
    <row r="1893" spans="1:2" ht="15" thickBot="1" x14ac:dyDescent="0.3">
      <c r="A1893" s="15">
        <v>102</v>
      </c>
      <c r="B1893" s="15">
        <v>7.2</v>
      </c>
    </row>
    <row r="1894" spans="1:2" ht="15" thickBot="1" x14ac:dyDescent="0.3">
      <c r="A1894" s="15">
        <v>98</v>
      </c>
      <c r="B1894" s="15">
        <v>6</v>
      </c>
    </row>
    <row r="1895" spans="1:2" ht="15" thickBot="1" x14ac:dyDescent="0.3">
      <c r="A1895" s="15">
        <v>111</v>
      </c>
      <c r="B1895" s="15">
        <v>6.7</v>
      </c>
    </row>
    <row r="1896" spans="1:2" ht="15" thickBot="1" x14ac:dyDescent="0.3">
      <c r="A1896" s="15">
        <v>100</v>
      </c>
      <c r="B1896" s="15">
        <v>6.2</v>
      </c>
    </row>
    <row r="1897" spans="1:2" ht="15" thickBot="1" x14ac:dyDescent="0.3">
      <c r="A1897" s="15">
        <v>141</v>
      </c>
      <c r="B1897" s="15">
        <v>6.2</v>
      </c>
    </row>
    <row r="1898" spans="1:2" ht="15" thickBot="1" x14ac:dyDescent="0.3">
      <c r="A1898" s="15">
        <v>114</v>
      </c>
      <c r="B1898" s="15">
        <v>6.8</v>
      </c>
    </row>
    <row r="1899" spans="1:2" ht="15" thickBot="1" x14ac:dyDescent="0.3">
      <c r="A1899" s="15">
        <v>96</v>
      </c>
      <c r="B1899" s="15">
        <v>7.1</v>
      </c>
    </row>
    <row r="1900" spans="1:2" ht="15" thickBot="1" x14ac:dyDescent="0.3">
      <c r="A1900" s="15">
        <v>111</v>
      </c>
      <c r="B1900" s="15">
        <v>7.1</v>
      </c>
    </row>
    <row r="1901" spans="1:2" ht="15" thickBot="1" x14ac:dyDescent="0.3">
      <c r="A1901" s="15">
        <v>127</v>
      </c>
      <c r="B1901" s="15">
        <v>7</v>
      </c>
    </row>
    <row r="1902" spans="1:2" ht="15" thickBot="1" x14ac:dyDescent="0.3">
      <c r="A1902" s="15">
        <v>107</v>
      </c>
      <c r="B1902" s="15">
        <v>7.1</v>
      </c>
    </row>
    <row r="1903" spans="1:2" ht="15" thickBot="1" x14ac:dyDescent="0.3">
      <c r="A1903" s="15">
        <v>97</v>
      </c>
      <c r="B1903" s="15">
        <v>6.4</v>
      </c>
    </row>
    <row r="1904" spans="1:2" ht="15" thickBot="1" x14ac:dyDescent="0.3">
      <c r="A1904" s="15">
        <v>127</v>
      </c>
      <c r="B1904" s="15">
        <v>7</v>
      </c>
    </row>
    <row r="1905" spans="1:2" ht="15" thickBot="1" x14ac:dyDescent="0.3">
      <c r="A1905" s="15">
        <v>110</v>
      </c>
      <c r="B1905" s="15">
        <v>6.2</v>
      </c>
    </row>
    <row r="1906" spans="1:2" ht="15" thickBot="1" x14ac:dyDescent="0.3">
      <c r="A1906" s="15">
        <v>135</v>
      </c>
      <c r="B1906" s="15">
        <v>7.5</v>
      </c>
    </row>
    <row r="1907" spans="1:2" ht="15" thickBot="1" x14ac:dyDescent="0.3">
      <c r="A1907" s="15">
        <v>84</v>
      </c>
      <c r="B1907" s="15">
        <v>4.8</v>
      </c>
    </row>
    <row r="1908" spans="1:2" ht="15" thickBot="1" x14ac:dyDescent="0.3">
      <c r="A1908" s="15">
        <v>122</v>
      </c>
      <c r="B1908" s="15">
        <v>7.3</v>
      </c>
    </row>
    <row r="1909" spans="1:2" ht="15" thickBot="1" x14ac:dyDescent="0.3">
      <c r="A1909" s="15">
        <v>114</v>
      </c>
      <c r="B1909" s="15">
        <v>5.8</v>
      </c>
    </row>
    <row r="1910" spans="1:2" ht="15" thickBot="1" x14ac:dyDescent="0.3">
      <c r="A1910" s="15">
        <v>132</v>
      </c>
      <c r="B1910" s="15">
        <v>7.6</v>
      </c>
    </row>
    <row r="1911" spans="1:2" ht="15" thickBot="1" x14ac:dyDescent="0.3">
      <c r="A1911" s="15">
        <v>170</v>
      </c>
      <c r="B1911" s="15">
        <v>5.6</v>
      </c>
    </row>
    <row r="1912" spans="1:2" ht="15" thickBot="1" x14ac:dyDescent="0.3">
      <c r="A1912" s="15">
        <v>133</v>
      </c>
      <c r="B1912" s="15">
        <v>7</v>
      </c>
    </row>
    <row r="1913" spans="1:2" ht="15" thickBot="1" x14ac:dyDescent="0.3">
      <c r="A1913" s="15">
        <v>112</v>
      </c>
      <c r="B1913" s="15">
        <v>6.6</v>
      </c>
    </row>
    <row r="1914" spans="1:2" ht="15" thickBot="1" x14ac:dyDescent="0.3">
      <c r="A1914" s="15">
        <v>108</v>
      </c>
      <c r="B1914" s="15">
        <v>6.5</v>
      </c>
    </row>
    <row r="1915" spans="1:2" ht="15" thickBot="1" x14ac:dyDescent="0.3">
      <c r="A1915" s="15">
        <v>115</v>
      </c>
      <c r="B1915" s="15">
        <v>7.4</v>
      </c>
    </row>
    <row r="1916" spans="1:2" ht="15" thickBot="1" x14ac:dyDescent="0.3">
      <c r="A1916" s="15">
        <v>83</v>
      </c>
      <c r="B1916" s="15">
        <v>4.5999999999999996</v>
      </c>
    </row>
    <row r="1917" spans="1:2" ht="15" thickBot="1" x14ac:dyDescent="0.3">
      <c r="A1917" s="15">
        <v>105</v>
      </c>
      <c r="B1917" s="15">
        <v>6.4</v>
      </c>
    </row>
    <row r="1918" spans="1:2" ht="15" thickBot="1" x14ac:dyDescent="0.3">
      <c r="A1918" s="15">
        <v>96</v>
      </c>
      <c r="B1918" s="15">
        <v>5.9</v>
      </c>
    </row>
    <row r="1919" spans="1:2" ht="15" thickBot="1" x14ac:dyDescent="0.3">
      <c r="A1919" s="15">
        <v>94</v>
      </c>
      <c r="B1919" s="15">
        <v>6.4</v>
      </c>
    </row>
    <row r="1920" spans="1:2" ht="15" thickBot="1" x14ac:dyDescent="0.3">
      <c r="A1920" s="15">
        <v>142</v>
      </c>
      <c r="B1920" s="15">
        <v>6.6</v>
      </c>
    </row>
    <row r="1921" spans="1:2" ht="15" thickBot="1" x14ac:dyDescent="0.3">
      <c r="A1921" s="15">
        <v>104</v>
      </c>
      <c r="B1921" s="15">
        <v>6.9</v>
      </c>
    </row>
    <row r="1922" spans="1:2" ht="15" thickBot="1" x14ac:dyDescent="0.3">
      <c r="A1922" s="15">
        <v>106</v>
      </c>
      <c r="B1922" s="15">
        <v>5.8</v>
      </c>
    </row>
    <row r="1923" spans="1:2" ht="15" thickBot="1" x14ac:dyDescent="0.3">
      <c r="A1923" s="15">
        <v>106</v>
      </c>
      <c r="B1923" s="15">
        <v>6.4</v>
      </c>
    </row>
    <row r="1924" spans="1:2" ht="15" thickBot="1" x14ac:dyDescent="0.3">
      <c r="A1924" s="15">
        <v>98</v>
      </c>
      <c r="B1924" s="15">
        <v>5.3</v>
      </c>
    </row>
    <row r="1925" spans="1:2" ht="15" thickBot="1" x14ac:dyDescent="0.3">
      <c r="A1925" s="15">
        <v>100</v>
      </c>
      <c r="B1925" s="15">
        <v>6.5</v>
      </c>
    </row>
    <row r="1926" spans="1:2" ht="15" thickBot="1" x14ac:dyDescent="0.3">
      <c r="A1926" s="15">
        <v>95</v>
      </c>
      <c r="B1926" s="15">
        <v>5.7</v>
      </c>
    </row>
    <row r="1927" spans="1:2" ht="15" thickBot="1" x14ac:dyDescent="0.3">
      <c r="A1927" s="15">
        <v>107</v>
      </c>
      <c r="B1927" s="15">
        <v>6.7</v>
      </c>
    </row>
    <row r="1928" spans="1:2" ht="15" thickBot="1" x14ac:dyDescent="0.3">
      <c r="A1928" s="15">
        <v>104</v>
      </c>
      <c r="B1928" s="15">
        <v>3.9</v>
      </c>
    </row>
    <row r="1929" spans="1:2" ht="15" thickBot="1" x14ac:dyDescent="0.3">
      <c r="A1929" s="15">
        <v>104</v>
      </c>
      <c r="B1929" s="15">
        <v>4.0999999999999996</v>
      </c>
    </row>
    <row r="1930" spans="1:2" ht="15" thickBot="1" x14ac:dyDescent="0.3">
      <c r="A1930" s="15">
        <v>143</v>
      </c>
      <c r="B1930" s="15">
        <v>6.2</v>
      </c>
    </row>
    <row r="1931" spans="1:2" ht="15" thickBot="1" x14ac:dyDescent="0.3">
      <c r="A1931" s="15">
        <v>77</v>
      </c>
      <c r="B1931" s="15">
        <v>3.8</v>
      </c>
    </row>
    <row r="1932" spans="1:2" ht="15" thickBot="1" x14ac:dyDescent="0.3">
      <c r="A1932" s="15">
        <v>96</v>
      </c>
      <c r="B1932" s="15">
        <v>5.0999999999999996</v>
      </c>
    </row>
    <row r="1933" spans="1:2" ht="15" thickBot="1" x14ac:dyDescent="0.3">
      <c r="A1933" s="15">
        <v>145</v>
      </c>
      <c r="B1933" s="15">
        <v>7.8</v>
      </c>
    </row>
    <row r="1934" spans="1:2" ht="15" thickBot="1" x14ac:dyDescent="0.3">
      <c r="A1934" s="15">
        <v>116</v>
      </c>
      <c r="B1934" s="15">
        <v>7.8</v>
      </c>
    </row>
    <row r="1935" spans="1:2" ht="15" thickBot="1" x14ac:dyDescent="0.3">
      <c r="A1935" s="15">
        <v>100</v>
      </c>
      <c r="B1935" s="15">
        <v>6.1</v>
      </c>
    </row>
    <row r="1936" spans="1:2" ht="15" thickBot="1" x14ac:dyDescent="0.3">
      <c r="A1936" s="15">
        <v>104</v>
      </c>
      <c r="B1936" s="15">
        <v>5.8</v>
      </c>
    </row>
    <row r="1937" spans="1:2" ht="15" thickBot="1" x14ac:dyDescent="0.3">
      <c r="A1937" s="15">
        <v>92</v>
      </c>
      <c r="B1937" s="15">
        <v>6.3</v>
      </c>
    </row>
    <row r="1938" spans="1:2" ht="15" thickBot="1" x14ac:dyDescent="0.3">
      <c r="A1938" s="15">
        <v>105</v>
      </c>
      <c r="B1938" s="15">
        <v>5.4</v>
      </c>
    </row>
    <row r="1939" spans="1:2" ht="15" thickBot="1" x14ac:dyDescent="0.3">
      <c r="A1939" s="15">
        <v>120</v>
      </c>
      <c r="B1939" s="15">
        <v>7.3</v>
      </c>
    </row>
    <row r="1940" spans="1:2" ht="15" thickBot="1" x14ac:dyDescent="0.3">
      <c r="A1940" s="15">
        <v>116</v>
      </c>
      <c r="B1940" s="15">
        <v>6.8</v>
      </c>
    </row>
    <row r="1941" spans="1:2" ht="15" thickBot="1" x14ac:dyDescent="0.3">
      <c r="A1941" s="15">
        <v>119</v>
      </c>
      <c r="B1941" s="15">
        <v>7.3</v>
      </c>
    </row>
    <row r="1942" spans="1:2" ht="15" thickBot="1" x14ac:dyDescent="0.3">
      <c r="A1942" s="15">
        <v>101</v>
      </c>
      <c r="B1942" s="15">
        <v>6.5</v>
      </c>
    </row>
    <row r="1943" spans="1:2" ht="15" thickBot="1" x14ac:dyDescent="0.3">
      <c r="A1943" s="15">
        <v>117</v>
      </c>
      <c r="B1943" s="15">
        <v>7.2</v>
      </c>
    </row>
    <row r="1944" spans="1:2" ht="15" thickBot="1" x14ac:dyDescent="0.3">
      <c r="A1944" s="15">
        <v>112</v>
      </c>
      <c r="B1944" s="15">
        <v>6.3</v>
      </c>
    </row>
    <row r="1945" spans="1:2" ht="15" thickBot="1" x14ac:dyDescent="0.3">
      <c r="A1945" s="15">
        <v>136</v>
      </c>
      <c r="B1945" s="15">
        <v>5.9</v>
      </c>
    </row>
    <row r="1946" spans="1:2" ht="15" thickBot="1" x14ac:dyDescent="0.3">
      <c r="A1946" s="15">
        <v>81</v>
      </c>
      <c r="B1946" s="15">
        <v>7.8</v>
      </c>
    </row>
    <row r="1947" spans="1:2" ht="15" thickBot="1" x14ac:dyDescent="0.3">
      <c r="A1947" s="15">
        <v>87</v>
      </c>
      <c r="B1947" s="15">
        <v>7.4</v>
      </c>
    </row>
    <row r="1948" spans="1:2" ht="15" thickBot="1" x14ac:dyDescent="0.3">
      <c r="A1948" s="15">
        <v>96</v>
      </c>
      <c r="B1948" s="15">
        <v>4.8</v>
      </c>
    </row>
    <row r="1949" spans="1:2" ht="15" thickBot="1" x14ac:dyDescent="0.3">
      <c r="A1949" s="15">
        <v>106</v>
      </c>
      <c r="B1949" s="15">
        <v>6.3</v>
      </c>
    </row>
    <row r="1950" spans="1:2" ht="15" thickBot="1" x14ac:dyDescent="0.3">
      <c r="A1950" s="15">
        <v>122</v>
      </c>
      <c r="B1950" s="15">
        <v>7.8</v>
      </c>
    </row>
    <row r="1951" spans="1:2" ht="15" thickBot="1" x14ac:dyDescent="0.3">
      <c r="A1951" s="15">
        <v>123</v>
      </c>
      <c r="B1951" s="15">
        <v>7.5</v>
      </c>
    </row>
    <row r="1952" spans="1:2" ht="15" thickBot="1" x14ac:dyDescent="0.3">
      <c r="A1952" s="15">
        <v>92</v>
      </c>
      <c r="B1952" s="15">
        <v>6.8</v>
      </c>
    </row>
    <row r="1953" spans="1:2" ht="15" thickBot="1" x14ac:dyDescent="0.3">
      <c r="A1953" s="15">
        <v>110</v>
      </c>
      <c r="B1953" s="15">
        <v>6.6</v>
      </c>
    </row>
    <row r="1954" spans="1:2" ht="15" thickBot="1" x14ac:dyDescent="0.3">
      <c r="A1954" s="15">
        <v>104</v>
      </c>
      <c r="B1954" s="15">
        <v>4.5999999999999996</v>
      </c>
    </row>
    <row r="1955" spans="1:2" ht="15" thickBot="1" x14ac:dyDescent="0.3">
      <c r="A1955" s="15">
        <v>98</v>
      </c>
      <c r="B1955" s="15">
        <v>7.1</v>
      </c>
    </row>
    <row r="1956" spans="1:2" ht="15" thickBot="1" x14ac:dyDescent="0.3">
      <c r="A1956" s="15">
        <v>120</v>
      </c>
      <c r="B1956" s="15">
        <v>6.1</v>
      </c>
    </row>
    <row r="1957" spans="1:2" ht="15" thickBot="1" x14ac:dyDescent="0.3">
      <c r="A1957" s="15">
        <v>112</v>
      </c>
      <c r="B1957" s="15">
        <v>6.7</v>
      </c>
    </row>
    <row r="1958" spans="1:2" ht="15" thickBot="1" x14ac:dyDescent="0.3">
      <c r="A1958" s="15">
        <v>127</v>
      </c>
      <c r="B1958" s="15">
        <v>7.1</v>
      </c>
    </row>
    <row r="1959" spans="1:2" ht="15" thickBot="1" x14ac:dyDescent="0.3">
      <c r="A1959" s="15">
        <v>102</v>
      </c>
      <c r="B1959" s="15">
        <v>5.8</v>
      </c>
    </row>
    <row r="1960" spans="1:2" ht="15" thickBot="1" x14ac:dyDescent="0.3">
      <c r="A1960" s="15">
        <v>91</v>
      </c>
      <c r="B1960" s="15">
        <v>6.7</v>
      </c>
    </row>
    <row r="1961" spans="1:2" ht="15" thickBot="1" x14ac:dyDescent="0.3">
      <c r="A1961" s="15">
        <v>114</v>
      </c>
      <c r="B1961" s="15">
        <v>5.8</v>
      </c>
    </row>
    <row r="1962" spans="1:2" ht="15" thickBot="1" x14ac:dyDescent="0.3">
      <c r="A1962" s="15">
        <v>115</v>
      </c>
      <c r="B1962" s="15">
        <v>6.8</v>
      </c>
    </row>
    <row r="1963" spans="1:2" ht="15" thickBot="1" x14ac:dyDescent="0.3">
      <c r="A1963" s="15">
        <v>115</v>
      </c>
      <c r="B1963" s="15">
        <v>8.5</v>
      </c>
    </row>
    <row r="1964" spans="1:2" ht="15" thickBot="1" x14ac:dyDescent="0.3">
      <c r="A1964" s="15">
        <v>120</v>
      </c>
      <c r="B1964" s="15">
        <v>6.6</v>
      </c>
    </row>
    <row r="1965" spans="1:2" ht="15" thickBot="1" x14ac:dyDescent="0.3">
      <c r="A1965" s="15">
        <v>135</v>
      </c>
      <c r="B1965" s="15">
        <v>7.7</v>
      </c>
    </row>
    <row r="1966" spans="1:2" ht="15" thickBot="1" x14ac:dyDescent="0.3">
      <c r="A1966" s="15">
        <v>90</v>
      </c>
      <c r="B1966" s="15">
        <v>4.7</v>
      </c>
    </row>
    <row r="1967" spans="1:2" ht="15" thickBot="1" x14ac:dyDescent="0.3">
      <c r="A1967" s="15">
        <v>100</v>
      </c>
      <c r="B1967" s="15">
        <v>6.4</v>
      </c>
    </row>
    <row r="1968" spans="1:2" ht="15" thickBot="1" x14ac:dyDescent="0.3">
      <c r="A1968" s="15">
        <v>105</v>
      </c>
      <c r="B1968" s="15">
        <v>5.5</v>
      </c>
    </row>
    <row r="1969" spans="1:2" ht="15" thickBot="1" x14ac:dyDescent="0.3">
      <c r="A1969" s="15">
        <v>138</v>
      </c>
      <c r="B1969" s="15">
        <v>8.6</v>
      </c>
    </row>
    <row r="1970" spans="1:2" ht="15" thickBot="1" x14ac:dyDescent="0.3">
      <c r="A1970" s="15">
        <v>94</v>
      </c>
      <c r="B1970" s="15">
        <v>7</v>
      </c>
    </row>
    <row r="1971" spans="1:2" ht="15" thickBot="1" x14ac:dyDescent="0.3">
      <c r="A1971" s="15">
        <v>101</v>
      </c>
      <c r="B1971" s="15">
        <v>7.1</v>
      </c>
    </row>
    <row r="1972" spans="1:2" ht="15" thickBot="1" x14ac:dyDescent="0.3">
      <c r="A1972" s="15">
        <v>131</v>
      </c>
      <c r="B1972" s="15">
        <v>5.7</v>
      </c>
    </row>
    <row r="1973" spans="1:2" ht="15" thickBot="1" x14ac:dyDescent="0.3">
      <c r="A1973" s="15">
        <v>91</v>
      </c>
      <c r="B1973" s="15">
        <v>3.7</v>
      </c>
    </row>
    <row r="1974" spans="1:2" ht="15" thickBot="1" x14ac:dyDescent="0.3">
      <c r="A1974" s="15">
        <v>112</v>
      </c>
      <c r="B1974" s="15">
        <v>7.5</v>
      </c>
    </row>
    <row r="1975" spans="1:2" ht="15" thickBot="1" x14ac:dyDescent="0.3">
      <c r="A1975" s="15">
        <v>95</v>
      </c>
      <c r="B1975" s="15">
        <v>4.5999999999999996</v>
      </c>
    </row>
    <row r="1976" spans="1:2" ht="15" thickBot="1" x14ac:dyDescent="0.3">
      <c r="A1976" s="15">
        <v>100</v>
      </c>
      <c r="B1976" s="15">
        <v>4.9000000000000004</v>
      </c>
    </row>
    <row r="1977" spans="1:2" ht="15" thickBot="1" x14ac:dyDescent="0.3">
      <c r="A1977" s="15">
        <v>108</v>
      </c>
      <c r="B1977" s="15">
        <v>7.1</v>
      </c>
    </row>
    <row r="1978" spans="1:2" ht="15" thickBot="1" x14ac:dyDescent="0.3">
      <c r="A1978" s="15">
        <v>101</v>
      </c>
      <c r="B1978" s="15">
        <v>5.8</v>
      </c>
    </row>
    <row r="1979" spans="1:2" ht="15" thickBot="1" x14ac:dyDescent="0.3">
      <c r="A1979" s="15">
        <v>109</v>
      </c>
      <c r="B1979" s="15">
        <v>5.4</v>
      </c>
    </row>
    <row r="1980" spans="1:2" ht="15" thickBot="1" x14ac:dyDescent="0.3">
      <c r="A1980" s="15">
        <v>115</v>
      </c>
      <c r="B1980" s="15">
        <v>7.3</v>
      </c>
    </row>
    <row r="1981" spans="1:2" ht="15" thickBot="1" x14ac:dyDescent="0.3">
      <c r="A1981" s="15">
        <v>117</v>
      </c>
      <c r="B1981" s="15">
        <v>7.1</v>
      </c>
    </row>
    <row r="1982" spans="1:2" ht="15" thickBot="1" x14ac:dyDescent="0.3">
      <c r="A1982" s="15">
        <v>107</v>
      </c>
      <c r="B1982" s="15">
        <v>5.8</v>
      </c>
    </row>
    <row r="1983" spans="1:2" ht="15" thickBot="1" x14ac:dyDescent="0.3">
      <c r="A1983" s="15">
        <v>134</v>
      </c>
      <c r="B1983" s="15">
        <v>8.1</v>
      </c>
    </row>
    <row r="1984" spans="1:2" ht="15" thickBot="1" x14ac:dyDescent="0.3">
      <c r="A1984" s="15">
        <v>118</v>
      </c>
      <c r="B1984" s="15">
        <v>5.7</v>
      </c>
    </row>
    <row r="1985" spans="1:2" ht="15" thickBot="1" x14ac:dyDescent="0.3">
      <c r="A1985" s="15">
        <v>121</v>
      </c>
      <c r="B1985" s="15">
        <v>4.4000000000000004</v>
      </c>
    </row>
    <row r="1986" spans="1:2" ht="15" thickBot="1" x14ac:dyDescent="0.3">
      <c r="A1986" s="15">
        <v>105</v>
      </c>
      <c r="B1986" s="15">
        <v>7.9</v>
      </c>
    </row>
    <row r="1987" spans="1:2" ht="15" thickBot="1" x14ac:dyDescent="0.3">
      <c r="A1987" s="15">
        <v>110</v>
      </c>
      <c r="B1987" s="15">
        <v>7.6</v>
      </c>
    </row>
    <row r="1988" spans="1:2" ht="15" thickBot="1" x14ac:dyDescent="0.3">
      <c r="A1988" s="15">
        <v>114</v>
      </c>
      <c r="B1988" s="15">
        <v>4.8</v>
      </c>
    </row>
    <row r="1989" spans="1:2" ht="15" thickBot="1" x14ac:dyDescent="0.3">
      <c r="A1989" s="15">
        <v>85</v>
      </c>
      <c r="B1989" s="15">
        <v>2.7</v>
      </c>
    </row>
    <row r="1990" spans="1:2" ht="15" thickBot="1" x14ac:dyDescent="0.3">
      <c r="A1990" s="15">
        <v>72</v>
      </c>
      <c r="B1990" s="15">
        <v>5.8</v>
      </c>
    </row>
    <row r="1991" spans="1:2" ht="15" thickBot="1" x14ac:dyDescent="0.3">
      <c r="A1991" s="15">
        <v>128</v>
      </c>
      <c r="B1991" s="15">
        <v>7.5</v>
      </c>
    </row>
    <row r="1992" spans="1:2" ht="15" thickBot="1" x14ac:dyDescent="0.3">
      <c r="A1992" s="15">
        <v>72</v>
      </c>
      <c r="B1992" s="15">
        <v>5.4</v>
      </c>
    </row>
    <row r="1993" spans="1:2" ht="15" thickBot="1" x14ac:dyDescent="0.3">
      <c r="A1993" s="15">
        <v>89</v>
      </c>
      <c r="B1993" s="15">
        <v>4.0999999999999996</v>
      </c>
    </row>
    <row r="1994" spans="1:2" ht="15" thickBot="1" x14ac:dyDescent="0.3">
      <c r="A1994" s="15">
        <v>96</v>
      </c>
      <c r="B1994" s="15">
        <v>5.9</v>
      </c>
    </row>
    <row r="1995" spans="1:2" ht="15" thickBot="1" x14ac:dyDescent="0.3">
      <c r="A1995" s="15">
        <v>77</v>
      </c>
      <c r="B1995" s="15">
        <v>6.3</v>
      </c>
    </row>
    <row r="1996" spans="1:2" ht="15" thickBot="1" x14ac:dyDescent="0.3">
      <c r="A1996" s="15">
        <v>111</v>
      </c>
      <c r="B1996" s="15">
        <v>6.8</v>
      </c>
    </row>
    <row r="1997" spans="1:2" ht="15" thickBot="1" x14ac:dyDescent="0.3">
      <c r="A1997" s="15">
        <v>93</v>
      </c>
      <c r="B1997" s="15">
        <v>2.2999999999999998</v>
      </c>
    </row>
    <row r="1998" spans="1:2" ht="15" thickBot="1" x14ac:dyDescent="0.3">
      <c r="A1998" s="15">
        <v>128</v>
      </c>
      <c r="B1998" s="15">
        <v>8.1</v>
      </c>
    </row>
    <row r="1999" spans="1:2" ht="15" thickBot="1" x14ac:dyDescent="0.3">
      <c r="A1999" s="15">
        <v>110</v>
      </c>
      <c r="B1999" s="15">
        <v>6.1</v>
      </c>
    </row>
    <row r="2000" spans="1:2" ht="15" thickBot="1" x14ac:dyDescent="0.3">
      <c r="A2000" s="15">
        <v>137</v>
      </c>
      <c r="B2000" s="15">
        <v>5</v>
      </c>
    </row>
    <row r="2001" spans="1:2" ht="15" thickBot="1" x14ac:dyDescent="0.3">
      <c r="A2001" s="15">
        <v>124</v>
      </c>
      <c r="B2001" s="15">
        <v>5.5</v>
      </c>
    </row>
    <row r="2002" spans="1:2" ht="15" thickBot="1" x14ac:dyDescent="0.3">
      <c r="A2002" s="15">
        <v>93</v>
      </c>
      <c r="B2002" s="15">
        <v>6.2</v>
      </c>
    </row>
    <row r="2003" spans="1:2" ht="15" thickBot="1" x14ac:dyDescent="0.3">
      <c r="A2003" s="15">
        <v>115</v>
      </c>
      <c r="B2003" s="15">
        <v>6.2</v>
      </c>
    </row>
    <row r="2004" spans="1:2" ht="15" thickBot="1" x14ac:dyDescent="0.3">
      <c r="A2004" s="15">
        <v>105</v>
      </c>
      <c r="B2004" s="15">
        <v>6.3</v>
      </c>
    </row>
    <row r="2005" spans="1:2" ht="15" thickBot="1" x14ac:dyDescent="0.3">
      <c r="A2005" s="15">
        <v>127</v>
      </c>
      <c r="B2005" s="15">
        <v>6.7</v>
      </c>
    </row>
    <row r="2006" spans="1:2" ht="15" thickBot="1" x14ac:dyDescent="0.3">
      <c r="A2006" s="15">
        <v>82</v>
      </c>
      <c r="B2006" s="15">
        <v>3.5</v>
      </c>
    </row>
    <row r="2007" spans="1:2" ht="15" thickBot="1" x14ac:dyDescent="0.3">
      <c r="A2007" s="15">
        <v>143</v>
      </c>
      <c r="B2007" s="15">
        <v>7.5</v>
      </c>
    </row>
    <row r="2008" spans="1:2" ht="15" thickBot="1" x14ac:dyDescent="0.3">
      <c r="A2008" s="15">
        <v>103</v>
      </c>
      <c r="B2008" s="15">
        <v>6.6</v>
      </c>
    </row>
    <row r="2009" spans="1:2" ht="15" thickBot="1" x14ac:dyDescent="0.3">
      <c r="A2009" s="15">
        <v>104</v>
      </c>
      <c r="B2009" s="15">
        <v>7.5</v>
      </c>
    </row>
    <row r="2010" spans="1:2" ht="15" thickBot="1" x14ac:dyDescent="0.3">
      <c r="A2010" s="15">
        <v>98</v>
      </c>
      <c r="B2010" s="15">
        <v>7.2</v>
      </c>
    </row>
    <row r="2011" spans="1:2" ht="15" thickBot="1" x14ac:dyDescent="0.3">
      <c r="A2011" s="15">
        <v>92</v>
      </c>
      <c r="B2011" s="15">
        <v>4.8</v>
      </c>
    </row>
    <row r="2012" spans="1:2" ht="15" thickBot="1" x14ac:dyDescent="0.3">
      <c r="A2012" s="15">
        <v>123</v>
      </c>
      <c r="B2012" s="15">
        <v>6.6</v>
      </c>
    </row>
    <row r="2013" spans="1:2" ht="15" thickBot="1" x14ac:dyDescent="0.3">
      <c r="A2013" s="15">
        <v>88</v>
      </c>
      <c r="B2013" s="15">
        <v>3.5</v>
      </c>
    </row>
    <row r="2014" spans="1:2" ht="15" thickBot="1" x14ac:dyDescent="0.3">
      <c r="A2014" s="15">
        <v>128</v>
      </c>
      <c r="B2014" s="15">
        <v>7.6</v>
      </c>
    </row>
    <row r="2015" spans="1:2" ht="15" thickBot="1" x14ac:dyDescent="0.3">
      <c r="A2015" s="15">
        <v>107</v>
      </c>
      <c r="B2015" s="15">
        <v>6.3</v>
      </c>
    </row>
    <row r="2016" spans="1:2" ht="15" thickBot="1" x14ac:dyDescent="0.3">
      <c r="A2016" s="15">
        <v>91</v>
      </c>
      <c r="B2016" s="15">
        <v>5.5</v>
      </c>
    </row>
    <row r="2017" spans="1:2" ht="15" thickBot="1" x14ac:dyDescent="0.3">
      <c r="A2017" s="15">
        <v>90</v>
      </c>
      <c r="B2017" s="15">
        <v>6.3</v>
      </c>
    </row>
    <row r="2018" spans="1:2" ht="15" thickBot="1" x14ac:dyDescent="0.3">
      <c r="A2018" s="15">
        <v>115</v>
      </c>
      <c r="B2018" s="15">
        <v>6.5</v>
      </c>
    </row>
    <row r="2019" spans="1:2" ht="15" thickBot="1" x14ac:dyDescent="0.3">
      <c r="A2019" s="15">
        <v>113</v>
      </c>
      <c r="B2019" s="15">
        <v>6.9</v>
      </c>
    </row>
    <row r="2020" spans="1:2" ht="15" thickBot="1" x14ac:dyDescent="0.3">
      <c r="A2020" s="15">
        <v>113</v>
      </c>
      <c r="B2020" s="15">
        <v>7.6</v>
      </c>
    </row>
    <row r="2021" spans="1:2" ht="15" thickBot="1" x14ac:dyDescent="0.3">
      <c r="A2021" s="15">
        <v>87</v>
      </c>
      <c r="B2021" s="15">
        <v>3.9</v>
      </c>
    </row>
    <row r="2022" spans="1:2" ht="15" thickBot="1" x14ac:dyDescent="0.3">
      <c r="A2022" s="15">
        <v>101</v>
      </c>
      <c r="B2022" s="15">
        <v>6.1</v>
      </c>
    </row>
    <row r="2023" spans="1:2" ht="15" thickBot="1" x14ac:dyDescent="0.3">
      <c r="A2023" s="15">
        <v>111</v>
      </c>
      <c r="B2023" s="15">
        <v>7.3</v>
      </c>
    </row>
    <row r="2024" spans="1:2" ht="15" thickBot="1" x14ac:dyDescent="0.3">
      <c r="A2024" s="15">
        <v>108</v>
      </c>
      <c r="B2024" s="15">
        <v>8.3000000000000007</v>
      </c>
    </row>
    <row r="2025" spans="1:2" ht="15" thickBot="1" x14ac:dyDescent="0.3">
      <c r="A2025" s="15">
        <v>105</v>
      </c>
      <c r="B2025" s="15">
        <v>5.8</v>
      </c>
    </row>
    <row r="2026" spans="1:2" ht="15" thickBot="1" x14ac:dyDescent="0.3">
      <c r="A2026" s="15">
        <v>109</v>
      </c>
      <c r="B2026" s="15">
        <v>6.8</v>
      </c>
    </row>
    <row r="2027" spans="1:2" ht="15" thickBot="1" x14ac:dyDescent="0.3">
      <c r="A2027" s="15">
        <v>109</v>
      </c>
      <c r="B2027" s="15">
        <v>7</v>
      </c>
    </row>
    <row r="2028" spans="1:2" ht="15" thickBot="1" x14ac:dyDescent="0.3">
      <c r="A2028" s="15">
        <v>99</v>
      </c>
      <c r="B2028" s="15">
        <v>5.9</v>
      </c>
    </row>
    <row r="2029" spans="1:2" ht="15" thickBot="1" x14ac:dyDescent="0.3">
      <c r="A2029" s="15">
        <v>98</v>
      </c>
      <c r="B2029" s="15">
        <v>6.5</v>
      </c>
    </row>
    <row r="2030" spans="1:2" ht="15" thickBot="1" x14ac:dyDescent="0.3">
      <c r="A2030" s="15">
        <v>104</v>
      </c>
      <c r="B2030" s="15">
        <v>6.4</v>
      </c>
    </row>
    <row r="2031" spans="1:2" ht="15" thickBot="1" x14ac:dyDescent="0.3">
      <c r="A2031" s="15">
        <v>109</v>
      </c>
      <c r="B2031" s="15">
        <v>5.8</v>
      </c>
    </row>
    <row r="2032" spans="1:2" ht="15" thickBot="1" x14ac:dyDescent="0.3">
      <c r="A2032" s="15">
        <v>75</v>
      </c>
      <c r="B2032" s="15">
        <v>5.0999999999999996</v>
      </c>
    </row>
    <row r="2033" spans="1:2" ht="15" thickBot="1" x14ac:dyDescent="0.3">
      <c r="A2033" s="15">
        <v>119</v>
      </c>
      <c r="B2033" s="15">
        <v>6.8</v>
      </c>
    </row>
    <row r="2034" spans="1:2" ht="15" thickBot="1" x14ac:dyDescent="0.3">
      <c r="A2034" s="15">
        <v>90</v>
      </c>
      <c r="B2034" s="15">
        <v>5.3</v>
      </c>
    </row>
    <row r="2035" spans="1:2" ht="15" thickBot="1" x14ac:dyDescent="0.3">
      <c r="A2035" s="15">
        <v>97</v>
      </c>
      <c r="B2035" s="15">
        <v>5.3</v>
      </c>
    </row>
    <row r="2036" spans="1:2" ht="15" thickBot="1" x14ac:dyDescent="0.3">
      <c r="A2036" s="15">
        <v>89</v>
      </c>
      <c r="B2036" s="15">
        <v>4.9000000000000004</v>
      </c>
    </row>
    <row r="2037" spans="1:2" ht="15" thickBot="1" x14ac:dyDescent="0.3">
      <c r="A2037" s="15">
        <v>106</v>
      </c>
      <c r="B2037" s="15">
        <v>6.8</v>
      </c>
    </row>
    <row r="2038" spans="1:2" ht="15" thickBot="1" x14ac:dyDescent="0.3">
      <c r="A2038" s="15">
        <v>104</v>
      </c>
      <c r="B2038" s="15">
        <v>6.1</v>
      </c>
    </row>
    <row r="2039" spans="1:2" ht="15" thickBot="1" x14ac:dyDescent="0.3">
      <c r="A2039" s="15">
        <v>108</v>
      </c>
      <c r="B2039" s="15">
        <v>8.5</v>
      </c>
    </row>
    <row r="2040" spans="1:2" ht="15" thickBot="1" x14ac:dyDescent="0.3">
      <c r="A2040" s="15">
        <v>112</v>
      </c>
      <c r="B2040" s="15">
        <v>5.9</v>
      </c>
    </row>
    <row r="2041" spans="1:2" ht="15" thickBot="1" x14ac:dyDescent="0.3">
      <c r="A2041" s="15">
        <v>104</v>
      </c>
      <c r="B2041" s="15">
        <v>6.3</v>
      </c>
    </row>
    <row r="2042" spans="1:2" ht="15" thickBot="1" x14ac:dyDescent="0.3">
      <c r="A2042" s="15">
        <v>113</v>
      </c>
      <c r="B2042" s="15">
        <v>5.9</v>
      </c>
    </row>
    <row r="2043" spans="1:2" ht="15" thickBot="1" x14ac:dyDescent="0.3">
      <c r="A2043" s="15">
        <v>98</v>
      </c>
      <c r="B2043" s="15">
        <v>5.4</v>
      </c>
    </row>
    <row r="2044" spans="1:2" ht="15" thickBot="1" x14ac:dyDescent="0.3">
      <c r="A2044" s="15">
        <v>114</v>
      </c>
      <c r="B2044" s="15">
        <v>6.9</v>
      </c>
    </row>
    <row r="2045" spans="1:2" ht="15" thickBot="1" x14ac:dyDescent="0.3">
      <c r="A2045" s="15">
        <v>124</v>
      </c>
      <c r="B2045" s="15">
        <v>7.5</v>
      </c>
    </row>
    <row r="2046" spans="1:2" ht="15" thickBot="1" x14ac:dyDescent="0.3">
      <c r="A2046" s="15">
        <v>148</v>
      </c>
      <c r="B2046" s="15">
        <v>8.1999999999999993</v>
      </c>
    </row>
    <row r="2047" spans="1:2" ht="15" thickBot="1" x14ac:dyDescent="0.3">
      <c r="A2047" s="15">
        <v>108</v>
      </c>
      <c r="B2047" s="15">
        <v>5.9</v>
      </c>
    </row>
    <row r="2048" spans="1:2" ht="15" thickBot="1" x14ac:dyDescent="0.3">
      <c r="A2048" s="15">
        <v>95</v>
      </c>
      <c r="B2048" s="15">
        <v>5</v>
      </c>
    </row>
    <row r="2049" spans="1:2" ht="15" thickBot="1" x14ac:dyDescent="0.3">
      <c r="A2049" s="15">
        <v>108</v>
      </c>
      <c r="B2049" s="15">
        <v>7.3</v>
      </c>
    </row>
    <row r="2050" spans="1:2" ht="15" thickBot="1" x14ac:dyDescent="0.3">
      <c r="A2050" s="15">
        <v>68</v>
      </c>
      <c r="B2050" s="15">
        <v>6.4</v>
      </c>
    </row>
    <row r="2051" spans="1:2" ht="15" thickBot="1" x14ac:dyDescent="0.3">
      <c r="A2051" s="15">
        <v>103</v>
      </c>
      <c r="B2051" s="15">
        <v>6.6</v>
      </c>
    </row>
    <row r="2052" spans="1:2" ht="15" thickBot="1" x14ac:dyDescent="0.3">
      <c r="A2052" s="15">
        <v>99</v>
      </c>
      <c r="B2052" s="15">
        <v>7.8</v>
      </c>
    </row>
    <row r="2053" spans="1:2" ht="15" thickBot="1" x14ac:dyDescent="0.3">
      <c r="A2053" s="15">
        <v>88</v>
      </c>
      <c r="B2053" s="15">
        <v>4</v>
      </c>
    </row>
    <row r="2054" spans="1:2" ht="15" thickBot="1" x14ac:dyDescent="0.3">
      <c r="A2054" s="15">
        <v>128</v>
      </c>
      <c r="B2054" s="15">
        <v>7.6</v>
      </c>
    </row>
    <row r="2055" spans="1:2" ht="15" thickBot="1" x14ac:dyDescent="0.3">
      <c r="A2055" s="15">
        <v>124</v>
      </c>
      <c r="B2055" s="15">
        <v>7.7</v>
      </c>
    </row>
    <row r="2056" spans="1:2" ht="15" thickBot="1" x14ac:dyDescent="0.3">
      <c r="A2056" s="15">
        <v>84</v>
      </c>
      <c r="B2056" s="15">
        <v>5.8</v>
      </c>
    </row>
    <row r="2057" spans="1:2" ht="15" thickBot="1" x14ac:dyDescent="0.3">
      <c r="A2057" s="15">
        <v>101</v>
      </c>
      <c r="B2057" s="15">
        <v>5.6</v>
      </c>
    </row>
    <row r="2058" spans="1:2" ht="15" thickBot="1" x14ac:dyDescent="0.3">
      <c r="A2058" s="15">
        <v>98</v>
      </c>
      <c r="B2058" s="15">
        <v>5.3</v>
      </c>
    </row>
    <row r="2059" spans="1:2" ht="15" thickBot="1" x14ac:dyDescent="0.3">
      <c r="A2059" s="15">
        <v>225</v>
      </c>
      <c r="B2059" s="15">
        <v>6.6</v>
      </c>
    </row>
    <row r="2060" spans="1:2" ht="15" thickBot="1" x14ac:dyDescent="0.3">
      <c r="A2060" s="15">
        <v>88</v>
      </c>
      <c r="B2060" s="15">
        <v>1.9</v>
      </c>
    </row>
    <row r="2061" spans="1:2" ht="15" thickBot="1" x14ac:dyDescent="0.3">
      <c r="A2061" s="15">
        <v>88</v>
      </c>
      <c r="B2061" s="15">
        <v>5.7</v>
      </c>
    </row>
    <row r="2062" spans="1:2" ht="15" thickBot="1" x14ac:dyDescent="0.3">
      <c r="A2062" s="15">
        <v>94</v>
      </c>
      <c r="B2062" s="15">
        <v>6.6</v>
      </c>
    </row>
    <row r="2063" spans="1:2" ht="15" thickBot="1" x14ac:dyDescent="0.3">
      <c r="A2063" s="15">
        <v>117</v>
      </c>
      <c r="B2063" s="15">
        <v>6</v>
      </c>
    </row>
    <row r="2064" spans="1:2" ht="15" thickBot="1" x14ac:dyDescent="0.3">
      <c r="A2064" s="15">
        <v>95</v>
      </c>
      <c r="B2064" s="15">
        <v>6.1</v>
      </c>
    </row>
    <row r="2065" spans="1:2" ht="15" thickBot="1" x14ac:dyDescent="0.3">
      <c r="A2065" s="15">
        <v>99</v>
      </c>
      <c r="B2065" s="15">
        <v>4.8</v>
      </c>
    </row>
    <row r="2066" spans="1:2" ht="15" thickBot="1" x14ac:dyDescent="0.3">
      <c r="A2066" s="15">
        <v>96</v>
      </c>
      <c r="B2066" s="15">
        <v>6.2</v>
      </c>
    </row>
    <row r="2067" spans="1:2" ht="15" thickBot="1" x14ac:dyDescent="0.3">
      <c r="A2067" s="15">
        <v>98</v>
      </c>
      <c r="B2067" s="15">
        <v>7.5</v>
      </c>
    </row>
    <row r="2068" spans="1:2" ht="15" thickBot="1" x14ac:dyDescent="0.3">
      <c r="A2068" s="15">
        <v>123</v>
      </c>
      <c r="B2068" s="15">
        <v>6.3</v>
      </c>
    </row>
    <row r="2069" spans="1:2" ht="15" thickBot="1" x14ac:dyDescent="0.3">
      <c r="A2069" s="15">
        <v>101</v>
      </c>
      <c r="B2069" s="15">
        <v>7.1</v>
      </c>
    </row>
    <row r="2070" spans="1:2" ht="15" thickBot="1" x14ac:dyDescent="0.3">
      <c r="A2070" s="15">
        <v>102</v>
      </c>
      <c r="B2070" s="15">
        <v>6.6</v>
      </c>
    </row>
    <row r="2071" spans="1:2" ht="15" thickBot="1" x14ac:dyDescent="0.3">
      <c r="A2071" s="15">
        <v>94</v>
      </c>
      <c r="B2071" s="15">
        <v>6.1</v>
      </c>
    </row>
    <row r="2072" spans="1:2" ht="15" thickBot="1" x14ac:dyDescent="0.3">
      <c r="A2072" s="15">
        <v>102</v>
      </c>
      <c r="B2072" s="15">
        <v>6.7</v>
      </c>
    </row>
    <row r="2073" spans="1:2" ht="15" thickBot="1" x14ac:dyDescent="0.3">
      <c r="A2073" s="15">
        <v>108</v>
      </c>
      <c r="B2073" s="15">
        <v>5.6</v>
      </c>
    </row>
    <row r="2074" spans="1:2" ht="15" thickBot="1" x14ac:dyDescent="0.3">
      <c r="A2074" s="15">
        <v>116</v>
      </c>
      <c r="B2074" s="15">
        <v>7.2</v>
      </c>
    </row>
    <row r="2075" spans="1:2" ht="15" thickBot="1" x14ac:dyDescent="0.3">
      <c r="A2075" s="15">
        <v>93</v>
      </c>
      <c r="B2075" s="15">
        <v>4.3</v>
      </c>
    </row>
    <row r="2076" spans="1:2" ht="15" thickBot="1" x14ac:dyDescent="0.3">
      <c r="A2076" s="15">
        <v>102</v>
      </c>
      <c r="B2076" s="15">
        <v>6.4</v>
      </c>
    </row>
    <row r="2077" spans="1:2" ht="15" thickBot="1" x14ac:dyDescent="0.3">
      <c r="A2077" s="15">
        <v>103</v>
      </c>
      <c r="B2077" s="15">
        <v>7.1</v>
      </c>
    </row>
    <row r="2078" spans="1:2" ht="15" thickBot="1" x14ac:dyDescent="0.3">
      <c r="A2078" s="15">
        <v>115</v>
      </c>
      <c r="B2078" s="15">
        <v>6.3</v>
      </c>
    </row>
    <row r="2079" spans="1:2" ht="15" thickBot="1" x14ac:dyDescent="0.3">
      <c r="A2079" s="15">
        <v>96</v>
      </c>
      <c r="B2079" s="15">
        <v>7.4</v>
      </c>
    </row>
    <row r="2080" spans="1:2" ht="15" thickBot="1" x14ac:dyDescent="0.3">
      <c r="A2080" s="15">
        <v>98</v>
      </c>
      <c r="B2080" s="15">
        <v>6.1</v>
      </c>
    </row>
    <row r="2081" spans="1:2" ht="15" thickBot="1" x14ac:dyDescent="0.3">
      <c r="A2081" s="15">
        <v>101</v>
      </c>
      <c r="B2081" s="15">
        <v>6.6</v>
      </c>
    </row>
    <row r="2082" spans="1:2" ht="15" thickBot="1" x14ac:dyDescent="0.3">
      <c r="A2082" s="15">
        <v>106</v>
      </c>
      <c r="B2082" s="15">
        <v>6</v>
      </c>
    </row>
    <row r="2083" spans="1:2" ht="15" thickBot="1" x14ac:dyDescent="0.3">
      <c r="A2083" s="15">
        <v>101</v>
      </c>
      <c r="B2083" s="15">
        <v>6.8</v>
      </c>
    </row>
    <row r="2084" spans="1:2" ht="15" thickBot="1" x14ac:dyDescent="0.3">
      <c r="A2084" s="15">
        <v>111</v>
      </c>
      <c r="B2084" s="15">
        <v>6.8</v>
      </c>
    </row>
    <row r="2085" spans="1:2" ht="15" thickBot="1" x14ac:dyDescent="0.3">
      <c r="A2085" s="15">
        <v>99</v>
      </c>
      <c r="B2085" s="15">
        <v>7.2</v>
      </c>
    </row>
    <row r="2086" spans="1:2" ht="15" thickBot="1" x14ac:dyDescent="0.3">
      <c r="A2086" s="15">
        <v>88</v>
      </c>
      <c r="B2086" s="15">
        <v>1.9</v>
      </c>
    </row>
    <row r="2087" spans="1:2" ht="15" thickBot="1" x14ac:dyDescent="0.3">
      <c r="A2087" s="15">
        <v>83</v>
      </c>
      <c r="B2087" s="15">
        <v>5.5</v>
      </c>
    </row>
    <row r="2088" spans="1:2" ht="15" thickBot="1" x14ac:dyDescent="0.3">
      <c r="A2088" s="15">
        <v>91</v>
      </c>
      <c r="B2088" s="15">
        <v>4.5</v>
      </c>
    </row>
    <row r="2089" spans="1:2" ht="15" thickBot="1" x14ac:dyDescent="0.3">
      <c r="A2089" s="15">
        <v>108</v>
      </c>
      <c r="B2089" s="15">
        <v>6.3</v>
      </c>
    </row>
    <row r="2090" spans="1:2" ht="15" thickBot="1" x14ac:dyDescent="0.3">
      <c r="A2090" s="15">
        <v>148</v>
      </c>
      <c r="B2090" s="15">
        <v>6.7</v>
      </c>
    </row>
    <row r="2091" spans="1:2" ht="15" thickBot="1" x14ac:dyDescent="0.3">
      <c r="A2091" s="15">
        <v>77</v>
      </c>
      <c r="B2091" s="15">
        <v>2.8</v>
      </c>
    </row>
    <row r="2092" spans="1:2" ht="15" thickBot="1" x14ac:dyDescent="0.3">
      <c r="A2092" s="15">
        <v>110</v>
      </c>
      <c r="B2092" s="15">
        <v>5</v>
      </c>
    </row>
    <row r="2093" spans="1:2" ht="15" thickBot="1" x14ac:dyDescent="0.3">
      <c r="A2093" s="15">
        <v>83</v>
      </c>
      <c r="B2093" s="15">
        <v>4.3</v>
      </c>
    </row>
    <row r="2094" spans="1:2" ht="15" thickBot="1" x14ac:dyDescent="0.3">
      <c r="A2094" s="15">
        <v>107</v>
      </c>
      <c r="B2094" s="15">
        <v>5.6</v>
      </c>
    </row>
    <row r="2095" spans="1:2" ht="15" thickBot="1" x14ac:dyDescent="0.3">
      <c r="A2095" s="15">
        <v>100</v>
      </c>
      <c r="B2095" s="15">
        <v>6.2</v>
      </c>
    </row>
    <row r="2096" spans="1:2" ht="15" thickBot="1" x14ac:dyDescent="0.3">
      <c r="A2096" s="15">
        <v>87</v>
      </c>
      <c r="B2096" s="15">
        <v>5.3</v>
      </c>
    </row>
    <row r="2097" spans="1:2" ht="15" thickBot="1" x14ac:dyDescent="0.3">
      <c r="A2097" s="15">
        <v>154</v>
      </c>
      <c r="B2097" s="15">
        <v>7.4</v>
      </c>
    </row>
    <row r="2098" spans="1:2" ht="15" thickBot="1" x14ac:dyDescent="0.3">
      <c r="A2098" s="15">
        <v>99</v>
      </c>
      <c r="B2098" s="15">
        <v>6.5</v>
      </c>
    </row>
    <row r="2099" spans="1:2" ht="15" thickBot="1" x14ac:dyDescent="0.3">
      <c r="A2099" s="15">
        <v>100</v>
      </c>
      <c r="B2099" s="15">
        <v>7.1</v>
      </c>
    </row>
    <row r="2100" spans="1:2" ht="15" thickBot="1" x14ac:dyDescent="0.3">
      <c r="A2100" s="15">
        <v>116</v>
      </c>
      <c r="B2100" s="15">
        <v>7.2</v>
      </c>
    </row>
    <row r="2101" spans="1:2" ht="15" thickBot="1" x14ac:dyDescent="0.3">
      <c r="A2101" s="15">
        <v>94</v>
      </c>
      <c r="B2101" s="15">
        <v>2.2999999999999998</v>
      </c>
    </row>
    <row r="2102" spans="1:2" ht="15" thickBot="1" x14ac:dyDescent="0.3">
      <c r="A2102" s="15">
        <v>111</v>
      </c>
      <c r="B2102" s="15">
        <v>6.4</v>
      </c>
    </row>
    <row r="2103" spans="1:2" ht="15" thickBot="1" x14ac:dyDescent="0.3">
      <c r="A2103" s="15">
        <v>100</v>
      </c>
      <c r="B2103" s="15">
        <v>6.1</v>
      </c>
    </row>
    <row r="2104" spans="1:2" ht="15" thickBot="1" x14ac:dyDescent="0.3">
      <c r="A2104" s="15">
        <v>125</v>
      </c>
      <c r="B2104" s="15">
        <v>7</v>
      </c>
    </row>
    <row r="2105" spans="1:2" ht="15" thickBot="1" x14ac:dyDescent="0.3">
      <c r="A2105" s="15">
        <v>119</v>
      </c>
      <c r="B2105" s="15">
        <v>7</v>
      </c>
    </row>
    <row r="2106" spans="1:2" ht="15" thickBot="1" x14ac:dyDescent="0.3">
      <c r="A2106" s="15">
        <v>135</v>
      </c>
      <c r="B2106" s="15">
        <v>7</v>
      </c>
    </row>
    <row r="2107" spans="1:2" ht="15" thickBot="1" x14ac:dyDescent="0.3">
      <c r="A2107" s="15">
        <v>93</v>
      </c>
      <c r="B2107" s="15">
        <v>4.9000000000000004</v>
      </c>
    </row>
    <row r="2108" spans="1:2" ht="15" thickBot="1" x14ac:dyDescent="0.3">
      <c r="A2108" s="15">
        <v>114</v>
      </c>
      <c r="B2108" s="15">
        <v>6.9</v>
      </c>
    </row>
    <row r="2109" spans="1:2" ht="15" thickBot="1" x14ac:dyDescent="0.3">
      <c r="A2109" s="15">
        <v>124</v>
      </c>
      <c r="B2109" s="15">
        <v>7.5</v>
      </c>
    </row>
    <row r="2110" spans="1:2" ht="15" thickBot="1" x14ac:dyDescent="0.3">
      <c r="A2110" s="15">
        <v>134</v>
      </c>
      <c r="B2110" s="15">
        <v>8.4</v>
      </c>
    </row>
    <row r="2111" spans="1:2" ht="15" thickBot="1" x14ac:dyDescent="0.3">
      <c r="A2111" s="15">
        <v>114</v>
      </c>
      <c r="B2111" s="15">
        <v>6.9</v>
      </c>
    </row>
    <row r="2112" spans="1:2" ht="15" thickBot="1" x14ac:dyDescent="0.3">
      <c r="A2112" s="15">
        <v>124</v>
      </c>
      <c r="B2112" s="15">
        <v>4.5</v>
      </c>
    </row>
    <row r="2113" spans="1:2" ht="15" thickBot="1" x14ac:dyDescent="0.3">
      <c r="A2113" s="15">
        <v>104</v>
      </c>
      <c r="B2113" s="15">
        <v>7.4</v>
      </c>
    </row>
    <row r="2114" spans="1:2" ht="15" thickBot="1" x14ac:dyDescent="0.3">
      <c r="A2114" s="15">
        <v>118</v>
      </c>
      <c r="B2114" s="15">
        <v>7</v>
      </c>
    </row>
    <row r="2115" spans="1:2" ht="15" thickBot="1" x14ac:dyDescent="0.3">
      <c r="A2115" s="15">
        <v>80</v>
      </c>
      <c r="B2115" s="15">
        <v>2.8</v>
      </c>
    </row>
    <row r="2116" spans="1:2" ht="15" thickBot="1" x14ac:dyDescent="0.3">
      <c r="A2116" s="15">
        <v>107</v>
      </c>
      <c r="B2116" s="15">
        <v>7.5</v>
      </c>
    </row>
    <row r="2117" spans="1:2" ht="15" thickBot="1" x14ac:dyDescent="0.3">
      <c r="A2117" s="15">
        <v>125</v>
      </c>
      <c r="B2117" s="15">
        <v>7.1</v>
      </c>
    </row>
    <row r="2118" spans="1:2" ht="15" thickBot="1" x14ac:dyDescent="0.3">
      <c r="A2118" s="15">
        <v>115</v>
      </c>
      <c r="B2118" s="15">
        <v>6.4</v>
      </c>
    </row>
    <row r="2119" spans="1:2" ht="15" thickBot="1" x14ac:dyDescent="0.3">
      <c r="A2119" s="15">
        <v>122</v>
      </c>
      <c r="B2119" s="15">
        <v>5.3</v>
      </c>
    </row>
    <row r="2120" spans="1:2" ht="15" thickBot="1" x14ac:dyDescent="0.3">
      <c r="A2120" s="15">
        <v>103</v>
      </c>
      <c r="B2120" s="15">
        <v>6.9</v>
      </c>
    </row>
    <row r="2121" spans="1:2" ht="15" thickBot="1" x14ac:dyDescent="0.3">
      <c r="A2121" s="15">
        <v>101</v>
      </c>
      <c r="B2121" s="15">
        <v>6.2</v>
      </c>
    </row>
    <row r="2122" spans="1:2" ht="15" thickBot="1" x14ac:dyDescent="0.3">
      <c r="A2122" s="15">
        <v>107</v>
      </c>
      <c r="B2122" s="15">
        <v>6.4</v>
      </c>
    </row>
    <row r="2123" spans="1:2" ht="15" thickBot="1" x14ac:dyDescent="0.3">
      <c r="A2123" s="15">
        <v>107</v>
      </c>
      <c r="B2123" s="15">
        <v>5.0999999999999996</v>
      </c>
    </row>
    <row r="2124" spans="1:2" ht="15" thickBot="1" x14ac:dyDescent="0.3">
      <c r="A2124" s="15">
        <v>100</v>
      </c>
      <c r="B2124" s="15">
        <v>5.5</v>
      </c>
    </row>
    <row r="2125" spans="1:2" ht="15" thickBot="1" x14ac:dyDescent="0.3">
      <c r="A2125" s="15">
        <v>110</v>
      </c>
      <c r="B2125" s="15">
        <v>5.4</v>
      </c>
    </row>
    <row r="2126" spans="1:2" ht="15" thickBot="1" x14ac:dyDescent="0.3">
      <c r="A2126" s="15">
        <v>125</v>
      </c>
      <c r="B2126" s="15">
        <v>7.5</v>
      </c>
    </row>
    <row r="2127" spans="1:2" ht="15" thickBot="1" x14ac:dyDescent="0.3">
      <c r="A2127" s="15">
        <v>184</v>
      </c>
      <c r="B2127" s="15">
        <v>7.4</v>
      </c>
    </row>
    <row r="2128" spans="1:2" ht="15" thickBot="1" x14ac:dyDescent="0.3">
      <c r="A2128" s="15">
        <v>236</v>
      </c>
      <c r="B2128" s="15">
        <v>8</v>
      </c>
    </row>
    <row r="2129" spans="1:2" ht="15" thickBot="1" x14ac:dyDescent="0.3">
      <c r="A2129" s="15">
        <v>97</v>
      </c>
      <c r="B2129" s="15">
        <v>5.7</v>
      </c>
    </row>
    <row r="2130" spans="1:2" ht="15" thickBot="1" x14ac:dyDescent="0.3">
      <c r="A2130" s="15">
        <v>113</v>
      </c>
      <c r="B2130" s="15">
        <v>6.8</v>
      </c>
    </row>
    <row r="2131" spans="1:2" ht="15" thickBot="1" x14ac:dyDescent="0.3">
      <c r="A2131" s="15">
        <v>95</v>
      </c>
      <c r="B2131" s="15">
        <v>5.9</v>
      </c>
    </row>
    <row r="2132" spans="1:2" ht="15" thickBot="1" x14ac:dyDescent="0.3">
      <c r="A2132" s="15">
        <v>103</v>
      </c>
      <c r="B2132" s="15">
        <v>7.2</v>
      </c>
    </row>
    <row r="2133" spans="1:2" ht="15" thickBot="1" x14ac:dyDescent="0.3">
      <c r="A2133" s="15">
        <v>91</v>
      </c>
      <c r="B2133" s="15">
        <v>5.5</v>
      </c>
    </row>
    <row r="2134" spans="1:2" ht="15" thickBot="1" x14ac:dyDescent="0.3">
      <c r="A2134" s="15">
        <v>116</v>
      </c>
      <c r="B2134" s="15">
        <v>8.5</v>
      </c>
    </row>
    <row r="2135" spans="1:2" ht="15" thickBot="1" x14ac:dyDescent="0.3">
      <c r="A2135" s="15">
        <v>93</v>
      </c>
      <c r="B2135" s="15">
        <v>5.6</v>
      </c>
    </row>
    <row r="2136" spans="1:2" ht="15" thickBot="1" x14ac:dyDescent="0.3">
      <c r="A2136" s="15">
        <v>113</v>
      </c>
      <c r="B2136" s="15">
        <v>4.0999999999999996</v>
      </c>
    </row>
    <row r="2137" spans="1:2" ht="15" thickBot="1" x14ac:dyDescent="0.3">
      <c r="A2137" s="15">
        <v>101</v>
      </c>
      <c r="B2137" s="15">
        <v>6.1</v>
      </c>
    </row>
    <row r="2138" spans="1:2" ht="15" thickBot="1" x14ac:dyDescent="0.3">
      <c r="A2138" s="15">
        <v>95</v>
      </c>
      <c r="B2138" s="15">
        <v>5.4</v>
      </c>
    </row>
    <row r="2139" spans="1:2" ht="15" thickBot="1" x14ac:dyDescent="0.3">
      <c r="A2139" s="15">
        <v>109</v>
      </c>
      <c r="B2139" s="15">
        <v>7.1</v>
      </c>
    </row>
    <row r="2140" spans="1:2" ht="15" thickBot="1" x14ac:dyDescent="0.3">
      <c r="A2140" s="15">
        <v>85</v>
      </c>
      <c r="B2140" s="15">
        <v>3.6</v>
      </c>
    </row>
    <row r="2141" spans="1:2" ht="15" thickBot="1" x14ac:dyDescent="0.3">
      <c r="A2141" s="15">
        <v>101</v>
      </c>
      <c r="B2141" s="15">
        <v>6.5</v>
      </c>
    </row>
    <row r="2142" spans="1:2" ht="15" thickBot="1" x14ac:dyDescent="0.3">
      <c r="A2142" s="15">
        <v>125</v>
      </c>
      <c r="B2142" s="15">
        <v>8.6</v>
      </c>
    </row>
    <row r="2143" spans="1:2" ht="15" thickBot="1" x14ac:dyDescent="0.3">
      <c r="A2143" s="15">
        <v>132</v>
      </c>
      <c r="B2143" s="15">
        <v>7</v>
      </c>
    </row>
    <row r="2144" spans="1:2" ht="15" thickBot="1" x14ac:dyDescent="0.3">
      <c r="A2144" s="15">
        <v>131</v>
      </c>
      <c r="B2144" s="15">
        <v>7.6</v>
      </c>
    </row>
    <row r="2145" spans="1:2" ht="15" thickBot="1" x14ac:dyDescent="0.3">
      <c r="A2145" s="15">
        <v>129</v>
      </c>
      <c r="B2145" s="15">
        <v>6.5</v>
      </c>
    </row>
    <row r="2146" spans="1:2" ht="15" thickBot="1" x14ac:dyDescent="0.3">
      <c r="A2146" s="15">
        <v>100</v>
      </c>
      <c r="B2146" s="15">
        <v>6.4</v>
      </c>
    </row>
    <row r="2147" spans="1:2" ht="15" thickBot="1" x14ac:dyDescent="0.3">
      <c r="A2147" s="15">
        <v>97</v>
      </c>
      <c r="B2147" s="15">
        <v>6.3</v>
      </c>
    </row>
    <row r="2148" spans="1:2" ht="15" thickBot="1" x14ac:dyDescent="0.3">
      <c r="A2148" s="15">
        <v>92</v>
      </c>
      <c r="B2148" s="15">
        <v>5.7</v>
      </c>
    </row>
    <row r="2149" spans="1:2" ht="15" thickBot="1" x14ac:dyDescent="0.3">
      <c r="A2149" s="15">
        <v>116</v>
      </c>
      <c r="B2149" s="15">
        <v>6.3</v>
      </c>
    </row>
    <row r="2150" spans="1:2" ht="15" thickBot="1" x14ac:dyDescent="0.3">
      <c r="A2150" s="15">
        <v>90</v>
      </c>
      <c r="B2150" s="15">
        <v>6</v>
      </c>
    </row>
    <row r="2151" spans="1:2" ht="15" thickBot="1" x14ac:dyDescent="0.3">
      <c r="A2151" s="15">
        <v>81</v>
      </c>
      <c r="B2151" s="15">
        <v>7.7</v>
      </c>
    </row>
    <row r="2152" spans="1:2" ht="15" thickBot="1" x14ac:dyDescent="0.3">
      <c r="A2152" s="15">
        <v>97</v>
      </c>
      <c r="B2152" s="15">
        <v>6.2</v>
      </c>
    </row>
    <row r="2153" spans="1:2" ht="15" thickBot="1" x14ac:dyDescent="0.3">
      <c r="A2153" s="15">
        <v>118</v>
      </c>
      <c r="B2153" s="15">
        <v>7.7</v>
      </c>
    </row>
    <row r="2154" spans="1:2" ht="15" thickBot="1" x14ac:dyDescent="0.3">
      <c r="A2154" s="15">
        <v>100</v>
      </c>
      <c r="B2154" s="15">
        <v>6.4</v>
      </c>
    </row>
    <row r="2155" spans="1:2" ht="15" thickBot="1" x14ac:dyDescent="0.3">
      <c r="A2155" s="15">
        <v>97</v>
      </c>
      <c r="B2155" s="15">
        <v>6.4</v>
      </c>
    </row>
    <row r="2156" spans="1:2" ht="15" thickBot="1" x14ac:dyDescent="0.3">
      <c r="A2156" s="15">
        <v>114</v>
      </c>
      <c r="B2156" s="15">
        <v>6.9</v>
      </c>
    </row>
    <row r="2157" spans="1:2" ht="15" thickBot="1" x14ac:dyDescent="0.3">
      <c r="A2157" s="15">
        <v>130</v>
      </c>
      <c r="B2157" s="15">
        <v>7.3</v>
      </c>
    </row>
    <row r="2158" spans="1:2" ht="15" thickBot="1" x14ac:dyDescent="0.3">
      <c r="A2158" s="15">
        <v>82</v>
      </c>
      <c r="B2158" s="15">
        <v>7.3</v>
      </c>
    </row>
    <row r="2159" spans="1:2" ht="15" thickBot="1" x14ac:dyDescent="0.3">
      <c r="A2159" s="15">
        <v>96</v>
      </c>
      <c r="B2159" s="15">
        <v>6.2</v>
      </c>
    </row>
    <row r="2160" spans="1:2" ht="15" thickBot="1" x14ac:dyDescent="0.3">
      <c r="A2160" s="15">
        <v>105</v>
      </c>
      <c r="B2160" s="15">
        <v>6.6</v>
      </c>
    </row>
    <row r="2161" spans="1:2" ht="15" thickBot="1" x14ac:dyDescent="0.3">
      <c r="A2161" s="15">
        <v>122</v>
      </c>
      <c r="B2161" s="15">
        <v>6.7</v>
      </c>
    </row>
    <row r="2162" spans="1:2" ht="15" thickBot="1" x14ac:dyDescent="0.3">
      <c r="A2162" s="15">
        <v>88</v>
      </c>
      <c r="B2162" s="15">
        <v>5.7</v>
      </c>
    </row>
    <row r="2163" spans="1:2" ht="15" thickBot="1" x14ac:dyDescent="0.3">
      <c r="A2163" s="15">
        <v>110</v>
      </c>
      <c r="B2163" s="15">
        <v>3.1</v>
      </c>
    </row>
    <row r="2164" spans="1:2" ht="15" thickBot="1" x14ac:dyDescent="0.3">
      <c r="A2164" s="15">
        <v>103</v>
      </c>
      <c r="B2164" s="15">
        <v>6.3</v>
      </c>
    </row>
    <row r="2165" spans="1:2" ht="15" thickBot="1" x14ac:dyDescent="0.3">
      <c r="A2165" s="15">
        <v>106</v>
      </c>
      <c r="B2165" s="15">
        <v>5.7</v>
      </c>
    </row>
    <row r="2166" spans="1:2" ht="15" thickBot="1" x14ac:dyDescent="0.3">
      <c r="A2166" s="15">
        <v>98</v>
      </c>
      <c r="B2166" s="15">
        <v>7.1</v>
      </c>
    </row>
    <row r="2167" spans="1:2" ht="15" thickBot="1" x14ac:dyDescent="0.3">
      <c r="A2167" s="15">
        <v>68</v>
      </c>
      <c r="B2167" s="15">
        <v>7</v>
      </c>
    </row>
    <row r="2168" spans="1:2" ht="15" thickBot="1" x14ac:dyDescent="0.3">
      <c r="A2168" s="15">
        <v>94</v>
      </c>
      <c r="B2168" s="15">
        <v>6.1</v>
      </c>
    </row>
    <row r="2169" spans="1:2" ht="15" thickBot="1" x14ac:dyDescent="0.3">
      <c r="A2169" s="15">
        <v>99</v>
      </c>
      <c r="B2169" s="15">
        <v>6.6</v>
      </c>
    </row>
    <row r="2170" spans="1:2" ht="15" thickBot="1" x14ac:dyDescent="0.3">
      <c r="A2170" s="15">
        <v>107</v>
      </c>
      <c r="B2170" s="15">
        <v>7.8</v>
      </c>
    </row>
    <row r="2171" spans="1:2" ht="15" thickBot="1" x14ac:dyDescent="0.3">
      <c r="A2171" s="15">
        <v>180</v>
      </c>
      <c r="B2171" s="15">
        <v>8.3000000000000007</v>
      </c>
    </row>
    <row r="2172" spans="1:2" ht="15" thickBot="1" x14ac:dyDescent="0.3">
      <c r="A2172" s="15">
        <v>89</v>
      </c>
      <c r="B2172" s="15">
        <v>3.9</v>
      </c>
    </row>
    <row r="2173" spans="1:2" ht="15" thickBot="1" x14ac:dyDescent="0.3">
      <c r="A2173" s="15">
        <v>97</v>
      </c>
      <c r="B2173" s="15">
        <v>7</v>
      </c>
    </row>
    <row r="2174" spans="1:2" ht="15" thickBot="1" x14ac:dyDescent="0.3">
      <c r="A2174" s="15">
        <v>113</v>
      </c>
      <c r="B2174" s="15">
        <v>6.7</v>
      </c>
    </row>
    <row r="2175" spans="1:2" ht="15" thickBot="1" x14ac:dyDescent="0.3">
      <c r="A2175" s="15">
        <v>131</v>
      </c>
      <c r="B2175" s="15">
        <v>7.3</v>
      </c>
    </row>
    <row r="2176" spans="1:2" ht="15" thickBot="1" x14ac:dyDescent="0.3">
      <c r="A2176" s="15">
        <v>103</v>
      </c>
      <c r="B2176" s="15">
        <v>6.3</v>
      </c>
    </row>
    <row r="2177" spans="1:2" ht="15" thickBot="1" x14ac:dyDescent="0.3">
      <c r="A2177" s="15">
        <v>119</v>
      </c>
      <c r="B2177" s="15">
        <v>7.8</v>
      </c>
    </row>
    <row r="2178" spans="1:2" ht="15" thickBot="1" x14ac:dyDescent="0.3">
      <c r="A2178" s="15">
        <v>98</v>
      </c>
      <c r="B2178" s="15">
        <v>7.3</v>
      </c>
    </row>
    <row r="2179" spans="1:2" ht="15" thickBot="1" x14ac:dyDescent="0.3">
      <c r="A2179" s="15">
        <v>111</v>
      </c>
      <c r="B2179" s="15">
        <v>7.6</v>
      </c>
    </row>
    <row r="2180" spans="1:2" ht="15" thickBot="1" x14ac:dyDescent="0.3">
      <c r="A2180" s="15">
        <v>94</v>
      </c>
      <c r="B2180" s="15">
        <v>5.3</v>
      </c>
    </row>
    <row r="2181" spans="1:2" ht="15" thickBot="1" x14ac:dyDescent="0.3">
      <c r="A2181" s="15">
        <v>81</v>
      </c>
      <c r="B2181" s="15">
        <v>5.3</v>
      </c>
    </row>
    <row r="2182" spans="1:2" ht="15" thickBot="1" x14ac:dyDescent="0.3">
      <c r="A2182" s="15">
        <v>89</v>
      </c>
      <c r="B2182" s="15">
        <v>6.8</v>
      </c>
    </row>
    <row r="2183" spans="1:2" ht="15" thickBot="1" x14ac:dyDescent="0.3">
      <c r="A2183" s="15">
        <v>106</v>
      </c>
      <c r="B2183" s="15">
        <v>7.1</v>
      </c>
    </row>
    <row r="2184" spans="1:2" ht="15" thickBot="1" x14ac:dyDescent="0.3">
      <c r="A2184" s="15">
        <v>86</v>
      </c>
      <c r="B2184" s="15">
        <v>5.8</v>
      </c>
    </row>
    <row r="2185" spans="1:2" ht="15" thickBot="1" x14ac:dyDescent="0.3">
      <c r="A2185" s="15">
        <v>103</v>
      </c>
      <c r="B2185" s="15">
        <v>5.8</v>
      </c>
    </row>
    <row r="2186" spans="1:2" ht="15" thickBot="1" x14ac:dyDescent="0.3">
      <c r="A2186" s="15">
        <v>121</v>
      </c>
      <c r="B2186" s="15">
        <v>8.3000000000000007</v>
      </c>
    </row>
    <row r="2187" spans="1:2" ht="15" thickBot="1" x14ac:dyDescent="0.3">
      <c r="A2187" s="15">
        <v>109</v>
      </c>
      <c r="B2187" s="15">
        <v>5.6</v>
      </c>
    </row>
    <row r="2188" spans="1:2" ht="15" thickBot="1" x14ac:dyDescent="0.3">
      <c r="A2188" s="15">
        <v>109</v>
      </c>
      <c r="B2188" s="15">
        <v>6.8</v>
      </c>
    </row>
    <row r="2189" spans="1:2" ht="15" thickBot="1" x14ac:dyDescent="0.3">
      <c r="A2189" s="15">
        <v>123</v>
      </c>
      <c r="B2189" s="15">
        <v>5</v>
      </c>
    </row>
    <row r="2190" spans="1:2" ht="15" thickBot="1" x14ac:dyDescent="0.3">
      <c r="A2190" s="15">
        <v>94</v>
      </c>
      <c r="B2190" s="15">
        <v>7.6</v>
      </c>
    </row>
    <row r="2191" spans="1:2" ht="15" thickBot="1" x14ac:dyDescent="0.3">
      <c r="A2191" s="15">
        <v>94</v>
      </c>
      <c r="B2191" s="15">
        <v>6.7</v>
      </c>
    </row>
    <row r="2192" spans="1:2" ht="15" thickBot="1" x14ac:dyDescent="0.3">
      <c r="A2192" s="15">
        <v>115</v>
      </c>
      <c r="B2192" s="15">
        <v>6.7</v>
      </c>
    </row>
    <row r="2193" spans="1:2" ht="15" thickBot="1" x14ac:dyDescent="0.3">
      <c r="A2193" s="15">
        <v>107</v>
      </c>
      <c r="B2193" s="15">
        <v>5.7</v>
      </c>
    </row>
    <row r="2194" spans="1:2" ht="15" thickBot="1" x14ac:dyDescent="0.3">
      <c r="A2194" s="15">
        <v>91</v>
      </c>
      <c r="B2194" s="15">
        <v>5.2</v>
      </c>
    </row>
    <row r="2195" spans="1:2" ht="15" thickBot="1" x14ac:dyDescent="0.3">
      <c r="A2195" s="15">
        <v>125</v>
      </c>
      <c r="B2195" s="15">
        <v>7.5</v>
      </c>
    </row>
    <row r="2196" spans="1:2" ht="15" thickBot="1" x14ac:dyDescent="0.3">
      <c r="A2196" s="15">
        <v>122</v>
      </c>
      <c r="B2196" s="15">
        <v>7.2</v>
      </c>
    </row>
    <row r="2197" spans="1:2" ht="15" thickBot="1" x14ac:dyDescent="0.3">
      <c r="A2197" s="15">
        <v>102</v>
      </c>
      <c r="B2197" s="15">
        <v>5.3</v>
      </c>
    </row>
    <row r="2198" spans="1:2" ht="15" thickBot="1" x14ac:dyDescent="0.3">
      <c r="A2198" s="15">
        <v>90</v>
      </c>
      <c r="B2198" s="15">
        <v>6.5</v>
      </c>
    </row>
    <row r="2199" spans="1:2" ht="15" thickBot="1" x14ac:dyDescent="0.3">
      <c r="A2199" s="15">
        <v>98</v>
      </c>
      <c r="B2199" s="15">
        <v>5</v>
      </c>
    </row>
    <row r="2200" spans="1:2" ht="15" thickBot="1" x14ac:dyDescent="0.3">
      <c r="A2200" s="15">
        <v>109</v>
      </c>
      <c r="B2200" s="15">
        <v>6.1</v>
      </c>
    </row>
    <row r="2201" spans="1:2" ht="15" thickBot="1" x14ac:dyDescent="0.3">
      <c r="A2201" s="15">
        <v>90</v>
      </c>
      <c r="B2201" s="15">
        <v>4.4000000000000004</v>
      </c>
    </row>
    <row r="2202" spans="1:2" ht="15" thickBot="1" x14ac:dyDescent="0.3">
      <c r="A2202" s="15">
        <v>112</v>
      </c>
      <c r="B2202" s="15">
        <v>7.5</v>
      </c>
    </row>
    <row r="2203" spans="1:2" ht="15" thickBot="1" x14ac:dyDescent="0.3">
      <c r="A2203" s="15">
        <v>94</v>
      </c>
      <c r="B2203" s="15">
        <v>5.7</v>
      </c>
    </row>
    <row r="2204" spans="1:2" ht="15" thickBot="1" x14ac:dyDescent="0.3">
      <c r="A2204" s="15">
        <v>105</v>
      </c>
      <c r="B2204" s="15">
        <v>5.5</v>
      </c>
    </row>
    <row r="2205" spans="1:2" ht="15" thickBot="1" x14ac:dyDescent="0.3">
      <c r="A2205" s="15">
        <v>104</v>
      </c>
      <c r="B2205" s="15">
        <v>7.1</v>
      </c>
    </row>
    <row r="2206" spans="1:2" ht="15" thickBot="1" x14ac:dyDescent="0.3">
      <c r="A2206" s="15">
        <v>112</v>
      </c>
      <c r="B2206" s="15">
        <v>5.9</v>
      </c>
    </row>
    <row r="2207" spans="1:2" ht="15" thickBot="1" x14ac:dyDescent="0.3">
      <c r="A2207" s="15">
        <v>108</v>
      </c>
      <c r="B2207" s="15">
        <v>6.7</v>
      </c>
    </row>
    <row r="2208" spans="1:2" ht="15" thickBot="1" x14ac:dyDescent="0.3">
      <c r="A2208" s="15">
        <v>112</v>
      </c>
      <c r="B2208" s="15">
        <v>7</v>
      </c>
    </row>
    <row r="2209" spans="1:2" ht="15" thickBot="1" x14ac:dyDescent="0.3">
      <c r="A2209" s="15">
        <v>127</v>
      </c>
      <c r="B2209" s="15">
        <v>7.9</v>
      </c>
    </row>
    <row r="2210" spans="1:2" ht="15" thickBot="1" x14ac:dyDescent="0.3">
      <c r="A2210" s="15">
        <v>111</v>
      </c>
      <c r="B2210" s="15">
        <v>6.9</v>
      </c>
    </row>
    <row r="2211" spans="1:2" ht="15" thickBot="1" x14ac:dyDescent="0.3">
      <c r="A2211" s="15">
        <v>126</v>
      </c>
      <c r="B2211" s="15">
        <v>7.3</v>
      </c>
    </row>
    <row r="2212" spans="1:2" ht="15" thickBot="1" x14ac:dyDescent="0.3">
      <c r="A2212" s="15">
        <v>114</v>
      </c>
      <c r="B2212" s="15">
        <v>7.3</v>
      </c>
    </row>
    <row r="2213" spans="1:2" ht="15" thickBot="1" x14ac:dyDescent="0.3">
      <c r="A2213" s="15">
        <v>99</v>
      </c>
      <c r="B2213" s="15">
        <v>3.5</v>
      </c>
    </row>
    <row r="2214" spans="1:2" ht="15" thickBot="1" x14ac:dyDescent="0.3">
      <c r="A2214" s="15">
        <v>150</v>
      </c>
      <c r="B2214" s="15">
        <v>7.8</v>
      </c>
    </row>
    <row r="2215" spans="1:2" ht="15" thickBot="1" x14ac:dyDescent="0.3">
      <c r="A2215" s="15">
        <v>112</v>
      </c>
      <c r="B2215" s="15">
        <v>6.7</v>
      </c>
    </row>
    <row r="2216" spans="1:2" ht="15" thickBot="1" x14ac:dyDescent="0.3">
      <c r="A2216" s="15">
        <v>108</v>
      </c>
      <c r="B2216" s="15">
        <v>6.4</v>
      </c>
    </row>
    <row r="2217" spans="1:2" ht="15" thickBot="1" x14ac:dyDescent="0.3">
      <c r="A2217" s="15">
        <v>116</v>
      </c>
      <c r="B2217" s="15">
        <v>7.1</v>
      </c>
    </row>
    <row r="2218" spans="1:2" ht="15" thickBot="1" x14ac:dyDescent="0.3">
      <c r="A2218" s="15">
        <v>144</v>
      </c>
      <c r="B2218" s="15">
        <v>7.8</v>
      </c>
    </row>
    <row r="2219" spans="1:2" ht="15" thickBot="1" x14ac:dyDescent="0.3">
      <c r="A2219" s="15">
        <v>93</v>
      </c>
      <c r="B2219" s="15">
        <v>5.9</v>
      </c>
    </row>
    <row r="2220" spans="1:2" ht="15" thickBot="1" x14ac:dyDescent="0.3">
      <c r="A2220" s="15">
        <v>103</v>
      </c>
      <c r="B2220" s="15">
        <v>7.2</v>
      </c>
    </row>
    <row r="2221" spans="1:2" ht="15" thickBot="1" x14ac:dyDescent="0.3">
      <c r="A2221" s="15">
        <v>121</v>
      </c>
      <c r="B2221" s="15">
        <v>6.2</v>
      </c>
    </row>
    <row r="2222" spans="1:2" ht="15" thickBot="1" x14ac:dyDescent="0.3">
      <c r="A2222" s="15">
        <v>105</v>
      </c>
      <c r="B2222" s="15">
        <v>6.7</v>
      </c>
    </row>
    <row r="2223" spans="1:2" ht="15" thickBot="1" x14ac:dyDescent="0.3">
      <c r="A2223" s="15">
        <v>119</v>
      </c>
      <c r="B2223" s="15">
        <v>7.6</v>
      </c>
    </row>
    <row r="2224" spans="1:2" ht="15" thickBot="1" x14ac:dyDescent="0.3">
      <c r="A2224" s="15">
        <v>98</v>
      </c>
      <c r="B2224" s="15">
        <v>6.2</v>
      </c>
    </row>
    <row r="2225" spans="1:2" ht="15" thickBot="1" x14ac:dyDescent="0.3">
      <c r="A2225" s="15">
        <v>80</v>
      </c>
      <c r="B2225" s="15">
        <v>6.5</v>
      </c>
    </row>
    <row r="2226" spans="1:2" ht="15" thickBot="1" x14ac:dyDescent="0.3">
      <c r="A2226" s="15">
        <v>121</v>
      </c>
      <c r="B2226" s="15">
        <v>8.1</v>
      </c>
    </row>
    <row r="2227" spans="1:2" ht="15" thickBot="1" x14ac:dyDescent="0.3">
      <c r="A2227" s="15">
        <v>94</v>
      </c>
      <c r="B2227" s="15">
        <v>6.3</v>
      </c>
    </row>
    <row r="2228" spans="1:2" ht="15" thickBot="1" x14ac:dyDescent="0.3">
      <c r="A2228" s="15">
        <v>93</v>
      </c>
      <c r="B2228" s="15">
        <v>4.4000000000000004</v>
      </c>
    </row>
    <row r="2229" spans="1:2" ht="15" thickBot="1" x14ac:dyDescent="0.3">
      <c r="A2229" s="15">
        <v>116</v>
      </c>
      <c r="B2229" s="15">
        <v>6</v>
      </c>
    </row>
    <row r="2230" spans="1:2" ht="15" thickBot="1" x14ac:dyDescent="0.3">
      <c r="A2230" s="15">
        <v>101</v>
      </c>
      <c r="B2230" s="15">
        <v>7.6</v>
      </c>
    </row>
    <row r="2231" spans="1:2" ht="15" thickBot="1" x14ac:dyDescent="0.3">
      <c r="A2231" s="15">
        <v>154</v>
      </c>
      <c r="B2231" s="15">
        <v>8.4</v>
      </c>
    </row>
    <row r="2232" spans="1:2" ht="15" thickBot="1" x14ac:dyDescent="0.3">
      <c r="A2232" s="15">
        <v>170</v>
      </c>
      <c r="B2232" s="15">
        <v>7.9</v>
      </c>
    </row>
    <row r="2233" spans="1:2" ht="15" thickBot="1" x14ac:dyDescent="0.3">
      <c r="A2233" s="15">
        <v>99</v>
      </c>
      <c r="B2233" s="15">
        <v>5.6</v>
      </c>
    </row>
    <row r="2234" spans="1:2" ht="15" thickBot="1" x14ac:dyDescent="0.3">
      <c r="A2234" s="15">
        <v>104</v>
      </c>
      <c r="B2234" s="15">
        <v>6.5</v>
      </c>
    </row>
    <row r="2235" spans="1:2" ht="15" thickBot="1" x14ac:dyDescent="0.3">
      <c r="A2235" s="15">
        <v>126</v>
      </c>
      <c r="B2235" s="15">
        <v>7.5</v>
      </c>
    </row>
    <row r="2236" spans="1:2" ht="15" thickBot="1" x14ac:dyDescent="0.3">
      <c r="A2236" s="15">
        <v>110</v>
      </c>
      <c r="B2236" s="15">
        <v>6.3</v>
      </c>
    </row>
    <row r="2237" spans="1:2" ht="15" thickBot="1" x14ac:dyDescent="0.3">
      <c r="A2237" s="15">
        <v>101</v>
      </c>
      <c r="B2237" s="15">
        <v>7.9</v>
      </c>
    </row>
    <row r="2238" spans="1:2" ht="15" thickBot="1" x14ac:dyDescent="0.3">
      <c r="A2238" s="15">
        <v>87</v>
      </c>
      <c r="B2238" s="15">
        <v>5.0999999999999996</v>
      </c>
    </row>
    <row r="2239" spans="1:2" ht="15" thickBot="1" x14ac:dyDescent="0.3">
      <c r="A2239" s="15">
        <v>123</v>
      </c>
      <c r="B2239" s="15">
        <v>6.7</v>
      </c>
    </row>
    <row r="2240" spans="1:2" ht="15" thickBot="1" x14ac:dyDescent="0.3">
      <c r="A2240" s="15">
        <v>109</v>
      </c>
      <c r="B2240" s="15">
        <v>6.7</v>
      </c>
    </row>
    <row r="2241" spans="1:2" ht="15" thickBot="1" x14ac:dyDescent="0.3">
      <c r="A2241" s="15">
        <v>90</v>
      </c>
      <c r="B2241" s="15">
        <v>5.6</v>
      </c>
    </row>
    <row r="2242" spans="1:2" ht="15" thickBot="1" x14ac:dyDescent="0.3">
      <c r="A2242" s="15">
        <v>96</v>
      </c>
      <c r="B2242" s="15">
        <v>5.6</v>
      </c>
    </row>
    <row r="2243" spans="1:2" ht="15" thickBot="1" x14ac:dyDescent="0.3">
      <c r="A2243" s="15">
        <v>82</v>
      </c>
      <c r="B2243" s="15">
        <v>6.2</v>
      </c>
    </row>
    <row r="2244" spans="1:2" ht="15" thickBot="1" x14ac:dyDescent="0.3">
      <c r="A2244" s="15">
        <v>86</v>
      </c>
      <c r="B2244" s="15">
        <v>5.6</v>
      </c>
    </row>
    <row r="2245" spans="1:2" ht="15" thickBot="1" x14ac:dyDescent="0.3">
      <c r="A2245" s="15">
        <v>108</v>
      </c>
      <c r="B2245" s="15">
        <v>6.4</v>
      </c>
    </row>
    <row r="2246" spans="1:2" ht="15" thickBot="1" x14ac:dyDescent="0.3">
      <c r="A2246" s="15">
        <v>98</v>
      </c>
      <c r="B2246" s="15">
        <v>5.6</v>
      </c>
    </row>
    <row r="2247" spans="1:2" ht="15" thickBot="1" x14ac:dyDescent="0.3">
      <c r="A2247" s="15">
        <v>129</v>
      </c>
      <c r="B2247" s="15">
        <v>7.4</v>
      </c>
    </row>
    <row r="2248" spans="1:2" ht="15" thickBot="1" x14ac:dyDescent="0.3">
      <c r="A2248" s="15">
        <v>112</v>
      </c>
      <c r="B2248" s="15">
        <v>7.2</v>
      </c>
    </row>
    <row r="2249" spans="1:2" ht="15" thickBot="1" x14ac:dyDescent="0.3">
      <c r="A2249" s="15">
        <v>108</v>
      </c>
      <c r="B2249" s="15">
        <v>4.9000000000000004</v>
      </c>
    </row>
    <row r="2250" spans="1:2" ht="15" thickBot="1" x14ac:dyDescent="0.3">
      <c r="A2250" s="15">
        <v>121</v>
      </c>
      <c r="B2250" s="15">
        <v>7.5</v>
      </c>
    </row>
    <row r="2251" spans="1:2" ht="15" thickBot="1" x14ac:dyDescent="0.3">
      <c r="A2251" s="15">
        <v>89</v>
      </c>
      <c r="B2251" s="15">
        <v>4.8</v>
      </c>
    </row>
    <row r="2252" spans="1:2" ht="15" thickBot="1" x14ac:dyDescent="0.3">
      <c r="A2252" s="15">
        <v>89</v>
      </c>
      <c r="B2252" s="15">
        <v>3.1</v>
      </c>
    </row>
    <row r="2253" spans="1:2" ht="15" thickBot="1" x14ac:dyDescent="0.3">
      <c r="A2253" s="15">
        <v>73</v>
      </c>
      <c r="B2253" s="15">
        <v>5.8</v>
      </c>
    </row>
    <row r="2254" spans="1:2" ht="15" thickBot="1" x14ac:dyDescent="0.3">
      <c r="A2254" s="15">
        <v>132</v>
      </c>
      <c r="B2254" s="15">
        <v>6.7</v>
      </c>
    </row>
    <row r="2255" spans="1:2" ht="15" thickBot="1" x14ac:dyDescent="0.3">
      <c r="A2255" s="15">
        <v>96</v>
      </c>
      <c r="B2255" s="15">
        <v>6.5</v>
      </c>
    </row>
    <row r="2256" spans="1:2" ht="15" thickBot="1" x14ac:dyDescent="0.3">
      <c r="A2256" s="15">
        <v>98</v>
      </c>
      <c r="B2256" s="15">
        <v>5.9</v>
      </c>
    </row>
    <row r="2257" spans="1:2" ht="15" thickBot="1" x14ac:dyDescent="0.3">
      <c r="A2257" s="15">
        <v>107</v>
      </c>
      <c r="B2257" s="15">
        <v>5.5</v>
      </c>
    </row>
    <row r="2258" spans="1:2" ht="15" thickBot="1" x14ac:dyDescent="0.3">
      <c r="A2258" s="15">
        <v>134</v>
      </c>
      <c r="B2258" s="15">
        <v>3.6</v>
      </c>
    </row>
    <row r="2259" spans="1:2" ht="15" thickBot="1" x14ac:dyDescent="0.3">
      <c r="A2259" s="15">
        <v>122</v>
      </c>
      <c r="B2259" s="15">
        <v>7.4</v>
      </c>
    </row>
    <row r="2260" spans="1:2" ht="15" thickBot="1" x14ac:dyDescent="0.3">
      <c r="A2260" s="15">
        <v>97</v>
      </c>
      <c r="B2260" s="15">
        <v>3</v>
      </c>
    </row>
    <row r="2261" spans="1:2" ht="15" thickBot="1" x14ac:dyDescent="0.3">
      <c r="A2261" s="15">
        <v>110</v>
      </c>
      <c r="B2261" s="15">
        <v>7.6</v>
      </c>
    </row>
    <row r="2262" spans="1:2" ht="15" thickBot="1" x14ac:dyDescent="0.3">
      <c r="A2262" s="15">
        <v>102</v>
      </c>
      <c r="B2262" s="15">
        <v>6.4</v>
      </c>
    </row>
    <row r="2263" spans="1:2" ht="15" thickBot="1" x14ac:dyDescent="0.3">
      <c r="A2263" s="15">
        <v>98</v>
      </c>
      <c r="B2263" s="15">
        <v>6.9</v>
      </c>
    </row>
    <row r="2264" spans="1:2" ht="15" thickBot="1" x14ac:dyDescent="0.3">
      <c r="A2264" s="15">
        <v>160</v>
      </c>
      <c r="B2264" s="15">
        <v>5.5</v>
      </c>
    </row>
    <row r="2265" spans="1:2" ht="15" thickBot="1" x14ac:dyDescent="0.3">
      <c r="A2265" s="15">
        <v>83</v>
      </c>
      <c r="B2265" s="15">
        <v>4.0999999999999996</v>
      </c>
    </row>
    <row r="2266" spans="1:2" ht="15" thickBot="1" x14ac:dyDescent="0.3">
      <c r="A2266" s="15">
        <v>102</v>
      </c>
      <c r="B2266" s="15">
        <v>6.8</v>
      </c>
    </row>
    <row r="2267" spans="1:2" ht="15" thickBot="1" x14ac:dyDescent="0.3">
      <c r="A2267" s="15">
        <v>122</v>
      </c>
      <c r="B2267" s="15">
        <v>6.5</v>
      </c>
    </row>
    <row r="2268" spans="1:2" ht="15" thickBot="1" x14ac:dyDescent="0.3">
      <c r="A2268" s="15">
        <v>126</v>
      </c>
      <c r="B2268" s="15">
        <v>7.4</v>
      </c>
    </row>
    <row r="2269" spans="1:2" ht="15" thickBot="1" x14ac:dyDescent="0.3">
      <c r="A2269" s="15">
        <v>136</v>
      </c>
      <c r="B2269" s="15">
        <v>7.7</v>
      </c>
    </row>
    <row r="2270" spans="1:2" ht="15" thickBot="1" x14ac:dyDescent="0.3">
      <c r="A2270" s="15">
        <v>120</v>
      </c>
      <c r="B2270" s="15">
        <v>7.1</v>
      </c>
    </row>
    <row r="2271" spans="1:2" ht="15" thickBot="1" x14ac:dyDescent="0.3">
      <c r="A2271" s="15">
        <v>108</v>
      </c>
      <c r="B2271" s="15">
        <v>6.3</v>
      </c>
    </row>
    <row r="2272" spans="1:2" ht="15" thickBot="1" x14ac:dyDescent="0.3">
      <c r="A2272" s="15">
        <v>126</v>
      </c>
      <c r="B2272" s="15">
        <v>7.6</v>
      </c>
    </row>
    <row r="2273" spans="1:2" ht="15" thickBot="1" x14ac:dyDescent="0.3">
      <c r="A2273" s="15">
        <v>128</v>
      </c>
      <c r="B2273" s="15">
        <v>8</v>
      </c>
    </row>
    <row r="2274" spans="1:2" ht="15" thickBot="1" x14ac:dyDescent="0.3">
      <c r="A2274" s="15">
        <v>113</v>
      </c>
      <c r="B2274" s="15">
        <v>7.3</v>
      </c>
    </row>
    <row r="2275" spans="1:2" ht="15" thickBot="1" x14ac:dyDescent="0.3">
      <c r="A2275" s="15">
        <v>89</v>
      </c>
      <c r="B2275" s="15">
        <v>7.6</v>
      </c>
    </row>
    <row r="2276" spans="1:2" ht="15" thickBot="1" x14ac:dyDescent="0.3">
      <c r="A2276" s="15">
        <v>129</v>
      </c>
      <c r="B2276" s="15">
        <v>7.8</v>
      </c>
    </row>
    <row r="2277" spans="1:2" ht="15" thickBot="1" x14ac:dyDescent="0.3">
      <c r="A2277" s="15">
        <v>94</v>
      </c>
      <c r="B2277" s="15">
        <v>6.5</v>
      </c>
    </row>
    <row r="2278" spans="1:2" ht="15" thickBot="1" x14ac:dyDescent="0.3">
      <c r="A2278" s="15">
        <v>106</v>
      </c>
      <c r="B2278" s="15">
        <v>6.4</v>
      </c>
    </row>
    <row r="2279" spans="1:2" ht="15" thickBot="1" x14ac:dyDescent="0.3">
      <c r="A2279" s="15">
        <v>100</v>
      </c>
      <c r="B2279" s="15">
        <v>8</v>
      </c>
    </row>
    <row r="2280" spans="1:2" ht="15" thickBot="1" x14ac:dyDescent="0.3">
      <c r="A2280" s="15">
        <v>89</v>
      </c>
      <c r="B2280" s="15">
        <v>4.8</v>
      </c>
    </row>
    <row r="2281" spans="1:2" ht="15" thickBot="1" x14ac:dyDescent="0.3">
      <c r="A2281" s="15">
        <v>94</v>
      </c>
      <c r="B2281" s="15">
        <v>7.8</v>
      </c>
    </row>
    <row r="2282" spans="1:2" ht="15" thickBot="1" x14ac:dyDescent="0.3">
      <c r="A2282" s="15">
        <v>83</v>
      </c>
      <c r="B2282" s="15">
        <v>5.9</v>
      </c>
    </row>
    <row r="2283" spans="1:2" ht="15" thickBot="1" x14ac:dyDescent="0.3">
      <c r="A2283" s="15">
        <v>111</v>
      </c>
      <c r="B2283" s="15">
        <v>5.4</v>
      </c>
    </row>
    <row r="2284" spans="1:2" ht="15" thickBot="1" x14ac:dyDescent="0.3">
      <c r="A2284" s="15">
        <v>80</v>
      </c>
      <c r="B2284" s="15">
        <v>3.3</v>
      </c>
    </row>
    <row r="2285" spans="1:2" ht="15" thickBot="1" x14ac:dyDescent="0.3">
      <c r="A2285" s="15">
        <v>112</v>
      </c>
      <c r="B2285" s="15">
        <v>8.1999999999999993</v>
      </c>
    </row>
    <row r="2286" spans="1:2" ht="15" thickBot="1" x14ac:dyDescent="0.3">
      <c r="A2286" s="15">
        <v>94</v>
      </c>
      <c r="B2286" s="15">
        <v>5.4</v>
      </c>
    </row>
    <row r="2287" spans="1:2" ht="15" thickBot="1" x14ac:dyDescent="0.3">
      <c r="A2287" s="15">
        <v>130</v>
      </c>
      <c r="B2287" s="15">
        <v>6.4</v>
      </c>
    </row>
    <row r="2288" spans="1:2" ht="15" thickBot="1" x14ac:dyDescent="0.3">
      <c r="A2288" s="15">
        <v>91</v>
      </c>
      <c r="B2288" s="15">
        <v>4.8</v>
      </c>
    </row>
    <row r="2289" spans="1:2" ht="15" thickBot="1" x14ac:dyDescent="0.3">
      <c r="A2289" s="15">
        <v>91</v>
      </c>
      <c r="B2289" s="15">
        <v>5.9</v>
      </c>
    </row>
    <row r="2290" spans="1:2" ht="15" thickBot="1" x14ac:dyDescent="0.3">
      <c r="A2290" s="15">
        <v>110</v>
      </c>
      <c r="B2290" s="15">
        <v>5.5</v>
      </c>
    </row>
    <row r="2291" spans="1:2" ht="15" thickBot="1" x14ac:dyDescent="0.3">
      <c r="A2291" s="15">
        <v>121</v>
      </c>
      <c r="B2291" s="15">
        <v>7.9</v>
      </c>
    </row>
    <row r="2292" spans="1:2" ht="15" thickBot="1" x14ac:dyDescent="0.3">
      <c r="A2292" s="15">
        <v>114</v>
      </c>
      <c r="B2292" s="15">
        <v>4.9000000000000004</v>
      </c>
    </row>
    <row r="2293" spans="1:2" ht="15" thickBot="1" x14ac:dyDescent="0.3">
      <c r="A2293" s="15">
        <v>96</v>
      </c>
      <c r="B2293" s="15">
        <v>7.2</v>
      </c>
    </row>
    <row r="2294" spans="1:2" ht="15" thickBot="1" x14ac:dyDescent="0.3">
      <c r="A2294" s="15">
        <v>94</v>
      </c>
      <c r="B2294" s="15">
        <v>5.3</v>
      </c>
    </row>
    <row r="2295" spans="1:2" ht="15" thickBot="1" x14ac:dyDescent="0.3">
      <c r="A2295" s="15">
        <v>109</v>
      </c>
      <c r="B2295" s="15">
        <v>7.2</v>
      </c>
    </row>
    <row r="2296" spans="1:2" ht="15" thickBot="1" x14ac:dyDescent="0.3">
      <c r="A2296" s="15">
        <v>107</v>
      </c>
      <c r="B2296" s="15">
        <v>5.0999999999999996</v>
      </c>
    </row>
    <row r="2297" spans="1:2" ht="15" thickBot="1" x14ac:dyDescent="0.3">
      <c r="A2297" s="15">
        <v>96</v>
      </c>
      <c r="B2297" s="15">
        <v>5.6</v>
      </c>
    </row>
    <row r="2298" spans="1:2" ht="15" thickBot="1" x14ac:dyDescent="0.3">
      <c r="A2298" s="15">
        <v>88</v>
      </c>
      <c r="B2298" s="15">
        <v>7.6</v>
      </c>
    </row>
    <row r="2299" spans="1:2" ht="15" thickBot="1" x14ac:dyDescent="0.3">
      <c r="A2299" s="15">
        <v>113</v>
      </c>
      <c r="B2299" s="15">
        <v>7.2</v>
      </c>
    </row>
    <row r="2300" spans="1:2" ht="15" thickBot="1" x14ac:dyDescent="0.3">
      <c r="A2300" s="15">
        <v>101</v>
      </c>
      <c r="B2300" s="15">
        <v>5.7</v>
      </c>
    </row>
    <row r="2301" spans="1:2" ht="15" thickBot="1" x14ac:dyDescent="0.3">
      <c r="A2301" s="15">
        <v>105</v>
      </c>
      <c r="B2301" s="15">
        <v>5.2</v>
      </c>
    </row>
    <row r="2302" spans="1:2" ht="15" thickBot="1" x14ac:dyDescent="0.3">
      <c r="A2302" s="15">
        <v>125</v>
      </c>
      <c r="B2302" s="15">
        <v>7.7</v>
      </c>
    </row>
    <row r="2303" spans="1:2" ht="15" thickBot="1" x14ac:dyDescent="0.3">
      <c r="A2303" s="15">
        <v>100</v>
      </c>
      <c r="B2303" s="15">
        <v>7</v>
      </c>
    </row>
    <row r="2304" spans="1:2" ht="15" thickBot="1" x14ac:dyDescent="0.3">
      <c r="A2304" s="15">
        <v>112</v>
      </c>
      <c r="B2304" s="15">
        <v>6</v>
      </c>
    </row>
    <row r="2305" spans="1:2" ht="15" thickBot="1" x14ac:dyDescent="0.3">
      <c r="A2305" s="15">
        <v>112</v>
      </c>
      <c r="B2305" s="15">
        <v>6.6</v>
      </c>
    </row>
    <row r="2306" spans="1:2" ht="15" thickBot="1" x14ac:dyDescent="0.3">
      <c r="A2306" s="15">
        <v>95</v>
      </c>
      <c r="B2306" s="15">
        <v>6.8</v>
      </c>
    </row>
    <row r="2307" spans="1:2" ht="15" thickBot="1" x14ac:dyDescent="0.3">
      <c r="A2307" s="15">
        <v>110</v>
      </c>
      <c r="B2307" s="15">
        <v>7.2</v>
      </c>
    </row>
    <row r="2308" spans="1:2" ht="15" thickBot="1" x14ac:dyDescent="0.3">
      <c r="A2308" s="15">
        <v>118</v>
      </c>
      <c r="B2308" s="15">
        <v>7.2</v>
      </c>
    </row>
    <row r="2309" spans="1:2" ht="15" thickBot="1" x14ac:dyDescent="0.3">
      <c r="A2309" s="15">
        <v>97</v>
      </c>
      <c r="B2309" s="15">
        <v>2.8</v>
      </c>
    </row>
    <row r="2310" spans="1:2" ht="15" thickBot="1" x14ac:dyDescent="0.3">
      <c r="A2310" s="15">
        <v>120</v>
      </c>
      <c r="B2310" s="15">
        <v>6.6</v>
      </c>
    </row>
    <row r="2311" spans="1:2" ht="15" thickBot="1" x14ac:dyDescent="0.3">
      <c r="A2311" s="15">
        <v>135</v>
      </c>
      <c r="B2311" s="15">
        <v>6.7</v>
      </c>
    </row>
    <row r="2312" spans="1:2" ht="15" thickBot="1" x14ac:dyDescent="0.3">
      <c r="A2312" s="15">
        <v>101</v>
      </c>
      <c r="B2312" s="15">
        <v>7</v>
      </c>
    </row>
    <row r="2313" spans="1:2" ht="15" thickBot="1" x14ac:dyDescent="0.3">
      <c r="A2313" s="15">
        <v>92</v>
      </c>
      <c r="B2313" s="15">
        <v>4.4000000000000004</v>
      </c>
    </row>
    <row r="2314" spans="1:2" ht="15" thickBot="1" x14ac:dyDescent="0.3">
      <c r="A2314" s="15">
        <v>92</v>
      </c>
      <c r="B2314" s="15">
        <v>6.2</v>
      </c>
    </row>
    <row r="2315" spans="1:2" ht="15" thickBot="1" x14ac:dyDescent="0.3">
      <c r="A2315" s="15">
        <v>161</v>
      </c>
      <c r="B2315" s="15">
        <v>7.3</v>
      </c>
    </row>
    <row r="2316" spans="1:2" ht="15" thickBot="1" x14ac:dyDescent="0.3">
      <c r="A2316" s="15">
        <v>92</v>
      </c>
      <c r="B2316" s="15">
        <v>5.0999999999999996</v>
      </c>
    </row>
    <row r="2317" spans="1:2" ht="15" thickBot="1" x14ac:dyDescent="0.3">
      <c r="A2317" s="15">
        <v>122</v>
      </c>
      <c r="B2317" s="15">
        <v>6.6</v>
      </c>
    </row>
    <row r="2318" spans="1:2" ht="15" thickBot="1" x14ac:dyDescent="0.3">
      <c r="A2318" s="15">
        <v>91</v>
      </c>
      <c r="B2318" s="15">
        <v>4.5</v>
      </c>
    </row>
    <row r="2319" spans="1:2" ht="15" thickBot="1" x14ac:dyDescent="0.3">
      <c r="A2319" s="15">
        <v>93</v>
      </c>
      <c r="B2319" s="15">
        <v>5.9</v>
      </c>
    </row>
    <row r="2320" spans="1:2" ht="15" thickBot="1" x14ac:dyDescent="0.3">
      <c r="A2320" s="15">
        <v>94</v>
      </c>
      <c r="B2320" s="15">
        <v>6.6</v>
      </c>
    </row>
    <row r="2321" spans="1:2" ht="15" thickBot="1" x14ac:dyDescent="0.3">
      <c r="A2321" s="15">
        <v>95</v>
      </c>
      <c r="B2321" s="15">
        <v>6.5</v>
      </c>
    </row>
    <row r="2322" spans="1:2" ht="15" thickBot="1" x14ac:dyDescent="0.3">
      <c r="A2322" s="15">
        <v>105</v>
      </c>
      <c r="B2322" s="15">
        <v>7.3</v>
      </c>
    </row>
    <row r="2323" spans="1:2" ht="15" thickBot="1" x14ac:dyDescent="0.3">
      <c r="A2323" s="15">
        <v>103</v>
      </c>
      <c r="B2323" s="15">
        <v>7.5</v>
      </c>
    </row>
    <row r="2324" spans="1:2" ht="15" thickBot="1" x14ac:dyDescent="0.3">
      <c r="A2324" s="15">
        <v>102</v>
      </c>
      <c r="B2324" s="15">
        <v>5.9</v>
      </c>
    </row>
    <row r="2325" spans="1:2" ht="15" thickBot="1" x14ac:dyDescent="0.3">
      <c r="A2325" s="15">
        <v>116</v>
      </c>
      <c r="B2325" s="15">
        <v>7.4</v>
      </c>
    </row>
    <row r="2326" spans="1:2" ht="15" thickBot="1" x14ac:dyDescent="0.3">
      <c r="A2326" s="15">
        <v>110</v>
      </c>
      <c r="B2326" s="15">
        <v>6.9</v>
      </c>
    </row>
    <row r="2327" spans="1:2" ht="15" thickBot="1" x14ac:dyDescent="0.3">
      <c r="A2327" s="15">
        <v>120</v>
      </c>
      <c r="B2327" s="15">
        <v>7.9</v>
      </c>
    </row>
    <row r="2328" spans="1:2" ht="15" thickBot="1" x14ac:dyDescent="0.3">
      <c r="A2328" s="15">
        <v>122</v>
      </c>
      <c r="B2328" s="15">
        <v>8.4</v>
      </c>
    </row>
    <row r="2329" spans="1:2" ht="15" thickBot="1" x14ac:dyDescent="0.3">
      <c r="A2329" s="15">
        <v>118</v>
      </c>
      <c r="B2329" s="15">
        <v>8</v>
      </c>
    </row>
    <row r="2330" spans="1:2" ht="15" thickBot="1" x14ac:dyDescent="0.3">
      <c r="A2330" s="15">
        <v>107</v>
      </c>
      <c r="B2330" s="15">
        <v>6</v>
      </c>
    </row>
    <row r="2331" spans="1:2" ht="15" thickBot="1" x14ac:dyDescent="0.3">
      <c r="A2331" s="15">
        <v>102</v>
      </c>
      <c r="B2331" s="15">
        <v>6.8</v>
      </c>
    </row>
    <row r="2332" spans="1:2" ht="15" thickBot="1" x14ac:dyDescent="0.3">
      <c r="A2332" s="15">
        <v>154</v>
      </c>
      <c r="B2332" s="15">
        <v>7.8</v>
      </c>
    </row>
    <row r="2333" spans="1:2" ht="15" thickBot="1" x14ac:dyDescent="0.3">
      <c r="A2333" s="15">
        <v>114</v>
      </c>
      <c r="B2333" s="15">
        <v>8.1</v>
      </c>
    </row>
    <row r="2334" spans="1:2" ht="15" thickBot="1" x14ac:dyDescent="0.3">
      <c r="A2334" s="15">
        <v>109</v>
      </c>
      <c r="B2334" s="15">
        <v>6.1</v>
      </c>
    </row>
    <row r="2335" spans="1:2" ht="15" thickBot="1" x14ac:dyDescent="0.3">
      <c r="A2335" s="15">
        <v>94</v>
      </c>
      <c r="B2335" s="15">
        <v>6.2</v>
      </c>
    </row>
    <row r="2336" spans="1:2" ht="15" thickBot="1" x14ac:dyDescent="0.3">
      <c r="A2336" s="15">
        <v>100</v>
      </c>
      <c r="B2336" s="15">
        <v>6.2</v>
      </c>
    </row>
    <row r="2337" spans="1:2" ht="15" thickBot="1" x14ac:dyDescent="0.3">
      <c r="A2337" s="15">
        <v>98</v>
      </c>
      <c r="B2337" s="15">
        <v>7.4</v>
      </c>
    </row>
    <row r="2338" spans="1:2" ht="15" thickBot="1" x14ac:dyDescent="0.3">
      <c r="A2338" s="15">
        <v>102</v>
      </c>
      <c r="B2338" s="15">
        <v>6.6</v>
      </c>
    </row>
    <row r="2339" spans="1:2" ht="15" thickBot="1" x14ac:dyDescent="0.3">
      <c r="A2339" s="15">
        <v>94</v>
      </c>
      <c r="B2339" s="15">
        <v>7.3</v>
      </c>
    </row>
    <row r="2340" spans="1:2" ht="15" thickBot="1" x14ac:dyDescent="0.3">
      <c r="A2340" s="15">
        <v>92</v>
      </c>
      <c r="B2340" s="15">
        <v>7.5</v>
      </c>
    </row>
    <row r="2341" spans="1:2" ht="15" thickBot="1" x14ac:dyDescent="0.3">
      <c r="A2341" s="15">
        <v>113</v>
      </c>
      <c r="B2341" s="15">
        <v>5.6</v>
      </c>
    </row>
    <row r="2342" spans="1:2" ht="15" thickBot="1" x14ac:dyDescent="0.3">
      <c r="A2342" s="15">
        <v>115</v>
      </c>
      <c r="B2342" s="15">
        <v>7.3</v>
      </c>
    </row>
    <row r="2343" spans="1:2" ht="15" thickBot="1" x14ac:dyDescent="0.3">
      <c r="A2343" s="15">
        <v>95</v>
      </c>
      <c r="B2343" s="15">
        <v>6.4</v>
      </c>
    </row>
    <row r="2344" spans="1:2" ht="15" thickBot="1" x14ac:dyDescent="0.3">
      <c r="A2344" s="15">
        <v>87</v>
      </c>
      <c r="B2344" s="15">
        <v>5</v>
      </c>
    </row>
    <row r="2345" spans="1:2" ht="15" thickBot="1" x14ac:dyDescent="0.3">
      <c r="A2345" s="15">
        <v>88</v>
      </c>
      <c r="B2345" s="15">
        <v>5.4</v>
      </c>
    </row>
    <row r="2346" spans="1:2" ht="15" thickBot="1" x14ac:dyDescent="0.3">
      <c r="A2346" s="15">
        <v>97</v>
      </c>
      <c r="B2346" s="15">
        <v>7.1</v>
      </c>
    </row>
    <row r="2347" spans="1:2" ht="15" thickBot="1" x14ac:dyDescent="0.3">
      <c r="A2347" s="15">
        <v>94</v>
      </c>
      <c r="B2347" s="15">
        <v>5.3</v>
      </c>
    </row>
    <row r="2348" spans="1:2" ht="15" thickBot="1" x14ac:dyDescent="0.3">
      <c r="A2348" s="15">
        <v>112</v>
      </c>
      <c r="B2348" s="15">
        <v>6.5</v>
      </c>
    </row>
    <row r="2349" spans="1:2" ht="15" thickBot="1" x14ac:dyDescent="0.3">
      <c r="A2349" s="15">
        <v>98</v>
      </c>
      <c r="B2349" s="15">
        <v>6.2</v>
      </c>
    </row>
    <row r="2350" spans="1:2" ht="15" thickBot="1" x14ac:dyDescent="0.3">
      <c r="A2350" s="15">
        <v>104</v>
      </c>
      <c r="B2350" s="15">
        <v>6.4</v>
      </c>
    </row>
    <row r="2351" spans="1:2" ht="15" thickBot="1" x14ac:dyDescent="0.3">
      <c r="A2351" s="15">
        <v>120</v>
      </c>
      <c r="B2351" s="15">
        <v>6.9</v>
      </c>
    </row>
    <row r="2352" spans="1:2" ht="15" thickBot="1" x14ac:dyDescent="0.3">
      <c r="A2352" s="15">
        <v>99</v>
      </c>
      <c r="B2352" s="15">
        <v>5.7</v>
      </c>
    </row>
    <row r="2353" spans="1:2" ht="15" thickBot="1" x14ac:dyDescent="0.3">
      <c r="A2353" s="15">
        <v>109</v>
      </c>
      <c r="B2353" s="15">
        <v>7.7</v>
      </c>
    </row>
    <row r="2354" spans="1:2" ht="15" thickBot="1" x14ac:dyDescent="0.3">
      <c r="A2354" s="15">
        <v>106</v>
      </c>
      <c r="B2354" s="15">
        <v>5.6</v>
      </c>
    </row>
    <row r="2355" spans="1:2" ht="15" thickBot="1" x14ac:dyDescent="0.3">
      <c r="A2355" s="15">
        <v>123</v>
      </c>
      <c r="B2355" s="15">
        <v>7.7</v>
      </c>
    </row>
    <row r="2356" spans="1:2" ht="15" thickBot="1" x14ac:dyDescent="0.3">
      <c r="A2356" s="15">
        <v>86</v>
      </c>
      <c r="B2356" s="15">
        <v>5.0999999999999996</v>
      </c>
    </row>
    <row r="2357" spans="1:2" ht="15" thickBot="1" x14ac:dyDescent="0.3">
      <c r="A2357" s="15">
        <v>120</v>
      </c>
      <c r="B2357" s="15">
        <v>6.8</v>
      </c>
    </row>
    <row r="2358" spans="1:2" ht="15" thickBot="1" x14ac:dyDescent="0.3">
      <c r="A2358" s="15">
        <v>227</v>
      </c>
      <c r="B2358" s="15">
        <v>8.4</v>
      </c>
    </row>
    <row r="2359" spans="1:2" ht="15" thickBot="1" x14ac:dyDescent="0.3">
      <c r="A2359" s="15">
        <v>119</v>
      </c>
      <c r="B2359" s="15">
        <v>4.9000000000000004</v>
      </c>
    </row>
    <row r="2360" spans="1:2" ht="15" thickBot="1" x14ac:dyDescent="0.3">
      <c r="A2360" s="15">
        <v>115</v>
      </c>
      <c r="B2360" s="15">
        <v>7.1</v>
      </c>
    </row>
    <row r="2361" spans="1:2" ht="15" thickBot="1" x14ac:dyDescent="0.3">
      <c r="A2361" s="15">
        <v>114</v>
      </c>
      <c r="B2361" s="15">
        <v>6.6</v>
      </c>
    </row>
    <row r="2362" spans="1:2" ht="15" thickBot="1" x14ac:dyDescent="0.3">
      <c r="A2362" s="15">
        <v>90</v>
      </c>
      <c r="B2362" s="15">
        <v>6.1</v>
      </c>
    </row>
    <row r="2363" spans="1:2" ht="15" thickBot="1" x14ac:dyDescent="0.3">
      <c r="A2363" s="15">
        <v>94</v>
      </c>
      <c r="B2363" s="15">
        <v>4.0999999999999996</v>
      </c>
    </row>
    <row r="2364" spans="1:2" ht="15" thickBot="1" x14ac:dyDescent="0.3">
      <c r="A2364" s="15">
        <v>98</v>
      </c>
      <c r="B2364" s="15">
        <v>8.1</v>
      </c>
    </row>
    <row r="2365" spans="1:2" ht="15" thickBot="1" x14ac:dyDescent="0.3">
      <c r="A2365" s="15">
        <v>126</v>
      </c>
      <c r="B2365" s="15">
        <v>7.6</v>
      </c>
    </row>
    <row r="2366" spans="1:2" ht="15" thickBot="1" x14ac:dyDescent="0.3">
      <c r="A2366" s="15">
        <v>100</v>
      </c>
      <c r="B2366" s="15">
        <v>7.8</v>
      </c>
    </row>
    <row r="2367" spans="1:2" ht="15" thickBot="1" x14ac:dyDescent="0.3">
      <c r="A2367" s="15">
        <v>89</v>
      </c>
      <c r="B2367" s="15">
        <v>4.5999999999999996</v>
      </c>
    </row>
    <row r="2368" spans="1:2" ht="15" thickBot="1" x14ac:dyDescent="0.3">
      <c r="A2368" s="15">
        <v>111</v>
      </c>
      <c r="B2368" s="15">
        <v>6</v>
      </c>
    </row>
    <row r="2369" spans="1:2" ht="15" thickBot="1" x14ac:dyDescent="0.3">
      <c r="A2369" s="15">
        <v>100</v>
      </c>
      <c r="B2369" s="15">
        <v>7</v>
      </c>
    </row>
    <row r="2370" spans="1:2" ht="15" thickBot="1" x14ac:dyDescent="0.3">
      <c r="A2370" s="15">
        <v>115</v>
      </c>
      <c r="B2370" s="15">
        <v>6.7</v>
      </c>
    </row>
    <row r="2371" spans="1:2" ht="15" thickBot="1" x14ac:dyDescent="0.3">
      <c r="A2371" s="15">
        <v>106</v>
      </c>
      <c r="B2371" s="15">
        <v>6.4</v>
      </c>
    </row>
    <row r="2372" spans="1:2" ht="15" thickBot="1" x14ac:dyDescent="0.3">
      <c r="A2372" s="15">
        <v>124</v>
      </c>
      <c r="B2372" s="15">
        <v>7.2</v>
      </c>
    </row>
    <row r="2373" spans="1:2" ht="15" thickBot="1" x14ac:dyDescent="0.3">
      <c r="A2373" s="15">
        <v>107</v>
      </c>
      <c r="B2373" s="15">
        <v>7.4</v>
      </c>
    </row>
    <row r="2374" spans="1:2" ht="15" thickBot="1" x14ac:dyDescent="0.3">
      <c r="A2374" s="15">
        <v>99</v>
      </c>
      <c r="B2374" s="15">
        <v>4.8</v>
      </c>
    </row>
    <row r="2375" spans="1:2" ht="15" thickBot="1" x14ac:dyDescent="0.3">
      <c r="A2375" s="15">
        <v>90</v>
      </c>
      <c r="B2375" s="15">
        <v>4</v>
      </c>
    </row>
    <row r="2376" spans="1:2" ht="15" thickBot="1" x14ac:dyDescent="0.3">
      <c r="A2376" s="15">
        <v>101</v>
      </c>
      <c r="B2376" s="15">
        <v>6.2</v>
      </c>
    </row>
    <row r="2377" spans="1:2" ht="15" thickBot="1" x14ac:dyDescent="0.3">
      <c r="A2377" s="15">
        <v>119</v>
      </c>
      <c r="B2377" s="15">
        <v>7.7</v>
      </c>
    </row>
    <row r="2378" spans="1:2" ht="15" thickBot="1" x14ac:dyDescent="0.3">
      <c r="A2378" s="15">
        <v>103</v>
      </c>
      <c r="B2378" s="15">
        <v>6.7</v>
      </c>
    </row>
    <row r="2379" spans="1:2" ht="15" thickBot="1" x14ac:dyDescent="0.3">
      <c r="A2379" s="15">
        <v>134</v>
      </c>
      <c r="B2379" s="15">
        <v>7.9</v>
      </c>
    </row>
    <row r="2380" spans="1:2" ht="15" thickBot="1" x14ac:dyDescent="0.3">
      <c r="A2380" s="15">
        <v>155</v>
      </c>
      <c r="B2380" s="15">
        <v>7.9</v>
      </c>
    </row>
    <row r="2381" spans="1:2" ht="15" thickBot="1" x14ac:dyDescent="0.3">
      <c r="A2381" s="15">
        <v>94</v>
      </c>
      <c r="B2381" s="15">
        <v>5.5</v>
      </c>
    </row>
    <row r="2382" spans="1:2" ht="15" thickBot="1" x14ac:dyDescent="0.3">
      <c r="A2382" s="15">
        <v>95</v>
      </c>
      <c r="B2382" s="15">
        <v>6.2</v>
      </c>
    </row>
    <row r="2383" spans="1:2" ht="15" thickBot="1" x14ac:dyDescent="0.3">
      <c r="A2383" s="15">
        <v>89</v>
      </c>
      <c r="B2383" s="15">
        <v>5.0999999999999996</v>
      </c>
    </row>
    <row r="2384" spans="1:2" ht="15" thickBot="1" x14ac:dyDescent="0.3">
      <c r="A2384" s="15">
        <v>97</v>
      </c>
      <c r="B2384" s="15">
        <v>4.0999999999999996</v>
      </c>
    </row>
    <row r="2385" spans="1:2" ht="15" thickBot="1" x14ac:dyDescent="0.3">
      <c r="A2385" s="15">
        <v>90</v>
      </c>
      <c r="B2385" s="15">
        <v>6.7</v>
      </c>
    </row>
    <row r="2386" spans="1:2" ht="15" thickBot="1" x14ac:dyDescent="0.3">
      <c r="A2386" s="15">
        <v>92</v>
      </c>
      <c r="B2386" s="15">
        <v>4.7</v>
      </c>
    </row>
    <row r="2387" spans="1:2" ht="15" thickBot="1" x14ac:dyDescent="0.3">
      <c r="A2387" s="15">
        <v>100</v>
      </c>
      <c r="B2387" s="15">
        <v>6.4</v>
      </c>
    </row>
    <row r="2388" spans="1:2" ht="15" thickBot="1" x14ac:dyDescent="0.3">
      <c r="A2388" s="15">
        <v>117</v>
      </c>
      <c r="B2388" s="15">
        <v>6.3</v>
      </c>
    </row>
    <row r="2389" spans="1:2" ht="15" thickBot="1" x14ac:dyDescent="0.3">
      <c r="A2389" s="15">
        <v>84</v>
      </c>
      <c r="B2389" s="15">
        <v>5.5</v>
      </c>
    </row>
    <row r="2390" spans="1:2" ht="15" thickBot="1" x14ac:dyDescent="0.3">
      <c r="A2390" s="15">
        <v>140</v>
      </c>
      <c r="B2390" s="15">
        <v>7.3</v>
      </c>
    </row>
    <row r="2391" spans="1:2" ht="15" thickBot="1" x14ac:dyDescent="0.3">
      <c r="A2391" s="15">
        <v>108</v>
      </c>
      <c r="B2391" s="15">
        <v>6.3</v>
      </c>
    </row>
    <row r="2392" spans="1:2" ht="15" thickBot="1" x14ac:dyDescent="0.3">
      <c r="A2392" s="15">
        <v>109</v>
      </c>
      <c r="B2392" s="15">
        <v>4.9000000000000004</v>
      </c>
    </row>
    <row r="2393" spans="1:2" ht="15" thickBot="1" x14ac:dyDescent="0.3">
      <c r="A2393" s="15">
        <v>131</v>
      </c>
      <c r="B2393" s="15">
        <v>7.6</v>
      </c>
    </row>
    <row r="2394" spans="1:2" ht="15" thickBot="1" x14ac:dyDescent="0.3">
      <c r="A2394" s="15">
        <v>114</v>
      </c>
      <c r="B2394" s="15">
        <v>6</v>
      </c>
    </row>
    <row r="2395" spans="1:2" ht="15" thickBot="1" x14ac:dyDescent="0.3">
      <c r="A2395" s="15">
        <v>97</v>
      </c>
      <c r="B2395" s="15">
        <v>6.2</v>
      </c>
    </row>
    <row r="2396" spans="1:2" ht="15" thickBot="1" x14ac:dyDescent="0.3">
      <c r="A2396" s="15">
        <v>122</v>
      </c>
      <c r="B2396" s="15">
        <v>6.8</v>
      </c>
    </row>
    <row r="2397" spans="1:2" ht="15" thickBot="1" x14ac:dyDescent="0.3">
      <c r="A2397" s="15">
        <v>87</v>
      </c>
      <c r="B2397" s="15">
        <v>4.5</v>
      </c>
    </row>
    <row r="2398" spans="1:2" ht="15" thickBot="1" x14ac:dyDescent="0.3">
      <c r="A2398" s="15">
        <v>85</v>
      </c>
      <c r="B2398" s="15">
        <v>5.7</v>
      </c>
    </row>
    <row r="2399" spans="1:2" ht="15" thickBot="1" x14ac:dyDescent="0.3">
      <c r="A2399" s="15">
        <v>101</v>
      </c>
      <c r="B2399" s="15">
        <v>4.5999999999999996</v>
      </c>
    </row>
    <row r="2400" spans="1:2" ht="15" thickBot="1" x14ac:dyDescent="0.3">
      <c r="A2400" s="15">
        <v>121</v>
      </c>
      <c r="B2400" s="15">
        <v>6.2</v>
      </c>
    </row>
    <row r="2401" spans="1:2" ht="15" thickBot="1" x14ac:dyDescent="0.3">
      <c r="A2401" s="15">
        <v>107</v>
      </c>
      <c r="B2401" s="15">
        <v>7</v>
      </c>
    </row>
    <row r="2402" spans="1:2" ht="15" thickBot="1" x14ac:dyDescent="0.3">
      <c r="A2402" s="15">
        <v>111</v>
      </c>
      <c r="B2402" s="15">
        <v>6.9</v>
      </c>
    </row>
    <row r="2403" spans="1:2" ht="15" thickBot="1" x14ac:dyDescent="0.3">
      <c r="A2403" s="15">
        <v>97</v>
      </c>
      <c r="B2403" s="15">
        <v>6.7</v>
      </c>
    </row>
    <row r="2404" spans="1:2" ht="15" thickBot="1" x14ac:dyDescent="0.3">
      <c r="A2404" s="15">
        <v>97</v>
      </c>
      <c r="B2404" s="15">
        <v>5.6</v>
      </c>
    </row>
    <row r="2405" spans="1:2" ht="15" thickBot="1" x14ac:dyDescent="0.3">
      <c r="A2405" s="15">
        <v>125</v>
      </c>
      <c r="B2405" s="15">
        <v>6.6</v>
      </c>
    </row>
    <row r="2406" spans="1:2" ht="15" thickBot="1" x14ac:dyDescent="0.3">
      <c r="A2406" s="15">
        <v>124</v>
      </c>
      <c r="B2406" s="15">
        <v>6.4</v>
      </c>
    </row>
    <row r="2407" spans="1:2" ht="15" thickBot="1" x14ac:dyDescent="0.3">
      <c r="A2407" s="15">
        <v>76</v>
      </c>
      <c r="B2407" s="15">
        <v>2.8</v>
      </c>
    </row>
    <row r="2408" spans="1:2" ht="15" thickBot="1" x14ac:dyDescent="0.3">
      <c r="A2408" s="15">
        <v>107</v>
      </c>
      <c r="B2408" s="15">
        <v>5.4</v>
      </c>
    </row>
    <row r="2409" spans="1:2" ht="15" thickBot="1" x14ac:dyDescent="0.3">
      <c r="A2409" s="15">
        <v>91</v>
      </c>
      <c r="B2409" s="15">
        <v>5</v>
      </c>
    </row>
    <row r="2410" spans="1:2" ht="15" thickBot="1" x14ac:dyDescent="0.3">
      <c r="A2410" s="15">
        <v>96</v>
      </c>
      <c r="B2410" s="15">
        <v>5.0999999999999996</v>
      </c>
    </row>
    <row r="2411" spans="1:2" ht="15" thickBot="1" x14ac:dyDescent="0.3">
      <c r="A2411" s="15">
        <v>142</v>
      </c>
      <c r="B2411" s="15">
        <v>8</v>
      </c>
    </row>
    <row r="2412" spans="1:2" ht="15" thickBot="1" x14ac:dyDescent="0.3">
      <c r="A2412" s="15">
        <v>103</v>
      </c>
      <c r="B2412" s="15">
        <v>5.9</v>
      </c>
    </row>
    <row r="2413" spans="1:2" ht="15" thickBot="1" x14ac:dyDescent="0.3">
      <c r="A2413" s="15">
        <v>117</v>
      </c>
      <c r="B2413" s="15">
        <v>8.1999999999999993</v>
      </c>
    </row>
    <row r="2414" spans="1:2" ht="15" thickBot="1" x14ac:dyDescent="0.3">
      <c r="A2414" s="15">
        <v>116</v>
      </c>
      <c r="B2414" s="15">
        <v>7</v>
      </c>
    </row>
    <row r="2415" spans="1:2" ht="15" thickBot="1" x14ac:dyDescent="0.3">
      <c r="A2415" s="15">
        <v>118</v>
      </c>
      <c r="B2415" s="15">
        <v>6.6</v>
      </c>
    </row>
    <row r="2416" spans="1:2" ht="15" thickBot="1" x14ac:dyDescent="0.3">
      <c r="A2416" s="15">
        <v>108</v>
      </c>
      <c r="B2416" s="15">
        <v>6.7</v>
      </c>
    </row>
    <row r="2417" spans="1:2" ht="15" thickBot="1" x14ac:dyDescent="0.3">
      <c r="A2417" s="15">
        <v>94</v>
      </c>
      <c r="B2417" s="15">
        <v>5.5</v>
      </c>
    </row>
    <row r="2418" spans="1:2" ht="15" thickBot="1" x14ac:dyDescent="0.3">
      <c r="A2418" s="15">
        <v>97</v>
      </c>
      <c r="B2418" s="15">
        <v>4.9000000000000004</v>
      </c>
    </row>
    <row r="2419" spans="1:2" ht="15" thickBot="1" x14ac:dyDescent="0.3">
      <c r="A2419" s="15">
        <v>97</v>
      </c>
      <c r="B2419" s="15">
        <v>6.9</v>
      </c>
    </row>
    <row r="2420" spans="1:2" ht="15" thickBot="1" x14ac:dyDescent="0.3">
      <c r="A2420" s="15">
        <v>91</v>
      </c>
      <c r="B2420" s="15">
        <v>5.6</v>
      </c>
    </row>
    <row r="2421" spans="1:2" ht="15" thickBot="1" x14ac:dyDescent="0.3">
      <c r="A2421" s="15">
        <v>107</v>
      </c>
      <c r="B2421" s="15">
        <v>8</v>
      </c>
    </row>
    <row r="2422" spans="1:2" ht="15" thickBot="1" x14ac:dyDescent="0.3">
      <c r="A2422" s="15">
        <v>95</v>
      </c>
      <c r="B2422" s="15">
        <v>5.3</v>
      </c>
    </row>
    <row r="2423" spans="1:2" ht="15" thickBot="1" x14ac:dyDescent="0.3">
      <c r="A2423" s="15">
        <v>102</v>
      </c>
      <c r="B2423" s="15">
        <v>6.2</v>
      </c>
    </row>
    <row r="2424" spans="1:2" ht="15" thickBot="1" x14ac:dyDescent="0.3">
      <c r="A2424" s="15">
        <v>88</v>
      </c>
      <c r="B2424" s="15">
        <v>5.3</v>
      </c>
    </row>
    <row r="2425" spans="1:2" ht="15" thickBot="1" x14ac:dyDescent="0.3">
      <c r="A2425" s="15">
        <v>106</v>
      </c>
      <c r="B2425" s="15">
        <v>6.6</v>
      </c>
    </row>
    <row r="2426" spans="1:2" ht="15" thickBot="1" x14ac:dyDescent="0.3">
      <c r="A2426" s="15">
        <v>92</v>
      </c>
      <c r="B2426" s="15">
        <v>7.2</v>
      </c>
    </row>
    <row r="2427" spans="1:2" ht="15" thickBot="1" x14ac:dyDescent="0.3">
      <c r="A2427" s="15">
        <v>105</v>
      </c>
      <c r="B2427" s="15">
        <v>4.5999999999999996</v>
      </c>
    </row>
    <row r="2428" spans="1:2" ht="15" thickBot="1" x14ac:dyDescent="0.3">
      <c r="A2428" s="15">
        <v>107</v>
      </c>
      <c r="B2428" s="15">
        <v>7.5</v>
      </c>
    </row>
    <row r="2429" spans="1:2" ht="15" thickBot="1" x14ac:dyDescent="0.3">
      <c r="A2429" s="15">
        <v>120</v>
      </c>
      <c r="B2429" s="15">
        <v>6.5</v>
      </c>
    </row>
    <row r="2430" spans="1:2" ht="15" thickBot="1" x14ac:dyDescent="0.3">
      <c r="A2430" s="15">
        <v>103</v>
      </c>
      <c r="B2430" s="15">
        <v>7.6</v>
      </c>
    </row>
    <row r="2431" spans="1:2" ht="15" thickBot="1" x14ac:dyDescent="0.3">
      <c r="A2431" s="15">
        <v>92</v>
      </c>
      <c r="B2431" s="15">
        <v>6.2</v>
      </c>
    </row>
    <row r="2432" spans="1:2" ht="15" thickBot="1" x14ac:dyDescent="0.3">
      <c r="A2432" s="15">
        <v>147</v>
      </c>
      <c r="B2432" s="15">
        <v>8</v>
      </c>
    </row>
    <row r="2433" spans="1:2" ht="15" thickBot="1" x14ac:dyDescent="0.3">
      <c r="A2433" s="15">
        <v>98</v>
      </c>
      <c r="B2433" s="15">
        <v>6.3</v>
      </c>
    </row>
    <row r="2434" spans="1:2" ht="15" thickBot="1" x14ac:dyDescent="0.3">
      <c r="A2434" s="15">
        <v>103</v>
      </c>
      <c r="B2434" s="15">
        <v>7.2</v>
      </c>
    </row>
    <row r="2435" spans="1:2" ht="15" thickBot="1" x14ac:dyDescent="0.3">
      <c r="A2435" s="15">
        <v>111</v>
      </c>
      <c r="B2435" s="15">
        <v>6.7</v>
      </c>
    </row>
    <row r="2436" spans="1:2" ht="15" thickBot="1" x14ac:dyDescent="0.3">
      <c r="A2436" s="15">
        <v>98</v>
      </c>
      <c r="B2436" s="15">
        <v>5.3</v>
      </c>
    </row>
    <row r="2437" spans="1:2" ht="15" thickBot="1" x14ac:dyDescent="0.3">
      <c r="A2437" s="15">
        <v>111</v>
      </c>
      <c r="B2437" s="15">
        <v>6.3</v>
      </c>
    </row>
    <row r="2438" spans="1:2" ht="15" thickBot="1" x14ac:dyDescent="0.3">
      <c r="A2438" s="15">
        <v>111</v>
      </c>
      <c r="B2438" s="15">
        <v>6.5</v>
      </c>
    </row>
    <row r="2439" spans="1:2" ht="15" thickBot="1" x14ac:dyDescent="0.3">
      <c r="A2439" s="15">
        <v>145</v>
      </c>
      <c r="B2439" s="15">
        <v>8.3000000000000007</v>
      </c>
    </row>
    <row r="2440" spans="1:2" ht="15" thickBot="1" x14ac:dyDescent="0.3">
      <c r="A2440" s="15">
        <v>84</v>
      </c>
      <c r="B2440" s="15">
        <v>7.2</v>
      </c>
    </row>
    <row r="2441" spans="1:2" ht="15" thickBot="1" x14ac:dyDescent="0.3">
      <c r="A2441" s="15">
        <v>115</v>
      </c>
      <c r="B2441" s="15">
        <v>6.8</v>
      </c>
    </row>
    <row r="2442" spans="1:2" ht="15" thickBot="1" x14ac:dyDescent="0.3">
      <c r="A2442" s="15">
        <v>105</v>
      </c>
      <c r="B2442" s="15">
        <v>6.4</v>
      </c>
    </row>
    <row r="2443" spans="1:2" ht="15" thickBot="1" x14ac:dyDescent="0.3">
      <c r="A2443" s="15">
        <v>98</v>
      </c>
      <c r="B2443" s="15">
        <v>6.9</v>
      </c>
    </row>
    <row r="2444" spans="1:2" ht="15" thickBot="1" x14ac:dyDescent="0.3">
      <c r="A2444" s="15">
        <v>110</v>
      </c>
      <c r="B2444" s="15">
        <v>6.2</v>
      </c>
    </row>
    <row r="2445" spans="1:2" ht="15" thickBot="1" x14ac:dyDescent="0.3">
      <c r="A2445" s="15">
        <v>103</v>
      </c>
      <c r="B2445" s="15">
        <v>6.1</v>
      </c>
    </row>
    <row r="2446" spans="1:2" ht="15" thickBot="1" x14ac:dyDescent="0.3">
      <c r="A2446" s="15">
        <v>90</v>
      </c>
      <c r="B2446" s="15">
        <v>5.0999999999999996</v>
      </c>
    </row>
    <row r="2447" spans="1:2" ht="15" thickBot="1" x14ac:dyDescent="0.3">
      <c r="A2447" s="15">
        <v>105</v>
      </c>
      <c r="B2447" s="15">
        <v>4.5</v>
      </c>
    </row>
    <row r="2448" spans="1:2" ht="15" thickBot="1" x14ac:dyDescent="0.3">
      <c r="A2448" s="15">
        <v>93</v>
      </c>
      <c r="B2448" s="15">
        <v>5.9</v>
      </c>
    </row>
    <row r="2449" spans="1:2" ht="15" thickBot="1" x14ac:dyDescent="0.3">
      <c r="A2449" s="15">
        <v>101</v>
      </c>
      <c r="B2449" s="15">
        <v>8.1</v>
      </c>
    </row>
    <row r="2450" spans="1:2" ht="15" thickBot="1" x14ac:dyDescent="0.3">
      <c r="A2450" s="15">
        <v>115</v>
      </c>
      <c r="B2450" s="15">
        <v>5.7</v>
      </c>
    </row>
    <row r="2451" spans="1:2" ht="15" thickBot="1" x14ac:dyDescent="0.3">
      <c r="A2451" s="15">
        <v>120</v>
      </c>
      <c r="B2451" s="15">
        <v>6.8</v>
      </c>
    </row>
    <row r="2452" spans="1:2" ht="15" thickBot="1" x14ac:dyDescent="0.3">
      <c r="A2452" s="15">
        <v>111</v>
      </c>
      <c r="B2452" s="15">
        <v>7.5</v>
      </c>
    </row>
    <row r="2453" spans="1:2" ht="15" thickBot="1" x14ac:dyDescent="0.3">
      <c r="A2453" s="15">
        <v>131</v>
      </c>
      <c r="B2453" s="15">
        <v>8.3000000000000007</v>
      </c>
    </row>
    <row r="2454" spans="1:2" ht="15" thickBot="1" x14ac:dyDescent="0.3">
      <c r="A2454" s="15">
        <v>139</v>
      </c>
      <c r="B2454" s="15">
        <v>7.4</v>
      </c>
    </row>
    <row r="2455" spans="1:2" ht="15" thickBot="1" x14ac:dyDescent="0.3">
      <c r="A2455" s="15">
        <v>120</v>
      </c>
      <c r="B2455" s="15">
        <v>8</v>
      </c>
    </row>
    <row r="2456" spans="1:2" ht="15" thickBot="1" x14ac:dyDescent="0.3">
      <c r="A2456" s="15">
        <v>119</v>
      </c>
      <c r="B2456" s="15">
        <v>6.9</v>
      </c>
    </row>
    <row r="2457" spans="1:2" ht="15" thickBot="1" x14ac:dyDescent="0.3">
      <c r="A2457" s="15">
        <v>125</v>
      </c>
      <c r="B2457" s="15">
        <v>6.9</v>
      </c>
    </row>
    <row r="2458" spans="1:2" ht="15" thickBot="1" x14ac:dyDescent="0.3">
      <c r="A2458" s="15">
        <v>108</v>
      </c>
      <c r="B2458" s="15">
        <v>5.5</v>
      </c>
    </row>
    <row r="2459" spans="1:2" ht="15" thickBot="1" x14ac:dyDescent="0.3">
      <c r="A2459" s="15">
        <v>145</v>
      </c>
      <c r="B2459" s="15">
        <v>7.2</v>
      </c>
    </row>
    <row r="2460" spans="1:2" ht="15" thickBot="1" x14ac:dyDescent="0.3">
      <c r="A2460" s="15">
        <v>98</v>
      </c>
      <c r="B2460" s="15">
        <v>6.9</v>
      </c>
    </row>
    <row r="2461" spans="1:2" ht="15" thickBot="1" x14ac:dyDescent="0.3">
      <c r="A2461" s="15">
        <v>101</v>
      </c>
      <c r="B2461" s="15">
        <v>5.5</v>
      </c>
    </row>
    <row r="2462" spans="1:2" ht="15" thickBot="1" x14ac:dyDescent="0.3">
      <c r="A2462" s="15">
        <v>109</v>
      </c>
      <c r="B2462" s="15">
        <v>5.2</v>
      </c>
    </row>
    <row r="2463" spans="1:2" ht="15" thickBot="1" x14ac:dyDescent="0.3">
      <c r="A2463" s="15">
        <v>123</v>
      </c>
      <c r="B2463" s="15">
        <v>7.1</v>
      </c>
    </row>
    <row r="2464" spans="1:2" ht="15" thickBot="1" x14ac:dyDescent="0.3">
      <c r="A2464" s="15">
        <v>99</v>
      </c>
      <c r="B2464" s="15">
        <v>5.5</v>
      </c>
    </row>
    <row r="2465" spans="1:2" ht="15" thickBot="1" x14ac:dyDescent="0.3">
      <c r="A2465" s="15">
        <v>107</v>
      </c>
      <c r="B2465" s="15">
        <v>6.7</v>
      </c>
    </row>
    <row r="2466" spans="1:2" ht="15" thickBot="1" x14ac:dyDescent="0.3">
      <c r="A2466" s="15">
        <v>81</v>
      </c>
      <c r="B2466" s="15">
        <v>5</v>
      </c>
    </row>
    <row r="2467" spans="1:2" ht="15" thickBot="1" x14ac:dyDescent="0.3">
      <c r="A2467" s="15">
        <v>105</v>
      </c>
      <c r="B2467" s="15">
        <v>6.4</v>
      </c>
    </row>
    <row r="2468" spans="1:2" ht="15" thickBot="1" x14ac:dyDescent="0.3">
      <c r="A2468" s="15">
        <v>82</v>
      </c>
      <c r="B2468" s="15">
        <v>6.6</v>
      </c>
    </row>
    <row r="2469" spans="1:2" ht="15" thickBot="1" x14ac:dyDescent="0.3">
      <c r="A2469" s="15">
        <v>109</v>
      </c>
      <c r="B2469" s="15">
        <v>5.9</v>
      </c>
    </row>
    <row r="2470" spans="1:2" ht="15" thickBot="1" x14ac:dyDescent="0.3">
      <c r="A2470" s="15">
        <v>95</v>
      </c>
      <c r="B2470" s="15">
        <v>5.7</v>
      </c>
    </row>
    <row r="2471" spans="1:2" ht="15" thickBot="1" x14ac:dyDescent="0.3">
      <c r="A2471" s="15">
        <v>100</v>
      </c>
      <c r="B2471" s="15">
        <v>4.5</v>
      </c>
    </row>
    <row r="2472" spans="1:2" ht="15" thickBot="1" x14ac:dyDescent="0.3">
      <c r="A2472" s="15">
        <v>91</v>
      </c>
      <c r="B2472" s="15">
        <v>5</v>
      </c>
    </row>
    <row r="2473" spans="1:2" ht="15" thickBot="1" x14ac:dyDescent="0.3">
      <c r="A2473" s="15">
        <v>90</v>
      </c>
      <c r="B2473" s="15">
        <v>4.5999999999999996</v>
      </c>
    </row>
    <row r="2474" spans="1:2" ht="15" thickBot="1" x14ac:dyDescent="0.3">
      <c r="A2474" s="15">
        <v>108</v>
      </c>
      <c r="B2474" s="15">
        <v>6.5</v>
      </c>
    </row>
    <row r="2475" spans="1:2" ht="15" thickBot="1" x14ac:dyDescent="0.3">
      <c r="A2475" s="15">
        <v>103</v>
      </c>
      <c r="B2475" s="15">
        <v>4.9000000000000004</v>
      </c>
    </row>
    <row r="2476" spans="1:2" ht="15" thickBot="1" x14ac:dyDescent="0.3">
      <c r="A2476" s="15">
        <v>96</v>
      </c>
      <c r="B2476" s="15">
        <v>6</v>
      </c>
    </row>
    <row r="2477" spans="1:2" ht="15" thickBot="1" x14ac:dyDescent="0.3">
      <c r="A2477" s="15">
        <v>117</v>
      </c>
      <c r="B2477" s="15">
        <v>6.9</v>
      </c>
    </row>
    <row r="2478" spans="1:2" ht="15" thickBot="1" x14ac:dyDescent="0.3">
      <c r="A2478" s="15">
        <v>93</v>
      </c>
      <c r="B2478" s="15">
        <v>5.7</v>
      </c>
    </row>
    <row r="2479" spans="1:2" ht="15" thickBot="1" x14ac:dyDescent="0.3">
      <c r="A2479" s="15">
        <v>115</v>
      </c>
      <c r="B2479" s="15">
        <v>6.9</v>
      </c>
    </row>
    <row r="2480" spans="1:2" ht="15" thickBot="1" x14ac:dyDescent="0.3">
      <c r="A2480" s="15">
        <v>85</v>
      </c>
      <c r="B2480" s="15">
        <v>4.4000000000000004</v>
      </c>
    </row>
    <row r="2481" spans="1:2" ht="15" thickBot="1" x14ac:dyDescent="0.3">
      <c r="A2481" s="15">
        <v>112</v>
      </c>
      <c r="B2481" s="15">
        <v>7</v>
      </c>
    </row>
    <row r="2482" spans="1:2" ht="15" thickBot="1" x14ac:dyDescent="0.3">
      <c r="A2482" s="15">
        <v>86</v>
      </c>
      <c r="B2482" s="15">
        <v>5.4</v>
      </c>
    </row>
    <row r="2483" spans="1:2" ht="15" thickBot="1" x14ac:dyDescent="0.3">
      <c r="A2483" s="15">
        <v>86</v>
      </c>
      <c r="B2483" s="15">
        <v>5.4</v>
      </c>
    </row>
    <row r="2484" spans="1:2" ht="15" thickBot="1" x14ac:dyDescent="0.3">
      <c r="A2484" s="15">
        <v>137</v>
      </c>
      <c r="B2484" s="15">
        <v>7.6</v>
      </c>
    </row>
    <row r="2485" spans="1:2" ht="15" thickBot="1" x14ac:dyDescent="0.3">
      <c r="A2485" s="15">
        <v>90</v>
      </c>
      <c r="B2485" s="15">
        <v>5.9</v>
      </c>
    </row>
    <row r="2486" spans="1:2" ht="15" thickBot="1" x14ac:dyDescent="0.3">
      <c r="A2486" s="15">
        <v>107</v>
      </c>
      <c r="B2486" s="15">
        <v>6.6</v>
      </c>
    </row>
    <row r="2487" spans="1:2" ht="15" thickBot="1" x14ac:dyDescent="0.3">
      <c r="A2487" s="15">
        <v>98</v>
      </c>
      <c r="B2487" s="15">
        <v>6.7</v>
      </c>
    </row>
    <row r="2488" spans="1:2" ht="15" thickBot="1" x14ac:dyDescent="0.3">
      <c r="A2488" s="15">
        <v>84</v>
      </c>
      <c r="B2488" s="15">
        <v>3.9</v>
      </c>
    </row>
    <row r="2489" spans="1:2" ht="15" thickBot="1" x14ac:dyDescent="0.3">
      <c r="A2489" s="15">
        <v>139</v>
      </c>
      <c r="B2489" s="15">
        <v>5.7</v>
      </c>
    </row>
    <row r="2490" spans="1:2" ht="15" thickBot="1" x14ac:dyDescent="0.3">
      <c r="A2490" s="15">
        <v>127</v>
      </c>
      <c r="B2490" s="15">
        <v>6.5</v>
      </c>
    </row>
    <row r="2491" spans="1:2" ht="15" thickBot="1" x14ac:dyDescent="0.3">
      <c r="A2491" s="15">
        <v>150</v>
      </c>
      <c r="B2491" s="15">
        <v>6.8</v>
      </c>
    </row>
    <row r="2492" spans="1:2" ht="15" thickBot="1" x14ac:dyDescent="0.3">
      <c r="A2492" s="15">
        <v>132</v>
      </c>
      <c r="B2492" s="15">
        <v>7.3</v>
      </c>
    </row>
    <row r="2493" spans="1:2" ht="15" thickBot="1" x14ac:dyDescent="0.3">
      <c r="A2493" s="15">
        <v>115</v>
      </c>
      <c r="B2493" s="15">
        <v>7</v>
      </c>
    </row>
    <row r="2494" spans="1:2" ht="15" thickBot="1" x14ac:dyDescent="0.3">
      <c r="A2494" s="15">
        <v>186</v>
      </c>
      <c r="B2494" s="15">
        <v>6.5</v>
      </c>
    </row>
    <row r="2495" spans="1:2" ht="15" thickBot="1" x14ac:dyDescent="0.3">
      <c r="A2495" s="15">
        <v>90</v>
      </c>
      <c r="B2495" s="15">
        <v>7.7</v>
      </c>
    </row>
    <row r="2496" spans="1:2" ht="15" thickBot="1" x14ac:dyDescent="0.3">
      <c r="A2496" s="15">
        <v>134</v>
      </c>
      <c r="B2496" s="15">
        <v>7.7</v>
      </c>
    </row>
    <row r="2497" spans="1:2" ht="15" thickBot="1" x14ac:dyDescent="0.3">
      <c r="A2497" s="15">
        <v>97</v>
      </c>
      <c r="B2497" s="15">
        <v>6.8</v>
      </c>
    </row>
    <row r="2498" spans="1:2" ht="15" thickBot="1" x14ac:dyDescent="0.3">
      <c r="A2498" s="15">
        <v>107</v>
      </c>
      <c r="B2498" s="15">
        <v>7.4</v>
      </c>
    </row>
    <row r="2499" spans="1:2" ht="15" thickBot="1" x14ac:dyDescent="0.3">
      <c r="A2499" s="15">
        <v>99</v>
      </c>
      <c r="B2499" s="15">
        <v>5.0999999999999996</v>
      </c>
    </row>
    <row r="2500" spans="1:2" ht="15" thickBot="1" x14ac:dyDescent="0.3">
      <c r="A2500" s="15">
        <v>124</v>
      </c>
      <c r="B2500" s="15">
        <v>7.4</v>
      </c>
    </row>
    <row r="2501" spans="1:2" ht="15" thickBot="1" x14ac:dyDescent="0.3">
      <c r="A2501" s="15">
        <v>110</v>
      </c>
      <c r="B2501" s="15">
        <v>7.2</v>
      </c>
    </row>
    <row r="2502" spans="1:2" ht="15" thickBot="1" x14ac:dyDescent="0.3">
      <c r="A2502" s="15">
        <v>178</v>
      </c>
      <c r="B2502" s="15">
        <v>8.3000000000000007</v>
      </c>
    </row>
    <row r="2503" spans="1:2" ht="15" thickBot="1" x14ac:dyDescent="0.3">
      <c r="A2503" s="15">
        <v>125</v>
      </c>
      <c r="B2503" s="15">
        <v>8.1</v>
      </c>
    </row>
    <row r="2504" spans="1:2" ht="15" thickBot="1" x14ac:dyDescent="0.3">
      <c r="A2504" s="15">
        <v>121</v>
      </c>
      <c r="B2504" s="15">
        <v>7.3</v>
      </c>
    </row>
    <row r="2505" spans="1:2" ht="15" thickBot="1" x14ac:dyDescent="0.3">
      <c r="A2505" s="15">
        <v>100</v>
      </c>
      <c r="B2505" s="15">
        <v>3.6</v>
      </c>
    </row>
    <row r="2506" spans="1:2" ht="15" thickBot="1" x14ac:dyDescent="0.3">
      <c r="A2506" s="15">
        <v>115</v>
      </c>
      <c r="B2506" s="15">
        <v>1.6</v>
      </c>
    </row>
    <row r="2507" spans="1:2" ht="15" thickBot="1" x14ac:dyDescent="0.3">
      <c r="A2507" s="15">
        <v>108</v>
      </c>
      <c r="B2507" s="15">
        <v>8</v>
      </c>
    </row>
    <row r="2508" spans="1:2" ht="15" thickBot="1" x14ac:dyDescent="0.3">
      <c r="A2508" s="15">
        <v>220</v>
      </c>
      <c r="B2508" s="15">
        <v>9</v>
      </c>
    </row>
    <row r="2509" spans="1:2" ht="15" thickBot="1" x14ac:dyDescent="0.3">
      <c r="A2509" s="15">
        <v>112</v>
      </c>
      <c r="B2509" s="15">
        <v>6.1</v>
      </c>
    </row>
    <row r="2510" spans="1:2" ht="15" thickBot="1" x14ac:dyDescent="0.3">
      <c r="A2510" s="15">
        <v>99</v>
      </c>
      <c r="B2510" s="15">
        <v>5.7</v>
      </c>
    </row>
    <row r="2511" spans="1:2" ht="15" thickBot="1" x14ac:dyDescent="0.3">
      <c r="A2511" s="15">
        <v>109</v>
      </c>
      <c r="B2511" s="15">
        <v>6.8</v>
      </c>
    </row>
    <row r="2512" spans="1:2" ht="15" thickBot="1" x14ac:dyDescent="0.3">
      <c r="A2512" s="15">
        <v>83</v>
      </c>
      <c r="B2512" s="15">
        <v>5.5</v>
      </c>
    </row>
    <row r="2513" spans="1:2" ht="15" thickBot="1" x14ac:dyDescent="0.3">
      <c r="A2513" s="15">
        <v>107</v>
      </c>
      <c r="B2513" s="15">
        <v>6.8</v>
      </c>
    </row>
    <row r="2514" spans="1:2" ht="15" thickBot="1" x14ac:dyDescent="0.3">
      <c r="A2514" s="15">
        <v>102</v>
      </c>
      <c r="B2514" s="15">
        <v>7.3</v>
      </c>
    </row>
    <row r="2515" spans="1:2" ht="15" thickBot="1" x14ac:dyDescent="0.3">
      <c r="A2515" s="15">
        <v>100</v>
      </c>
      <c r="B2515" s="15">
        <v>6.1</v>
      </c>
    </row>
    <row r="2516" spans="1:2" ht="15" thickBot="1" x14ac:dyDescent="0.3">
      <c r="A2516" s="15">
        <v>97</v>
      </c>
      <c r="B2516" s="15">
        <v>7.2</v>
      </c>
    </row>
    <row r="2517" spans="1:2" ht="15" thickBot="1" x14ac:dyDescent="0.3">
      <c r="A2517" s="15">
        <v>92</v>
      </c>
      <c r="B2517" s="15">
        <v>5.9</v>
      </c>
    </row>
    <row r="2518" spans="1:2" ht="15" thickBot="1" x14ac:dyDescent="0.3">
      <c r="A2518" s="15">
        <v>84</v>
      </c>
      <c r="B2518" s="15">
        <v>6.1</v>
      </c>
    </row>
    <row r="2519" spans="1:2" ht="15" thickBot="1" x14ac:dyDescent="0.3">
      <c r="A2519" s="15">
        <v>86</v>
      </c>
      <c r="B2519" s="15">
        <v>6.8</v>
      </c>
    </row>
    <row r="2520" spans="1:2" ht="15" thickBot="1" x14ac:dyDescent="0.3">
      <c r="A2520" s="15">
        <v>120</v>
      </c>
      <c r="B2520" s="15">
        <v>7.7</v>
      </c>
    </row>
    <row r="2521" spans="1:2" ht="15" thickBot="1" x14ac:dyDescent="0.3">
      <c r="A2521" s="15">
        <v>89</v>
      </c>
      <c r="B2521" s="15">
        <v>4.9000000000000004</v>
      </c>
    </row>
    <row r="2522" spans="1:2" ht="15" thickBot="1" x14ac:dyDescent="0.3">
      <c r="A2522" s="15">
        <v>117</v>
      </c>
      <c r="B2522" s="15">
        <v>6.1</v>
      </c>
    </row>
    <row r="2523" spans="1:2" ht="15" thickBot="1" x14ac:dyDescent="0.3">
      <c r="A2523" s="15">
        <v>97</v>
      </c>
      <c r="B2523" s="15">
        <v>2.5</v>
      </c>
    </row>
    <row r="2524" spans="1:2" ht="15" thickBot="1" x14ac:dyDescent="0.3">
      <c r="A2524" s="15">
        <v>91</v>
      </c>
      <c r="B2524" s="15">
        <v>6.1</v>
      </c>
    </row>
    <row r="2525" spans="1:2" ht="15" thickBot="1" x14ac:dyDescent="0.3">
      <c r="A2525" s="15">
        <v>100</v>
      </c>
      <c r="B2525" s="15">
        <v>5.9</v>
      </c>
    </row>
    <row r="2526" spans="1:2" ht="15" thickBot="1" x14ac:dyDescent="0.3">
      <c r="A2526" s="15">
        <v>72</v>
      </c>
      <c r="B2526" s="15">
        <v>5.7</v>
      </c>
    </row>
    <row r="2527" spans="1:2" ht="15" thickBot="1" x14ac:dyDescent="0.3">
      <c r="A2527" s="15">
        <v>84</v>
      </c>
      <c r="B2527" s="15">
        <v>5.6</v>
      </c>
    </row>
    <row r="2528" spans="1:2" ht="15" thickBot="1" x14ac:dyDescent="0.3">
      <c r="A2528" s="15">
        <v>126</v>
      </c>
      <c r="B2528" s="15">
        <v>7.2</v>
      </c>
    </row>
    <row r="2529" spans="1:2" ht="15" thickBot="1" x14ac:dyDescent="0.3">
      <c r="A2529" s="15">
        <v>108</v>
      </c>
      <c r="B2529" s="15">
        <v>7.7</v>
      </c>
    </row>
    <row r="2530" spans="1:2" ht="15" thickBot="1" x14ac:dyDescent="0.3">
      <c r="A2530" s="15">
        <v>112</v>
      </c>
      <c r="B2530" s="15">
        <v>7.8</v>
      </c>
    </row>
    <row r="2531" spans="1:2" ht="15" thickBot="1" x14ac:dyDescent="0.3">
      <c r="A2531" s="15">
        <v>90</v>
      </c>
      <c r="B2531" s="15">
        <v>6.1</v>
      </c>
    </row>
    <row r="2532" spans="1:2" ht="15" thickBot="1" x14ac:dyDescent="0.3">
      <c r="A2532" s="15">
        <v>91</v>
      </c>
      <c r="B2532" s="15">
        <v>5.8</v>
      </c>
    </row>
    <row r="2533" spans="1:2" ht="15" thickBot="1" x14ac:dyDescent="0.3">
      <c r="A2533" s="15">
        <v>135</v>
      </c>
      <c r="B2533" s="15">
        <v>6.5</v>
      </c>
    </row>
    <row r="2534" spans="1:2" ht="15" thickBot="1" x14ac:dyDescent="0.3">
      <c r="A2534" s="15">
        <v>141</v>
      </c>
      <c r="B2534" s="15">
        <v>7.9</v>
      </c>
    </row>
    <row r="2535" spans="1:2" ht="15" thickBot="1" x14ac:dyDescent="0.3">
      <c r="A2535" s="15">
        <v>104</v>
      </c>
      <c r="B2535" s="15">
        <v>6.3</v>
      </c>
    </row>
    <row r="2536" spans="1:2" ht="15" thickBot="1" x14ac:dyDescent="0.3">
      <c r="A2536" s="15">
        <v>118</v>
      </c>
      <c r="B2536" s="15">
        <v>8.3000000000000007</v>
      </c>
    </row>
    <row r="2537" spans="1:2" ht="15" thickBot="1" x14ac:dyDescent="0.3">
      <c r="A2537" s="15">
        <v>82</v>
      </c>
      <c r="B2537" s="15">
        <v>6.4</v>
      </c>
    </row>
    <row r="2538" spans="1:2" ht="15" thickBot="1" x14ac:dyDescent="0.3">
      <c r="A2538" s="15">
        <v>95</v>
      </c>
      <c r="B2538" s="15">
        <v>6.7</v>
      </c>
    </row>
    <row r="2539" spans="1:2" ht="15" thickBot="1" x14ac:dyDescent="0.3">
      <c r="A2539" s="15">
        <v>94</v>
      </c>
      <c r="B2539" s="15">
        <v>6.1</v>
      </c>
    </row>
    <row r="2540" spans="1:2" ht="15" thickBot="1" x14ac:dyDescent="0.3">
      <c r="A2540" s="15">
        <v>99</v>
      </c>
      <c r="B2540" s="15">
        <v>6</v>
      </c>
    </row>
    <row r="2541" spans="1:2" ht="15" thickBot="1" x14ac:dyDescent="0.3">
      <c r="A2541" s="15">
        <v>121</v>
      </c>
      <c r="B2541" s="15">
        <v>5.8</v>
      </c>
    </row>
    <row r="2542" spans="1:2" ht="15" thickBot="1" x14ac:dyDescent="0.3">
      <c r="A2542" s="15">
        <v>84</v>
      </c>
      <c r="B2542" s="15">
        <v>5.6</v>
      </c>
    </row>
    <row r="2543" spans="1:2" ht="15" thickBot="1" x14ac:dyDescent="0.3">
      <c r="A2543" s="15">
        <v>93</v>
      </c>
      <c r="B2543" s="15">
        <v>6.1</v>
      </c>
    </row>
    <row r="2544" spans="1:2" ht="15" thickBot="1" x14ac:dyDescent="0.3">
      <c r="A2544" s="15">
        <v>93</v>
      </c>
      <c r="B2544" s="15">
        <v>5.9</v>
      </c>
    </row>
    <row r="2545" spans="1:2" ht="15" thickBot="1" x14ac:dyDescent="0.3">
      <c r="A2545" s="15">
        <v>120</v>
      </c>
      <c r="B2545" s="15">
        <v>7.3</v>
      </c>
    </row>
    <row r="2546" spans="1:2" ht="15" thickBot="1" x14ac:dyDescent="0.3">
      <c r="A2546" s="15">
        <v>112</v>
      </c>
      <c r="B2546" s="15">
        <v>6.8</v>
      </c>
    </row>
    <row r="2547" spans="1:2" ht="15" thickBot="1" x14ac:dyDescent="0.3">
      <c r="A2547" s="15">
        <v>107</v>
      </c>
      <c r="B2547" s="15">
        <v>5.7</v>
      </c>
    </row>
    <row r="2548" spans="1:2" ht="15" thickBot="1" x14ac:dyDescent="0.3">
      <c r="A2548" s="15">
        <v>112</v>
      </c>
      <c r="B2548" s="15">
        <v>7.3</v>
      </c>
    </row>
    <row r="2549" spans="1:2" ht="15" thickBot="1" x14ac:dyDescent="0.3">
      <c r="A2549" s="15">
        <v>96</v>
      </c>
      <c r="B2549" s="15">
        <v>6.3</v>
      </c>
    </row>
    <row r="2550" spans="1:2" ht="15" thickBot="1" x14ac:dyDescent="0.3">
      <c r="A2550" s="15">
        <v>91</v>
      </c>
      <c r="B2550" s="15">
        <v>5.9</v>
      </c>
    </row>
    <row r="2551" spans="1:2" ht="15" thickBot="1" x14ac:dyDescent="0.3">
      <c r="A2551" s="15">
        <v>125</v>
      </c>
      <c r="B2551" s="15">
        <v>7.1</v>
      </c>
    </row>
    <row r="2552" spans="1:2" ht="15" thickBot="1" x14ac:dyDescent="0.3">
      <c r="A2552" s="15">
        <v>102</v>
      </c>
      <c r="B2552" s="15">
        <v>8</v>
      </c>
    </row>
    <row r="2553" spans="1:2" ht="15" thickBot="1" x14ac:dyDescent="0.3">
      <c r="A2553" s="15">
        <v>87</v>
      </c>
      <c r="B2553" s="15">
        <v>5.0999999999999996</v>
      </c>
    </row>
    <row r="2554" spans="1:2" ht="15" thickBot="1" x14ac:dyDescent="0.3">
      <c r="A2554" s="15">
        <v>118</v>
      </c>
      <c r="B2554" s="15">
        <v>7.1</v>
      </c>
    </row>
    <row r="2555" spans="1:2" ht="15" thickBot="1" x14ac:dyDescent="0.3">
      <c r="A2555" s="15">
        <v>115</v>
      </c>
      <c r="B2555" s="15">
        <v>6.5</v>
      </c>
    </row>
    <row r="2556" spans="1:2" ht="15" thickBot="1" x14ac:dyDescent="0.3">
      <c r="A2556" s="15">
        <v>91</v>
      </c>
      <c r="B2556" s="15">
        <v>4.5</v>
      </c>
    </row>
    <row r="2557" spans="1:2" ht="15" thickBot="1" x14ac:dyDescent="0.3">
      <c r="A2557" s="15">
        <v>88</v>
      </c>
      <c r="B2557" s="15">
        <v>6.6</v>
      </c>
    </row>
    <row r="2558" spans="1:2" ht="15" thickBot="1" x14ac:dyDescent="0.3">
      <c r="A2558" s="15">
        <v>127</v>
      </c>
      <c r="B2558" s="15">
        <v>4.3</v>
      </c>
    </row>
    <row r="2559" spans="1:2" ht="15" thickBot="1" x14ac:dyDescent="0.3">
      <c r="A2559" s="15">
        <v>94</v>
      </c>
      <c r="B2559" s="15">
        <v>6.7</v>
      </c>
    </row>
    <row r="2560" spans="1:2" ht="15" thickBot="1" x14ac:dyDescent="0.3">
      <c r="A2560" s="15">
        <v>90</v>
      </c>
      <c r="B2560" s="15">
        <v>5.4</v>
      </c>
    </row>
    <row r="2561" spans="1:2" ht="15" thickBot="1" x14ac:dyDescent="0.3">
      <c r="A2561" s="15">
        <v>102</v>
      </c>
      <c r="B2561" s="15">
        <v>6.6</v>
      </c>
    </row>
    <row r="2562" spans="1:2" ht="15" thickBot="1" x14ac:dyDescent="0.3">
      <c r="A2562" s="15">
        <v>117</v>
      </c>
      <c r="B2562" s="15">
        <v>7.3</v>
      </c>
    </row>
    <row r="2563" spans="1:2" ht="15" thickBot="1" x14ac:dyDescent="0.3">
      <c r="A2563" s="15">
        <v>109</v>
      </c>
      <c r="B2563" s="15">
        <v>6.9</v>
      </c>
    </row>
    <row r="2564" spans="1:2" ht="15" thickBot="1" x14ac:dyDescent="0.3">
      <c r="A2564" s="15">
        <v>121</v>
      </c>
      <c r="B2564" s="15">
        <v>8</v>
      </c>
    </row>
    <row r="2565" spans="1:2" ht="15" thickBot="1" x14ac:dyDescent="0.3">
      <c r="A2565" s="15">
        <v>100</v>
      </c>
      <c r="B2565" s="15">
        <v>7.8</v>
      </c>
    </row>
    <row r="2566" spans="1:2" ht="15" thickBot="1" x14ac:dyDescent="0.3">
      <c r="A2566" s="15">
        <v>109</v>
      </c>
      <c r="B2566" s="15">
        <v>6.1</v>
      </c>
    </row>
    <row r="2567" spans="1:2" ht="15" thickBot="1" x14ac:dyDescent="0.3">
      <c r="A2567" s="15">
        <v>101</v>
      </c>
      <c r="B2567" s="15">
        <v>5.0999999999999996</v>
      </c>
    </row>
    <row r="2568" spans="1:2" ht="15" thickBot="1" x14ac:dyDescent="0.3">
      <c r="A2568" s="15">
        <v>106</v>
      </c>
      <c r="B2568" s="15">
        <v>7.4</v>
      </c>
    </row>
    <row r="2569" spans="1:2" ht="15" thickBot="1" x14ac:dyDescent="0.3">
      <c r="A2569" s="15">
        <v>94</v>
      </c>
      <c r="B2569" s="15">
        <v>7.8</v>
      </c>
    </row>
    <row r="2570" spans="1:2" ht="15" thickBot="1" x14ac:dyDescent="0.3">
      <c r="A2570" s="15">
        <v>140</v>
      </c>
      <c r="B2570" s="15">
        <v>8</v>
      </c>
    </row>
    <row r="2571" spans="1:2" ht="15" thickBot="1" x14ac:dyDescent="0.3">
      <c r="A2571" s="15">
        <v>132</v>
      </c>
      <c r="B2571" s="15">
        <v>6.7</v>
      </c>
    </row>
    <row r="2572" spans="1:2" ht="15" thickBot="1" x14ac:dyDescent="0.3">
      <c r="A2572" s="15">
        <v>99</v>
      </c>
      <c r="B2572" s="15">
        <v>6.6</v>
      </c>
    </row>
    <row r="2573" spans="1:2" ht="15" thickBot="1" x14ac:dyDescent="0.3">
      <c r="A2573" s="15">
        <v>90</v>
      </c>
      <c r="B2573" s="15">
        <v>6.4</v>
      </c>
    </row>
    <row r="2574" spans="1:2" ht="15" thickBot="1" x14ac:dyDescent="0.3">
      <c r="A2574" s="15">
        <v>105</v>
      </c>
      <c r="B2574" s="15">
        <v>6.7</v>
      </c>
    </row>
    <row r="2575" spans="1:2" ht="15" thickBot="1" x14ac:dyDescent="0.3">
      <c r="A2575" s="15">
        <v>108</v>
      </c>
      <c r="B2575" s="15">
        <v>6.2</v>
      </c>
    </row>
    <row r="2576" spans="1:2" ht="15" thickBot="1" x14ac:dyDescent="0.3">
      <c r="A2576" s="15">
        <v>69</v>
      </c>
      <c r="B2576" s="15">
        <v>7.3</v>
      </c>
    </row>
    <row r="2577" spans="1:2" ht="15" thickBot="1" x14ac:dyDescent="0.3">
      <c r="A2577" s="15">
        <v>148</v>
      </c>
      <c r="B2577" s="15">
        <v>8.1</v>
      </c>
    </row>
    <row r="2578" spans="1:2" ht="15" thickBot="1" x14ac:dyDescent="0.3">
      <c r="A2578" s="15">
        <v>118</v>
      </c>
      <c r="B2578" s="15">
        <v>7</v>
      </c>
    </row>
    <row r="2579" spans="1:2" ht="15" thickBot="1" x14ac:dyDescent="0.3">
      <c r="A2579" s="15">
        <v>132</v>
      </c>
      <c r="B2579" s="15">
        <v>8</v>
      </c>
    </row>
    <row r="2580" spans="1:2" ht="15" thickBot="1" x14ac:dyDescent="0.3">
      <c r="A2580" s="15">
        <v>130</v>
      </c>
      <c r="B2580" s="15">
        <v>8</v>
      </c>
    </row>
    <row r="2581" spans="1:2" ht="15" thickBot="1" x14ac:dyDescent="0.3">
      <c r="A2581" s="15">
        <v>95</v>
      </c>
      <c r="B2581" s="15">
        <v>7</v>
      </c>
    </row>
    <row r="2582" spans="1:2" ht="15" thickBot="1" x14ac:dyDescent="0.3">
      <c r="A2582" s="15">
        <v>80</v>
      </c>
      <c r="B2582" s="15">
        <v>7.9</v>
      </c>
    </row>
    <row r="2583" spans="1:2" ht="15" thickBot="1" x14ac:dyDescent="0.3">
      <c r="A2583" s="15">
        <v>94</v>
      </c>
      <c r="B2583" s="15">
        <v>5.9</v>
      </c>
    </row>
    <row r="2584" spans="1:2" ht="15" thickBot="1" x14ac:dyDescent="0.3">
      <c r="A2584" s="15">
        <v>122</v>
      </c>
      <c r="B2584" s="15">
        <v>6.6</v>
      </c>
    </row>
    <row r="2585" spans="1:2" ht="15" thickBot="1" x14ac:dyDescent="0.3">
      <c r="A2585" s="15">
        <v>102</v>
      </c>
      <c r="B2585" s="15">
        <v>6.3</v>
      </c>
    </row>
    <row r="2586" spans="1:2" ht="15" thickBot="1" x14ac:dyDescent="0.3">
      <c r="A2586" s="15">
        <v>116</v>
      </c>
      <c r="B2586" s="15">
        <v>7.7</v>
      </c>
    </row>
    <row r="2587" spans="1:2" ht="15" thickBot="1" x14ac:dyDescent="0.3">
      <c r="A2587" s="15">
        <v>78</v>
      </c>
      <c r="B2587" s="15">
        <v>6.9</v>
      </c>
    </row>
    <row r="2588" spans="1:2" ht="15" thickBot="1" x14ac:dyDescent="0.3">
      <c r="A2588" s="15">
        <v>114</v>
      </c>
      <c r="B2588" s="15">
        <v>7.1</v>
      </c>
    </row>
    <row r="2589" spans="1:2" ht="15" thickBot="1" x14ac:dyDescent="0.3">
      <c r="A2589" s="15">
        <v>112</v>
      </c>
      <c r="B2589" s="15">
        <v>7.4</v>
      </c>
    </row>
    <row r="2590" spans="1:2" ht="15" thickBot="1" x14ac:dyDescent="0.3">
      <c r="A2590" s="15">
        <v>110</v>
      </c>
      <c r="B2590" s="15">
        <v>6.5</v>
      </c>
    </row>
    <row r="2591" spans="1:2" ht="15" thickBot="1" x14ac:dyDescent="0.3">
      <c r="A2591" s="15">
        <v>104</v>
      </c>
      <c r="B2591" s="15">
        <v>6.5</v>
      </c>
    </row>
    <row r="2592" spans="1:2" ht="15" thickBot="1" x14ac:dyDescent="0.3">
      <c r="A2592" s="15">
        <v>81</v>
      </c>
      <c r="B2592" s="15">
        <v>6.8</v>
      </c>
    </row>
    <row r="2593" spans="1:2" ht="15" thickBot="1" x14ac:dyDescent="0.3">
      <c r="A2593" s="15">
        <v>154</v>
      </c>
      <c r="B2593" s="15">
        <v>7.5</v>
      </c>
    </row>
    <row r="2594" spans="1:2" ht="15" thickBot="1" x14ac:dyDescent="0.3">
      <c r="A2594" s="15">
        <v>102</v>
      </c>
      <c r="B2594" s="15">
        <v>6.6</v>
      </c>
    </row>
    <row r="2595" spans="1:2" ht="15" thickBot="1" x14ac:dyDescent="0.3">
      <c r="A2595" s="15">
        <v>89</v>
      </c>
      <c r="B2595" s="15">
        <v>7.1</v>
      </c>
    </row>
    <row r="2596" spans="1:2" ht="15" thickBot="1" x14ac:dyDescent="0.3">
      <c r="A2596" s="15">
        <v>132</v>
      </c>
      <c r="B2596" s="15">
        <v>6.6</v>
      </c>
    </row>
    <row r="2597" spans="1:2" ht="15" thickBot="1" x14ac:dyDescent="0.3">
      <c r="A2597" s="15">
        <v>103</v>
      </c>
      <c r="B2597" s="15">
        <v>7</v>
      </c>
    </row>
    <row r="2598" spans="1:2" ht="15" thickBot="1" x14ac:dyDescent="0.3">
      <c r="A2598" s="15">
        <v>93</v>
      </c>
      <c r="B2598" s="15">
        <v>3.3</v>
      </c>
    </row>
    <row r="2599" spans="1:2" ht="15" thickBot="1" x14ac:dyDescent="0.3">
      <c r="A2599" s="15">
        <v>93</v>
      </c>
      <c r="B2599" s="15">
        <v>6.7</v>
      </c>
    </row>
    <row r="2600" spans="1:2" ht="15" thickBot="1" x14ac:dyDescent="0.3">
      <c r="A2600" s="15">
        <v>96</v>
      </c>
      <c r="B2600" s="15">
        <v>6.8</v>
      </c>
    </row>
    <row r="2601" spans="1:2" ht="15" thickBot="1" x14ac:dyDescent="0.3">
      <c r="A2601" s="15">
        <v>89</v>
      </c>
      <c r="B2601" s="15">
        <v>6</v>
      </c>
    </row>
    <row r="2602" spans="1:2" ht="15" thickBot="1" x14ac:dyDescent="0.3">
      <c r="A2602" s="15">
        <v>92</v>
      </c>
      <c r="B2602" s="15">
        <v>5.4</v>
      </c>
    </row>
    <row r="2603" spans="1:2" ht="15" thickBot="1" x14ac:dyDescent="0.3">
      <c r="A2603" s="15">
        <v>97</v>
      </c>
      <c r="B2603" s="15">
        <v>4.3</v>
      </c>
    </row>
    <row r="2604" spans="1:2" ht="15" thickBot="1" x14ac:dyDescent="0.3">
      <c r="A2604" s="15">
        <v>93</v>
      </c>
      <c r="B2604" s="15">
        <v>6.2</v>
      </c>
    </row>
    <row r="2605" spans="1:2" ht="15" thickBot="1" x14ac:dyDescent="0.3">
      <c r="A2605" s="15">
        <v>89</v>
      </c>
      <c r="B2605" s="15">
        <v>7.7</v>
      </c>
    </row>
    <row r="2606" spans="1:2" ht="15" thickBot="1" x14ac:dyDescent="0.3">
      <c r="A2606" s="15">
        <v>123</v>
      </c>
      <c r="B2606" s="15">
        <v>7.4</v>
      </c>
    </row>
    <row r="2607" spans="1:2" ht="15" thickBot="1" x14ac:dyDescent="0.3">
      <c r="A2607" s="15">
        <v>93</v>
      </c>
      <c r="B2607" s="15">
        <v>5.9</v>
      </c>
    </row>
    <row r="2608" spans="1:2" ht="15" thickBot="1" x14ac:dyDescent="0.3">
      <c r="A2608" s="15">
        <v>133</v>
      </c>
      <c r="B2608" s="15">
        <v>7.8</v>
      </c>
    </row>
    <row r="2609" spans="1:2" ht="15" thickBot="1" x14ac:dyDescent="0.3">
      <c r="A2609" s="15">
        <v>121</v>
      </c>
      <c r="B2609" s="15">
        <v>7.4</v>
      </c>
    </row>
    <row r="2610" spans="1:2" ht="15" thickBot="1" x14ac:dyDescent="0.3">
      <c r="A2610" s="15">
        <v>102</v>
      </c>
      <c r="B2610" s="15">
        <v>6.5</v>
      </c>
    </row>
    <row r="2611" spans="1:2" ht="15" thickBot="1" x14ac:dyDescent="0.3">
      <c r="A2611" s="15">
        <v>99</v>
      </c>
      <c r="B2611" s="15">
        <v>7</v>
      </c>
    </row>
    <row r="2612" spans="1:2" ht="15" thickBot="1" x14ac:dyDescent="0.3">
      <c r="A2612" s="15">
        <v>98</v>
      </c>
      <c r="B2612" s="15">
        <v>7.6</v>
      </c>
    </row>
    <row r="2613" spans="1:2" ht="15" thickBot="1" x14ac:dyDescent="0.3">
      <c r="A2613" s="15">
        <v>118</v>
      </c>
      <c r="B2613" s="15">
        <v>6.9</v>
      </c>
    </row>
    <row r="2614" spans="1:2" ht="15" thickBot="1" x14ac:dyDescent="0.3">
      <c r="A2614" s="15">
        <v>104</v>
      </c>
      <c r="B2614" s="15">
        <v>5.3</v>
      </c>
    </row>
    <row r="2615" spans="1:2" ht="15" thickBot="1" x14ac:dyDescent="0.3">
      <c r="A2615" s="15">
        <v>109</v>
      </c>
      <c r="B2615" s="15">
        <v>6.4</v>
      </c>
    </row>
    <row r="2616" spans="1:2" ht="15" thickBot="1" x14ac:dyDescent="0.3">
      <c r="A2616" s="15">
        <v>115</v>
      </c>
      <c r="B2616" s="15">
        <v>7.8</v>
      </c>
    </row>
    <row r="2617" spans="1:2" ht="15" thickBot="1" x14ac:dyDescent="0.3">
      <c r="A2617" s="15">
        <v>92</v>
      </c>
      <c r="B2617" s="15">
        <v>6.7</v>
      </c>
    </row>
    <row r="2618" spans="1:2" ht="15" thickBot="1" x14ac:dyDescent="0.3">
      <c r="A2618" s="15">
        <v>91</v>
      </c>
      <c r="B2618" s="15">
        <v>5.3</v>
      </c>
    </row>
    <row r="2619" spans="1:2" ht="15" thickBot="1" x14ac:dyDescent="0.3">
      <c r="A2619" s="15">
        <v>94</v>
      </c>
      <c r="B2619" s="15">
        <v>6.3</v>
      </c>
    </row>
    <row r="2620" spans="1:2" ht="15" thickBot="1" x14ac:dyDescent="0.3">
      <c r="A2620" s="15">
        <v>93</v>
      </c>
      <c r="B2620" s="15">
        <v>7</v>
      </c>
    </row>
    <row r="2621" spans="1:2" ht="15" thickBot="1" x14ac:dyDescent="0.3">
      <c r="A2621" s="15">
        <v>100</v>
      </c>
      <c r="B2621" s="15">
        <v>6.6</v>
      </c>
    </row>
    <row r="2622" spans="1:2" ht="15" thickBot="1" x14ac:dyDescent="0.3">
      <c r="A2622" s="15">
        <v>293</v>
      </c>
      <c r="B2622" s="15">
        <v>8.4</v>
      </c>
    </row>
    <row r="2623" spans="1:2" ht="15" thickBot="1" x14ac:dyDescent="0.3">
      <c r="A2623" s="15">
        <v>93</v>
      </c>
      <c r="B2623" s="15">
        <v>5.4</v>
      </c>
    </row>
    <row r="2624" spans="1:2" ht="15" thickBot="1" x14ac:dyDescent="0.3">
      <c r="A2624" s="15">
        <v>123</v>
      </c>
      <c r="B2624" s="15">
        <v>7.8</v>
      </c>
    </row>
    <row r="2625" spans="1:2" ht="15" thickBot="1" x14ac:dyDescent="0.3">
      <c r="A2625" s="15">
        <v>119</v>
      </c>
      <c r="B2625" s="15">
        <v>7.6</v>
      </c>
    </row>
    <row r="2626" spans="1:2" ht="15" thickBot="1" x14ac:dyDescent="0.3">
      <c r="A2626" s="15">
        <v>107</v>
      </c>
      <c r="B2626" s="15">
        <v>6.6</v>
      </c>
    </row>
    <row r="2627" spans="1:2" ht="15" thickBot="1" x14ac:dyDescent="0.3">
      <c r="A2627" s="15">
        <v>106</v>
      </c>
      <c r="B2627" s="15">
        <v>6.4</v>
      </c>
    </row>
    <row r="2628" spans="1:2" ht="15" thickBot="1" x14ac:dyDescent="0.3">
      <c r="A2628" s="15">
        <v>109</v>
      </c>
      <c r="B2628" s="15">
        <v>7</v>
      </c>
    </row>
    <row r="2629" spans="1:2" ht="15" thickBot="1" x14ac:dyDescent="0.3">
      <c r="A2629" s="15">
        <v>81</v>
      </c>
      <c r="B2629" s="15">
        <v>5.7</v>
      </c>
    </row>
    <row r="2630" spans="1:2" ht="15" thickBot="1" x14ac:dyDescent="0.3">
      <c r="A2630" s="15">
        <v>95</v>
      </c>
      <c r="B2630" s="15">
        <v>5.9</v>
      </c>
    </row>
    <row r="2631" spans="1:2" ht="15" thickBot="1" x14ac:dyDescent="0.3">
      <c r="A2631" s="15">
        <v>86</v>
      </c>
      <c r="B2631" s="15">
        <v>6.3</v>
      </c>
    </row>
    <row r="2632" spans="1:2" ht="15" thickBot="1" x14ac:dyDescent="0.3">
      <c r="A2632" s="15">
        <v>113</v>
      </c>
      <c r="B2632" s="15">
        <v>6.3</v>
      </c>
    </row>
    <row r="2633" spans="1:2" ht="15" thickBot="1" x14ac:dyDescent="0.3">
      <c r="A2633" s="15">
        <v>122</v>
      </c>
      <c r="B2633" s="15">
        <v>6.2</v>
      </c>
    </row>
    <row r="2634" spans="1:2" ht="15" thickBot="1" x14ac:dyDescent="0.3">
      <c r="A2634" s="15">
        <v>90</v>
      </c>
      <c r="B2634" s="15">
        <v>2.1</v>
      </c>
    </row>
    <row r="2635" spans="1:2" ht="15" thickBot="1" x14ac:dyDescent="0.3">
      <c r="A2635" s="15">
        <v>108</v>
      </c>
      <c r="B2635" s="15">
        <v>5</v>
      </c>
    </row>
    <row r="2636" spans="1:2" ht="15" thickBot="1" x14ac:dyDescent="0.3">
      <c r="A2636" s="15">
        <v>113</v>
      </c>
      <c r="B2636" s="15">
        <v>5.3</v>
      </c>
    </row>
    <row r="2637" spans="1:2" ht="15" thickBot="1" x14ac:dyDescent="0.3">
      <c r="A2637" s="15">
        <v>110</v>
      </c>
      <c r="B2637" s="15">
        <v>7.1</v>
      </c>
    </row>
    <row r="2638" spans="1:2" ht="15" thickBot="1" x14ac:dyDescent="0.3">
      <c r="A2638" s="15">
        <v>109</v>
      </c>
      <c r="B2638" s="15">
        <v>7</v>
      </c>
    </row>
    <row r="2639" spans="1:2" ht="15" thickBot="1" x14ac:dyDescent="0.3">
      <c r="A2639" s="15">
        <v>110</v>
      </c>
      <c r="B2639" s="15">
        <v>7</v>
      </c>
    </row>
    <row r="2640" spans="1:2" ht="15" thickBot="1" x14ac:dyDescent="0.3">
      <c r="A2640" s="15">
        <v>101</v>
      </c>
      <c r="B2640" s="15">
        <v>7.1</v>
      </c>
    </row>
    <row r="2641" spans="1:2" ht="15" thickBot="1" x14ac:dyDescent="0.3">
      <c r="A2641" s="15">
        <v>97</v>
      </c>
      <c r="B2641" s="15">
        <v>7</v>
      </c>
    </row>
    <row r="2642" spans="1:2" ht="15" thickBot="1" x14ac:dyDescent="0.3">
      <c r="A2642" s="15">
        <v>172</v>
      </c>
      <c r="B2642" s="15">
        <v>7.7</v>
      </c>
    </row>
    <row r="2643" spans="1:2" ht="15" thickBot="1" x14ac:dyDescent="0.3">
      <c r="A2643" s="15">
        <v>104</v>
      </c>
      <c r="B2643" s="15">
        <v>7.1</v>
      </c>
    </row>
    <row r="2644" spans="1:2" ht="15" thickBot="1" x14ac:dyDescent="0.3">
      <c r="A2644" s="15">
        <v>99</v>
      </c>
      <c r="B2644" s="15">
        <v>6.8</v>
      </c>
    </row>
    <row r="2645" spans="1:2" ht="15" thickBot="1" x14ac:dyDescent="0.3">
      <c r="A2645" s="15">
        <v>129</v>
      </c>
      <c r="B2645" s="15">
        <v>7.5</v>
      </c>
    </row>
    <row r="2646" spans="1:2" ht="15" thickBot="1" x14ac:dyDescent="0.3">
      <c r="A2646" s="15">
        <v>91</v>
      </c>
      <c r="B2646" s="15">
        <v>6.3</v>
      </c>
    </row>
    <row r="2647" spans="1:2" ht="15" thickBot="1" x14ac:dyDescent="0.3">
      <c r="A2647" s="15">
        <v>100</v>
      </c>
      <c r="B2647" s="15">
        <v>7.3</v>
      </c>
    </row>
    <row r="2648" spans="1:2" ht="15" thickBot="1" x14ac:dyDescent="0.3">
      <c r="A2648" s="15">
        <v>111</v>
      </c>
      <c r="B2648" s="15">
        <v>6.8</v>
      </c>
    </row>
    <row r="2649" spans="1:2" ht="15" thickBot="1" x14ac:dyDescent="0.3">
      <c r="A2649" s="15">
        <v>114</v>
      </c>
      <c r="B2649" s="15">
        <v>7.2</v>
      </c>
    </row>
    <row r="2650" spans="1:2" ht="15" thickBot="1" x14ac:dyDescent="0.3">
      <c r="A2650" s="15">
        <v>86</v>
      </c>
      <c r="B2650" s="15">
        <v>6.4</v>
      </c>
    </row>
    <row r="2651" spans="1:2" ht="15" thickBot="1" x14ac:dyDescent="0.3">
      <c r="A2651" s="15">
        <v>107</v>
      </c>
      <c r="B2651" s="15">
        <v>6</v>
      </c>
    </row>
    <row r="2652" spans="1:2" ht="15" thickBot="1" x14ac:dyDescent="0.3">
      <c r="A2652" s="15">
        <v>90</v>
      </c>
      <c r="B2652" s="15">
        <v>6.4</v>
      </c>
    </row>
    <row r="2653" spans="1:2" ht="15" thickBot="1" x14ac:dyDescent="0.3">
      <c r="A2653" s="15">
        <v>120</v>
      </c>
      <c r="B2653" s="15">
        <v>7.5</v>
      </c>
    </row>
    <row r="2654" spans="1:2" ht="15" thickBot="1" x14ac:dyDescent="0.3">
      <c r="A2654" s="15">
        <v>134</v>
      </c>
      <c r="B2654" s="15">
        <v>7.1</v>
      </c>
    </row>
    <row r="2655" spans="1:2" ht="15" thickBot="1" x14ac:dyDescent="0.3">
      <c r="A2655" s="15">
        <v>110</v>
      </c>
      <c r="B2655" s="15">
        <v>4.5999999999999996</v>
      </c>
    </row>
    <row r="2656" spans="1:2" ht="15" thickBot="1" x14ac:dyDescent="0.3">
      <c r="A2656" s="15">
        <v>132</v>
      </c>
      <c r="B2656" s="15">
        <v>7.7</v>
      </c>
    </row>
    <row r="2657" spans="1:2" ht="15" thickBot="1" x14ac:dyDescent="0.3">
      <c r="A2657" s="15">
        <v>113</v>
      </c>
      <c r="B2657" s="15">
        <v>5.6</v>
      </c>
    </row>
    <row r="2658" spans="1:2" ht="15" thickBot="1" x14ac:dyDescent="0.3">
      <c r="A2658" s="15">
        <v>104</v>
      </c>
      <c r="B2658" s="15">
        <v>8.3000000000000007</v>
      </c>
    </row>
    <row r="2659" spans="1:2" ht="15" thickBot="1" x14ac:dyDescent="0.3">
      <c r="A2659" s="15">
        <v>103</v>
      </c>
      <c r="B2659" s="15">
        <v>6.6</v>
      </c>
    </row>
    <row r="2660" spans="1:2" ht="15" thickBot="1" x14ac:dyDescent="0.3">
      <c r="A2660" s="15">
        <v>106</v>
      </c>
      <c r="B2660" s="15">
        <v>7.2</v>
      </c>
    </row>
    <row r="2661" spans="1:2" ht="15" thickBot="1" x14ac:dyDescent="0.3">
      <c r="A2661" s="15">
        <v>125</v>
      </c>
      <c r="B2661" s="15">
        <v>8.6999999999999993</v>
      </c>
    </row>
    <row r="2662" spans="1:2" ht="15" thickBot="1" x14ac:dyDescent="0.3">
      <c r="A2662" s="15">
        <v>109</v>
      </c>
      <c r="B2662" s="15">
        <v>6</v>
      </c>
    </row>
    <row r="2663" spans="1:2" ht="15" thickBot="1" x14ac:dyDescent="0.3">
      <c r="A2663" s="15">
        <v>200</v>
      </c>
      <c r="B2663" s="15">
        <v>8</v>
      </c>
    </row>
    <row r="2664" spans="1:2" ht="15" thickBot="1" x14ac:dyDescent="0.3">
      <c r="A2664" s="15">
        <v>112</v>
      </c>
      <c r="B2664" s="15">
        <v>4.5</v>
      </c>
    </row>
    <row r="2665" spans="1:2" ht="15" thickBot="1" x14ac:dyDescent="0.3">
      <c r="A2665" s="15">
        <v>116</v>
      </c>
      <c r="B2665" s="15">
        <v>7.9</v>
      </c>
    </row>
    <row r="2666" spans="1:2" ht="15" thickBot="1" x14ac:dyDescent="0.3">
      <c r="A2666" s="15">
        <v>120</v>
      </c>
      <c r="B2666" s="15">
        <v>7.5</v>
      </c>
    </row>
    <row r="2667" spans="1:2" ht="15" thickBot="1" x14ac:dyDescent="0.3">
      <c r="A2667" s="15">
        <v>107</v>
      </c>
      <c r="B2667" s="15">
        <v>6.8</v>
      </c>
    </row>
    <row r="2668" spans="1:2" ht="15" thickBot="1" x14ac:dyDescent="0.3">
      <c r="A2668" s="15">
        <v>107</v>
      </c>
      <c r="B2668" s="15">
        <v>7.2</v>
      </c>
    </row>
    <row r="2669" spans="1:2" ht="15" thickBot="1" x14ac:dyDescent="0.3">
      <c r="A2669" s="15">
        <v>81</v>
      </c>
      <c r="B2669" s="15">
        <v>7.1</v>
      </c>
    </row>
    <row r="2670" spans="1:2" ht="15" thickBot="1" x14ac:dyDescent="0.3">
      <c r="A2670" s="15">
        <v>101</v>
      </c>
      <c r="B2670" s="15">
        <v>7.4</v>
      </c>
    </row>
    <row r="2671" spans="1:2" ht="15" thickBot="1" x14ac:dyDescent="0.3">
      <c r="A2671" s="15">
        <v>122</v>
      </c>
      <c r="B2671" s="15">
        <v>7.6</v>
      </c>
    </row>
    <row r="2672" spans="1:2" ht="15" thickBot="1" x14ac:dyDescent="0.3">
      <c r="A2672" s="15">
        <v>97</v>
      </c>
      <c r="B2672" s="15">
        <v>6.9</v>
      </c>
    </row>
    <row r="2673" spans="1:2" ht="15" thickBot="1" x14ac:dyDescent="0.3">
      <c r="A2673" s="15">
        <v>92</v>
      </c>
      <c r="B2673" s="15">
        <v>6</v>
      </c>
    </row>
    <row r="2674" spans="1:2" ht="15" thickBot="1" x14ac:dyDescent="0.3">
      <c r="A2674" s="15">
        <v>110</v>
      </c>
      <c r="B2674" s="15">
        <v>7.3</v>
      </c>
    </row>
    <row r="2675" spans="1:2" ht="15" thickBot="1" x14ac:dyDescent="0.3">
      <c r="A2675" s="15">
        <v>86</v>
      </c>
      <c r="B2675" s="15">
        <v>4.5999999999999996</v>
      </c>
    </row>
    <row r="2676" spans="1:2" ht="15" thickBot="1" x14ac:dyDescent="0.3">
      <c r="A2676" s="15">
        <v>91</v>
      </c>
      <c r="B2676" s="15">
        <v>6</v>
      </c>
    </row>
    <row r="2677" spans="1:2" ht="15" thickBot="1" x14ac:dyDescent="0.3">
      <c r="A2677" s="15">
        <v>100</v>
      </c>
      <c r="B2677" s="15">
        <v>5.5</v>
      </c>
    </row>
    <row r="2678" spans="1:2" ht="15" thickBot="1" x14ac:dyDescent="0.3">
      <c r="A2678" s="15">
        <v>111</v>
      </c>
      <c r="B2678" s="15">
        <v>7.5</v>
      </c>
    </row>
    <row r="2679" spans="1:2" ht="15" thickBot="1" x14ac:dyDescent="0.3">
      <c r="A2679" s="15">
        <v>89</v>
      </c>
      <c r="B2679" s="15">
        <v>6.3</v>
      </c>
    </row>
    <row r="2680" spans="1:2" ht="15" thickBot="1" x14ac:dyDescent="0.3">
      <c r="A2680" s="15">
        <v>84</v>
      </c>
      <c r="B2680" s="15">
        <v>5.0999999999999996</v>
      </c>
    </row>
    <row r="2681" spans="1:2" ht="15" thickBot="1" x14ac:dyDescent="0.3">
      <c r="A2681" s="15">
        <v>98</v>
      </c>
      <c r="B2681" s="15">
        <v>6.8</v>
      </c>
    </row>
    <row r="2682" spans="1:2" ht="15" thickBot="1" x14ac:dyDescent="0.3">
      <c r="A2682" s="15">
        <v>95</v>
      </c>
      <c r="B2682" s="15">
        <v>5.3</v>
      </c>
    </row>
    <row r="2683" spans="1:2" ht="15" thickBot="1" x14ac:dyDescent="0.3">
      <c r="A2683" s="15">
        <v>100</v>
      </c>
      <c r="B2683" s="15">
        <v>7.3</v>
      </c>
    </row>
    <row r="2684" spans="1:2" ht="15" thickBot="1" x14ac:dyDescent="0.3">
      <c r="A2684" s="15">
        <v>109</v>
      </c>
      <c r="B2684" s="15">
        <v>7.3</v>
      </c>
    </row>
    <row r="2685" spans="1:2" ht="15" thickBot="1" x14ac:dyDescent="0.3">
      <c r="A2685" s="15">
        <v>118</v>
      </c>
      <c r="B2685" s="15">
        <v>7.1</v>
      </c>
    </row>
    <row r="2686" spans="1:2" ht="15" thickBot="1" x14ac:dyDescent="0.3">
      <c r="A2686" s="15">
        <v>88</v>
      </c>
      <c r="B2686" s="15">
        <v>7.6</v>
      </c>
    </row>
    <row r="2687" spans="1:2" ht="15" thickBot="1" x14ac:dyDescent="0.3">
      <c r="A2687" s="15">
        <v>86</v>
      </c>
      <c r="B2687" s="15">
        <v>5.3</v>
      </c>
    </row>
    <row r="2688" spans="1:2" ht="15" thickBot="1" x14ac:dyDescent="0.3">
      <c r="A2688" s="15">
        <v>118</v>
      </c>
      <c r="B2688" s="15">
        <v>7.8</v>
      </c>
    </row>
    <row r="2689" spans="1:2" ht="15" thickBot="1" x14ac:dyDescent="0.3">
      <c r="A2689" s="15">
        <v>125</v>
      </c>
      <c r="B2689" s="15">
        <v>7.7</v>
      </c>
    </row>
    <row r="2690" spans="1:2" ht="15" thickBot="1" x14ac:dyDescent="0.3">
      <c r="A2690" s="15">
        <v>125</v>
      </c>
      <c r="B2690" s="15">
        <v>7.7</v>
      </c>
    </row>
    <row r="2691" spans="1:2" ht="15" thickBot="1" x14ac:dyDescent="0.3">
      <c r="A2691" s="15">
        <v>94</v>
      </c>
      <c r="B2691" s="15">
        <v>5.4</v>
      </c>
    </row>
    <row r="2692" spans="1:2" ht="15" thickBot="1" x14ac:dyDescent="0.3">
      <c r="A2692" s="15">
        <v>113</v>
      </c>
      <c r="B2692" s="15">
        <v>6.2</v>
      </c>
    </row>
    <row r="2693" spans="1:2" ht="15" thickBot="1" x14ac:dyDescent="0.3">
      <c r="A2693" s="15">
        <v>104</v>
      </c>
      <c r="B2693" s="15">
        <v>7.4</v>
      </c>
    </row>
    <row r="2694" spans="1:2" ht="15" thickBot="1" x14ac:dyDescent="0.3">
      <c r="A2694" s="15">
        <v>95</v>
      </c>
      <c r="B2694" s="15">
        <v>6.2</v>
      </c>
    </row>
    <row r="2695" spans="1:2" ht="15" thickBot="1" x14ac:dyDescent="0.3">
      <c r="A2695" s="15">
        <v>102</v>
      </c>
      <c r="B2695" s="15">
        <v>5.0999999999999996</v>
      </c>
    </row>
    <row r="2696" spans="1:2" ht="15" thickBot="1" x14ac:dyDescent="0.3">
      <c r="A2696" s="15">
        <v>104</v>
      </c>
      <c r="B2696" s="15">
        <v>6.8</v>
      </c>
    </row>
    <row r="2697" spans="1:2" ht="15" thickBot="1" x14ac:dyDescent="0.3">
      <c r="A2697" s="15">
        <v>95</v>
      </c>
      <c r="B2697" s="15">
        <v>5.8</v>
      </c>
    </row>
    <row r="2698" spans="1:2" ht="15" thickBot="1" x14ac:dyDescent="0.3">
      <c r="A2698" s="15">
        <v>118</v>
      </c>
      <c r="B2698" s="15">
        <v>6.4</v>
      </c>
    </row>
    <row r="2699" spans="1:2" ht="15" thickBot="1" x14ac:dyDescent="0.3">
      <c r="A2699" s="15">
        <v>193</v>
      </c>
      <c r="B2699" s="15">
        <v>6</v>
      </c>
    </row>
    <row r="2700" spans="1:2" ht="15" thickBot="1" x14ac:dyDescent="0.3">
      <c r="A2700" s="15">
        <v>97</v>
      </c>
      <c r="B2700" s="15">
        <v>6.9</v>
      </c>
    </row>
    <row r="2701" spans="1:2" ht="15" thickBot="1" x14ac:dyDescent="0.3">
      <c r="A2701" s="15">
        <v>98</v>
      </c>
      <c r="B2701" s="15">
        <v>5.5</v>
      </c>
    </row>
    <row r="2702" spans="1:2" ht="15" thickBot="1" x14ac:dyDescent="0.3">
      <c r="A2702" s="15">
        <v>103</v>
      </c>
      <c r="B2702" s="15">
        <v>5.4</v>
      </c>
    </row>
    <row r="2703" spans="1:2" ht="15" thickBot="1" x14ac:dyDescent="0.3">
      <c r="A2703" s="15">
        <v>161</v>
      </c>
      <c r="B2703" s="15">
        <v>8.3000000000000007</v>
      </c>
    </row>
    <row r="2704" spans="1:2" ht="15" thickBot="1" x14ac:dyDescent="0.3">
      <c r="A2704" s="15">
        <v>120</v>
      </c>
      <c r="B2704" s="15">
        <v>7.9</v>
      </c>
    </row>
    <row r="2705" spans="1:2" ht="15" thickBot="1" x14ac:dyDescent="0.3">
      <c r="A2705" s="15">
        <v>97</v>
      </c>
      <c r="B2705" s="15">
        <v>6.5</v>
      </c>
    </row>
    <row r="2706" spans="1:2" ht="15" thickBot="1" x14ac:dyDescent="0.3">
      <c r="A2706" s="15">
        <v>145</v>
      </c>
      <c r="B2706" s="15">
        <v>6.6</v>
      </c>
    </row>
    <row r="2707" spans="1:2" ht="15" thickBot="1" x14ac:dyDescent="0.3">
      <c r="A2707" s="15">
        <v>126</v>
      </c>
      <c r="B2707" s="15">
        <v>8.3000000000000007</v>
      </c>
    </row>
    <row r="2708" spans="1:2" ht="15" thickBot="1" x14ac:dyDescent="0.3">
      <c r="A2708" s="15">
        <v>121</v>
      </c>
      <c r="B2708" s="15">
        <v>6.2</v>
      </c>
    </row>
    <row r="2709" spans="1:2" ht="15" thickBot="1" x14ac:dyDescent="0.3">
      <c r="A2709" s="15">
        <v>117</v>
      </c>
      <c r="B2709" s="15">
        <v>6.9</v>
      </c>
    </row>
    <row r="2710" spans="1:2" ht="15" thickBot="1" x14ac:dyDescent="0.3">
      <c r="A2710" s="15">
        <v>98</v>
      </c>
      <c r="B2710" s="15">
        <v>5.9</v>
      </c>
    </row>
    <row r="2711" spans="1:2" ht="15" thickBot="1" x14ac:dyDescent="0.3">
      <c r="A2711" s="15">
        <v>109</v>
      </c>
      <c r="B2711" s="15">
        <v>6.1</v>
      </c>
    </row>
    <row r="2712" spans="1:2" ht="15" thickBot="1" x14ac:dyDescent="0.3">
      <c r="A2712" s="15">
        <v>95</v>
      </c>
      <c r="B2712" s="15">
        <v>5.8</v>
      </c>
    </row>
    <row r="2713" spans="1:2" ht="15" thickBot="1" x14ac:dyDescent="0.3">
      <c r="A2713" s="15">
        <v>96</v>
      </c>
      <c r="B2713" s="15">
        <v>5.9</v>
      </c>
    </row>
    <row r="2714" spans="1:2" ht="15" thickBot="1" x14ac:dyDescent="0.3">
      <c r="A2714" s="15">
        <v>101</v>
      </c>
      <c r="B2714" s="15">
        <v>5.5</v>
      </c>
    </row>
    <row r="2715" spans="1:2" ht="15" thickBot="1" x14ac:dyDescent="0.3">
      <c r="A2715" s="15">
        <v>107</v>
      </c>
      <c r="B2715" s="15">
        <v>5</v>
      </c>
    </row>
    <row r="2716" spans="1:2" ht="15" thickBot="1" x14ac:dyDescent="0.3">
      <c r="A2716" s="15">
        <v>119</v>
      </c>
      <c r="B2716" s="15">
        <v>7</v>
      </c>
    </row>
    <row r="2717" spans="1:2" ht="15" thickBot="1" x14ac:dyDescent="0.3">
      <c r="A2717" s="15">
        <v>100</v>
      </c>
      <c r="B2717" s="15">
        <v>6.4</v>
      </c>
    </row>
    <row r="2718" spans="1:2" ht="15" thickBot="1" x14ac:dyDescent="0.3">
      <c r="A2718" s="15">
        <v>98</v>
      </c>
      <c r="B2718" s="15">
        <v>5.9</v>
      </c>
    </row>
    <row r="2719" spans="1:2" ht="15" thickBot="1" x14ac:dyDescent="0.3">
      <c r="A2719" s="15">
        <v>92</v>
      </c>
      <c r="B2719" s="15">
        <v>7</v>
      </c>
    </row>
    <row r="2720" spans="1:2" ht="15" thickBot="1" x14ac:dyDescent="0.3">
      <c r="A2720" s="15">
        <v>90</v>
      </c>
      <c r="B2720" s="15">
        <v>6.1</v>
      </c>
    </row>
    <row r="2721" spans="1:2" ht="15" thickBot="1" x14ac:dyDescent="0.3">
      <c r="A2721" s="15">
        <v>90</v>
      </c>
      <c r="B2721" s="15">
        <v>6.9</v>
      </c>
    </row>
    <row r="2722" spans="1:2" ht="15" thickBot="1" x14ac:dyDescent="0.3">
      <c r="A2722" s="15">
        <v>153</v>
      </c>
      <c r="B2722" s="15">
        <v>7.5</v>
      </c>
    </row>
    <row r="2723" spans="1:2" ht="15" thickBot="1" x14ac:dyDescent="0.3">
      <c r="A2723" s="15">
        <v>124</v>
      </c>
      <c r="B2723" s="15">
        <v>7.3</v>
      </c>
    </row>
    <row r="2724" spans="1:2" ht="15" thickBot="1" x14ac:dyDescent="0.3">
      <c r="A2724" s="15">
        <v>82</v>
      </c>
      <c r="B2724" s="15">
        <v>6.5</v>
      </c>
    </row>
    <row r="2725" spans="1:2" ht="15" thickBot="1" x14ac:dyDescent="0.3">
      <c r="A2725" s="15">
        <v>107</v>
      </c>
      <c r="B2725" s="15">
        <v>6.2</v>
      </c>
    </row>
    <row r="2726" spans="1:2" ht="15" thickBot="1" x14ac:dyDescent="0.3">
      <c r="A2726" s="15">
        <v>97</v>
      </c>
      <c r="B2726" s="15">
        <v>6</v>
      </c>
    </row>
    <row r="2727" spans="1:2" ht="15" thickBot="1" x14ac:dyDescent="0.3">
      <c r="A2727" s="15">
        <v>80</v>
      </c>
      <c r="B2727" s="15">
        <v>6.3</v>
      </c>
    </row>
    <row r="2728" spans="1:2" ht="15" thickBot="1" x14ac:dyDescent="0.3">
      <c r="A2728" s="15">
        <v>85</v>
      </c>
      <c r="B2728" s="15">
        <v>5.8</v>
      </c>
    </row>
    <row r="2729" spans="1:2" ht="15" thickBot="1" x14ac:dyDescent="0.3">
      <c r="A2729" s="15">
        <v>97</v>
      </c>
      <c r="B2729" s="15">
        <v>6.1</v>
      </c>
    </row>
    <row r="2730" spans="1:2" ht="15" thickBot="1" x14ac:dyDescent="0.3">
      <c r="A2730" s="15">
        <v>109</v>
      </c>
      <c r="B2730" s="15">
        <v>6.9</v>
      </c>
    </row>
    <row r="2731" spans="1:2" ht="15" thickBot="1" x14ac:dyDescent="0.3">
      <c r="A2731" s="15">
        <v>140</v>
      </c>
      <c r="B2731" s="15">
        <v>5.4</v>
      </c>
    </row>
    <row r="2732" spans="1:2" ht="15" thickBot="1" x14ac:dyDescent="0.3">
      <c r="A2732" s="15">
        <v>90</v>
      </c>
      <c r="B2732" s="15">
        <v>6.7</v>
      </c>
    </row>
    <row r="2733" spans="1:2" ht="15" thickBot="1" x14ac:dyDescent="0.3">
      <c r="A2733" s="15">
        <v>130</v>
      </c>
      <c r="B2733" s="15">
        <v>7.4</v>
      </c>
    </row>
    <row r="2734" spans="1:2" ht="15" thickBot="1" x14ac:dyDescent="0.3">
      <c r="A2734" s="15">
        <v>98</v>
      </c>
      <c r="B2734" s="15">
        <v>5.6</v>
      </c>
    </row>
    <row r="2735" spans="1:2" ht="15" thickBot="1" x14ac:dyDescent="0.3">
      <c r="A2735" s="15">
        <v>101</v>
      </c>
      <c r="B2735" s="15">
        <v>6.5</v>
      </c>
    </row>
    <row r="2736" spans="1:2" ht="15" thickBot="1" x14ac:dyDescent="0.3">
      <c r="A2736" s="15">
        <v>114</v>
      </c>
      <c r="B2736" s="15">
        <v>6.5</v>
      </c>
    </row>
    <row r="2737" spans="1:2" ht="15" thickBot="1" x14ac:dyDescent="0.3">
      <c r="A2737" s="15">
        <v>100</v>
      </c>
      <c r="B2737" s="15">
        <v>5.8</v>
      </c>
    </row>
    <row r="2738" spans="1:2" ht="15" thickBot="1" x14ac:dyDescent="0.3">
      <c r="A2738" s="15">
        <v>85</v>
      </c>
      <c r="B2738" s="15">
        <v>5</v>
      </c>
    </row>
    <row r="2739" spans="1:2" ht="15" thickBot="1" x14ac:dyDescent="0.3">
      <c r="A2739" s="15">
        <v>103</v>
      </c>
      <c r="B2739" s="15">
        <v>5.5</v>
      </c>
    </row>
    <row r="2740" spans="1:2" ht="15" thickBot="1" x14ac:dyDescent="0.3">
      <c r="A2740" s="15">
        <v>100</v>
      </c>
      <c r="B2740" s="15">
        <v>6.5</v>
      </c>
    </row>
    <row r="2741" spans="1:2" ht="15" thickBot="1" x14ac:dyDescent="0.3">
      <c r="A2741" s="15">
        <v>114</v>
      </c>
      <c r="B2741" s="15">
        <v>7.2</v>
      </c>
    </row>
    <row r="2742" spans="1:2" ht="15" thickBot="1" x14ac:dyDescent="0.3">
      <c r="A2742" s="15">
        <v>97</v>
      </c>
      <c r="B2742" s="15">
        <v>5.2</v>
      </c>
    </row>
    <row r="2743" spans="1:2" ht="15" thickBot="1" x14ac:dyDescent="0.3">
      <c r="A2743" s="15">
        <v>116</v>
      </c>
      <c r="B2743" s="15">
        <v>5.7</v>
      </c>
    </row>
    <row r="2744" spans="1:2" ht="15" thickBot="1" x14ac:dyDescent="0.3">
      <c r="A2744" s="15">
        <v>96</v>
      </c>
      <c r="B2744" s="15">
        <v>4.7</v>
      </c>
    </row>
    <row r="2745" spans="1:2" ht="15" thickBot="1" x14ac:dyDescent="0.3">
      <c r="A2745" s="15">
        <v>98</v>
      </c>
      <c r="B2745" s="15">
        <v>5.9</v>
      </c>
    </row>
    <row r="2746" spans="1:2" ht="15" thickBot="1" x14ac:dyDescent="0.3">
      <c r="A2746" s="15">
        <v>105</v>
      </c>
      <c r="B2746" s="15">
        <v>6.8</v>
      </c>
    </row>
    <row r="2747" spans="1:2" ht="15" thickBot="1" x14ac:dyDescent="0.3">
      <c r="A2747" s="15">
        <v>123</v>
      </c>
      <c r="B2747" s="15">
        <v>5.9</v>
      </c>
    </row>
    <row r="2748" spans="1:2" ht="15" thickBot="1" x14ac:dyDescent="0.3">
      <c r="A2748" s="15">
        <v>93</v>
      </c>
      <c r="B2748" s="15">
        <v>7.7</v>
      </c>
    </row>
    <row r="2749" spans="1:2" ht="15" thickBot="1" x14ac:dyDescent="0.3">
      <c r="A2749" s="15">
        <v>97</v>
      </c>
      <c r="B2749" s="15">
        <v>4.4000000000000004</v>
      </c>
    </row>
    <row r="2750" spans="1:2" ht="15" thickBot="1" x14ac:dyDescent="0.3">
      <c r="A2750" s="15">
        <v>122</v>
      </c>
      <c r="B2750" s="15">
        <v>6.6</v>
      </c>
    </row>
    <row r="2751" spans="1:2" ht="15" thickBot="1" x14ac:dyDescent="0.3">
      <c r="A2751" s="15">
        <v>101</v>
      </c>
      <c r="B2751" s="15">
        <v>6.7</v>
      </c>
    </row>
    <row r="2752" spans="1:2" ht="15" thickBot="1" x14ac:dyDescent="0.3">
      <c r="A2752" s="15">
        <v>100</v>
      </c>
      <c r="B2752" s="15">
        <v>5.5</v>
      </c>
    </row>
    <row r="2753" spans="1:2" ht="15" thickBot="1" x14ac:dyDescent="0.3">
      <c r="A2753" s="15">
        <v>129</v>
      </c>
      <c r="B2753" s="15">
        <v>6.5</v>
      </c>
    </row>
    <row r="2754" spans="1:2" ht="15" thickBot="1" x14ac:dyDescent="0.3">
      <c r="A2754" s="15">
        <v>81</v>
      </c>
      <c r="B2754" s="15">
        <v>6.2</v>
      </c>
    </row>
    <row r="2755" spans="1:2" ht="15" thickBot="1" x14ac:dyDescent="0.3">
      <c r="A2755" s="15">
        <v>96</v>
      </c>
      <c r="B2755" s="15">
        <v>7.1</v>
      </c>
    </row>
    <row r="2756" spans="1:2" ht="15" thickBot="1" x14ac:dyDescent="0.3">
      <c r="A2756" s="15">
        <v>84</v>
      </c>
      <c r="B2756" s="15">
        <v>6.1</v>
      </c>
    </row>
    <row r="2757" spans="1:2" ht="15" thickBot="1" x14ac:dyDescent="0.3">
      <c r="A2757" s="15">
        <v>110</v>
      </c>
      <c r="B2757" s="15">
        <v>6</v>
      </c>
    </row>
    <row r="2758" spans="1:2" ht="15" thickBot="1" x14ac:dyDescent="0.3">
      <c r="A2758" s="15">
        <v>130</v>
      </c>
      <c r="B2758" s="15">
        <v>7.4</v>
      </c>
    </row>
    <row r="2759" spans="1:2" ht="15" thickBot="1" x14ac:dyDescent="0.3">
      <c r="A2759" s="15">
        <v>84</v>
      </c>
      <c r="B2759" s="15">
        <v>5.9</v>
      </c>
    </row>
    <row r="2760" spans="1:2" ht="15" thickBot="1" x14ac:dyDescent="0.3">
      <c r="A2760" s="15">
        <v>106</v>
      </c>
      <c r="B2760" s="15">
        <v>4.0999999999999996</v>
      </c>
    </row>
    <row r="2761" spans="1:2" ht="15" thickBot="1" x14ac:dyDescent="0.3">
      <c r="A2761" s="15">
        <v>76</v>
      </c>
      <c r="B2761" s="15">
        <v>5.9</v>
      </c>
    </row>
    <row r="2762" spans="1:2" ht="15" thickBot="1" x14ac:dyDescent="0.3">
      <c r="A2762" s="15">
        <v>99</v>
      </c>
      <c r="B2762" s="15">
        <v>7</v>
      </c>
    </row>
    <row r="2763" spans="1:2" ht="15" thickBot="1" x14ac:dyDescent="0.3">
      <c r="A2763" s="15">
        <v>96</v>
      </c>
      <c r="B2763" s="15">
        <v>6.8</v>
      </c>
    </row>
    <row r="2764" spans="1:2" ht="15" thickBot="1" x14ac:dyDescent="0.3">
      <c r="A2764" s="15">
        <v>104</v>
      </c>
      <c r="B2764" s="15">
        <v>7.4</v>
      </c>
    </row>
    <row r="2765" spans="1:2" ht="15" thickBot="1" x14ac:dyDescent="0.3">
      <c r="A2765" s="15">
        <v>108</v>
      </c>
      <c r="B2765" s="15">
        <v>7.1</v>
      </c>
    </row>
    <row r="2766" spans="1:2" ht="15" thickBot="1" x14ac:dyDescent="0.3">
      <c r="A2766" s="15">
        <v>108</v>
      </c>
      <c r="B2766" s="15">
        <v>7</v>
      </c>
    </row>
    <row r="2767" spans="1:2" ht="15" thickBot="1" x14ac:dyDescent="0.3">
      <c r="A2767" s="15">
        <v>87</v>
      </c>
      <c r="B2767" s="15">
        <v>5.8</v>
      </c>
    </row>
    <row r="2768" spans="1:2" ht="15" thickBot="1" x14ac:dyDescent="0.3">
      <c r="A2768" s="15">
        <v>89</v>
      </c>
      <c r="B2768" s="15">
        <v>7.8</v>
      </c>
    </row>
    <row r="2769" spans="1:2" ht="15" thickBot="1" x14ac:dyDescent="0.3">
      <c r="A2769" s="15">
        <v>97</v>
      </c>
      <c r="B2769" s="15">
        <v>6.5</v>
      </c>
    </row>
    <row r="2770" spans="1:2" ht="15" thickBot="1" x14ac:dyDescent="0.3">
      <c r="A2770" s="15">
        <v>106</v>
      </c>
      <c r="B2770" s="15">
        <v>7</v>
      </c>
    </row>
    <row r="2771" spans="1:2" ht="15" thickBot="1" x14ac:dyDescent="0.3">
      <c r="A2771" s="15">
        <v>100</v>
      </c>
      <c r="B2771" s="15">
        <v>6.3</v>
      </c>
    </row>
    <row r="2772" spans="1:2" ht="15" thickBot="1" x14ac:dyDescent="0.3">
      <c r="A2772" s="15">
        <v>89</v>
      </c>
      <c r="B2772" s="15">
        <v>5.3</v>
      </c>
    </row>
    <row r="2773" spans="1:2" ht="15" thickBot="1" x14ac:dyDescent="0.3">
      <c r="A2773" s="15">
        <v>95</v>
      </c>
      <c r="B2773" s="15">
        <v>5.5</v>
      </c>
    </row>
    <row r="2774" spans="1:2" ht="15" thickBot="1" x14ac:dyDescent="0.3">
      <c r="A2774" s="15">
        <v>97</v>
      </c>
      <c r="B2774" s="15">
        <v>7.4</v>
      </c>
    </row>
    <row r="2775" spans="1:2" ht="15" thickBot="1" x14ac:dyDescent="0.3">
      <c r="A2775" s="15">
        <v>94</v>
      </c>
      <c r="B2775" s="15">
        <v>4.3</v>
      </c>
    </row>
    <row r="2776" spans="1:2" ht="15" thickBot="1" x14ac:dyDescent="0.3">
      <c r="A2776" s="15">
        <v>95</v>
      </c>
      <c r="B2776" s="15">
        <v>5.2</v>
      </c>
    </row>
    <row r="2777" spans="1:2" ht="15" thickBot="1" x14ac:dyDescent="0.3">
      <c r="A2777" s="15">
        <v>101</v>
      </c>
      <c r="B2777" s="15">
        <v>6.7</v>
      </c>
    </row>
    <row r="2778" spans="1:2" ht="15" thickBot="1" x14ac:dyDescent="0.3">
      <c r="A2778" s="15">
        <v>101</v>
      </c>
      <c r="B2778" s="15">
        <v>8.6</v>
      </c>
    </row>
    <row r="2779" spans="1:2" ht="15" thickBot="1" x14ac:dyDescent="0.3">
      <c r="A2779" s="15">
        <v>82</v>
      </c>
      <c r="B2779" s="15">
        <v>6.1</v>
      </c>
    </row>
    <row r="2780" spans="1:2" ht="15" thickBot="1" x14ac:dyDescent="0.3">
      <c r="A2780" s="15">
        <v>74</v>
      </c>
      <c r="B2780" s="15">
        <v>5.8</v>
      </c>
    </row>
    <row r="2781" spans="1:2" ht="15" thickBot="1" x14ac:dyDescent="0.3">
      <c r="A2781" s="15">
        <v>130</v>
      </c>
      <c r="B2781" s="15">
        <v>7.7</v>
      </c>
    </row>
    <row r="2782" spans="1:2" ht="15" thickBot="1" x14ac:dyDescent="0.3">
      <c r="A2782" s="15">
        <v>112</v>
      </c>
      <c r="B2782" s="15">
        <v>8</v>
      </c>
    </row>
    <row r="2783" spans="1:2" ht="15" thickBot="1" x14ac:dyDescent="0.3">
      <c r="A2783" s="15">
        <v>96</v>
      </c>
      <c r="B2783" s="15">
        <v>5.6</v>
      </c>
    </row>
    <row r="2784" spans="1:2" ht="15" thickBot="1" x14ac:dyDescent="0.3">
      <c r="A2784" s="15">
        <v>89</v>
      </c>
      <c r="B2784" s="15">
        <v>6.7</v>
      </c>
    </row>
    <row r="2785" spans="1:2" ht="15" thickBot="1" x14ac:dyDescent="0.3">
      <c r="A2785" s="15">
        <v>121</v>
      </c>
      <c r="B2785" s="15">
        <v>6.6</v>
      </c>
    </row>
    <row r="2786" spans="1:2" ht="15" thickBot="1" x14ac:dyDescent="0.3">
      <c r="A2786" s="15">
        <v>85</v>
      </c>
      <c r="B2786" s="15">
        <v>4.0999999999999996</v>
      </c>
    </row>
    <row r="2787" spans="1:2" ht="15" thickBot="1" x14ac:dyDescent="0.3">
      <c r="A2787" s="15">
        <v>120</v>
      </c>
      <c r="B2787" s="15">
        <v>7.3</v>
      </c>
    </row>
    <row r="2788" spans="1:2" ht="15" thickBot="1" x14ac:dyDescent="0.3">
      <c r="A2788" s="15">
        <v>83</v>
      </c>
      <c r="B2788" s="15">
        <v>6.5</v>
      </c>
    </row>
    <row r="2789" spans="1:2" ht="15" thickBot="1" x14ac:dyDescent="0.3">
      <c r="A2789" s="15">
        <v>120</v>
      </c>
      <c r="B2789" s="15">
        <v>7</v>
      </c>
    </row>
    <row r="2790" spans="1:2" ht="15" thickBot="1" x14ac:dyDescent="0.3">
      <c r="A2790" s="15">
        <v>111</v>
      </c>
      <c r="B2790" s="15">
        <v>5.5</v>
      </c>
    </row>
    <row r="2791" spans="1:2" ht="15" thickBot="1" x14ac:dyDescent="0.3">
      <c r="A2791" s="15">
        <v>100</v>
      </c>
      <c r="B2791" s="15">
        <v>6.6</v>
      </c>
    </row>
    <row r="2792" spans="1:2" ht="15" thickBot="1" x14ac:dyDescent="0.3">
      <c r="A2792" s="15">
        <v>89</v>
      </c>
      <c r="B2792" s="15">
        <v>7.1</v>
      </c>
    </row>
    <row r="2793" spans="1:2" ht="15" thickBot="1" x14ac:dyDescent="0.3">
      <c r="A2793" s="15">
        <v>115</v>
      </c>
      <c r="B2793" s="15">
        <v>7.9</v>
      </c>
    </row>
    <row r="2794" spans="1:2" ht="15" thickBot="1" x14ac:dyDescent="0.3">
      <c r="A2794" s="15">
        <v>135</v>
      </c>
      <c r="B2794" s="15">
        <v>7.1</v>
      </c>
    </row>
    <row r="2795" spans="1:2" ht="15" thickBot="1" x14ac:dyDescent="0.3">
      <c r="A2795" s="15">
        <v>92</v>
      </c>
      <c r="B2795" s="15">
        <v>5.6</v>
      </c>
    </row>
    <row r="2796" spans="1:2" ht="15" thickBot="1" x14ac:dyDescent="0.3">
      <c r="A2796" s="15">
        <v>120</v>
      </c>
      <c r="B2796" s="15">
        <v>7.3</v>
      </c>
    </row>
    <row r="2797" spans="1:2" ht="15" thickBot="1" x14ac:dyDescent="0.3">
      <c r="A2797" s="15">
        <v>97</v>
      </c>
      <c r="B2797" s="15">
        <v>3.3</v>
      </c>
    </row>
    <row r="2798" spans="1:2" ht="15" thickBot="1" x14ac:dyDescent="0.3">
      <c r="A2798" s="15">
        <v>135</v>
      </c>
      <c r="B2798" s="15">
        <v>6.5</v>
      </c>
    </row>
    <row r="2799" spans="1:2" ht="15" thickBot="1" x14ac:dyDescent="0.3">
      <c r="A2799" s="15">
        <v>93</v>
      </c>
      <c r="B2799" s="15">
        <v>4.8</v>
      </c>
    </row>
    <row r="2800" spans="1:2" ht="15" thickBot="1" x14ac:dyDescent="0.3">
      <c r="A2800" s="15">
        <v>118</v>
      </c>
      <c r="B2800" s="15">
        <v>5.2</v>
      </c>
    </row>
    <row r="2801" spans="1:2" ht="15" thickBot="1" x14ac:dyDescent="0.3">
      <c r="A2801" s="15">
        <v>97</v>
      </c>
      <c r="B2801" s="15">
        <v>6.3</v>
      </c>
    </row>
    <row r="2802" spans="1:2" ht="15" thickBot="1" x14ac:dyDescent="0.3">
      <c r="A2802" s="15">
        <v>98</v>
      </c>
      <c r="B2802" s="15">
        <v>7.2</v>
      </c>
    </row>
    <row r="2803" spans="1:2" ht="15" thickBot="1" x14ac:dyDescent="0.3">
      <c r="A2803" s="15">
        <v>98</v>
      </c>
      <c r="B2803" s="15">
        <v>6.8</v>
      </c>
    </row>
    <row r="2804" spans="1:2" ht="15" thickBot="1" x14ac:dyDescent="0.3">
      <c r="A2804" s="15">
        <v>101</v>
      </c>
      <c r="B2804" s="15">
        <v>5.7</v>
      </c>
    </row>
    <row r="2805" spans="1:2" ht="15" thickBot="1" x14ac:dyDescent="0.3">
      <c r="A2805" s="15">
        <v>132</v>
      </c>
      <c r="B2805" s="15">
        <v>7.2</v>
      </c>
    </row>
    <row r="2806" spans="1:2" ht="15" thickBot="1" x14ac:dyDescent="0.3">
      <c r="A2806" s="15">
        <v>106</v>
      </c>
      <c r="B2806" s="15">
        <v>6.9</v>
      </c>
    </row>
    <row r="2807" spans="1:2" ht="15" thickBot="1" x14ac:dyDescent="0.3">
      <c r="A2807" s="15">
        <v>87</v>
      </c>
      <c r="B2807" s="15">
        <v>6.2</v>
      </c>
    </row>
    <row r="2808" spans="1:2" ht="15" thickBot="1" x14ac:dyDescent="0.3">
      <c r="A2808" s="15">
        <v>98</v>
      </c>
      <c r="B2808" s="15">
        <v>6.7</v>
      </c>
    </row>
    <row r="2809" spans="1:2" ht="15" thickBot="1" x14ac:dyDescent="0.3">
      <c r="A2809" s="15">
        <v>96</v>
      </c>
      <c r="B2809" s="15">
        <v>6.5</v>
      </c>
    </row>
    <row r="2810" spans="1:2" ht="15" thickBot="1" x14ac:dyDescent="0.3">
      <c r="A2810" s="15">
        <v>104</v>
      </c>
      <c r="B2810" s="15">
        <v>7.2</v>
      </c>
    </row>
    <row r="2811" spans="1:2" ht="15" thickBot="1" x14ac:dyDescent="0.3">
      <c r="A2811" s="15">
        <v>93</v>
      </c>
      <c r="B2811" s="15">
        <v>5.3</v>
      </c>
    </row>
    <row r="2812" spans="1:2" ht="15" thickBot="1" x14ac:dyDescent="0.3">
      <c r="A2812" s="15">
        <v>95</v>
      </c>
      <c r="B2812" s="15">
        <v>6.7</v>
      </c>
    </row>
    <row r="2813" spans="1:2" ht="15" thickBot="1" x14ac:dyDescent="0.3">
      <c r="A2813" s="15">
        <v>89</v>
      </c>
      <c r="B2813" s="15">
        <v>3.6</v>
      </c>
    </row>
    <row r="2814" spans="1:2" ht="15" thickBot="1" x14ac:dyDescent="0.3">
      <c r="A2814" s="15">
        <v>107</v>
      </c>
      <c r="B2814" s="15">
        <v>5.7</v>
      </c>
    </row>
    <row r="2815" spans="1:2" ht="15" thickBot="1" x14ac:dyDescent="0.3">
      <c r="A2815" s="15">
        <v>85</v>
      </c>
      <c r="B2815" s="15">
        <v>7.3</v>
      </c>
    </row>
    <row r="2816" spans="1:2" ht="15" thickBot="1" x14ac:dyDescent="0.3">
      <c r="A2816" s="15">
        <v>93</v>
      </c>
      <c r="B2816" s="15">
        <v>5</v>
      </c>
    </row>
    <row r="2817" spans="1:2" ht="15" thickBot="1" x14ac:dyDescent="0.3">
      <c r="A2817" s="15">
        <v>103</v>
      </c>
      <c r="B2817" s="15">
        <v>6.6</v>
      </c>
    </row>
    <row r="2818" spans="1:2" ht="15" thickBot="1" x14ac:dyDescent="0.3">
      <c r="A2818" s="15">
        <v>111</v>
      </c>
      <c r="B2818" s="15">
        <v>7.3</v>
      </c>
    </row>
    <row r="2819" spans="1:2" ht="15" thickBot="1" x14ac:dyDescent="0.3">
      <c r="A2819" s="15">
        <v>86</v>
      </c>
      <c r="B2819" s="15">
        <v>6.2</v>
      </c>
    </row>
    <row r="2820" spans="1:2" ht="15" thickBot="1" x14ac:dyDescent="0.3">
      <c r="A2820" s="15">
        <v>90</v>
      </c>
      <c r="B2820" s="15">
        <v>6.6</v>
      </c>
    </row>
    <row r="2821" spans="1:2" ht="15" thickBot="1" x14ac:dyDescent="0.3">
      <c r="A2821" s="15">
        <v>82</v>
      </c>
      <c r="B2821" s="15">
        <v>6.3</v>
      </c>
    </row>
    <row r="2822" spans="1:2" ht="15" thickBot="1" x14ac:dyDescent="0.3">
      <c r="A2822" s="15">
        <v>83</v>
      </c>
      <c r="B2822" s="15">
        <v>3.3</v>
      </c>
    </row>
    <row r="2823" spans="1:2" ht="15" thickBot="1" x14ac:dyDescent="0.3">
      <c r="A2823" s="15">
        <v>86</v>
      </c>
      <c r="B2823" s="15">
        <v>3.5</v>
      </c>
    </row>
    <row r="2824" spans="1:2" ht="15" thickBot="1" x14ac:dyDescent="0.3">
      <c r="A2824" s="15">
        <v>91</v>
      </c>
      <c r="B2824" s="15">
        <v>5.5</v>
      </c>
    </row>
    <row r="2825" spans="1:2" ht="15" thickBot="1" x14ac:dyDescent="0.3">
      <c r="A2825" s="15">
        <v>90</v>
      </c>
      <c r="B2825" s="15">
        <v>5.9</v>
      </c>
    </row>
    <row r="2826" spans="1:2" ht="15" thickBot="1" x14ac:dyDescent="0.3">
      <c r="A2826" s="15">
        <v>90</v>
      </c>
      <c r="B2826" s="15">
        <v>4.7</v>
      </c>
    </row>
    <row r="2827" spans="1:2" ht="15" thickBot="1" x14ac:dyDescent="0.3">
      <c r="A2827" s="15">
        <v>93</v>
      </c>
      <c r="B2827" s="15">
        <v>3.9</v>
      </c>
    </row>
    <row r="2828" spans="1:2" ht="15" thickBot="1" x14ac:dyDescent="0.3">
      <c r="A2828" s="15">
        <v>104</v>
      </c>
      <c r="B2828" s="15">
        <v>6.1</v>
      </c>
    </row>
    <row r="2829" spans="1:2" ht="15" thickBot="1" x14ac:dyDescent="0.3">
      <c r="A2829" s="15">
        <v>85</v>
      </c>
      <c r="B2829" s="15">
        <v>6.7</v>
      </c>
    </row>
    <row r="2830" spans="1:2" ht="15" thickBot="1" x14ac:dyDescent="0.3">
      <c r="A2830" s="15">
        <v>135</v>
      </c>
      <c r="B2830" s="15">
        <v>7.3</v>
      </c>
    </row>
    <row r="2831" spans="1:2" ht="15" thickBot="1" x14ac:dyDescent="0.3">
      <c r="A2831" s="15">
        <v>144</v>
      </c>
      <c r="B2831" s="15">
        <v>6.7</v>
      </c>
    </row>
    <row r="2832" spans="1:2" ht="15" thickBot="1" x14ac:dyDescent="0.3">
      <c r="A2832" s="15">
        <v>98</v>
      </c>
      <c r="B2832" s="15">
        <v>6.1</v>
      </c>
    </row>
    <row r="2833" spans="1:2" ht="15" thickBot="1" x14ac:dyDescent="0.3">
      <c r="A2833" s="15">
        <v>117</v>
      </c>
      <c r="B2833" s="15">
        <v>6.9</v>
      </c>
    </row>
    <row r="2834" spans="1:2" ht="15" thickBot="1" x14ac:dyDescent="0.3">
      <c r="A2834" s="15">
        <v>127</v>
      </c>
      <c r="B2834" s="15">
        <v>7.9</v>
      </c>
    </row>
    <row r="2835" spans="1:2" ht="15" thickBot="1" x14ac:dyDescent="0.3">
      <c r="A2835" s="15">
        <v>98</v>
      </c>
      <c r="B2835" s="15">
        <v>4.5</v>
      </c>
    </row>
    <row r="2836" spans="1:2" ht="15" thickBot="1" x14ac:dyDescent="0.3">
      <c r="A2836" s="15">
        <v>197</v>
      </c>
      <c r="B2836" s="15">
        <v>7.6</v>
      </c>
    </row>
    <row r="2837" spans="1:2" ht="15" thickBot="1" x14ac:dyDescent="0.3">
      <c r="A2837" s="15">
        <v>104</v>
      </c>
      <c r="B2837" s="15">
        <v>7.5</v>
      </c>
    </row>
    <row r="2838" spans="1:2" ht="15" thickBot="1" x14ac:dyDescent="0.3">
      <c r="A2838" s="15">
        <v>130</v>
      </c>
      <c r="B2838" s="15">
        <v>7.1</v>
      </c>
    </row>
    <row r="2839" spans="1:2" ht="15" thickBot="1" x14ac:dyDescent="0.3">
      <c r="A2839" s="15">
        <v>176</v>
      </c>
      <c r="B2839" s="15">
        <v>6.9</v>
      </c>
    </row>
    <row r="2840" spans="1:2" ht="15" thickBot="1" x14ac:dyDescent="0.3">
      <c r="A2840" s="15">
        <v>116</v>
      </c>
      <c r="B2840" s="15">
        <v>8.5</v>
      </c>
    </row>
    <row r="2841" spans="1:2" ht="15" thickBot="1" x14ac:dyDescent="0.3">
      <c r="A2841" s="15">
        <v>88</v>
      </c>
      <c r="B2841" s="15">
        <v>7.5</v>
      </c>
    </row>
    <row r="2842" spans="1:2" ht="15" thickBot="1" x14ac:dyDescent="0.3">
      <c r="A2842" s="15">
        <v>106</v>
      </c>
      <c r="B2842" s="15">
        <v>6.6</v>
      </c>
    </row>
    <row r="2843" spans="1:2" ht="15" thickBot="1" x14ac:dyDescent="0.3">
      <c r="A2843" s="15">
        <v>181</v>
      </c>
      <c r="B2843" s="15">
        <v>8</v>
      </c>
    </row>
    <row r="2844" spans="1:2" ht="15" thickBot="1" x14ac:dyDescent="0.3">
      <c r="A2844" s="15">
        <v>130</v>
      </c>
      <c r="B2844" s="15">
        <v>7</v>
      </c>
    </row>
    <row r="2845" spans="1:2" ht="15" thickBot="1" x14ac:dyDescent="0.3">
      <c r="A2845" s="15">
        <v>123</v>
      </c>
      <c r="B2845" s="15">
        <v>6.8</v>
      </c>
    </row>
    <row r="2846" spans="1:2" ht="15" thickBot="1" x14ac:dyDescent="0.3">
      <c r="A2846" s="15">
        <v>120</v>
      </c>
      <c r="B2846" s="15">
        <v>6.7</v>
      </c>
    </row>
    <row r="2847" spans="1:2" ht="15" thickBot="1" x14ac:dyDescent="0.3">
      <c r="A2847" s="15">
        <v>87</v>
      </c>
      <c r="B2847" s="15">
        <v>6.5</v>
      </c>
    </row>
    <row r="2848" spans="1:2" ht="15" thickBot="1" x14ac:dyDescent="0.3">
      <c r="A2848" s="15">
        <v>123</v>
      </c>
      <c r="B2848" s="15">
        <v>8</v>
      </c>
    </row>
    <row r="2849" spans="1:2" ht="15" thickBot="1" x14ac:dyDescent="0.3">
      <c r="A2849" s="15">
        <v>103</v>
      </c>
      <c r="B2849" s="15">
        <v>6.5</v>
      </c>
    </row>
    <row r="2850" spans="1:2" ht="15" thickBot="1" x14ac:dyDescent="0.3">
      <c r="A2850" s="15">
        <v>91</v>
      </c>
      <c r="B2850" s="15">
        <v>4.9000000000000004</v>
      </c>
    </row>
    <row r="2851" spans="1:2" ht="15" thickBot="1" x14ac:dyDescent="0.3">
      <c r="A2851" s="15">
        <v>88</v>
      </c>
      <c r="B2851" s="15">
        <v>7.1</v>
      </c>
    </row>
    <row r="2852" spans="1:2" ht="15" thickBot="1" x14ac:dyDescent="0.3">
      <c r="A2852" s="15">
        <v>126</v>
      </c>
      <c r="B2852" s="15">
        <v>7</v>
      </c>
    </row>
    <row r="2853" spans="1:2" ht="15" thickBot="1" x14ac:dyDescent="0.3">
      <c r="A2853" s="15">
        <v>120</v>
      </c>
      <c r="B2853" s="15">
        <v>7</v>
      </c>
    </row>
    <row r="2854" spans="1:2" ht="15" thickBot="1" x14ac:dyDescent="0.3">
      <c r="A2854" s="15">
        <v>94</v>
      </c>
      <c r="B2854" s="15">
        <v>4.5</v>
      </c>
    </row>
    <row r="2855" spans="1:2" ht="15" thickBot="1" x14ac:dyDescent="0.3">
      <c r="A2855" s="15">
        <v>137</v>
      </c>
      <c r="B2855" s="15">
        <v>7.7</v>
      </c>
    </row>
    <row r="2856" spans="1:2" ht="15" thickBot="1" x14ac:dyDescent="0.3">
      <c r="A2856" s="15">
        <v>119</v>
      </c>
      <c r="B2856" s="15">
        <v>6.7</v>
      </c>
    </row>
    <row r="2857" spans="1:2" ht="15" thickBot="1" x14ac:dyDescent="0.3">
      <c r="A2857" s="15">
        <v>99</v>
      </c>
      <c r="B2857" s="15">
        <v>7</v>
      </c>
    </row>
    <row r="2858" spans="1:2" ht="15" thickBot="1" x14ac:dyDescent="0.3">
      <c r="A2858" s="15">
        <v>79</v>
      </c>
      <c r="B2858" s="15">
        <v>6.5</v>
      </c>
    </row>
    <row r="2859" spans="1:2" ht="15" thickBot="1" x14ac:dyDescent="0.3">
      <c r="A2859" s="15">
        <v>95</v>
      </c>
      <c r="B2859" s="15">
        <v>6.2</v>
      </c>
    </row>
    <row r="2860" spans="1:2" ht="15" thickBot="1" x14ac:dyDescent="0.3">
      <c r="A2860" s="15">
        <v>103</v>
      </c>
      <c r="B2860" s="15">
        <v>5.7</v>
      </c>
    </row>
    <row r="2861" spans="1:2" ht="15" thickBot="1" x14ac:dyDescent="0.3">
      <c r="A2861" s="15">
        <v>92</v>
      </c>
      <c r="B2861" s="15">
        <v>6.4</v>
      </c>
    </row>
    <row r="2862" spans="1:2" ht="15" thickBot="1" x14ac:dyDescent="0.3">
      <c r="A2862" s="15">
        <v>84</v>
      </c>
      <c r="B2862" s="15">
        <v>5.4</v>
      </c>
    </row>
    <row r="2863" spans="1:2" ht="15" thickBot="1" x14ac:dyDescent="0.3">
      <c r="A2863" s="15">
        <v>300</v>
      </c>
      <c r="B2863" s="15">
        <v>6.6</v>
      </c>
    </row>
    <row r="2864" spans="1:2" ht="15" thickBot="1" x14ac:dyDescent="0.3">
      <c r="A2864" s="15">
        <v>120</v>
      </c>
      <c r="B2864" s="15">
        <v>6.1</v>
      </c>
    </row>
    <row r="2865" spans="1:2" ht="15" thickBot="1" x14ac:dyDescent="0.3">
      <c r="A2865" s="15">
        <v>121</v>
      </c>
      <c r="B2865" s="15">
        <v>7.6</v>
      </c>
    </row>
    <row r="2866" spans="1:2" ht="15" thickBot="1" x14ac:dyDescent="0.3">
      <c r="A2866" s="15">
        <v>97</v>
      </c>
      <c r="B2866" s="15">
        <v>6.2</v>
      </c>
    </row>
    <row r="2867" spans="1:2" ht="15" thickBot="1" x14ac:dyDescent="0.3">
      <c r="A2867" s="15">
        <v>86</v>
      </c>
      <c r="B2867" s="15">
        <v>6.6</v>
      </c>
    </row>
    <row r="2868" spans="1:2" ht="15" thickBot="1" x14ac:dyDescent="0.3">
      <c r="A2868" s="15">
        <v>45</v>
      </c>
      <c r="B2868" s="15">
        <v>7.3</v>
      </c>
    </row>
    <row r="2869" spans="1:2" ht="15" thickBot="1" x14ac:dyDescent="0.3">
      <c r="A2869" s="15">
        <v>97</v>
      </c>
      <c r="B2869" s="15">
        <v>4.2</v>
      </c>
    </row>
    <row r="2870" spans="1:2" ht="15" thickBot="1" x14ac:dyDescent="0.3">
      <c r="A2870" s="15">
        <v>93</v>
      </c>
      <c r="B2870" s="15">
        <v>6.5</v>
      </c>
    </row>
    <row r="2871" spans="1:2" ht="15" thickBot="1" x14ac:dyDescent="0.3">
      <c r="A2871" s="15">
        <v>84</v>
      </c>
      <c r="B2871" s="15">
        <v>6.5</v>
      </c>
    </row>
    <row r="2872" spans="1:2" ht="15" thickBot="1" x14ac:dyDescent="0.3">
      <c r="A2872" s="15">
        <v>96</v>
      </c>
      <c r="B2872" s="15">
        <v>5.7</v>
      </c>
    </row>
    <row r="2873" spans="1:2" ht="15" thickBot="1" x14ac:dyDescent="0.3">
      <c r="A2873" s="15">
        <v>112</v>
      </c>
      <c r="B2873" s="15">
        <v>7.3</v>
      </c>
    </row>
    <row r="2874" spans="1:2" ht="15" thickBot="1" x14ac:dyDescent="0.3">
      <c r="A2874" s="15">
        <v>125</v>
      </c>
      <c r="B2874" s="15">
        <v>6.9</v>
      </c>
    </row>
    <row r="2875" spans="1:2" ht="15" thickBot="1" x14ac:dyDescent="0.3">
      <c r="A2875" s="15">
        <v>96</v>
      </c>
      <c r="B2875" s="15">
        <v>5</v>
      </c>
    </row>
    <row r="2876" spans="1:2" ht="15" thickBot="1" x14ac:dyDescent="0.3">
      <c r="A2876" s="15">
        <v>103</v>
      </c>
      <c r="B2876" s="15">
        <v>7.3</v>
      </c>
    </row>
    <row r="2877" spans="1:2" ht="15" thickBot="1" x14ac:dyDescent="0.3">
      <c r="A2877" s="15">
        <v>101</v>
      </c>
      <c r="B2877" s="15">
        <v>6.5</v>
      </c>
    </row>
    <row r="2878" spans="1:2" ht="15" thickBot="1" x14ac:dyDescent="0.3">
      <c r="A2878" s="15">
        <v>104</v>
      </c>
      <c r="B2878" s="15">
        <v>2.1</v>
      </c>
    </row>
    <row r="2879" spans="1:2" ht="15" thickBot="1" x14ac:dyDescent="0.3">
      <c r="A2879" s="15">
        <v>119</v>
      </c>
      <c r="B2879" s="15">
        <v>7</v>
      </c>
    </row>
    <row r="2880" spans="1:2" ht="15" thickBot="1" x14ac:dyDescent="0.3">
      <c r="A2880" s="15">
        <v>128</v>
      </c>
      <c r="B2880" s="15">
        <v>8</v>
      </c>
    </row>
    <row r="2881" spans="1:2" ht="15" thickBot="1" x14ac:dyDescent="0.3">
      <c r="A2881" s="15">
        <v>126</v>
      </c>
      <c r="B2881" s="15">
        <v>7.1</v>
      </c>
    </row>
    <row r="2882" spans="1:2" ht="15" thickBot="1" x14ac:dyDescent="0.3">
      <c r="A2882" s="15">
        <v>150</v>
      </c>
      <c r="B2882" s="15">
        <v>6.7</v>
      </c>
    </row>
    <row r="2883" spans="1:2" ht="15" thickBot="1" x14ac:dyDescent="0.3">
      <c r="A2883" s="15">
        <v>178</v>
      </c>
      <c r="B2883" s="15">
        <v>8.9</v>
      </c>
    </row>
    <row r="2884" spans="1:2" ht="15" thickBot="1" x14ac:dyDescent="0.3">
      <c r="A2884" s="15">
        <v>117</v>
      </c>
      <c r="B2884" s="15">
        <v>7.9</v>
      </c>
    </row>
    <row r="2885" spans="1:2" ht="15" thickBot="1" x14ac:dyDescent="0.3">
      <c r="A2885" s="15">
        <v>119</v>
      </c>
      <c r="B2885" s="15">
        <v>5.6</v>
      </c>
    </row>
    <row r="2886" spans="1:2" ht="15" thickBot="1" x14ac:dyDescent="0.3">
      <c r="A2886" s="15">
        <v>174</v>
      </c>
      <c r="B2886" s="15">
        <v>8</v>
      </c>
    </row>
    <row r="2887" spans="1:2" ht="15" thickBot="1" x14ac:dyDescent="0.3">
      <c r="A2887" s="15">
        <v>111</v>
      </c>
      <c r="B2887" s="15">
        <v>6.2</v>
      </c>
    </row>
    <row r="2888" spans="1:2" ht="15" thickBot="1" x14ac:dyDescent="0.3">
      <c r="A2888" s="15">
        <v>101</v>
      </c>
      <c r="B2888" s="15">
        <v>7.9</v>
      </c>
    </row>
    <row r="2889" spans="1:2" ht="15" thickBot="1" x14ac:dyDescent="0.3">
      <c r="A2889" s="15">
        <v>89</v>
      </c>
      <c r="B2889" s="15">
        <v>8.1</v>
      </c>
    </row>
    <row r="2890" spans="1:2" ht="15" thickBot="1" x14ac:dyDescent="0.3">
      <c r="A2890" s="15">
        <v>113</v>
      </c>
      <c r="B2890" s="15">
        <v>7.6</v>
      </c>
    </row>
    <row r="2891" spans="1:2" ht="15" thickBot="1" x14ac:dyDescent="0.3">
      <c r="A2891" s="15">
        <v>95</v>
      </c>
      <c r="B2891" s="15">
        <v>3.5</v>
      </c>
    </row>
    <row r="2892" spans="1:2" ht="15" thickBot="1" x14ac:dyDescent="0.3">
      <c r="A2892" s="15">
        <v>112</v>
      </c>
      <c r="B2892" s="15">
        <v>7.6</v>
      </c>
    </row>
    <row r="2893" spans="1:2" ht="15" thickBot="1" x14ac:dyDescent="0.3">
      <c r="A2893" s="15">
        <v>109</v>
      </c>
      <c r="B2893" s="15">
        <v>6.5</v>
      </c>
    </row>
    <row r="2894" spans="1:2" ht="15" thickBot="1" x14ac:dyDescent="0.3">
      <c r="A2894" s="15">
        <v>108</v>
      </c>
      <c r="B2894" s="15">
        <v>5.6</v>
      </c>
    </row>
    <row r="2895" spans="1:2" ht="15" thickBot="1" x14ac:dyDescent="0.3">
      <c r="A2895" s="15">
        <v>100</v>
      </c>
      <c r="B2895" s="15">
        <v>7.7</v>
      </c>
    </row>
    <row r="2896" spans="1:2" ht="15" thickBot="1" x14ac:dyDescent="0.3">
      <c r="A2896" s="15">
        <v>90</v>
      </c>
      <c r="B2896" s="15">
        <v>5.2</v>
      </c>
    </row>
    <row r="2897" spans="1:2" ht="15" thickBot="1" x14ac:dyDescent="0.3">
      <c r="A2897" s="15">
        <v>94</v>
      </c>
      <c r="B2897" s="15">
        <v>6.1</v>
      </c>
    </row>
    <row r="2898" spans="1:2" ht="15" thickBot="1" x14ac:dyDescent="0.3">
      <c r="A2898" s="15">
        <v>111</v>
      </c>
      <c r="B2898" s="15">
        <v>7.4</v>
      </c>
    </row>
    <row r="2899" spans="1:2" ht="15" thickBot="1" x14ac:dyDescent="0.3">
      <c r="A2899" s="15">
        <v>142</v>
      </c>
      <c r="B2899" s="15">
        <v>6.8</v>
      </c>
    </row>
    <row r="2900" spans="1:2" ht="15" thickBot="1" x14ac:dyDescent="0.3">
      <c r="A2900" s="15">
        <v>107</v>
      </c>
      <c r="B2900" s="15">
        <v>6.4</v>
      </c>
    </row>
    <row r="2901" spans="1:2" ht="15" thickBot="1" x14ac:dyDescent="0.3">
      <c r="A2901" s="15">
        <v>91</v>
      </c>
      <c r="B2901" s="15">
        <v>5.7</v>
      </c>
    </row>
    <row r="2902" spans="1:2" ht="15" thickBot="1" x14ac:dyDescent="0.3">
      <c r="A2902" s="15">
        <v>82</v>
      </c>
      <c r="B2902" s="15">
        <v>6.7</v>
      </c>
    </row>
    <row r="2903" spans="1:2" ht="15" thickBot="1" x14ac:dyDescent="0.3">
      <c r="A2903" s="15">
        <v>97</v>
      </c>
      <c r="B2903" s="15">
        <v>5.6</v>
      </c>
    </row>
    <row r="2904" spans="1:2" ht="15" thickBot="1" x14ac:dyDescent="0.3">
      <c r="A2904" s="15">
        <v>102</v>
      </c>
      <c r="B2904" s="15">
        <v>7.6</v>
      </c>
    </row>
    <row r="2905" spans="1:2" ht="15" thickBot="1" x14ac:dyDescent="0.3">
      <c r="A2905" s="15">
        <v>93</v>
      </c>
      <c r="B2905" s="15">
        <v>6.5</v>
      </c>
    </row>
    <row r="2906" spans="1:2" ht="15" thickBot="1" x14ac:dyDescent="0.3">
      <c r="A2906" s="15">
        <v>138</v>
      </c>
      <c r="B2906" s="15">
        <v>6.3</v>
      </c>
    </row>
    <row r="2907" spans="1:2" ht="15" thickBot="1" x14ac:dyDescent="0.3">
      <c r="A2907" s="15">
        <v>93</v>
      </c>
      <c r="B2907" s="15">
        <v>7.1</v>
      </c>
    </row>
    <row r="2908" spans="1:2" ht="15" thickBot="1" x14ac:dyDescent="0.3">
      <c r="A2908" s="15">
        <v>92</v>
      </c>
      <c r="B2908" s="15">
        <v>7.1</v>
      </c>
    </row>
    <row r="2909" spans="1:2" ht="15" thickBot="1" x14ac:dyDescent="0.3">
      <c r="A2909" s="15">
        <v>92</v>
      </c>
      <c r="B2909" s="15">
        <v>6.9</v>
      </c>
    </row>
    <row r="2910" spans="1:2" ht="15" thickBot="1" x14ac:dyDescent="0.3">
      <c r="A2910" s="15">
        <v>104</v>
      </c>
      <c r="B2910" s="15">
        <v>5.4</v>
      </c>
    </row>
    <row r="2911" spans="1:2" ht="15" thickBot="1" x14ac:dyDescent="0.3">
      <c r="A2911" s="15">
        <v>89</v>
      </c>
      <c r="B2911" s="15">
        <v>5.0999999999999996</v>
      </c>
    </row>
    <row r="2912" spans="1:2" ht="15" thickBot="1" x14ac:dyDescent="0.3">
      <c r="A2912" s="15">
        <v>92</v>
      </c>
      <c r="B2912" s="15">
        <v>5.3</v>
      </c>
    </row>
    <row r="2913" spans="1:2" ht="15" thickBot="1" x14ac:dyDescent="0.3">
      <c r="A2913" s="15">
        <v>90</v>
      </c>
      <c r="B2913" s="15">
        <v>7.3</v>
      </c>
    </row>
    <row r="2914" spans="1:2" ht="15" thickBot="1" x14ac:dyDescent="0.3">
      <c r="A2914" s="15">
        <v>129</v>
      </c>
      <c r="B2914" s="15">
        <v>7.3</v>
      </c>
    </row>
    <row r="2915" spans="1:2" ht="15" thickBot="1" x14ac:dyDescent="0.3">
      <c r="A2915" s="15">
        <v>111</v>
      </c>
      <c r="B2915" s="15">
        <v>7.1</v>
      </c>
    </row>
    <row r="2916" spans="1:2" ht="15" thickBot="1" x14ac:dyDescent="0.3">
      <c r="A2916" s="15">
        <v>79</v>
      </c>
      <c r="B2916" s="15">
        <v>6</v>
      </c>
    </row>
    <row r="2917" spans="1:2" ht="15" thickBot="1" x14ac:dyDescent="0.3">
      <c r="A2917" s="15">
        <v>104</v>
      </c>
      <c r="B2917" s="15">
        <v>6.6</v>
      </c>
    </row>
    <row r="2918" spans="1:2" ht="15" thickBot="1" x14ac:dyDescent="0.3">
      <c r="A2918" s="15">
        <v>101</v>
      </c>
      <c r="B2918" s="15">
        <v>7.2</v>
      </c>
    </row>
    <row r="2919" spans="1:2" ht="15" thickBot="1" x14ac:dyDescent="0.3">
      <c r="A2919" s="15">
        <v>113</v>
      </c>
      <c r="B2919" s="15">
        <v>7.2</v>
      </c>
    </row>
    <row r="2920" spans="1:2" ht="15" thickBot="1" x14ac:dyDescent="0.3">
      <c r="A2920" s="15">
        <v>92</v>
      </c>
      <c r="B2920" s="15">
        <v>6.9</v>
      </c>
    </row>
    <row r="2921" spans="1:2" ht="15" thickBot="1" x14ac:dyDescent="0.3">
      <c r="A2921" s="15">
        <v>106</v>
      </c>
      <c r="B2921" s="15">
        <v>6.8</v>
      </c>
    </row>
    <row r="2922" spans="1:2" ht="15" thickBot="1" x14ac:dyDescent="0.3">
      <c r="A2922" s="15">
        <v>75</v>
      </c>
      <c r="B2922" s="15">
        <v>7.7</v>
      </c>
    </row>
    <row r="2923" spans="1:2" ht="15" thickBot="1" x14ac:dyDescent="0.3">
      <c r="A2923" s="15">
        <v>104</v>
      </c>
      <c r="B2923" s="15">
        <v>7.4</v>
      </c>
    </row>
    <row r="2924" spans="1:2" ht="15" thickBot="1" x14ac:dyDescent="0.3">
      <c r="A2924" s="15">
        <v>108</v>
      </c>
      <c r="B2924" s="15">
        <v>6.5</v>
      </c>
    </row>
    <row r="2925" spans="1:2" ht="15" thickBot="1" x14ac:dyDescent="0.3">
      <c r="A2925" s="15">
        <v>99</v>
      </c>
      <c r="B2925" s="15">
        <v>6.4</v>
      </c>
    </row>
    <row r="2926" spans="1:2" ht="15" thickBot="1" x14ac:dyDescent="0.3">
      <c r="A2926" s="15">
        <v>109</v>
      </c>
      <c r="B2926" s="15">
        <v>5.6</v>
      </c>
    </row>
    <row r="2927" spans="1:2" ht="15" thickBot="1" x14ac:dyDescent="0.3">
      <c r="A2927" s="15">
        <v>93</v>
      </c>
      <c r="B2927" s="15">
        <v>6.8</v>
      </c>
    </row>
    <row r="2928" spans="1:2" ht="15" thickBot="1" x14ac:dyDescent="0.3">
      <c r="A2928" s="15">
        <v>99</v>
      </c>
      <c r="B2928" s="15">
        <v>5.5</v>
      </c>
    </row>
    <row r="2929" spans="1:2" ht="15" thickBot="1" x14ac:dyDescent="0.3">
      <c r="A2929" s="15">
        <v>98</v>
      </c>
      <c r="B2929" s="15">
        <v>6.9</v>
      </c>
    </row>
    <row r="2930" spans="1:2" ht="15" thickBot="1" x14ac:dyDescent="0.3">
      <c r="A2930" s="15">
        <v>95</v>
      </c>
      <c r="B2930" s="15">
        <v>6</v>
      </c>
    </row>
    <row r="2931" spans="1:2" ht="15" thickBot="1" x14ac:dyDescent="0.3">
      <c r="A2931" s="15">
        <v>107</v>
      </c>
      <c r="B2931" s="15">
        <v>6.4</v>
      </c>
    </row>
    <row r="2932" spans="1:2" ht="15" thickBot="1" x14ac:dyDescent="0.3">
      <c r="A2932" s="15">
        <v>102</v>
      </c>
      <c r="B2932" s="15">
        <v>6.6</v>
      </c>
    </row>
    <row r="2933" spans="1:2" ht="15" thickBot="1" x14ac:dyDescent="0.3">
      <c r="A2933" s="15">
        <v>124</v>
      </c>
      <c r="B2933" s="15">
        <v>8.1</v>
      </c>
    </row>
    <row r="2934" spans="1:2" ht="15" thickBot="1" x14ac:dyDescent="0.3">
      <c r="A2934" s="15">
        <v>90</v>
      </c>
      <c r="B2934" s="15">
        <v>6.9</v>
      </c>
    </row>
    <row r="2935" spans="1:2" ht="15" thickBot="1" x14ac:dyDescent="0.3">
      <c r="A2935" s="15">
        <v>90</v>
      </c>
      <c r="B2935" s="15">
        <v>6.5</v>
      </c>
    </row>
    <row r="2936" spans="1:2" ht="15" thickBot="1" x14ac:dyDescent="0.3">
      <c r="A2936" s="15">
        <v>99</v>
      </c>
      <c r="B2936" s="15">
        <v>7.4</v>
      </c>
    </row>
    <row r="2937" spans="1:2" ht="15" thickBot="1" x14ac:dyDescent="0.3">
      <c r="A2937" s="15">
        <v>115</v>
      </c>
      <c r="B2937" s="15">
        <v>6.9</v>
      </c>
    </row>
    <row r="2938" spans="1:2" ht="15" thickBot="1" x14ac:dyDescent="0.3">
      <c r="A2938" s="15">
        <v>89</v>
      </c>
      <c r="B2938" s="15">
        <v>6.7</v>
      </c>
    </row>
    <row r="2939" spans="1:2" ht="15" thickBot="1" x14ac:dyDescent="0.3">
      <c r="A2939" s="15">
        <v>92</v>
      </c>
      <c r="B2939" s="15">
        <v>7.6</v>
      </c>
    </row>
    <row r="2940" spans="1:2" ht="15" thickBot="1" x14ac:dyDescent="0.3">
      <c r="A2940" s="15">
        <v>94</v>
      </c>
      <c r="B2940" s="15">
        <v>5.4</v>
      </c>
    </row>
    <row r="2941" spans="1:2" ht="15" thickBot="1" x14ac:dyDescent="0.3">
      <c r="A2941" s="15">
        <v>100</v>
      </c>
      <c r="B2941" s="15">
        <v>7.3</v>
      </c>
    </row>
    <row r="2942" spans="1:2" ht="15" thickBot="1" x14ac:dyDescent="0.3">
      <c r="A2942" s="15">
        <v>109</v>
      </c>
      <c r="B2942" s="15">
        <v>6</v>
      </c>
    </row>
    <row r="2943" spans="1:2" ht="15" thickBot="1" x14ac:dyDescent="0.3">
      <c r="A2943" s="15">
        <v>105</v>
      </c>
      <c r="B2943" s="15">
        <v>7.2</v>
      </c>
    </row>
    <row r="2944" spans="1:2" ht="15" thickBot="1" x14ac:dyDescent="0.3">
      <c r="A2944" s="15">
        <v>102</v>
      </c>
      <c r="B2944" s="15">
        <v>6</v>
      </c>
    </row>
    <row r="2945" spans="1:2" ht="15" thickBot="1" x14ac:dyDescent="0.3">
      <c r="A2945" s="15">
        <v>97</v>
      </c>
      <c r="B2945" s="15">
        <v>3.1</v>
      </c>
    </row>
    <row r="2946" spans="1:2" ht="15" thickBot="1" x14ac:dyDescent="0.3">
      <c r="A2946" s="15">
        <v>92</v>
      </c>
      <c r="B2946" s="15">
        <v>6.2</v>
      </c>
    </row>
    <row r="2947" spans="1:2" ht="15" thickBot="1" x14ac:dyDescent="0.3">
      <c r="A2947" s="15">
        <v>93</v>
      </c>
      <c r="B2947" s="15">
        <v>6.3</v>
      </c>
    </row>
    <row r="2948" spans="1:2" ht="15" thickBot="1" x14ac:dyDescent="0.3">
      <c r="A2948" s="15">
        <v>113</v>
      </c>
      <c r="B2948" s="15">
        <v>6.7</v>
      </c>
    </row>
    <row r="2949" spans="1:2" ht="15" thickBot="1" x14ac:dyDescent="0.3">
      <c r="A2949" s="15">
        <v>89</v>
      </c>
      <c r="B2949" s="15">
        <v>8</v>
      </c>
    </row>
    <row r="2950" spans="1:2" ht="15" thickBot="1" x14ac:dyDescent="0.3">
      <c r="A2950" s="15">
        <v>118</v>
      </c>
      <c r="B2950" s="15">
        <v>7</v>
      </c>
    </row>
    <row r="2951" spans="1:2" ht="15" thickBot="1" x14ac:dyDescent="0.3">
      <c r="A2951" s="15">
        <v>97</v>
      </c>
      <c r="B2951" s="15">
        <v>7.2</v>
      </c>
    </row>
    <row r="2952" spans="1:2" ht="15" thickBot="1" x14ac:dyDescent="0.3">
      <c r="A2952" s="15">
        <v>100</v>
      </c>
      <c r="B2952" s="15">
        <v>3.5</v>
      </c>
    </row>
    <row r="2953" spans="1:2" ht="15" thickBot="1" x14ac:dyDescent="0.3">
      <c r="A2953" s="15">
        <v>96</v>
      </c>
      <c r="B2953" s="15">
        <v>7.5</v>
      </c>
    </row>
    <row r="2954" spans="1:2" ht="15" thickBot="1" x14ac:dyDescent="0.3">
      <c r="A2954" s="15">
        <v>120</v>
      </c>
      <c r="B2954" s="15">
        <v>6.7</v>
      </c>
    </row>
    <row r="2955" spans="1:2" ht="15" thickBot="1" x14ac:dyDescent="0.3">
      <c r="A2955" s="15">
        <v>175</v>
      </c>
      <c r="B2955" s="15">
        <v>9.1999999999999993</v>
      </c>
    </row>
    <row r="2956" spans="1:2" ht="15" thickBot="1" x14ac:dyDescent="0.3">
      <c r="A2956" s="15">
        <v>95</v>
      </c>
      <c r="B2956" s="15">
        <v>6.1</v>
      </c>
    </row>
    <row r="2957" spans="1:2" ht="15" thickBot="1" x14ac:dyDescent="0.3">
      <c r="A2957" s="15">
        <v>95</v>
      </c>
      <c r="B2957" s="15">
        <v>7.7</v>
      </c>
    </row>
    <row r="2958" spans="1:2" ht="15" thickBot="1" x14ac:dyDescent="0.3">
      <c r="A2958" s="15">
        <v>121</v>
      </c>
      <c r="B2958" s="15">
        <v>7.6</v>
      </c>
    </row>
    <row r="2959" spans="1:2" ht="15" thickBot="1" x14ac:dyDescent="0.3">
      <c r="A2959" s="15">
        <v>110</v>
      </c>
      <c r="B2959" s="15">
        <v>6.1</v>
      </c>
    </row>
    <row r="2960" spans="1:2" ht="15" thickBot="1" x14ac:dyDescent="0.3">
      <c r="A2960" s="15">
        <v>96</v>
      </c>
      <c r="B2960" s="15">
        <v>4.9000000000000004</v>
      </c>
    </row>
    <row r="2961" spans="1:2" ht="15" thickBot="1" x14ac:dyDescent="0.3">
      <c r="A2961" s="15">
        <v>121</v>
      </c>
      <c r="B2961" s="15">
        <v>6.8</v>
      </c>
    </row>
    <row r="2962" spans="1:2" ht="15" thickBot="1" x14ac:dyDescent="0.3">
      <c r="A2962" s="15">
        <v>95</v>
      </c>
      <c r="B2962" s="15">
        <v>7</v>
      </c>
    </row>
    <row r="2963" spans="1:2" ht="15" thickBot="1" x14ac:dyDescent="0.3">
      <c r="A2963" s="15">
        <v>112</v>
      </c>
      <c r="B2963" s="15">
        <v>5.7</v>
      </c>
    </row>
    <row r="2964" spans="1:2" ht="15" thickBot="1" x14ac:dyDescent="0.3">
      <c r="A2964" s="15">
        <v>93</v>
      </c>
      <c r="B2964" s="15">
        <v>7.5</v>
      </c>
    </row>
    <row r="2965" spans="1:2" ht="15" thickBot="1" x14ac:dyDescent="0.3">
      <c r="A2965" s="15">
        <v>110</v>
      </c>
      <c r="B2965" s="15">
        <v>7.4</v>
      </c>
    </row>
    <row r="2966" spans="1:2" ht="15" thickBot="1" x14ac:dyDescent="0.3">
      <c r="A2966" s="15">
        <v>104</v>
      </c>
      <c r="B2966" s="15">
        <v>7.2</v>
      </c>
    </row>
    <row r="2967" spans="1:2" ht="15" thickBot="1" x14ac:dyDescent="0.3">
      <c r="A2967" s="15">
        <v>119</v>
      </c>
      <c r="B2967" s="15">
        <v>6.8</v>
      </c>
    </row>
    <row r="2968" spans="1:2" ht="15" thickBot="1" x14ac:dyDescent="0.3">
      <c r="A2968" s="15">
        <v>125</v>
      </c>
      <c r="B2968" s="15">
        <v>6.8</v>
      </c>
    </row>
    <row r="2969" spans="1:2" ht="15" thickBot="1" x14ac:dyDescent="0.3">
      <c r="A2969" s="15">
        <v>96</v>
      </c>
      <c r="B2969" s="15">
        <v>5.2</v>
      </c>
    </row>
    <row r="2970" spans="1:2" ht="15" thickBot="1" x14ac:dyDescent="0.3">
      <c r="A2970" s="15">
        <v>100</v>
      </c>
      <c r="B2970" s="15">
        <v>7.2</v>
      </c>
    </row>
    <row r="2971" spans="1:2" ht="15" thickBot="1" x14ac:dyDescent="0.3">
      <c r="A2971" s="15">
        <v>89</v>
      </c>
      <c r="B2971" s="15">
        <v>4</v>
      </c>
    </row>
    <row r="2972" spans="1:2" ht="15" thickBot="1" x14ac:dyDescent="0.3">
      <c r="A2972" s="15">
        <v>92</v>
      </c>
      <c r="B2972" s="15">
        <v>6.8</v>
      </c>
    </row>
    <row r="2973" spans="1:2" ht="15" thickBot="1" x14ac:dyDescent="0.3">
      <c r="A2973" s="15">
        <v>109</v>
      </c>
      <c r="B2973" s="15">
        <v>6.9</v>
      </c>
    </row>
    <row r="2974" spans="1:2" ht="15" thickBot="1" x14ac:dyDescent="0.3">
      <c r="A2974" s="15">
        <v>103</v>
      </c>
      <c r="B2974" s="15">
        <v>7.3</v>
      </c>
    </row>
    <row r="2975" spans="1:2" ht="15" thickBot="1" x14ac:dyDescent="0.3">
      <c r="A2975" s="15">
        <v>95</v>
      </c>
      <c r="B2975" s="15">
        <v>6.1</v>
      </c>
    </row>
    <row r="2976" spans="1:2" ht="15" thickBot="1" x14ac:dyDescent="0.3">
      <c r="A2976" s="15">
        <v>105</v>
      </c>
      <c r="B2976" s="15">
        <v>6</v>
      </c>
    </row>
    <row r="2977" spans="1:2" ht="15" thickBot="1" x14ac:dyDescent="0.3">
      <c r="A2977" s="15">
        <v>106</v>
      </c>
      <c r="B2977" s="15">
        <v>7</v>
      </c>
    </row>
    <row r="2978" spans="1:2" ht="15" thickBot="1" x14ac:dyDescent="0.3">
      <c r="A2978" s="15">
        <v>100</v>
      </c>
      <c r="B2978" s="15">
        <v>7.1</v>
      </c>
    </row>
    <row r="2979" spans="1:2" ht="15" thickBot="1" x14ac:dyDescent="0.3">
      <c r="A2979" s="15">
        <v>103</v>
      </c>
      <c r="B2979" s="15">
        <v>6.2</v>
      </c>
    </row>
    <row r="2980" spans="1:2" ht="15" thickBot="1" x14ac:dyDescent="0.3">
      <c r="A2980" s="15">
        <v>99</v>
      </c>
      <c r="B2980" s="15">
        <v>7.6</v>
      </c>
    </row>
    <row r="2981" spans="1:2" ht="15" thickBot="1" x14ac:dyDescent="0.3">
      <c r="A2981" s="15">
        <v>164</v>
      </c>
      <c r="B2981" s="15">
        <v>7.6</v>
      </c>
    </row>
    <row r="2982" spans="1:2" ht="15" thickBot="1" x14ac:dyDescent="0.3">
      <c r="A2982" s="15">
        <v>96</v>
      </c>
      <c r="B2982" s="15">
        <v>6.4</v>
      </c>
    </row>
    <row r="2983" spans="1:2" ht="15" thickBot="1" x14ac:dyDescent="0.3">
      <c r="A2983" s="15">
        <v>122</v>
      </c>
      <c r="B2983" s="15">
        <v>6.2</v>
      </c>
    </row>
    <row r="2984" spans="1:2" ht="15" thickBot="1" x14ac:dyDescent="0.3">
      <c r="A2984" s="15">
        <v>94</v>
      </c>
      <c r="B2984" s="15">
        <v>7.5</v>
      </c>
    </row>
    <row r="2985" spans="1:2" ht="15" thickBot="1" x14ac:dyDescent="0.3">
      <c r="A2985" s="15">
        <v>93</v>
      </c>
      <c r="B2985" s="15">
        <v>2</v>
      </c>
    </row>
    <row r="2986" spans="1:2" ht="15" thickBot="1" x14ac:dyDescent="0.3">
      <c r="A2986" s="15">
        <v>96</v>
      </c>
      <c r="B2986" s="15">
        <v>6.2</v>
      </c>
    </row>
    <row r="2987" spans="1:2" ht="15" thickBot="1" x14ac:dyDescent="0.3">
      <c r="A2987" s="15">
        <v>113</v>
      </c>
      <c r="B2987" s="15">
        <v>6.5</v>
      </c>
    </row>
    <row r="2988" spans="1:2" ht="15" thickBot="1" x14ac:dyDescent="0.3">
      <c r="A2988" s="15">
        <v>99</v>
      </c>
      <c r="B2988" s="15">
        <v>6.8</v>
      </c>
    </row>
    <row r="2989" spans="1:2" ht="15" thickBot="1" x14ac:dyDescent="0.3">
      <c r="A2989" s="15">
        <v>91</v>
      </c>
      <c r="B2989" s="15">
        <v>6.3</v>
      </c>
    </row>
    <row r="2990" spans="1:2" ht="15" thickBot="1" x14ac:dyDescent="0.3">
      <c r="A2990" s="15">
        <v>100</v>
      </c>
      <c r="B2990" s="15">
        <v>6.3</v>
      </c>
    </row>
    <row r="2991" spans="1:2" ht="15" thickBot="1" x14ac:dyDescent="0.3">
      <c r="A2991" s="15">
        <v>105</v>
      </c>
      <c r="B2991" s="15">
        <v>6.6</v>
      </c>
    </row>
    <row r="2992" spans="1:2" ht="15" thickBot="1" x14ac:dyDescent="0.3">
      <c r="A2992" s="15">
        <v>99</v>
      </c>
      <c r="B2992" s="15">
        <v>6.4</v>
      </c>
    </row>
    <row r="2993" spans="1:2" ht="15" thickBot="1" x14ac:dyDescent="0.3">
      <c r="A2993" s="15">
        <v>112</v>
      </c>
      <c r="B2993" s="15">
        <v>7.5</v>
      </c>
    </row>
    <row r="2994" spans="1:2" ht="15" thickBot="1" x14ac:dyDescent="0.3">
      <c r="A2994" s="15">
        <v>99</v>
      </c>
      <c r="B2994" s="15">
        <v>6.5</v>
      </c>
    </row>
    <row r="2995" spans="1:2" ht="15" thickBot="1" x14ac:dyDescent="0.3">
      <c r="A2995" s="15">
        <v>125</v>
      </c>
      <c r="B2995" s="15">
        <v>7.2</v>
      </c>
    </row>
    <row r="2996" spans="1:2" ht="15" thickBot="1" x14ac:dyDescent="0.3">
      <c r="A2996" s="15">
        <v>107</v>
      </c>
      <c r="B2996" s="15">
        <v>6.3</v>
      </c>
    </row>
    <row r="2997" spans="1:2" ht="15" thickBot="1" x14ac:dyDescent="0.3">
      <c r="A2997" s="15">
        <v>107</v>
      </c>
      <c r="B2997" s="15">
        <v>7</v>
      </c>
    </row>
    <row r="2998" spans="1:2" ht="15" thickBot="1" x14ac:dyDescent="0.3">
      <c r="A2998" s="15">
        <v>97</v>
      </c>
      <c r="B2998" s="15">
        <v>6.3</v>
      </c>
    </row>
    <row r="2999" spans="1:2" ht="15" thickBot="1" x14ac:dyDescent="0.3">
      <c r="A2999" s="15">
        <v>95</v>
      </c>
      <c r="B2999" s="15">
        <v>2.2999999999999998</v>
      </c>
    </row>
    <row r="3000" spans="1:2" ht="15" thickBot="1" x14ac:dyDescent="0.3">
      <c r="A3000" s="15">
        <v>106</v>
      </c>
      <c r="B3000" s="15">
        <v>7.1</v>
      </c>
    </row>
    <row r="3001" spans="1:2" ht="15" thickBot="1" x14ac:dyDescent="0.3">
      <c r="A3001" s="15">
        <v>96</v>
      </c>
      <c r="B3001" s="15">
        <v>6.7</v>
      </c>
    </row>
    <row r="3002" spans="1:2" ht="15" thickBot="1" x14ac:dyDescent="0.3">
      <c r="A3002" s="15">
        <v>103</v>
      </c>
      <c r="B3002" s="15">
        <v>6.5</v>
      </c>
    </row>
    <row r="3003" spans="1:2" ht="15" thickBot="1" x14ac:dyDescent="0.3">
      <c r="A3003" s="15">
        <v>108</v>
      </c>
      <c r="B3003" s="15">
        <v>5.9</v>
      </c>
    </row>
    <row r="3004" spans="1:2" ht="15" thickBot="1" x14ac:dyDescent="0.3">
      <c r="A3004" s="15">
        <v>118</v>
      </c>
      <c r="B3004" s="15">
        <v>6</v>
      </c>
    </row>
    <row r="3005" spans="1:2" ht="15" thickBot="1" x14ac:dyDescent="0.3">
      <c r="A3005" s="15">
        <v>97</v>
      </c>
      <c r="B3005" s="15">
        <v>6.9</v>
      </c>
    </row>
    <row r="3006" spans="1:2" ht="15" thickBot="1" x14ac:dyDescent="0.3">
      <c r="A3006" s="15">
        <v>115</v>
      </c>
      <c r="B3006" s="15">
        <v>7.3</v>
      </c>
    </row>
    <row r="3007" spans="1:2" ht="15" thickBot="1" x14ac:dyDescent="0.3">
      <c r="A3007" s="15">
        <v>102</v>
      </c>
      <c r="B3007" s="15">
        <v>7.7</v>
      </c>
    </row>
    <row r="3008" spans="1:2" ht="15" thickBot="1" x14ac:dyDescent="0.3">
      <c r="A3008" s="15">
        <v>108</v>
      </c>
      <c r="B3008" s="15">
        <v>7</v>
      </c>
    </row>
    <row r="3009" spans="1:2" ht="15" thickBot="1" x14ac:dyDescent="0.3">
      <c r="A3009" s="15">
        <v>101</v>
      </c>
      <c r="B3009" s="15">
        <v>6.4</v>
      </c>
    </row>
    <row r="3010" spans="1:2" ht="15" thickBot="1" x14ac:dyDescent="0.3">
      <c r="A3010" s="15">
        <v>101</v>
      </c>
      <c r="B3010" s="15">
        <v>5.6</v>
      </c>
    </row>
    <row r="3011" spans="1:2" ht="15" thickBot="1" x14ac:dyDescent="0.3">
      <c r="A3011" s="15">
        <v>139</v>
      </c>
      <c r="B3011" s="15">
        <v>8.1999999999999993</v>
      </c>
    </row>
    <row r="3012" spans="1:2" ht="15" thickBot="1" x14ac:dyDescent="0.3">
      <c r="A3012" s="15">
        <v>125</v>
      </c>
      <c r="B3012" s="15">
        <v>6.5</v>
      </c>
    </row>
    <row r="3013" spans="1:2" ht="15" thickBot="1" x14ac:dyDescent="0.3">
      <c r="A3013" s="15">
        <v>115</v>
      </c>
      <c r="B3013" s="15">
        <v>8.1</v>
      </c>
    </row>
    <row r="3014" spans="1:2" ht="15" thickBot="1" x14ac:dyDescent="0.3">
      <c r="A3014" s="15">
        <v>99</v>
      </c>
      <c r="B3014" s="15">
        <v>5.4</v>
      </c>
    </row>
    <row r="3015" spans="1:2" ht="15" thickBot="1" x14ac:dyDescent="0.3">
      <c r="A3015" s="15">
        <v>88</v>
      </c>
      <c r="B3015" s="15">
        <v>6.3</v>
      </c>
    </row>
    <row r="3016" spans="1:2" ht="15" thickBot="1" x14ac:dyDescent="0.3">
      <c r="A3016" s="15">
        <v>112</v>
      </c>
      <c r="B3016" s="15">
        <v>7.8</v>
      </c>
    </row>
    <row r="3017" spans="1:2" ht="15" thickBot="1" x14ac:dyDescent="0.3">
      <c r="A3017" s="15">
        <v>108</v>
      </c>
      <c r="B3017" s="15">
        <v>6.8</v>
      </c>
    </row>
    <row r="3018" spans="1:2" ht="15" thickBot="1" x14ac:dyDescent="0.3">
      <c r="A3018" s="15">
        <v>104</v>
      </c>
      <c r="B3018" s="15">
        <v>7.1</v>
      </c>
    </row>
    <row r="3019" spans="1:2" ht="15" thickBot="1" x14ac:dyDescent="0.3">
      <c r="A3019" s="15">
        <v>108</v>
      </c>
      <c r="B3019" s="15">
        <v>6.2</v>
      </c>
    </row>
    <row r="3020" spans="1:2" ht="15" thickBot="1" x14ac:dyDescent="0.3">
      <c r="A3020" s="15">
        <v>102</v>
      </c>
      <c r="B3020" s="15">
        <v>7.3</v>
      </c>
    </row>
    <row r="3021" spans="1:2" ht="15" thickBot="1" x14ac:dyDescent="0.3">
      <c r="A3021" s="15">
        <v>88</v>
      </c>
      <c r="B3021" s="15">
        <v>5.9</v>
      </c>
    </row>
    <row r="3022" spans="1:2" ht="15" thickBot="1" x14ac:dyDescent="0.3">
      <c r="A3022" s="15">
        <v>91</v>
      </c>
      <c r="B3022" s="15">
        <v>3.6</v>
      </c>
    </row>
    <row r="3023" spans="1:2" ht="15" thickBot="1" x14ac:dyDescent="0.3">
      <c r="A3023" s="15">
        <v>141</v>
      </c>
      <c r="B3023" s="15">
        <v>7.7</v>
      </c>
    </row>
    <row r="3024" spans="1:2" ht="15" thickBot="1" x14ac:dyDescent="0.3">
      <c r="A3024" s="15">
        <v>101</v>
      </c>
      <c r="B3024" s="15">
        <v>7.3</v>
      </c>
    </row>
    <row r="3025" spans="1:2" ht="15" thickBot="1" x14ac:dyDescent="0.3">
      <c r="A3025" s="15">
        <v>105</v>
      </c>
      <c r="B3025" s="15">
        <v>7.4</v>
      </c>
    </row>
    <row r="3026" spans="1:2" ht="15" thickBot="1" x14ac:dyDescent="0.3">
      <c r="A3026" s="15">
        <v>100</v>
      </c>
      <c r="B3026" s="15">
        <v>6.6</v>
      </c>
    </row>
    <row r="3027" spans="1:2" ht="15" thickBot="1" x14ac:dyDescent="0.3">
      <c r="A3027" s="15">
        <v>116</v>
      </c>
      <c r="B3027" s="15">
        <v>6.9</v>
      </c>
    </row>
    <row r="3028" spans="1:2" ht="15" thickBot="1" x14ac:dyDescent="0.3">
      <c r="A3028" s="15">
        <v>97</v>
      </c>
      <c r="B3028" s="15">
        <v>6.8</v>
      </c>
    </row>
    <row r="3029" spans="1:2" ht="15" thickBot="1" x14ac:dyDescent="0.3">
      <c r="A3029" s="15">
        <v>105</v>
      </c>
      <c r="B3029" s="15">
        <v>7.2</v>
      </c>
    </row>
    <row r="3030" spans="1:2" ht="15" thickBot="1" x14ac:dyDescent="0.3">
      <c r="A3030" s="15">
        <v>122</v>
      </c>
      <c r="B3030" s="15">
        <v>7.7</v>
      </c>
    </row>
    <row r="3031" spans="1:2" ht="15" thickBot="1" x14ac:dyDescent="0.3">
      <c r="A3031" s="15">
        <v>107</v>
      </c>
      <c r="B3031" s="15">
        <v>8.1</v>
      </c>
    </row>
    <row r="3032" spans="1:2" ht="15" thickBot="1" x14ac:dyDescent="0.3">
      <c r="A3032" s="15">
        <v>121</v>
      </c>
      <c r="B3032" s="15">
        <v>7.7</v>
      </c>
    </row>
    <row r="3033" spans="1:2" ht="15" thickBot="1" x14ac:dyDescent="0.3">
      <c r="A3033" s="15">
        <v>98</v>
      </c>
      <c r="B3033" s="15">
        <v>7.6</v>
      </c>
    </row>
    <row r="3034" spans="1:2" ht="15" thickBot="1" x14ac:dyDescent="0.3">
      <c r="A3034" s="15">
        <v>123</v>
      </c>
      <c r="B3034" s="15">
        <v>7.2</v>
      </c>
    </row>
    <row r="3035" spans="1:2" ht="15" thickBot="1" x14ac:dyDescent="0.3">
      <c r="A3035" s="15">
        <v>110</v>
      </c>
      <c r="B3035" s="15">
        <v>7.2</v>
      </c>
    </row>
    <row r="3036" spans="1:2" ht="15" thickBot="1" x14ac:dyDescent="0.3">
      <c r="A3036" s="15">
        <v>120</v>
      </c>
      <c r="B3036" s="15">
        <v>8.1</v>
      </c>
    </row>
    <row r="3037" spans="1:2" ht="15" thickBot="1" x14ac:dyDescent="0.3">
      <c r="A3037" s="15">
        <v>122</v>
      </c>
      <c r="B3037" s="15">
        <v>7.5</v>
      </c>
    </row>
    <row r="3038" spans="1:2" ht="15" thickBot="1" x14ac:dyDescent="0.3">
      <c r="A3038" s="15">
        <v>110</v>
      </c>
      <c r="B3038" s="15">
        <v>8.1</v>
      </c>
    </row>
    <row r="3039" spans="1:2" ht="15" thickBot="1" x14ac:dyDescent="0.3">
      <c r="A3039" s="15">
        <v>139</v>
      </c>
      <c r="B3039" s="15">
        <v>7.8</v>
      </c>
    </row>
    <row r="3040" spans="1:2" ht="15" thickBot="1" x14ac:dyDescent="0.3">
      <c r="A3040" s="15">
        <v>124</v>
      </c>
      <c r="B3040" s="15">
        <v>7.8</v>
      </c>
    </row>
    <row r="3041" spans="1:2" ht="15" thickBot="1" x14ac:dyDescent="0.3">
      <c r="A3041" s="15">
        <v>152</v>
      </c>
      <c r="B3041" s="15">
        <v>7.6</v>
      </c>
    </row>
    <row r="3042" spans="1:2" ht="15" thickBot="1" x14ac:dyDescent="0.3">
      <c r="A3042" s="15">
        <v>98</v>
      </c>
      <c r="B3042" s="15">
        <v>7.4</v>
      </c>
    </row>
    <row r="3043" spans="1:2" ht="15" thickBot="1" x14ac:dyDescent="0.3">
      <c r="A3043" s="15">
        <v>106</v>
      </c>
      <c r="B3043" s="15">
        <v>6.3</v>
      </c>
    </row>
    <row r="3044" spans="1:2" ht="15" thickBot="1" x14ac:dyDescent="0.3">
      <c r="A3044" s="15">
        <v>106</v>
      </c>
      <c r="B3044" s="15">
        <v>6.9</v>
      </c>
    </row>
    <row r="3045" spans="1:2" ht="15" thickBot="1" x14ac:dyDescent="0.3">
      <c r="A3045" s="15">
        <v>106</v>
      </c>
      <c r="B3045" s="15">
        <v>8.6</v>
      </c>
    </row>
    <row r="3046" spans="1:2" ht="15" thickBot="1" x14ac:dyDescent="0.3">
      <c r="A3046" s="15">
        <v>89</v>
      </c>
      <c r="B3046" s="15">
        <v>5.0999999999999996</v>
      </c>
    </row>
    <row r="3047" spans="1:2" ht="15" thickBot="1" x14ac:dyDescent="0.3">
      <c r="A3047" s="15">
        <v>94</v>
      </c>
      <c r="B3047" s="15">
        <v>6.4</v>
      </c>
    </row>
    <row r="3048" spans="1:2" ht="15" thickBot="1" x14ac:dyDescent="0.3">
      <c r="A3048" s="15">
        <v>109</v>
      </c>
      <c r="B3048" s="15">
        <v>7.9</v>
      </c>
    </row>
    <row r="3049" spans="1:2" ht="15" thickBot="1" x14ac:dyDescent="0.3">
      <c r="A3049" s="15">
        <v>144</v>
      </c>
      <c r="B3049" s="15">
        <v>6.9</v>
      </c>
    </row>
    <row r="3050" spans="1:2" ht="15" thickBot="1" x14ac:dyDescent="0.3">
      <c r="A3050" s="15">
        <v>90</v>
      </c>
      <c r="B3050" s="15">
        <v>7.5</v>
      </c>
    </row>
    <row r="3051" spans="1:2" ht="15" thickBot="1" x14ac:dyDescent="0.3">
      <c r="A3051" s="15">
        <v>106</v>
      </c>
      <c r="B3051" s="15">
        <v>7.2</v>
      </c>
    </row>
    <row r="3052" spans="1:2" ht="15" thickBot="1" x14ac:dyDescent="0.3">
      <c r="A3052" s="15">
        <v>121</v>
      </c>
      <c r="B3052" s="15">
        <v>5.8</v>
      </c>
    </row>
    <row r="3053" spans="1:2" ht="15" thickBot="1" x14ac:dyDescent="0.3">
      <c r="A3053" s="15">
        <v>89</v>
      </c>
      <c r="B3053" s="15">
        <v>2.9</v>
      </c>
    </row>
    <row r="3054" spans="1:2" ht="15" thickBot="1" x14ac:dyDescent="0.3">
      <c r="A3054" s="15">
        <v>104</v>
      </c>
      <c r="B3054" s="15">
        <v>6.2</v>
      </c>
    </row>
    <row r="3055" spans="1:2" ht="15" thickBot="1" x14ac:dyDescent="0.3">
      <c r="A3055" s="15">
        <v>99</v>
      </c>
      <c r="B3055" s="15">
        <v>6.8</v>
      </c>
    </row>
    <row r="3056" spans="1:2" ht="15" thickBot="1" x14ac:dyDescent="0.3">
      <c r="A3056" s="15">
        <v>98</v>
      </c>
      <c r="B3056" s="15">
        <v>6.1</v>
      </c>
    </row>
    <row r="3057" spans="1:2" ht="15" thickBot="1" x14ac:dyDescent="0.3">
      <c r="A3057" s="15">
        <v>121</v>
      </c>
      <c r="B3057" s="15">
        <v>7.7</v>
      </c>
    </row>
    <row r="3058" spans="1:2" ht="15" thickBot="1" x14ac:dyDescent="0.3">
      <c r="A3058" s="15">
        <v>96</v>
      </c>
      <c r="B3058" s="15">
        <v>5.2</v>
      </c>
    </row>
    <row r="3059" spans="1:2" ht="15" thickBot="1" x14ac:dyDescent="0.3">
      <c r="A3059" s="15">
        <v>99</v>
      </c>
      <c r="B3059" s="15">
        <v>6.8</v>
      </c>
    </row>
    <row r="3060" spans="1:2" ht="15" thickBot="1" x14ac:dyDescent="0.3">
      <c r="A3060" s="15">
        <v>122</v>
      </c>
      <c r="B3060" s="15">
        <v>7</v>
      </c>
    </row>
    <row r="3061" spans="1:2" ht="15" thickBot="1" x14ac:dyDescent="0.3">
      <c r="A3061" s="15">
        <v>101</v>
      </c>
      <c r="B3061" s="15">
        <v>5.9</v>
      </c>
    </row>
    <row r="3062" spans="1:2" ht="15" thickBot="1" x14ac:dyDescent="0.3">
      <c r="A3062" s="15">
        <v>102</v>
      </c>
      <c r="B3062" s="15">
        <v>7.1</v>
      </c>
    </row>
    <row r="3063" spans="1:2" ht="15" thickBot="1" x14ac:dyDescent="0.3">
      <c r="A3063" s="15">
        <v>84</v>
      </c>
      <c r="B3063" s="15">
        <v>5.5</v>
      </c>
    </row>
    <row r="3064" spans="1:2" ht="15" thickBot="1" x14ac:dyDescent="0.3">
      <c r="A3064" s="15">
        <v>104</v>
      </c>
      <c r="B3064" s="15">
        <v>7.4</v>
      </c>
    </row>
    <row r="3065" spans="1:2" ht="15" thickBot="1" x14ac:dyDescent="0.3">
      <c r="A3065" s="15">
        <v>96</v>
      </c>
      <c r="B3065" s="15">
        <v>7.3</v>
      </c>
    </row>
    <row r="3066" spans="1:2" ht="15" thickBot="1" x14ac:dyDescent="0.3">
      <c r="A3066" s="15">
        <v>94</v>
      </c>
      <c r="B3066" s="15">
        <v>4.5999999999999996</v>
      </c>
    </row>
    <row r="3067" spans="1:2" ht="15" thickBot="1" x14ac:dyDescent="0.3">
      <c r="A3067" s="15">
        <v>90</v>
      </c>
      <c r="B3067" s="15">
        <v>7.2</v>
      </c>
    </row>
    <row r="3068" spans="1:2" ht="15" thickBot="1" x14ac:dyDescent="0.3">
      <c r="A3068" s="15">
        <v>90</v>
      </c>
      <c r="B3068" s="15">
        <v>5.0999999999999996</v>
      </c>
    </row>
    <row r="3069" spans="1:2" ht="15" thickBot="1" x14ac:dyDescent="0.3">
      <c r="A3069" s="15">
        <v>106</v>
      </c>
      <c r="B3069" s="15">
        <v>6.7</v>
      </c>
    </row>
    <row r="3070" spans="1:2" ht="15" thickBot="1" x14ac:dyDescent="0.3">
      <c r="A3070" s="15">
        <v>96</v>
      </c>
      <c r="B3070" s="15">
        <v>5.3</v>
      </c>
    </row>
    <row r="3071" spans="1:2" ht="15" thickBot="1" x14ac:dyDescent="0.3">
      <c r="A3071" s="15">
        <v>95</v>
      </c>
      <c r="B3071" s="15">
        <v>7.8</v>
      </c>
    </row>
    <row r="3072" spans="1:2" ht="15" thickBot="1" x14ac:dyDescent="0.3">
      <c r="A3072" s="15">
        <v>99</v>
      </c>
      <c r="B3072" s="15">
        <v>6.7</v>
      </c>
    </row>
    <row r="3073" spans="1:2" ht="15" thickBot="1" x14ac:dyDescent="0.3">
      <c r="A3073" s="15">
        <v>99</v>
      </c>
      <c r="B3073" s="15">
        <v>7.2</v>
      </c>
    </row>
    <row r="3074" spans="1:2" ht="15" thickBot="1" x14ac:dyDescent="0.3">
      <c r="A3074" s="15">
        <v>95</v>
      </c>
      <c r="B3074" s="15">
        <v>5.8</v>
      </c>
    </row>
    <row r="3075" spans="1:2" ht="15" thickBot="1" x14ac:dyDescent="0.3">
      <c r="A3075" s="15">
        <v>99</v>
      </c>
      <c r="B3075" s="15">
        <v>7</v>
      </c>
    </row>
    <row r="3076" spans="1:2" ht="15" thickBot="1" x14ac:dyDescent="0.3">
      <c r="A3076" s="15">
        <v>107</v>
      </c>
      <c r="B3076" s="15">
        <v>3.8</v>
      </c>
    </row>
    <row r="3077" spans="1:2" ht="15" thickBot="1" x14ac:dyDescent="0.3">
      <c r="A3077" s="15">
        <v>90</v>
      </c>
      <c r="B3077" s="15">
        <v>5.7</v>
      </c>
    </row>
    <row r="3078" spans="1:2" ht="15" thickBot="1" x14ac:dyDescent="0.3">
      <c r="A3078" s="15">
        <v>96</v>
      </c>
      <c r="B3078" s="15">
        <v>6.7</v>
      </c>
    </row>
    <row r="3079" spans="1:2" ht="15" thickBot="1" x14ac:dyDescent="0.3">
      <c r="A3079" s="15">
        <v>97</v>
      </c>
      <c r="B3079" s="15">
        <v>6.2</v>
      </c>
    </row>
    <row r="3080" spans="1:2" ht="15" thickBot="1" x14ac:dyDescent="0.3">
      <c r="A3080" s="15">
        <v>107</v>
      </c>
      <c r="B3080" s="15">
        <v>6.2</v>
      </c>
    </row>
    <row r="3081" spans="1:2" ht="15" thickBot="1" x14ac:dyDescent="0.3">
      <c r="A3081" s="15">
        <v>85</v>
      </c>
      <c r="B3081" s="15">
        <v>4.7</v>
      </c>
    </row>
    <row r="3082" spans="1:2" ht="15" thickBot="1" x14ac:dyDescent="0.3">
      <c r="A3082" s="15">
        <v>95</v>
      </c>
      <c r="B3082" s="15">
        <v>6.3</v>
      </c>
    </row>
    <row r="3083" spans="1:2" ht="15" thickBot="1" x14ac:dyDescent="0.3">
      <c r="A3083" s="15">
        <v>111</v>
      </c>
      <c r="B3083" s="15">
        <v>7.3</v>
      </c>
    </row>
    <row r="3084" spans="1:2" ht="15" thickBot="1" x14ac:dyDescent="0.3">
      <c r="A3084" s="15">
        <v>103</v>
      </c>
      <c r="B3084" s="15">
        <v>7.1</v>
      </c>
    </row>
    <row r="3085" spans="1:2" ht="15" thickBot="1" x14ac:dyDescent="0.3">
      <c r="A3085" s="15">
        <v>111</v>
      </c>
      <c r="B3085" s="15">
        <v>7.1</v>
      </c>
    </row>
    <row r="3086" spans="1:2" ht="15" thickBot="1" x14ac:dyDescent="0.3">
      <c r="A3086" s="15">
        <v>112</v>
      </c>
      <c r="B3086" s="15">
        <v>6.7</v>
      </c>
    </row>
    <row r="3087" spans="1:2" ht="15" thickBot="1" x14ac:dyDescent="0.3">
      <c r="A3087" s="15">
        <v>141</v>
      </c>
      <c r="B3087" s="15">
        <v>6.9</v>
      </c>
    </row>
    <row r="3088" spans="1:2" ht="15" thickBot="1" x14ac:dyDescent="0.3">
      <c r="A3088" s="15">
        <v>95</v>
      </c>
      <c r="B3088" s="15">
        <v>2.1</v>
      </c>
    </row>
    <row r="3089" spans="1:2" ht="15" thickBot="1" x14ac:dyDescent="0.3">
      <c r="A3089" s="15">
        <v>85</v>
      </c>
      <c r="B3089" s="15">
        <v>6.6</v>
      </c>
    </row>
    <row r="3090" spans="1:2" ht="15" thickBot="1" x14ac:dyDescent="0.3">
      <c r="A3090" s="15">
        <v>129</v>
      </c>
      <c r="B3090" s="15">
        <v>8.3000000000000007</v>
      </c>
    </row>
    <row r="3091" spans="1:2" ht="15" thickBot="1" x14ac:dyDescent="0.3">
      <c r="A3091" s="15">
        <v>125</v>
      </c>
      <c r="B3091" s="15">
        <v>7.2</v>
      </c>
    </row>
    <row r="3092" spans="1:2" ht="15" thickBot="1" x14ac:dyDescent="0.3">
      <c r="A3092" s="15">
        <v>116</v>
      </c>
      <c r="B3092" s="15">
        <v>5.6</v>
      </c>
    </row>
    <row r="3093" spans="1:2" ht="15" thickBot="1" x14ac:dyDescent="0.3">
      <c r="A3093" s="15">
        <v>105</v>
      </c>
      <c r="B3093" s="15">
        <v>7.7</v>
      </c>
    </row>
    <row r="3094" spans="1:2" ht="15" thickBot="1" x14ac:dyDescent="0.3">
      <c r="A3094" s="15">
        <v>90</v>
      </c>
      <c r="B3094" s="15">
        <v>6.6</v>
      </c>
    </row>
    <row r="3095" spans="1:2" ht="15" thickBot="1" x14ac:dyDescent="0.3">
      <c r="A3095" s="15">
        <v>111</v>
      </c>
      <c r="B3095" s="15">
        <v>7.4</v>
      </c>
    </row>
    <row r="3096" spans="1:2" ht="15" thickBot="1" x14ac:dyDescent="0.3">
      <c r="A3096" s="15">
        <v>91</v>
      </c>
      <c r="B3096" s="15">
        <v>7.1</v>
      </c>
    </row>
    <row r="3097" spans="1:2" ht="15" thickBot="1" x14ac:dyDescent="0.3">
      <c r="A3097" s="15">
        <v>97</v>
      </c>
      <c r="B3097" s="15">
        <v>7.9</v>
      </c>
    </row>
    <row r="3098" spans="1:2" ht="15" thickBot="1" x14ac:dyDescent="0.3">
      <c r="A3098" s="15">
        <v>92</v>
      </c>
      <c r="B3098" s="15">
        <v>6.7</v>
      </c>
    </row>
    <row r="3099" spans="1:2" ht="15" thickBot="1" x14ac:dyDescent="0.3">
      <c r="A3099" s="15">
        <v>104</v>
      </c>
      <c r="B3099" s="15">
        <v>6.6</v>
      </c>
    </row>
    <row r="3100" spans="1:2" ht="15" thickBot="1" x14ac:dyDescent="0.3">
      <c r="A3100" s="15">
        <v>120</v>
      </c>
      <c r="B3100" s="15">
        <v>7.9</v>
      </c>
    </row>
    <row r="3101" spans="1:2" ht="15" thickBot="1" x14ac:dyDescent="0.3">
      <c r="A3101" s="15">
        <v>99</v>
      </c>
      <c r="B3101" s="15">
        <v>4.9000000000000004</v>
      </c>
    </row>
    <row r="3102" spans="1:2" ht="15" thickBot="1" x14ac:dyDescent="0.3">
      <c r="A3102" s="15">
        <v>93</v>
      </c>
      <c r="B3102" s="15">
        <v>7.2</v>
      </c>
    </row>
    <row r="3103" spans="1:2" ht="15" thickBot="1" x14ac:dyDescent="0.3">
      <c r="A3103" s="15">
        <v>99</v>
      </c>
      <c r="B3103" s="15">
        <v>6.1</v>
      </c>
    </row>
    <row r="3104" spans="1:2" ht="15" thickBot="1" x14ac:dyDescent="0.3">
      <c r="A3104" s="15">
        <v>96</v>
      </c>
      <c r="B3104" s="15">
        <v>5.3</v>
      </c>
    </row>
    <row r="3105" spans="1:2" ht="15" thickBot="1" x14ac:dyDescent="0.3">
      <c r="A3105" s="15">
        <v>96</v>
      </c>
      <c r="B3105" s="15">
        <v>5</v>
      </c>
    </row>
    <row r="3106" spans="1:2" ht="15" thickBot="1" x14ac:dyDescent="0.3">
      <c r="A3106" s="15">
        <v>100</v>
      </c>
      <c r="B3106" s="15">
        <v>7.6</v>
      </c>
    </row>
    <row r="3107" spans="1:2" ht="15" thickBot="1" x14ac:dyDescent="0.3">
      <c r="A3107" s="15">
        <v>98</v>
      </c>
      <c r="B3107" s="15">
        <v>7.6</v>
      </c>
    </row>
    <row r="3108" spans="1:2" ht="15" thickBot="1" x14ac:dyDescent="0.3">
      <c r="A3108" s="15">
        <v>106</v>
      </c>
      <c r="B3108" s="15">
        <v>6.6</v>
      </c>
    </row>
    <row r="3109" spans="1:2" ht="15" thickBot="1" x14ac:dyDescent="0.3">
      <c r="A3109" s="15">
        <v>95</v>
      </c>
      <c r="B3109" s="15">
        <v>6.6</v>
      </c>
    </row>
    <row r="3110" spans="1:2" ht="15" thickBot="1" x14ac:dyDescent="0.3">
      <c r="A3110" s="15">
        <v>104</v>
      </c>
      <c r="B3110" s="15">
        <v>7.3</v>
      </c>
    </row>
    <row r="3111" spans="1:2" ht="15" thickBot="1" x14ac:dyDescent="0.3">
      <c r="A3111" s="15">
        <v>87</v>
      </c>
      <c r="B3111" s="15">
        <v>6.6</v>
      </c>
    </row>
    <row r="3112" spans="1:2" ht="15" thickBot="1" x14ac:dyDescent="0.3">
      <c r="A3112" s="15">
        <v>81</v>
      </c>
      <c r="B3112" s="15">
        <v>6.9</v>
      </c>
    </row>
    <row r="3113" spans="1:2" ht="15" thickBot="1" x14ac:dyDescent="0.3">
      <c r="A3113" s="15">
        <v>94</v>
      </c>
      <c r="B3113" s="15">
        <v>5.8</v>
      </c>
    </row>
    <row r="3114" spans="1:2" ht="15" thickBot="1" x14ac:dyDescent="0.3">
      <c r="A3114" s="15">
        <v>89</v>
      </c>
      <c r="B3114" s="15">
        <v>4.4000000000000004</v>
      </c>
    </row>
    <row r="3115" spans="1:2" ht="15" thickBot="1" x14ac:dyDescent="0.3">
      <c r="A3115" s="15">
        <v>88</v>
      </c>
      <c r="B3115" s="15">
        <v>6.6</v>
      </c>
    </row>
    <row r="3116" spans="1:2" ht="15" thickBot="1" x14ac:dyDescent="0.3">
      <c r="A3116" s="15">
        <v>115</v>
      </c>
      <c r="B3116" s="15">
        <v>7.6</v>
      </c>
    </row>
    <row r="3117" spans="1:2" ht="15" thickBot="1" x14ac:dyDescent="0.3">
      <c r="A3117" s="15">
        <v>96</v>
      </c>
      <c r="B3117" s="15">
        <v>4.5999999999999996</v>
      </c>
    </row>
    <row r="3118" spans="1:2" ht="15" thickBot="1" x14ac:dyDescent="0.3">
      <c r="A3118" s="15">
        <v>135</v>
      </c>
      <c r="B3118" s="15">
        <v>6.8</v>
      </c>
    </row>
    <row r="3119" spans="1:2" ht="15" thickBot="1" x14ac:dyDescent="0.3">
      <c r="A3119" s="15">
        <v>93</v>
      </c>
      <c r="B3119" s="15">
        <v>4.9000000000000004</v>
      </c>
    </row>
    <row r="3120" spans="1:2" ht="15" thickBot="1" x14ac:dyDescent="0.3">
      <c r="A3120" s="15">
        <v>109</v>
      </c>
      <c r="B3120" s="15">
        <v>7.3</v>
      </c>
    </row>
    <row r="3121" spans="1:2" ht="15" thickBot="1" x14ac:dyDescent="0.3">
      <c r="A3121" s="15">
        <v>101</v>
      </c>
      <c r="B3121" s="15">
        <v>5</v>
      </c>
    </row>
    <row r="3122" spans="1:2" ht="15" thickBot="1" x14ac:dyDescent="0.3">
      <c r="A3122" s="15">
        <v>117</v>
      </c>
      <c r="B3122" s="15">
        <v>8</v>
      </c>
    </row>
    <row r="3123" spans="1:2" ht="15" thickBot="1" x14ac:dyDescent="0.3">
      <c r="A3123" s="15">
        <v>83</v>
      </c>
      <c r="B3123" s="15">
        <v>5.2</v>
      </c>
    </row>
    <row r="3124" spans="1:2" ht="15" thickBot="1" x14ac:dyDescent="0.3">
      <c r="A3124" s="15">
        <v>113</v>
      </c>
      <c r="B3124" s="15">
        <v>8.5</v>
      </c>
    </row>
    <row r="3125" spans="1:2" ht="15" thickBot="1" x14ac:dyDescent="0.3">
      <c r="A3125" s="15">
        <v>104</v>
      </c>
      <c r="B3125" s="15">
        <v>6.5</v>
      </c>
    </row>
    <row r="3126" spans="1:2" ht="15" thickBot="1" x14ac:dyDescent="0.3">
      <c r="A3126" s="15">
        <v>97</v>
      </c>
      <c r="B3126" s="15">
        <v>7.4</v>
      </c>
    </row>
    <row r="3127" spans="1:2" ht="15" thickBot="1" x14ac:dyDescent="0.3">
      <c r="A3127" s="15">
        <v>110</v>
      </c>
      <c r="B3127" s="15">
        <v>7.7</v>
      </c>
    </row>
    <row r="3128" spans="1:2" ht="15" thickBot="1" x14ac:dyDescent="0.3">
      <c r="A3128" s="15">
        <v>103</v>
      </c>
      <c r="B3128" s="15">
        <v>7.4</v>
      </c>
    </row>
    <row r="3129" spans="1:2" ht="15" thickBot="1" x14ac:dyDescent="0.3">
      <c r="A3129" s="15">
        <v>94</v>
      </c>
      <c r="B3129" s="15">
        <v>5.0999999999999996</v>
      </c>
    </row>
    <row r="3130" spans="1:2" ht="15" thickBot="1" x14ac:dyDescent="0.3">
      <c r="A3130" s="15">
        <v>77</v>
      </c>
      <c r="B3130" s="15">
        <v>5</v>
      </c>
    </row>
    <row r="3131" spans="1:2" ht="15" thickBot="1" x14ac:dyDescent="0.3">
      <c r="A3131" s="15">
        <v>134</v>
      </c>
      <c r="B3131" s="15">
        <v>7.2</v>
      </c>
    </row>
    <row r="3132" spans="1:2" ht="15" thickBot="1" x14ac:dyDescent="0.3">
      <c r="A3132" s="15">
        <v>90</v>
      </c>
      <c r="B3132" s="15">
        <v>6.4</v>
      </c>
    </row>
    <row r="3133" spans="1:2" ht="15" thickBot="1" x14ac:dyDescent="0.3">
      <c r="A3133" s="15">
        <v>104</v>
      </c>
      <c r="B3133" s="15">
        <v>5.6</v>
      </c>
    </row>
    <row r="3134" spans="1:2" ht="15" thickBot="1" x14ac:dyDescent="0.3">
      <c r="A3134" s="15">
        <v>93</v>
      </c>
      <c r="B3134" s="15">
        <v>6.1</v>
      </c>
    </row>
    <row r="3135" spans="1:2" ht="15" thickBot="1" x14ac:dyDescent="0.3">
      <c r="A3135" s="15">
        <v>106</v>
      </c>
      <c r="B3135" s="15">
        <v>5.2</v>
      </c>
    </row>
    <row r="3136" spans="1:2" ht="15" thickBot="1" x14ac:dyDescent="0.3">
      <c r="A3136" s="15">
        <v>109</v>
      </c>
      <c r="B3136" s="15">
        <v>7.3</v>
      </c>
    </row>
    <row r="3137" spans="1:2" ht="15" thickBot="1" x14ac:dyDescent="0.3">
      <c r="A3137" s="15">
        <v>101</v>
      </c>
      <c r="B3137" s="15">
        <v>7.5</v>
      </c>
    </row>
    <row r="3138" spans="1:2" ht="15" thickBot="1" x14ac:dyDescent="0.3">
      <c r="A3138" s="15">
        <v>100</v>
      </c>
      <c r="B3138" s="15">
        <v>4.5</v>
      </c>
    </row>
    <row r="3139" spans="1:2" ht="15" thickBot="1" x14ac:dyDescent="0.3">
      <c r="A3139" s="15">
        <v>95</v>
      </c>
      <c r="B3139" s="15">
        <v>6.6</v>
      </c>
    </row>
    <row r="3140" spans="1:2" ht="15" thickBot="1" x14ac:dyDescent="0.3">
      <c r="A3140" s="15">
        <v>94</v>
      </c>
      <c r="B3140" s="15">
        <v>5.3</v>
      </c>
    </row>
    <row r="3141" spans="1:2" ht="15" thickBot="1" x14ac:dyDescent="0.3">
      <c r="A3141" s="15">
        <v>93</v>
      </c>
      <c r="B3141" s="15">
        <v>4.9000000000000004</v>
      </c>
    </row>
    <row r="3142" spans="1:2" ht="15" thickBot="1" x14ac:dyDescent="0.3">
      <c r="A3142" s="15">
        <v>106</v>
      </c>
      <c r="B3142" s="15">
        <v>7.7</v>
      </c>
    </row>
    <row r="3143" spans="1:2" ht="15" thickBot="1" x14ac:dyDescent="0.3">
      <c r="A3143" s="15">
        <v>99</v>
      </c>
      <c r="B3143" s="15">
        <v>8</v>
      </c>
    </row>
    <row r="3144" spans="1:2" ht="15" thickBot="1" x14ac:dyDescent="0.3">
      <c r="A3144" s="15">
        <v>82</v>
      </c>
      <c r="B3144" s="15">
        <v>3.8</v>
      </c>
    </row>
    <row r="3145" spans="1:2" ht="15" thickBot="1" x14ac:dyDescent="0.3">
      <c r="A3145" s="15">
        <v>135</v>
      </c>
      <c r="B3145" s="15">
        <v>7.6</v>
      </c>
    </row>
    <row r="3146" spans="1:2" ht="15" thickBot="1" x14ac:dyDescent="0.3">
      <c r="A3146" s="15">
        <v>88</v>
      </c>
      <c r="B3146" s="15">
        <v>5.9</v>
      </c>
    </row>
    <row r="3147" spans="1:2" ht="15" thickBot="1" x14ac:dyDescent="0.3">
      <c r="A3147" s="15">
        <v>89</v>
      </c>
      <c r="B3147" s="15">
        <v>6.2</v>
      </c>
    </row>
    <row r="3148" spans="1:2" ht="15" thickBot="1" x14ac:dyDescent="0.3">
      <c r="A3148" s="15">
        <v>110</v>
      </c>
      <c r="B3148" s="15">
        <v>7.2</v>
      </c>
    </row>
    <row r="3149" spans="1:2" ht="15" thickBot="1" x14ac:dyDescent="0.3">
      <c r="A3149" s="15">
        <v>107</v>
      </c>
      <c r="B3149" s="15">
        <v>6.3</v>
      </c>
    </row>
    <row r="3150" spans="1:2" ht="15" thickBot="1" x14ac:dyDescent="0.3">
      <c r="A3150" s="15">
        <v>86</v>
      </c>
      <c r="B3150" s="15">
        <v>5.2</v>
      </c>
    </row>
    <row r="3151" spans="1:2" ht="15" thickBot="1" x14ac:dyDescent="0.3">
      <c r="A3151" s="15">
        <v>91</v>
      </c>
      <c r="B3151" s="15">
        <v>6.9</v>
      </c>
    </row>
    <row r="3152" spans="1:2" ht="15" thickBot="1" x14ac:dyDescent="0.3">
      <c r="A3152" s="15">
        <v>103</v>
      </c>
      <c r="B3152" s="15">
        <v>6.8</v>
      </c>
    </row>
    <row r="3153" spans="1:2" ht="15" thickBot="1" x14ac:dyDescent="0.3">
      <c r="A3153" s="15">
        <v>99</v>
      </c>
      <c r="B3153" s="15">
        <v>6.1</v>
      </c>
    </row>
    <row r="3154" spans="1:2" ht="15" thickBot="1" x14ac:dyDescent="0.3">
      <c r="A3154" s="15">
        <v>82</v>
      </c>
      <c r="B3154" s="15">
        <v>5.9</v>
      </c>
    </row>
    <row r="3155" spans="1:2" ht="15" thickBot="1" x14ac:dyDescent="0.3">
      <c r="A3155" s="15">
        <v>92</v>
      </c>
      <c r="B3155" s="15">
        <v>6.9</v>
      </c>
    </row>
    <row r="3156" spans="1:2" ht="15" thickBot="1" x14ac:dyDescent="0.3">
      <c r="A3156" s="15">
        <v>112</v>
      </c>
      <c r="B3156" s="15">
        <v>7.7</v>
      </c>
    </row>
    <row r="3157" spans="1:2" ht="15" thickBot="1" x14ac:dyDescent="0.3">
      <c r="A3157" s="15">
        <v>90</v>
      </c>
      <c r="B3157" s="15">
        <v>5.3</v>
      </c>
    </row>
    <row r="3158" spans="1:2" ht="15" thickBot="1" x14ac:dyDescent="0.3">
      <c r="A3158" s="15">
        <v>150</v>
      </c>
      <c r="B3158" s="15">
        <v>7</v>
      </c>
    </row>
    <row r="3159" spans="1:2" ht="15" thickBot="1" x14ac:dyDescent="0.3">
      <c r="A3159" s="15">
        <v>91</v>
      </c>
      <c r="B3159" s="15">
        <v>6.6</v>
      </c>
    </row>
    <row r="3160" spans="1:2" ht="15" thickBot="1" x14ac:dyDescent="0.3">
      <c r="A3160" s="15">
        <v>95</v>
      </c>
      <c r="B3160" s="15">
        <v>6.4</v>
      </c>
    </row>
    <row r="3161" spans="1:2" ht="15" thickBot="1" x14ac:dyDescent="0.3">
      <c r="A3161" s="15">
        <v>97</v>
      </c>
      <c r="B3161" s="15">
        <v>7.9</v>
      </c>
    </row>
    <row r="3162" spans="1:2" ht="15" thickBot="1" x14ac:dyDescent="0.3">
      <c r="A3162" s="15">
        <v>112</v>
      </c>
      <c r="B3162" s="15">
        <v>7.7</v>
      </c>
    </row>
    <row r="3163" spans="1:2" ht="15" thickBot="1" x14ac:dyDescent="0.3">
      <c r="A3163" s="15">
        <v>122</v>
      </c>
      <c r="B3163" s="15">
        <v>7.2</v>
      </c>
    </row>
    <row r="3164" spans="1:2" ht="15" thickBot="1" x14ac:dyDescent="0.3">
      <c r="A3164" s="15">
        <v>110</v>
      </c>
      <c r="B3164" s="15">
        <v>6.8</v>
      </c>
    </row>
    <row r="3165" spans="1:2" ht="15" thickBot="1" x14ac:dyDescent="0.3">
      <c r="A3165" s="15">
        <v>108</v>
      </c>
      <c r="B3165" s="15">
        <v>7.4</v>
      </c>
    </row>
    <row r="3166" spans="1:2" ht="15" thickBot="1" x14ac:dyDescent="0.3">
      <c r="A3166" s="15">
        <v>121</v>
      </c>
      <c r="B3166" s="15">
        <v>4.5999999999999996</v>
      </c>
    </row>
    <row r="3167" spans="1:2" ht="15" thickBot="1" x14ac:dyDescent="0.3">
      <c r="A3167" s="15">
        <v>97</v>
      </c>
      <c r="B3167" s="15">
        <v>6.4</v>
      </c>
    </row>
    <row r="3168" spans="1:2" ht="15" thickBot="1" x14ac:dyDescent="0.3">
      <c r="A3168" s="15">
        <v>116</v>
      </c>
      <c r="B3168" s="15">
        <v>7</v>
      </c>
    </row>
    <row r="3169" spans="1:2" ht="15" thickBot="1" x14ac:dyDescent="0.3">
      <c r="A3169" s="15">
        <v>94</v>
      </c>
      <c r="B3169" s="15">
        <v>7.7</v>
      </c>
    </row>
    <row r="3170" spans="1:2" ht="15" thickBot="1" x14ac:dyDescent="0.3">
      <c r="A3170" s="15">
        <v>103</v>
      </c>
      <c r="B3170" s="15">
        <v>6.8</v>
      </c>
    </row>
    <row r="3171" spans="1:2" ht="15" thickBot="1" x14ac:dyDescent="0.3">
      <c r="A3171" s="15">
        <v>112</v>
      </c>
      <c r="B3171" s="15">
        <v>7</v>
      </c>
    </row>
    <row r="3172" spans="1:2" ht="15" thickBot="1" x14ac:dyDescent="0.3">
      <c r="A3172" s="15">
        <v>91</v>
      </c>
      <c r="B3172" s="15">
        <v>7</v>
      </c>
    </row>
    <row r="3173" spans="1:2" ht="15" thickBot="1" x14ac:dyDescent="0.3">
      <c r="A3173" s="15">
        <v>98</v>
      </c>
      <c r="B3173" s="15">
        <v>6.3</v>
      </c>
    </row>
    <row r="3174" spans="1:2" ht="15" thickBot="1" x14ac:dyDescent="0.3">
      <c r="A3174" s="15">
        <v>95</v>
      </c>
      <c r="B3174" s="15">
        <v>7.1</v>
      </c>
    </row>
    <row r="3175" spans="1:2" ht="15" thickBot="1" x14ac:dyDescent="0.3">
      <c r="A3175" s="15">
        <v>91</v>
      </c>
      <c r="B3175" s="15">
        <v>7.1</v>
      </c>
    </row>
    <row r="3176" spans="1:2" ht="15" thickBot="1" x14ac:dyDescent="0.3">
      <c r="A3176" s="15">
        <v>97</v>
      </c>
      <c r="B3176" s="15">
        <v>6.1</v>
      </c>
    </row>
    <row r="3177" spans="1:2" ht="15" thickBot="1" x14ac:dyDescent="0.3">
      <c r="A3177" s="15">
        <v>90</v>
      </c>
      <c r="B3177" s="15">
        <v>7.3</v>
      </c>
    </row>
    <row r="3178" spans="1:2" ht="15" thickBot="1" x14ac:dyDescent="0.3">
      <c r="A3178" s="15">
        <v>90</v>
      </c>
      <c r="B3178" s="15">
        <v>6.2</v>
      </c>
    </row>
    <row r="3179" spans="1:2" ht="15" thickBot="1" x14ac:dyDescent="0.3">
      <c r="A3179" s="15">
        <v>90</v>
      </c>
      <c r="B3179" s="15">
        <v>6.2</v>
      </c>
    </row>
    <row r="3180" spans="1:2" ht="15" thickBot="1" x14ac:dyDescent="0.3">
      <c r="A3180" s="15">
        <v>103</v>
      </c>
      <c r="B3180" s="15">
        <v>3.3</v>
      </c>
    </row>
    <row r="3181" spans="1:2" ht="15" thickBot="1" x14ac:dyDescent="0.3">
      <c r="A3181" s="15">
        <v>113</v>
      </c>
      <c r="B3181" s="15">
        <v>7.4</v>
      </c>
    </row>
    <row r="3182" spans="1:2" ht="15" thickBot="1" x14ac:dyDescent="0.3">
      <c r="A3182" s="15">
        <v>148</v>
      </c>
      <c r="B3182" s="15">
        <v>8</v>
      </c>
    </row>
    <row r="3183" spans="1:2" ht="15" thickBot="1" x14ac:dyDescent="0.3">
      <c r="A3183" s="15">
        <v>93</v>
      </c>
      <c r="B3183" s="15">
        <v>5.9</v>
      </c>
    </row>
    <row r="3184" spans="1:2" ht="15" thickBot="1" x14ac:dyDescent="0.3">
      <c r="A3184" s="15">
        <v>94</v>
      </c>
      <c r="B3184" s="15">
        <v>6.8</v>
      </c>
    </row>
    <row r="3185" spans="1:2" ht="15" thickBot="1" x14ac:dyDescent="0.3">
      <c r="A3185" s="15">
        <v>121</v>
      </c>
      <c r="B3185" s="15">
        <v>7.4</v>
      </c>
    </row>
    <row r="3186" spans="1:2" ht="15" thickBot="1" x14ac:dyDescent="0.3">
      <c r="A3186" s="15">
        <v>118</v>
      </c>
      <c r="B3186" s="15">
        <v>6.7</v>
      </c>
    </row>
    <row r="3187" spans="1:2" ht="15" thickBot="1" x14ac:dyDescent="0.3">
      <c r="A3187" s="15">
        <v>101</v>
      </c>
      <c r="B3187" s="15">
        <v>5.5</v>
      </c>
    </row>
    <row r="3188" spans="1:2" ht="15" thickBot="1" x14ac:dyDescent="0.3">
      <c r="A3188" s="15">
        <v>90</v>
      </c>
      <c r="B3188" s="15">
        <v>5.7</v>
      </c>
    </row>
    <row r="3189" spans="1:2" ht="15" thickBot="1" x14ac:dyDescent="0.3">
      <c r="A3189" s="15">
        <v>100</v>
      </c>
      <c r="B3189" s="15">
        <v>7.2</v>
      </c>
    </row>
    <row r="3190" spans="1:2" ht="15" thickBot="1" x14ac:dyDescent="0.3">
      <c r="A3190" s="15">
        <v>97</v>
      </c>
      <c r="B3190" s="15">
        <v>5.9</v>
      </c>
    </row>
    <row r="3191" spans="1:2" ht="15" thickBot="1" x14ac:dyDescent="0.3">
      <c r="A3191" s="15">
        <v>96</v>
      </c>
      <c r="B3191" s="15">
        <v>6.7</v>
      </c>
    </row>
    <row r="3192" spans="1:2" ht="15" thickBot="1" x14ac:dyDescent="0.3">
      <c r="A3192" s="15">
        <v>117</v>
      </c>
      <c r="B3192" s="15">
        <v>7.1</v>
      </c>
    </row>
    <row r="3193" spans="1:2" ht="15" thickBot="1" x14ac:dyDescent="0.3">
      <c r="A3193" s="15">
        <v>108</v>
      </c>
      <c r="B3193" s="15">
        <v>7.7</v>
      </c>
    </row>
    <row r="3194" spans="1:2" ht="15" thickBot="1" x14ac:dyDescent="0.3">
      <c r="A3194" s="15">
        <v>109</v>
      </c>
      <c r="B3194" s="15">
        <v>7.4</v>
      </c>
    </row>
    <row r="3195" spans="1:2" ht="15" thickBot="1" x14ac:dyDescent="0.3">
      <c r="A3195" s="15">
        <v>102</v>
      </c>
      <c r="B3195" s="15">
        <v>8.4</v>
      </c>
    </row>
    <row r="3196" spans="1:2" ht="15" thickBot="1" x14ac:dyDescent="0.3">
      <c r="A3196" s="15">
        <v>115</v>
      </c>
      <c r="B3196" s="15">
        <v>7.2</v>
      </c>
    </row>
    <row r="3197" spans="1:2" ht="15" thickBot="1" x14ac:dyDescent="0.3">
      <c r="A3197" s="15">
        <v>133</v>
      </c>
      <c r="B3197" s="15">
        <v>8.1</v>
      </c>
    </row>
    <row r="3198" spans="1:2" ht="15" thickBot="1" x14ac:dyDescent="0.3">
      <c r="A3198" s="15">
        <v>122</v>
      </c>
      <c r="B3198" s="15">
        <v>7.8</v>
      </c>
    </row>
    <row r="3199" spans="1:2" ht="15" thickBot="1" x14ac:dyDescent="0.3">
      <c r="A3199" s="15">
        <v>106</v>
      </c>
      <c r="B3199" s="15">
        <v>6.8</v>
      </c>
    </row>
    <row r="3200" spans="1:2" ht="15" thickBot="1" x14ac:dyDescent="0.3">
      <c r="A3200" s="15">
        <v>112</v>
      </c>
      <c r="B3200" s="15">
        <v>7.7</v>
      </c>
    </row>
    <row r="3201" spans="1:2" ht="15" thickBot="1" x14ac:dyDescent="0.3">
      <c r="A3201" s="15">
        <v>99</v>
      </c>
      <c r="B3201" s="15">
        <v>6.5</v>
      </c>
    </row>
    <row r="3202" spans="1:2" ht="15" thickBot="1" x14ac:dyDescent="0.3">
      <c r="A3202" s="15">
        <v>110</v>
      </c>
      <c r="B3202" s="15">
        <v>7.3</v>
      </c>
    </row>
    <row r="3203" spans="1:2" ht="15" thickBot="1" x14ac:dyDescent="0.3">
      <c r="A3203" s="15">
        <v>104</v>
      </c>
      <c r="B3203" s="15">
        <v>5.9</v>
      </c>
    </row>
    <row r="3204" spans="1:2" ht="15" thickBot="1" x14ac:dyDescent="0.3">
      <c r="A3204" s="15">
        <v>133</v>
      </c>
      <c r="B3204" s="15">
        <v>8.6999999999999993</v>
      </c>
    </row>
    <row r="3205" spans="1:2" ht="15" thickBot="1" x14ac:dyDescent="0.3">
      <c r="A3205" s="15">
        <v>112</v>
      </c>
      <c r="B3205" s="15">
        <v>6.1</v>
      </c>
    </row>
    <row r="3206" spans="1:2" ht="15" thickBot="1" x14ac:dyDescent="0.3">
      <c r="A3206" s="15">
        <v>101</v>
      </c>
      <c r="B3206" s="15">
        <v>7.6</v>
      </c>
    </row>
    <row r="3207" spans="1:2" ht="15" thickBot="1" x14ac:dyDescent="0.3">
      <c r="A3207" s="15">
        <v>104</v>
      </c>
      <c r="B3207" s="15">
        <v>6.5</v>
      </c>
    </row>
    <row r="3208" spans="1:2" ht="15" thickBot="1" x14ac:dyDescent="0.3">
      <c r="A3208" s="15">
        <v>112</v>
      </c>
      <c r="B3208" s="15">
        <v>7.3</v>
      </c>
    </row>
    <row r="3209" spans="1:2" ht="15" thickBot="1" x14ac:dyDescent="0.3">
      <c r="A3209" s="15">
        <v>94</v>
      </c>
      <c r="B3209" s="15">
        <v>6.2</v>
      </c>
    </row>
    <row r="3210" spans="1:2" ht="15" thickBot="1" x14ac:dyDescent="0.3">
      <c r="A3210" s="15">
        <v>90</v>
      </c>
      <c r="B3210" s="15">
        <v>5</v>
      </c>
    </row>
    <row r="3211" spans="1:2" ht="15" thickBot="1" x14ac:dyDescent="0.3">
      <c r="A3211" s="15">
        <v>101</v>
      </c>
      <c r="B3211" s="15">
        <v>7.8</v>
      </c>
    </row>
    <row r="3212" spans="1:2" ht="15" thickBot="1" x14ac:dyDescent="0.3">
      <c r="A3212" s="15">
        <v>93</v>
      </c>
      <c r="B3212" s="15">
        <v>8.1</v>
      </c>
    </row>
    <row r="3213" spans="1:2" ht="15" thickBot="1" x14ac:dyDescent="0.3">
      <c r="A3213" s="15">
        <v>152</v>
      </c>
      <c r="B3213" s="15">
        <v>6.7</v>
      </c>
    </row>
    <row r="3214" spans="1:2" ht="15" thickBot="1" x14ac:dyDescent="0.3">
      <c r="A3214" s="15">
        <v>112</v>
      </c>
      <c r="B3214" s="15">
        <v>7.1</v>
      </c>
    </row>
    <row r="3215" spans="1:2" ht="15" thickBot="1" x14ac:dyDescent="0.3">
      <c r="A3215" s="15">
        <v>95</v>
      </c>
      <c r="B3215" s="15">
        <v>5.6</v>
      </c>
    </row>
    <row r="3216" spans="1:2" ht="15" thickBot="1" x14ac:dyDescent="0.3">
      <c r="A3216" s="15">
        <v>111</v>
      </c>
      <c r="B3216" s="15">
        <v>7.6</v>
      </c>
    </row>
    <row r="3217" spans="1:2" ht="15" thickBot="1" x14ac:dyDescent="0.3">
      <c r="A3217" s="15">
        <v>91</v>
      </c>
      <c r="B3217" s="15">
        <v>4.5999999999999996</v>
      </c>
    </row>
    <row r="3218" spans="1:2" ht="15" thickBot="1" x14ac:dyDescent="0.3">
      <c r="A3218" s="15">
        <v>106</v>
      </c>
      <c r="B3218" s="15">
        <v>7.1</v>
      </c>
    </row>
    <row r="3219" spans="1:2" ht="15" thickBot="1" x14ac:dyDescent="0.3">
      <c r="A3219" s="15">
        <v>93</v>
      </c>
      <c r="B3219" s="15">
        <v>7.3</v>
      </c>
    </row>
    <row r="3220" spans="1:2" ht="15" thickBot="1" x14ac:dyDescent="0.3">
      <c r="A3220" s="15">
        <v>93</v>
      </c>
      <c r="B3220" s="15">
        <v>4</v>
      </c>
    </row>
    <row r="3221" spans="1:2" ht="15" thickBot="1" x14ac:dyDescent="0.3">
      <c r="A3221" s="15">
        <v>165</v>
      </c>
      <c r="B3221" s="15">
        <v>8</v>
      </c>
    </row>
    <row r="3222" spans="1:2" ht="15" thickBot="1" x14ac:dyDescent="0.3">
      <c r="A3222" s="15">
        <v>96</v>
      </c>
      <c r="B3222" s="15">
        <v>6.7</v>
      </c>
    </row>
    <row r="3223" spans="1:2" ht="15" thickBot="1" x14ac:dyDescent="0.3">
      <c r="A3223" s="15">
        <v>93</v>
      </c>
      <c r="B3223" s="15">
        <v>4.5999999999999996</v>
      </c>
    </row>
    <row r="3224" spans="1:2" ht="15" thickBot="1" x14ac:dyDescent="0.3">
      <c r="A3224" s="15">
        <v>82</v>
      </c>
      <c r="B3224" s="15">
        <v>4</v>
      </c>
    </row>
    <row r="3225" spans="1:2" ht="15" thickBot="1" x14ac:dyDescent="0.3">
      <c r="A3225" s="15">
        <v>101</v>
      </c>
      <c r="B3225" s="15">
        <v>7</v>
      </c>
    </row>
    <row r="3226" spans="1:2" ht="15" thickBot="1" x14ac:dyDescent="0.3">
      <c r="A3226" s="15">
        <v>81</v>
      </c>
      <c r="B3226" s="15">
        <v>5.9</v>
      </c>
    </row>
    <row r="3227" spans="1:2" ht="15" thickBot="1" x14ac:dyDescent="0.3">
      <c r="A3227" s="15">
        <v>105</v>
      </c>
      <c r="B3227" s="15">
        <v>7.5</v>
      </c>
    </row>
    <row r="3228" spans="1:2" ht="15" thickBot="1" x14ac:dyDescent="0.3">
      <c r="A3228" s="15">
        <v>86</v>
      </c>
      <c r="B3228" s="15">
        <v>4.7</v>
      </c>
    </row>
    <row r="3229" spans="1:2" ht="15" thickBot="1" x14ac:dyDescent="0.3">
      <c r="A3229" s="15">
        <v>110</v>
      </c>
      <c r="B3229" s="15">
        <v>6.7</v>
      </c>
    </row>
    <row r="3230" spans="1:2" ht="15" thickBot="1" x14ac:dyDescent="0.3">
      <c r="A3230" s="15">
        <v>110</v>
      </c>
      <c r="B3230" s="15">
        <v>6.7</v>
      </c>
    </row>
    <row r="3231" spans="1:2" ht="15" thickBot="1" x14ac:dyDescent="0.3">
      <c r="A3231" s="15">
        <v>104</v>
      </c>
      <c r="B3231" s="15">
        <v>7.1</v>
      </c>
    </row>
    <row r="3232" spans="1:2" ht="15" thickBot="1" x14ac:dyDescent="0.3">
      <c r="A3232" s="15">
        <v>96</v>
      </c>
      <c r="B3232" s="15">
        <v>2.7</v>
      </c>
    </row>
    <row r="3233" spans="1:2" ht="15" thickBot="1" x14ac:dyDescent="0.3">
      <c r="A3233" s="15">
        <v>110</v>
      </c>
      <c r="B3233" s="15">
        <v>7.3</v>
      </c>
    </row>
    <row r="3234" spans="1:2" ht="15" thickBot="1" x14ac:dyDescent="0.3">
      <c r="A3234" s="15">
        <v>84</v>
      </c>
      <c r="B3234" s="15">
        <v>7.6</v>
      </c>
    </row>
    <row r="3235" spans="1:2" ht="15" thickBot="1" x14ac:dyDescent="0.3">
      <c r="A3235" s="15">
        <v>94</v>
      </c>
      <c r="B3235" s="15">
        <v>5.8</v>
      </c>
    </row>
    <row r="3236" spans="1:2" ht="15" thickBot="1" x14ac:dyDescent="0.3">
      <c r="A3236" s="15">
        <v>93</v>
      </c>
      <c r="B3236" s="15">
        <v>6.5</v>
      </c>
    </row>
    <row r="3237" spans="1:2" ht="15" thickBot="1" x14ac:dyDescent="0.3">
      <c r="A3237" s="15">
        <v>96</v>
      </c>
      <c r="B3237" s="15">
        <v>6.6</v>
      </c>
    </row>
    <row r="3238" spans="1:2" ht="15" thickBot="1" x14ac:dyDescent="0.3">
      <c r="A3238" s="15">
        <v>101</v>
      </c>
      <c r="B3238" s="15">
        <v>6.9</v>
      </c>
    </row>
    <row r="3239" spans="1:2" ht="15" thickBot="1" x14ac:dyDescent="0.3">
      <c r="A3239" s="15">
        <v>102</v>
      </c>
      <c r="B3239" s="15">
        <v>8.5</v>
      </c>
    </row>
    <row r="3240" spans="1:2" ht="15" thickBot="1" x14ac:dyDescent="0.3">
      <c r="A3240" s="15">
        <v>87</v>
      </c>
      <c r="B3240" s="15">
        <v>4.8</v>
      </c>
    </row>
    <row r="3241" spans="1:2" ht="15" thickBot="1" x14ac:dyDescent="0.3">
      <c r="A3241" s="15">
        <v>99</v>
      </c>
      <c r="B3241" s="15">
        <v>7</v>
      </c>
    </row>
    <row r="3242" spans="1:2" ht="15" thickBot="1" x14ac:dyDescent="0.3">
      <c r="A3242" s="15">
        <v>106</v>
      </c>
      <c r="B3242" s="15">
        <v>5.4</v>
      </c>
    </row>
    <row r="3243" spans="1:2" ht="15" thickBot="1" x14ac:dyDescent="0.3">
      <c r="A3243" s="15">
        <v>117</v>
      </c>
      <c r="B3243" s="15">
        <v>6.9</v>
      </c>
    </row>
    <row r="3244" spans="1:2" ht="15" thickBot="1" x14ac:dyDescent="0.3">
      <c r="A3244" s="15">
        <v>99</v>
      </c>
      <c r="B3244" s="15">
        <v>6.6</v>
      </c>
    </row>
    <row r="3245" spans="1:2" ht="15" thickBot="1" x14ac:dyDescent="0.3">
      <c r="A3245" s="15">
        <v>102</v>
      </c>
      <c r="B3245" s="15">
        <v>5.9</v>
      </c>
    </row>
    <row r="3246" spans="1:2" ht="15" thickBot="1" x14ac:dyDescent="0.3">
      <c r="A3246" s="15">
        <v>85</v>
      </c>
      <c r="B3246" s="15">
        <v>6.3</v>
      </c>
    </row>
    <row r="3247" spans="1:2" ht="15" thickBot="1" x14ac:dyDescent="0.3">
      <c r="A3247" s="15">
        <v>86</v>
      </c>
      <c r="B3247" s="15">
        <v>6.3</v>
      </c>
    </row>
    <row r="3248" spans="1:2" ht="15" thickBot="1" x14ac:dyDescent="0.3">
      <c r="A3248" s="15">
        <v>106</v>
      </c>
      <c r="B3248" s="15">
        <v>7</v>
      </c>
    </row>
    <row r="3249" spans="1:2" ht="15" thickBot="1" x14ac:dyDescent="0.3">
      <c r="A3249" s="15">
        <v>103</v>
      </c>
      <c r="B3249" s="15">
        <v>6.3</v>
      </c>
    </row>
    <row r="3250" spans="1:2" ht="15" thickBot="1" x14ac:dyDescent="0.3">
      <c r="A3250" s="15">
        <v>112</v>
      </c>
      <c r="B3250" s="15">
        <v>6.2</v>
      </c>
    </row>
    <row r="3251" spans="1:2" ht="15" thickBot="1" x14ac:dyDescent="0.3">
      <c r="A3251" s="15">
        <v>113</v>
      </c>
      <c r="B3251" s="15">
        <v>7.7</v>
      </c>
    </row>
    <row r="3252" spans="1:2" ht="15" thickBot="1" x14ac:dyDescent="0.3">
      <c r="A3252" s="15">
        <v>98</v>
      </c>
      <c r="B3252" s="15">
        <v>6.5</v>
      </c>
    </row>
    <row r="3253" spans="1:2" ht="15" thickBot="1" x14ac:dyDescent="0.3">
      <c r="A3253" s="15">
        <v>92</v>
      </c>
      <c r="B3253" s="15">
        <v>5.8</v>
      </c>
    </row>
    <row r="3254" spans="1:2" ht="15" thickBot="1" x14ac:dyDescent="0.3">
      <c r="A3254" s="15">
        <v>106</v>
      </c>
      <c r="B3254" s="15">
        <v>6.1</v>
      </c>
    </row>
    <row r="3255" spans="1:2" ht="15" thickBot="1" x14ac:dyDescent="0.3">
      <c r="A3255" s="15">
        <v>226</v>
      </c>
      <c r="B3255" s="15">
        <v>8.1999999999999993</v>
      </c>
    </row>
    <row r="3256" spans="1:2" ht="15" thickBot="1" x14ac:dyDescent="0.3">
      <c r="A3256" s="15">
        <v>104</v>
      </c>
      <c r="B3256" s="15">
        <v>6</v>
      </c>
    </row>
    <row r="3257" spans="1:2" ht="15" thickBot="1" x14ac:dyDescent="0.3">
      <c r="A3257" s="15">
        <v>152</v>
      </c>
      <c r="B3257" s="15">
        <v>6.8</v>
      </c>
    </row>
    <row r="3258" spans="1:2" ht="15" thickBot="1" x14ac:dyDescent="0.3">
      <c r="A3258" s="15">
        <v>107</v>
      </c>
      <c r="B3258" s="15">
        <v>7</v>
      </c>
    </row>
    <row r="3259" spans="1:2" ht="15" thickBot="1" x14ac:dyDescent="0.3">
      <c r="A3259" s="15">
        <v>95</v>
      </c>
      <c r="B3259" s="15">
        <v>6.8</v>
      </c>
    </row>
    <row r="3260" spans="1:2" ht="15" thickBot="1" x14ac:dyDescent="0.3">
      <c r="A3260" s="15">
        <v>102</v>
      </c>
      <c r="B3260" s="15">
        <v>7.1</v>
      </c>
    </row>
    <row r="3261" spans="1:2" ht="15" thickBot="1" x14ac:dyDescent="0.3">
      <c r="A3261" s="15">
        <v>99</v>
      </c>
      <c r="B3261" s="15">
        <v>6.9</v>
      </c>
    </row>
    <row r="3262" spans="1:2" ht="15" thickBot="1" x14ac:dyDescent="0.3">
      <c r="A3262" s="15">
        <v>109</v>
      </c>
      <c r="B3262" s="15">
        <v>6.9</v>
      </c>
    </row>
    <row r="3263" spans="1:2" ht="15" thickBot="1" x14ac:dyDescent="0.3">
      <c r="A3263" s="15">
        <v>91</v>
      </c>
      <c r="B3263" s="15">
        <v>7.2</v>
      </c>
    </row>
    <row r="3264" spans="1:2" ht="15" thickBot="1" x14ac:dyDescent="0.3">
      <c r="A3264" s="15">
        <v>88</v>
      </c>
      <c r="B3264" s="15">
        <v>7.8</v>
      </c>
    </row>
    <row r="3265" spans="1:2" ht="15" thickBot="1" x14ac:dyDescent="0.3">
      <c r="A3265" s="15">
        <v>97</v>
      </c>
      <c r="B3265" s="15">
        <v>7.3</v>
      </c>
    </row>
    <row r="3266" spans="1:2" ht="15" thickBot="1" x14ac:dyDescent="0.3">
      <c r="A3266" s="15">
        <v>97</v>
      </c>
      <c r="B3266" s="15">
        <v>7.5</v>
      </c>
    </row>
    <row r="3267" spans="1:2" ht="15" thickBot="1" x14ac:dyDescent="0.3">
      <c r="A3267" s="15">
        <v>85</v>
      </c>
      <c r="B3267" s="15">
        <v>6</v>
      </c>
    </row>
    <row r="3268" spans="1:2" ht="15" thickBot="1" x14ac:dyDescent="0.3">
      <c r="A3268" s="15">
        <v>92</v>
      </c>
      <c r="B3268" s="15">
        <v>6.8</v>
      </c>
    </row>
    <row r="3269" spans="1:2" ht="15" thickBot="1" x14ac:dyDescent="0.3">
      <c r="A3269" s="15">
        <v>93</v>
      </c>
      <c r="B3269" s="15">
        <v>3.9</v>
      </c>
    </row>
    <row r="3270" spans="1:2" ht="15" thickBot="1" x14ac:dyDescent="0.3">
      <c r="A3270" s="15">
        <v>96</v>
      </c>
      <c r="B3270" s="15">
        <v>6.1</v>
      </c>
    </row>
    <row r="3271" spans="1:2" ht="15" thickBot="1" x14ac:dyDescent="0.3">
      <c r="A3271" s="15">
        <v>105</v>
      </c>
      <c r="B3271" s="15">
        <v>7.5</v>
      </c>
    </row>
    <row r="3272" spans="1:2" ht="15" thickBot="1" x14ac:dyDescent="0.3">
      <c r="A3272" s="15">
        <v>129</v>
      </c>
      <c r="B3272" s="15">
        <v>8.1999999999999993</v>
      </c>
    </row>
    <row r="3273" spans="1:2" ht="15" thickBot="1" x14ac:dyDescent="0.3">
      <c r="A3273" s="15">
        <v>37</v>
      </c>
      <c r="B3273" s="15">
        <v>7.8</v>
      </c>
    </row>
    <row r="3274" spans="1:2" ht="15" thickBot="1" x14ac:dyDescent="0.3">
      <c r="A3274" s="15">
        <v>81</v>
      </c>
      <c r="B3274" s="15">
        <v>5.2</v>
      </c>
    </row>
    <row r="3275" spans="1:2" ht="15" thickBot="1" x14ac:dyDescent="0.3">
      <c r="A3275" s="15">
        <v>106</v>
      </c>
      <c r="B3275" s="15">
        <v>6.8</v>
      </c>
    </row>
    <row r="3276" spans="1:2" ht="15" thickBot="1" x14ac:dyDescent="0.3">
      <c r="A3276" s="15">
        <v>103</v>
      </c>
      <c r="B3276" s="15">
        <v>7</v>
      </c>
    </row>
    <row r="3277" spans="1:2" ht="15" thickBot="1" x14ac:dyDescent="0.3">
      <c r="A3277" s="15">
        <v>101</v>
      </c>
      <c r="B3277" s="15">
        <v>6.5</v>
      </c>
    </row>
    <row r="3278" spans="1:2" ht="15" thickBot="1" x14ac:dyDescent="0.3">
      <c r="A3278" s="15">
        <v>98</v>
      </c>
      <c r="B3278" s="15">
        <v>6.4</v>
      </c>
    </row>
    <row r="3279" spans="1:2" ht="15" thickBot="1" x14ac:dyDescent="0.3">
      <c r="A3279" s="15">
        <v>91</v>
      </c>
      <c r="B3279" s="15">
        <v>5.3</v>
      </c>
    </row>
    <row r="3280" spans="1:2" ht="15" thickBot="1" x14ac:dyDescent="0.3">
      <c r="A3280" s="15">
        <v>80</v>
      </c>
      <c r="B3280" s="15">
        <v>7.6</v>
      </c>
    </row>
    <row r="3281" spans="1:2" ht="15" thickBot="1" x14ac:dyDescent="0.3">
      <c r="A3281" s="15">
        <v>107</v>
      </c>
      <c r="B3281" s="15">
        <v>7.1</v>
      </c>
    </row>
    <row r="3282" spans="1:2" ht="15" thickBot="1" x14ac:dyDescent="0.3">
      <c r="A3282" s="15">
        <v>92</v>
      </c>
      <c r="B3282" s="15">
        <v>6.5</v>
      </c>
    </row>
    <row r="3283" spans="1:2" ht="15" thickBot="1" x14ac:dyDescent="0.3">
      <c r="A3283" s="15">
        <v>107</v>
      </c>
      <c r="B3283" s="15">
        <v>8.5</v>
      </c>
    </row>
    <row r="3284" spans="1:2" ht="15" thickBot="1" x14ac:dyDescent="0.3">
      <c r="A3284" s="15">
        <v>135</v>
      </c>
      <c r="B3284" s="15">
        <v>8.6999999999999993</v>
      </c>
    </row>
    <row r="3285" spans="1:2" ht="15" thickBot="1" x14ac:dyDescent="0.3">
      <c r="A3285" s="15">
        <v>99</v>
      </c>
      <c r="B3285" s="15">
        <v>7.1</v>
      </c>
    </row>
    <row r="3286" spans="1:2" ht="15" thickBot="1" x14ac:dyDescent="0.3">
      <c r="A3286" s="15">
        <v>115</v>
      </c>
      <c r="B3286" s="15">
        <v>8.3000000000000007</v>
      </c>
    </row>
    <row r="3287" spans="1:2" ht="15" thickBot="1" x14ac:dyDescent="0.3">
      <c r="A3287" s="15">
        <v>91</v>
      </c>
      <c r="B3287" s="15">
        <v>7.4</v>
      </c>
    </row>
    <row r="3288" spans="1:2" ht="15" thickBot="1" x14ac:dyDescent="0.3">
      <c r="A3288" s="15">
        <v>101</v>
      </c>
      <c r="B3288" s="15">
        <v>7.5</v>
      </c>
    </row>
    <row r="3289" spans="1:2" ht="15" thickBot="1" x14ac:dyDescent="0.3">
      <c r="A3289" s="15">
        <v>105</v>
      </c>
      <c r="B3289" s="15">
        <v>7.2</v>
      </c>
    </row>
    <row r="3290" spans="1:2" ht="15" thickBot="1" x14ac:dyDescent="0.3">
      <c r="A3290" s="15">
        <v>109</v>
      </c>
      <c r="B3290" s="15">
        <v>7.6</v>
      </c>
    </row>
    <row r="3291" spans="1:2" ht="15" thickBot="1" x14ac:dyDescent="0.3">
      <c r="A3291" s="15">
        <v>110</v>
      </c>
      <c r="B3291" s="15">
        <v>7.8</v>
      </c>
    </row>
    <row r="3292" spans="1:2" ht="15" thickBot="1" x14ac:dyDescent="0.3">
      <c r="A3292" s="15">
        <v>94</v>
      </c>
      <c r="B3292" s="15">
        <v>8.1999999999999993</v>
      </c>
    </row>
    <row r="3293" spans="1:2" ht="15" thickBot="1" x14ac:dyDescent="0.3">
      <c r="A3293" s="15">
        <v>115</v>
      </c>
      <c r="B3293" s="15">
        <v>6.6</v>
      </c>
    </row>
    <row r="3294" spans="1:2" ht="15" thickBot="1" x14ac:dyDescent="0.3">
      <c r="A3294" s="15">
        <v>98</v>
      </c>
      <c r="B3294" s="15">
        <v>5.7</v>
      </c>
    </row>
    <row r="3295" spans="1:2" ht="15" thickBot="1" x14ac:dyDescent="0.3">
      <c r="A3295" s="15">
        <v>91</v>
      </c>
      <c r="B3295" s="15">
        <v>7.4</v>
      </c>
    </row>
    <row r="3296" spans="1:2" ht="15" thickBot="1" x14ac:dyDescent="0.3">
      <c r="A3296" s="15">
        <v>120</v>
      </c>
      <c r="B3296" s="15">
        <v>8</v>
      </c>
    </row>
    <row r="3297" spans="1:2" ht="15" thickBot="1" x14ac:dyDescent="0.3">
      <c r="A3297" s="15">
        <v>87</v>
      </c>
      <c r="B3297" s="15">
        <v>5.4</v>
      </c>
    </row>
    <row r="3298" spans="1:2" ht="15" thickBot="1" x14ac:dyDescent="0.3">
      <c r="A3298" s="15">
        <v>117</v>
      </c>
      <c r="B3298" s="15">
        <v>7.4</v>
      </c>
    </row>
    <row r="3299" spans="1:2" ht="15" thickBot="1" x14ac:dyDescent="0.3">
      <c r="A3299" s="15">
        <v>85</v>
      </c>
      <c r="B3299" s="15">
        <v>5.7</v>
      </c>
    </row>
    <row r="3300" spans="1:2" ht="15" thickBot="1" x14ac:dyDescent="0.3">
      <c r="A3300" s="15">
        <v>110</v>
      </c>
      <c r="B3300" s="15">
        <v>6.8</v>
      </c>
    </row>
    <row r="3301" spans="1:2" ht="15" thickBot="1" x14ac:dyDescent="0.3">
      <c r="A3301" s="15">
        <v>113</v>
      </c>
      <c r="B3301" s="15">
        <v>5.4</v>
      </c>
    </row>
    <row r="3302" spans="1:2" ht="15" thickBot="1" x14ac:dyDescent="0.3">
      <c r="A3302" s="15">
        <v>98</v>
      </c>
      <c r="B3302" s="15">
        <v>5.0999999999999996</v>
      </c>
    </row>
    <row r="3303" spans="1:2" ht="15" thickBot="1" x14ac:dyDescent="0.3">
      <c r="A3303" s="15">
        <v>86</v>
      </c>
      <c r="B3303" s="15">
        <v>5.9</v>
      </c>
    </row>
    <row r="3304" spans="1:2" ht="15" thickBot="1" x14ac:dyDescent="0.3">
      <c r="A3304" s="15">
        <v>161</v>
      </c>
      <c r="B3304" s="15">
        <v>8.1999999999999993</v>
      </c>
    </row>
    <row r="3305" spans="1:2" ht="15" thickBot="1" x14ac:dyDescent="0.3">
      <c r="A3305" s="15">
        <v>100</v>
      </c>
      <c r="B3305" s="15">
        <v>5.3</v>
      </c>
    </row>
    <row r="3306" spans="1:2" ht="15" thickBot="1" x14ac:dyDescent="0.3">
      <c r="A3306" s="15">
        <v>91</v>
      </c>
      <c r="B3306" s="15">
        <v>4.3</v>
      </c>
    </row>
    <row r="3307" spans="1:2" ht="15" thickBot="1" x14ac:dyDescent="0.3">
      <c r="A3307" s="15">
        <v>100</v>
      </c>
      <c r="B3307" s="15">
        <v>7.2</v>
      </c>
    </row>
    <row r="3308" spans="1:2" ht="15" thickBot="1" x14ac:dyDescent="0.3">
      <c r="A3308" s="15">
        <v>84</v>
      </c>
      <c r="B3308" s="15">
        <v>5.9</v>
      </c>
    </row>
    <row r="3309" spans="1:2" ht="15" thickBot="1" x14ac:dyDescent="0.3">
      <c r="A3309" s="15">
        <v>99</v>
      </c>
      <c r="B3309" s="15">
        <v>3</v>
      </c>
    </row>
    <row r="3310" spans="1:2" ht="15" thickBot="1" x14ac:dyDescent="0.3">
      <c r="A3310" s="15">
        <v>109</v>
      </c>
      <c r="B3310" s="15">
        <v>7.9</v>
      </c>
    </row>
    <row r="3311" spans="1:2" ht="15" thickBot="1" x14ac:dyDescent="0.3">
      <c r="A3311" s="15">
        <v>95</v>
      </c>
      <c r="B3311" s="15">
        <v>3.2</v>
      </c>
    </row>
    <row r="3312" spans="1:2" ht="15" thickBot="1" x14ac:dyDescent="0.3">
      <c r="A3312" s="15">
        <v>97</v>
      </c>
      <c r="B3312" s="15">
        <v>6.5</v>
      </c>
    </row>
    <row r="3313" spans="1:2" ht="15" thickBot="1" x14ac:dyDescent="0.3">
      <c r="A3313" s="15">
        <v>90</v>
      </c>
      <c r="B3313" s="15">
        <v>7</v>
      </c>
    </row>
    <row r="3314" spans="1:2" ht="15" thickBot="1" x14ac:dyDescent="0.3">
      <c r="A3314" s="15">
        <v>96</v>
      </c>
      <c r="B3314" s="15">
        <v>6.9</v>
      </c>
    </row>
    <row r="3315" spans="1:2" ht="15" thickBot="1" x14ac:dyDescent="0.3">
      <c r="A3315" s="15">
        <v>82</v>
      </c>
      <c r="B3315" s="15">
        <v>4.4000000000000004</v>
      </c>
    </row>
    <row r="3316" spans="1:2" ht="15" thickBot="1" x14ac:dyDescent="0.3">
      <c r="A3316" s="15">
        <v>109</v>
      </c>
      <c r="B3316" s="15">
        <v>6</v>
      </c>
    </row>
    <row r="3317" spans="1:2" ht="15" thickBot="1" x14ac:dyDescent="0.3">
      <c r="A3317" s="15">
        <v>98</v>
      </c>
      <c r="B3317" s="15">
        <v>5.3</v>
      </c>
    </row>
    <row r="3318" spans="1:2" ht="15" thickBot="1" x14ac:dyDescent="0.3">
      <c r="A3318" s="15">
        <v>95</v>
      </c>
      <c r="B3318" s="15">
        <v>5.3</v>
      </c>
    </row>
    <row r="3319" spans="1:2" ht="15" thickBot="1" x14ac:dyDescent="0.3">
      <c r="A3319" s="15">
        <v>104</v>
      </c>
      <c r="B3319" s="15">
        <v>7.1</v>
      </c>
    </row>
    <row r="3320" spans="1:2" ht="15" thickBot="1" x14ac:dyDescent="0.3">
      <c r="A3320" s="15">
        <v>87</v>
      </c>
      <c r="B3320" s="15">
        <v>5.4</v>
      </c>
    </row>
    <row r="3321" spans="1:2" ht="15" thickBot="1" x14ac:dyDescent="0.3">
      <c r="A3321" s="15">
        <v>108</v>
      </c>
      <c r="B3321" s="15">
        <v>6.9</v>
      </c>
    </row>
    <row r="3322" spans="1:2" ht="15" thickBot="1" x14ac:dyDescent="0.3">
      <c r="A3322" s="15">
        <v>94</v>
      </c>
      <c r="B3322" s="15">
        <v>7.3</v>
      </c>
    </row>
    <row r="3323" spans="1:2" ht="15" thickBot="1" x14ac:dyDescent="0.3">
      <c r="A3323" s="15">
        <v>89</v>
      </c>
      <c r="B3323" s="15">
        <v>6.6</v>
      </c>
    </row>
    <row r="3324" spans="1:2" ht="15" thickBot="1" x14ac:dyDescent="0.3">
      <c r="A3324" s="15">
        <v>102</v>
      </c>
      <c r="B3324" s="15">
        <v>5.4</v>
      </c>
    </row>
    <row r="3325" spans="1:2" ht="15" thickBot="1" x14ac:dyDescent="0.3">
      <c r="A3325" s="15">
        <v>120</v>
      </c>
      <c r="B3325" s="15">
        <v>8.4</v>
      </c>
    </row>
    <row r="3326" spans="1:2" ht="15" thickBot="1" x14ac:dyDescent="0.3">
      <c r="A3326" s="15">
        <v>110</v>
      </c>
      <c r="B3326" s="15">
        <v>6.3</v>
      </c>
    </row>
    <row r="3327" spans="1:2" ht="15" thickBot="1" x14ac:dyDescent="0.3">
      <c r="A3327" s="15">
        <v>86</v>
      </c>
      <c r="B3327" s="15">
        <v>6.1</v>
      </c>
    </row>
    <row r="3328" spans="1:2" ht="15" thickBot="1" x14ac:dyDescent="0.3">
      <c r="A3328" s="15">
        <v>87</v>
      </c>
      <c r="B3328" s="15">
        <v>5.3</v>
      </c>
    </row>
    <row r="3329" spans="1:2" ht="15" thickBot="1" x14ac:dyDescent="0.3">
      <c r="A3329" s="15">
        <v>93</v>
      </c>
      <c r="B3329" s="15">
        <v>5.3</v>
      </c>
    </row>
    <row r="3330" spans="1:2" ht="15" thickBot="1" x14ac:dyDescent="0.3">
      <c r="A3330" s="15">
        <v>98</v>
      </c>
      <c r="B3330" s="15">
        <v>7.4</v>
      </c>
    </row>
    <row r="3331" spans="1:2" ht="15" thickBot="1" x14ac:dyDescent="0.3">
      <c r="A3331" s="15">
        <v>88</v>
      </c>
      <c r="B3331" s="15">
        <v>4.0999999999999996</v>
      </c>
    </row>
    <row r="3332" spans="1:2" ht="15" thickBot="1" x14ac:dyDescent="0.3">
      <c r="A3332" s="15">
        <v>97</v>
      </c>
      <c r="B3332" s="15">
        <v>6.7</v>
      </c>
    </row>
    <row r="3333" spans="1:2" ht="15" thickBot="1" x14ac:dyDescent="0.3">
      <c r="A3333" s="15">
        <v>122</v>
      </c>
      <c r="B3333" s="15">
        <v>5.8</v>
      </c>
    </row>
    <row r="3334" spans="1:2" ht="15" thickBot="1" x14ac:dyDescent="0.3">
      <c r="A3334" s="15">
        <v>113</v>
      </c>
      <c r="B3334" s="15">
        <v>8</v>
      </c>
    </row>
    <row r="3335" spans="1:2" ht="15" thickBot="1" x14ac:dyDescent="0.3">
      <c r="A3335" s="15">
        <v>105</v>
      </c>
      <c r="B3335" s="15">
        <v>6.5</v>
      </c>
    </row>
    <row r="3336" spans="1:2" ht="15" thickBot="1" x14ac:dyDescent="0.3">
      <c r="A3336" s="15">
        <v>89</v>
      </c>
      <c r="B3336" s="15">
        <v>6.8</v>
      </c>
    </row>
    <row r="3337" spans="1:2" ht="15" thickBot="1" x14ac:dyDescent="0.3">
      <c r="A3337" s="15">
        <v>116</v>
      </c>
      <c r="B3337" s="15">
        <v>7.4</v>
      </c>
    </row>
    <row r="3338" spans="1:2" ht="15" thickBot="1" x14ac:dyDescent="0.3">
      <c r="A3338" s="15">
        <v>120</v>
      </c>
      <c r="B3338" s="15">
        <v>8.3000000000000007</v>
      </c>
    </row>
    <row r="3339" spans="1:2" ht="15" thickBot="1" x14ac:dyDescent="0.3">
      <c r="A3339" s="15">
        <v>88</v>
      </c>
      <c r="B3339" s="15">
        <v>5.3</v>
      </c>
    </row>
    <row r="3340" spans="1:2" ht="15" thickBot="1" x14ac:dyDescent="0.3">
      <c r="A3340" s="15">
        <v>102</v>
      </c>
      <c r="B3340" s="15">
        <v>8.1</v>
      </c>
    </row>
    <row r="3341" spans="1:2" ht="15" thickBot="1" x14ac:dyDescent="0.3">
      <c r="A3341" s="15">
        <v>106</v>
      </c>
      <c r="B3341" s="15">
        <v>8</v>
      </c>
    </row>
    <row r="3342" spans="1:2" ht="15" thickBot="1" x14ac:dyDescent="0.3">
      <c r="A3342" s="15">
        <v>95</v>
      </c>
      <c r="B3342" s="15">
        <v>5.7</v>
      </c>
    </row>
    <row r="3343" spans="1:2" ht="15" thickBot="1" x14ac:dyDescent="0.3">
      <c r="A3343" s="15">
        <v>113</v>
      </c>
      <c r="B3343" s="15">
        <v>7.1</v>
      </c>
    </row>
    <row r="3344" spans="1:2" ht="15" thickBot="1" x14ac:dyDescent="0.3">
      <c r="A3344" s="15">
        <v>93</v>
      </c>
      <c r="B3344" s="15">
        <v>7.8</v>
      </c>
    </row>
    <row r="3345" spans="1:2" ht="15" thickBot="1" x14ac:dyDescent="0.3">
      <c r="A3345" s="15">
        <v>97</v>
      </c>
      <c r="B3345" s="15">
        <v>5.9</v>
      </c>
    </row>
    <row r="3346" spans="1:2" ht="15" thickBot="1" x14ac:dyDescent="0.3">
      <c r="A3346" s="15">
        <v>140</v>
      </c>
      <c r="B3346" s="15">
        <v>7.8</v>
      </c>
    </row>
    <row r="3347" spans="1:2" ht="15" thickBot="1" x14ac:dyDescent="0.3">
      <c r="A3347" s="15">
        <v>66</v>
      </c>
      <c r="B3347" s="15">
        <v>7.2</v>
      </c>
    </row>
    <row r="3348" spans="1:2" ht="15" thickBot="1" x14ac:dyDescent="0.3">
      <c r="A3348" s="15">
        <v>86</v>
      </c>
      <c r="B3348" s="15">
        <v>5.0999999999999996</v>
      </c>
    </row>
    <row r="3349" spans="1:2" ht="15" thickBot="1" x14ac:dyDescent="0.3">
      <c r="A3349" s="15">
        <v>87</v>
      </c>
      <c r="B3349" s="15">
        <v>5.0999999999999996</v>
      </c>
    </row>
    <row r="3350" spans="1:2" ht="15" thickBot="1" x14ac:dyDescent="0.3">
      <c r="A3350" s="15">
        <v>149</v>
      </c>
      <c r="B3350" s="15">
        <v>6.9</v>
      </c>
    </row>
    <row r="3351" spans="1:2" ht="15" thickBot="1" x14ac:dyDescent="0.3">
      <c r="A3351" s="15">
        <v>98</v>
      </c>
      <c r="B3351" s="15">
        <v>4.5999999999999996</v>
      </c>
    </row>
    <row r="3352" spans="1:2" ht="15" thickBot="1" x14ac:dyDescent="0.3">
      <c r="A3352" s="15">
        <v>75</v>
      </c>
      <c r="B3352" s="15">
        <v>6.7</v>
      </c>
    </row>
    <row r="3353" spans="1:2" ht="15" thickBot="1" x14ac:dyDescent="0.3">
      <c r="A3353" s="15">
        <v>104</v>
      </c>
      <c r="B3353" s="15">
        <v>7.1</v>
      </c>
    </row>
    <row r="3354" spans="1:2" ht="15" thickBot="1" x14ac:dyDescent="0.3">
      <c r="A3354" s="15">
        <v>102</v>
      </c>
      <c r="B3354" s="15">
        <v>7.6</v>
      </c>
    </row>
    <row r="3355" spans="1:2" ht="15" thickBot="1" x14ac:dyDescent="0.3">
      <c r="A3355" s="15">
        <v>105</v>
      </c>
      <c r="B3355" s="15">
        <v>8.1</v>
      </c>
    </row>
    <row r="3356" spans="1:2" ht="15" thickBot="1" x14ac:dyDescent="0.3">
      <c r="A3356" s="15">
        <v>107</v>
      </c>
      <c r="B3356" s="15">
        <v>7</v>
      </c>
    </row>
    <row r="3357" spans="1:2" ht="15" thickBot="1" x14ac:dyDescent="0.3">
      <c r="A3357" s="15">
        <v>89</v>
      </c>
      <c r="B3357" s="15">
        <v>7.1</v>
      </c>
    </row>
    <row r="3358" spans="1:2" ht="15" thickBot="1" x14ac:dyDescent="0.3">
      <c r="A3358" s="15">
        <v>106</v>
      </c>
      <c r="B3358" s="15">
        <v>7.6</v>
      </c>
    </row>
    <row r="3359" spans="1:2" ht="15" thickBot="1" x14ac:dyDescent="0.3">
      <c r="A3359" s="15">
        <v>95</v>
      </c>
      <c r="B3359" s="15">
        <v>7.1</v>
      </c>
    </row>
    <row r="3360" spans="1:2" ht="15" thickBot="1" x14ac:dyDescent="0.3">
      <c r="A3360" s="15">
        <v>101</v>
      </c>
      <c r="B3360" s="15">
        <v>7.7</v>
      </c>
    </row>
    <row r="3361" spans="1:2" ht="15" thickBot="1" x14ac:dyDescent="0.3">
      <c r="A3361" s="15">
        <v>112</v>
      </c>
      <c r="B3361" s="15">
        <v>7.6</v>
      </c>
    </row>
    <row r="3362" spans="1:2" ht="15" thickBot="1" x14ac:dyDescent="0.3">
      <c r="A3362" s="15">
        <v>100</v>
      </c>
      <c r="B3362" s="15">
        <v>5.7</v>
      </c>
    </row>
    <row r="3363" spans="1:2" ht="15" thickBot="1" x14ac:dyDescent="0.3">
      <c r="A3363" s="15">
        <v>80</v>
      </c>
      <c r="B3363" s="15">
        <v>7.1</v>
      </c>
    </row>
    <row r="3364" spans="1:2" ht="15" thickBot="1" x14ac:dyDescent="0.3">
      <c r="A3364" s="15">
        <v>106</v>
      </c>
      <c r="B3364" s="15">
        <v>6.2</v>
      </c>
    </row>
    <row r="3365" spans="1:2" ht="15" thickBot="1" x14ac:dyDescent="0.3">
      <c r="A3365" s="15">
        <v>103</v>
      </c>
      <c r="B3365" s="15">
        <v>6.1</v>
      </c>
    </row>
    <row r="3366" spans="1:2" ht="15" thickBot="1" x14ac:dyDescent="0.3">
      <c r="A3366" s="15">
        <v>90</v>
      </c>
      <c r="B3366" s="15">
        <v>5.9</v>
      </c>
    </row>
    <row r="3367" spans="1:2" ht="15" thickBot="1" x14ac:dyDescent="0.3">
      <c r="A3367" s="15">
        <v>96</v>
      </c>
      <c r="B3367" s="15">
        <v>6.8</v>
      </c>
    </row>
    <row r="3368" spans="1:2" ht="15" thickBot="1" x14ac:dyDescent="0.3">
      <c r="A3368" s="15">
        <v>120</v>
      </c>
      <c r="B3368" s="15">
        <v>6.8</v>
      </c>
    </row>
    <row r="3369" spans="1:2" ht="15" thickBot="1" x14ac:dyDescent="0.3">
      <c r="A3369" s="15">
        <v>101</v>
      </c>
      <c r="B3369" s="15">
        <v>5.0999999999999996</v>
      </c>
    </row>
    <row r="3370" spans="1:2" ht="15" thickBot="1" x14ac:dyDescent="0.3">
      <c r="A3370" s="15">
        <v>101</v>
      </c>
      <c r="B3370" s="15">
        <v>7.7</v>
      </c>
    </row>
    <row r="3371" spans="1:2" ht="15" thickBot="1" x14ac:dyDescent="0.3">
      <c r="A3371" s="15">
        <v>105</v>
      </c>
      <c r="B3371" s="15">
        <v>3.9</v>
      </c>
    </row>
    <row r="3372" spans="1:2" ht="15" thickBot="1" x14ac:dyDescent="0.3">
      <c r="A3372" s="15">
        <v>91</v>
      </c>
      <c r="B3372" s="15">
        <v>5.7</v>
      </c>
    </row>
    <row r="3373" spans="1:2" ht="15" thickBot="1" x14ac:dyDescent="0.3">
      <c r="A3373" s="15">
        <v>92</v>
      </c>
      <c r="B3373" s="15">
        <v>4.7</v>
      </c>
    </row>
    <row r="3374" spans="1:2" ht="15" thickBot="1" x14ac:dyDescent="0.3">
      <c r="A3374" s="15">
        <v>117</v>
      </c>
      <c r="B3374" s="15">
        <v>5.9</v>
      </c>
    </row>
    <row r="3375" spans="1:2" ht="15" thickBot="1" x14ac:dyDescent="0.3">
      <c r="A3375" s="15">
        <v>172</v>
      </c>
      <c r="B3375" s="15">
        <v>8.1</v>
      </c>
    </row>
    <row r="3376" spans="1:2" ht="15" thickBot="1" x14ac:dyDescent="0.3">
      <c r="A3376" s="15">
        <v>89</v>
      </c>
      <c r="B3376" s="15">
        <v>7.6</v>
      </c>
    </row>
    <row r="3377" spans="1:2" ht="15" thickBot="1" x14ac:dyDescent="0.3">
      <c r="A3377" s="15">
        <v>115</v>
      </c>
      <c r="B3377" s="15">
        <v>7.5</v>
      </c>
    </row>
    <row r="3378" spans="1:2" ht="15" thickBot="1" x14ac:dyDescent="0.3">
      <c r="A3378" s="15">
        <v>96</v>
      </c>
      <c r="B3378" s="15">
        <v>5.0999999999999996</v>
      </c>
    </row>
    <row r="3379" spans="1:2" ht="15" thickBot="1" x14ac:dyDescent="0.3">
      <c r="A3379" s="15">
        <v>100</v>
      </c>
      <c r="B3379" s="15">
        <v>6.9</v>
      </c>
    </row>
    <row r="3380" spans="1:2" ht="15" thickBot="1" x14ac:dyDescent="0.3">
      <c r="A3380" s="15">
        <v>87</v>
      </c>
      <c r="B3380" s="15">
        <v>7.6</v>
      </c>
    </row>
    <row r="3381" spans="1:2" ht="15" thickBot="1" x14ac:dyDescent="0.3">
      <c r="A3381" s="15">
        <v>102</v>
      </c>
      <c r="B3381" s="15">
        <v>7.6</v>
      </c>
    </row>
    <row r="3382" spans="1:2" ht="15" thickBot="1" x14ac:dyDescent="0.3">
      <c r="A3382" s="15">
        <v>118</v>
      </c>
      <c r="B3382" s="15">
        <v>7.6</v>
      </c>
    </row>
    <row r="3383" spans="1:2" ht="15" thickBot="1" x14ac:dyDescent="0.3">
      <c r="A3383" s="15">
        <v>86</v>
      </c>
      <c r="B3383" s="15">
        <v>5.3</v>
      </c>
    </row>
    <row r="3384" spans="1:2" ht="15" thickBot="1" x14ac:dyDescent="0.3">
      <c r="A3384" s="15">
        <v>137</v>
      </c>
      <c r="B3384" s="15">
        <v>8.5</v>
      </c>
    </row>
    <row r="3385" spans="1:2" ht="15" thickBot="1" x14ac:dyDescent="0.3">
      <c r="A3385" s="15">
        <v>129</v>
      </c>
      <c r="B3385" s="15">
        <v>7</v>
      </c>
    </row>
    <row r="3386" spans="1:2" ht="15" thickBot="1" x14ac:dyDescent="0.3">
      <c r="A3386" s="15">
        <v>80</v>
      </c>
      <c r="B3386" s="15">
        <v>7.8</v>
      </c>
    </row>
    <row r="3387" spans="1:2" ht="15" thickBot="1" x14ac:dyDescent="0.3">
      <c r="A3387" s="15">
        <v>89</v>
      </c>
      <c r="B3387" s="15">
        <v>7.2</v>
      </c>
    </row>
    <row r="3388" spans="1:2" ht="15" thickBot="1" x14ac:dyDescent="0.3">
      <c r="A3388" s="15">
        <v>80</v>
      </c>
      <c r="B3388" s="15">
        <v>8</v>
      </c>
    </row>
    <row r="3389" spans="1:2" ht="15" thickBot="1" x14ac:dyDescent="0.3">
      <c r="A3389" s="15">
        <v>115</v>
      </c>
      <c r="B3389" s="15">
        <v>8.1</v>
      </c>
    </row>
    <row r="3390" spans="1:2" ht="15" thickBot="1" x14ac:dyDescent="0.3">
      <c r="A3390" s="15">
        <v>100</v>
      </c>
      <c r="B3390" s="15">
        <v>6.8</v>
      </c>
    </row>
    <row r="3391" spans="1:2" ht="15" thickBot="1" x14ac:dyDescent="0.3">
      <c r="A3391" s="15">
        <v>100</v>
      </c>
      <c r="B3391" s="15">
        <v>7.2</v>
      </c>
    </row>
    <row r="3392" spans="1:2" ht="15" thickBot="1" x14ac:dyDescent="0.3">
      <c r="A3392" s="15">
        <v>91</v>
      </c>
      <c r="B3392" s="15">
        <v>7.4</v>
      </c>
    </row>
    <row r="3393" spans="1:2" ht="15" thickBot="1" x14ac:dyDescent="0.3">
      <c r="A3393" s="15">
        <v>96</v>
      </c>
      <c r="B3393" s="15">
        <v>6.1</v>
      </c>
    </row>
    <row r="3394" spans="1:2" ht="15" thickBot="1" x14ac:dyDescent="0.3">
      <c r="A3394" s="15">
        <v>116</v>
      </c>
      <c r="B3394" s="15">
        <v>7</v>
      </c>
    </row>
    <row r="3395" spans="1:2" ht="15" thickBot="1" x14ac:dyDescent="0.3">
      <c r="A3395" s="15">
        <v>97</v>
      </c>
      <c r="B3395" s="15">
        <v>5.3</v>
      </c>
    </row>
    <row r="3396" spans="1:2" ht="15" thickBot="1" x14ac:dyDescent="0.3">
      <c r="A3396" s="15">
        <v>101</v>
      </c>
      <c r="B3396" s="15">
        <v>4.7</v>
      </c>
    </row>
    <row r="3397" spans="1:2" ht="15" thickBot="1" x14ac:dyDescent="0.3">
      <c r="A3397" s="15">
        <v>98</v>
      </c>
      <c r="B3397" s="15">
        <v>5.7</v>
      </c>
    </row>
    <row r="3398" spans="1:2" ht="15" thickBot="1" x14ac:dyDescent="0.3">
      <c r="A3398" s="15">
        <v>101</v>
      </c>
      <c r="B3398" s="15">
        <v>6.5</v>
      </c>
    </row>
    <row r="3399" spans="1:2" ht="15" thickBot="1" x14ac:dyDescent="0.3">
      <c r="A3399" s="15">
        <v>90</v>
      </c>
      <c r="B3399" s="15">
        <v>8</v>
      </c>
    </row>
    <row r="3400" spans="1:2" ht="15" thickBot="1" x14ac:dyDescent="0.3">
      <c r="A3400" s="15">
        <v>120</v>
      </c>
      <c r="B3400" s="15">
        <v>3.3</v>
      </c>
    </row>
    <row r="3401" spans="1:2" ht="15" thickBot="1" x14ac:dyDescent="0.3">
      <c r="A3401" s="15">
        <v>102</v>
      </c>
      <c r="B3401" s="15">
        <v>6.9</v>
      </c>
    </row>
    <row r="3402" spans="1:2" ht="15" thickBot="1" x14ac:dyDescent="0.3">
      <c r="A3402" s="15">
        <v>100</v>
      </c>
      <c r="B3402" s="15">
        <v>8.1</v>
      </c>
    </row>
    <row r="3403" spans="1:2" ht="15" thickBot="1" x14ac:dyDescent="0.3">
      <c r="A3403" s="15">
        <v>89</v>
      </c>
      <c r="B3403" s="15">
        <v>6.8</v>
      </c>
    </row>
    <row r="3404" spans="1:2" ht="15" thickBot="1" x14ac:dyDescent="0.3">
      <c r="A3404" s="15">
        <v>86</v>
      </c>
      <c r="B3404" s="15">
        <v>4.5999999999999996</v>
      </c>
    </row>
    <row r="3405" spans="1:2" ht="15" thickBot="1" x14ac:dyDescent="0.3">
      <c r="A3405" s="15">
        <v>96</v>
      </c>
      <c r="B3405" s="15">
        <v>7</v>
      </c>
    </row>
    <row r="3406" spans="1:2" ht="15" thickBot="1" x14ac:dyDescent="0.3">
      <c r="A3406" s="15">
        <v>91</v>
      </c>
      <c r="B3406" s="15">
        <v>6.7</v>
      </c>
    </row>
    <row r="3407" spans="1:2" ht="15" thickBot="1" x14ac:dyDescent="0.3">
      <c r="A3407" s="15">
        <v>85</v>
      </c>
      <c r="B3407" s="15">
        <v>5.8</v>
      </c>
    </row>
    <row r="3408" spans="1:2" ht="15" thickBot="1" x14ac:dyDescent="0.3">
      <c r="A3408" s="15">
        <v>129</v>
      </c>
      <c r="B3408" s="15">
        <v>4.5</v>
      </c>
    </row>
    <row r="3409" spans="1:2" ht="15" thickBot="1" x14ac:dyDescent="0.3">
      <c r="A3409" s="15">
        <v>92</v>
      </c>
      <c r="B3409" s="15">
        <v>6.6</v>
      </c>
    </row>
    <row r="3410" spans="1:2" ht="15" thickBot="1" x14ac:dyDescent="0.3">
      <c r="A3410" s="15">
        <v>96</v>
      </c>
      <c r="B3410" s="15">
        <v>6.6</v>
      </c>
    </row>
    <row r="3411" spans="1:2" ht="15" thickBot="1" x14ac:dyDescent="0.3">
      <c r="A3411" s="15">
        <v>119</v>
      </c>
      <c r="B3411" s="15">
        <v>7.8</v>
      </c>
    </row>
    <row r="3412" spans="1:2" ht="15" thickBot="1" x14ac:dyDescent="0.3">
      <c r="A3412" s="15">
        <v>92</v>
      </c>
      <c r="B3412" s="15">
        <v>7.7</v>
      </c>
    </row>
    <row r="3413" spans="1:2" ht="15" thickBot="1" x14ac:dyDescent="0.3">
      <c r="A3413" s="15">
        <v>106</v>
      </c>
      <c r="B3413" s="15">
        <v>5.7</v>
      </c>
    </row>
    <row r="3414" spans="1:2" ht="15" thickBot="1" x14ac:dyDescent="0.3">
      <c r="A3414" s="15">
        <v>99</v>
      </c>
      <c r="B3414" s="15">
        <v>7.1</v>
      </c>
    </row>
    <row r="3415" spans="1:2" ht="15" thickBot="1" x14ac:dyDescent="0.3">
      <c r="A3415" s="15">
        <v>103</v>
      </c>
      <c r="B3415" s="15">
        <v>6.4</v>
      </c>
    </row>
    <row r="3416" spans="1:2" ht="15" thickBot="1" x14ac:dyDescent="0.3">
      <c r="A3416" s="15">
        <v>95</v>
      </c>
      <c r="B3416" s="15">
        <v>7</v>
      </c>
    </row>
    <row r="3417" spans="1:2" ht="15" thickBot="1" x14ac:dyDescent="0.3">
      <c r="A3417" s="15">
        <v>95</v>
      </c>
      <c r="B3417" s="15">
        <v>5.8</v>
      </c>
    </row>
    <row r="3418" spans="1:2" ht="15" thickBot="1" x14ac:dyDescent="0.3">
      <c r="A3418" s="15">
        <v>90</v>
      </c>
      <c r="B3418" s="15">
        <v>7.8</v>
      </c>
    </row>
    <row r="3419" spans="1:2" ht="15" thickBot="1" x14ac:dyDescent="0.3">
      <c r="A3419" s="15">
        <v>89</v>
      </c>
      <c r="B3419" s="15">
        <v>7.2</v>
      </c>
    </row>
    <row r="3420" spans="1:2" ht="15" thickBot="1" x14ac:dyDescent="0.3">
      <c r="A3420" s="15">
        <v>87</v>
      </c>
      <c r="B3420" s="15">
        <v>5.6</v>
      </c>
    </row>
    <row r="3421" spans="1:2" ht="15" thickBot="1" x14ac:dyDescent="0.3">
      <c r="A3421" s="15">
        <v>118</v>
      </c>
      <c r="B3421" s="15">
        <v>6.8</v>
      </c>
    </row>
    <row r="3422" spans="1:2" ht="15" thickBot="1" x14ac:dyDescent="0.3">
      <c r="A3422" s="15">
        <v>93</v>
      </c>
      <c r="B3422" s="15">
        <v>7.3</v>
      </c>
    </row>
    <row r="3423" spans="1:2" ht="15" thickBot="1" x14ac:dyDescent="0.3">
      <c r="A3423" s="15">
        <v>109</v>
      </c>
      <c r="B3423" s="15">
        <v>7.3</v>
      </c>
    </row>
    <row r="3424" spans="1:2" ht="15" thickBot="1" x14ac:dyDescent="0.3">
      <c r="A3424" s="15">
        <v>81</v>
      </c>
      <c r="B3424" s="15">
        <v>7.8</v>
      </c>
    </row>
    <row r="3425" spans="1:2" ht="15" thickBot="1" x14ac:dyDescent="0.3">
      <c r="A3425" s="15">
        <v>93</v>
      </c>
      <c r="B3425" s="15">
        <v>6.7</v>
      </c>
    </row>
    <row r="3426" spans="1:2" ht="15" thickBot="1" x14ac:dyDescent="0.3">
      <c r="A3426" s="15">
        <v>138</v>
      </c>
      <c r="B3426" s="15">
        <v>7.5</v>
      </c>
    </row>
    <row r="3427" spans="1:2" ht="15" thickBot="1" x14ac:dyDescent="0.3">
      <c r="A3427" s="15">
        <v>105</v>
      </c>
      <c r="B3427" s="15">
        <v>6.3</v>
      </c>
    </row>
    <row r="3428" spans="1:2" ht="15" thickBot="1" x14ac:dyDescent="0.3">
      <c r="A3428" s="15">
        <v>98</v>
      </c>
      <c r="B3428" s="15">
        <v>6.3</v>
      </c>
    </row>
    <row r="3429" spans="1:2" ht="15" thickBot="1" x14ac:dyDescent="0.3">
      <c r="A3429" s="15">
        <v>86</v>
      </c>
      <c r="B3429" s="15">
        <v>6.8</v>
      </c>
    </row>
    <row r="3430" spans="1:2" ht="15" thickBot="1" x14ac:dyDescent="0.3">
      <c r="A3430" s="15">
        <v>104</v>
      </c>
      <c r="B3430" s="15">
        <v>7.8</v>
      </c>
    </row>
    <row r="3431" spans="1:2" ht="15" thickBot="1" x14ac:dyDescent="0.3">
      <c r="A3431" s="15">
        <v>100</v>
      </c>
      <c r="B3431" s="15">
        <v>6.9</v>
      </c>
    </row>
    <row r="3432" spans="1:2" ht="15" thickBot="1" x14ac:dyDescent="0.3">
      <c r="A3432" s="15">
        <v>95</v>
      </c>
      <c r="B3432" s="15">
        <v>7.2</v>
      </c>
    </row>
    <row r="3433" spans="1:2" ht="15" thickBot="1" x14ac:dyDescent="0.3">
      <c r="A3433" s="15">
        <v>123</v>
      </c>
      <c r="B3433" s="15">
        <v>7.2</v>
      </c>
    </row>
    <row r="3434" spans="1:2" ht="15" thickBot="1" x14ac:dyDescent="0.3">
      <c r="A3434" s="15">
        <v>111</v>
      </c>
      <c r="B3434" s="15">
        <v>5.4</v>
      </c>
    </row>
    <row r="3435" spans="1:2" ht="15" thickBot="1" x14ac:dyDescent="0.3">
      <c r="A3435" s="15">
        <v>108</v>
      </c>
      <c r="B3435" s="15">
        <v>7.1</v>
      </c>
    </row>
    <row r="3436" spans="1:2" ht="15" thickBot="1" x14ac:dyDescent="0.3">
      <c r="A3436" s="15">
        <v>92</v>
      </c>
      <c r="B3436" s="15">
        <v>6.8</v>
      </c>
    </row>
    <row r="3437" spans="1:2" ht="15" thickBot="1" x14ac:dyDescent="0.3">
      <c r="A3437" s="15">
        <v>88</v>
      </c>
      <c r="B3437" s="15">
        <v>7.4</v>
      </c>
    </row>
    <row r="3438" spans="1:2" ht="15" thickBot="1" x14ac:dyDescent="0.3">
      <c r="A3438" s="15">
        <v>97</v>
      </c>
      <c r="B3438" s="15">
        <v>6.7</v>
      </c>
    </row>
    <row r="3439" spans="1:2" ht="15" thickBot="1" x14ac:dyDescent="0.3">
      <c r="A3439" s="15">
        <v>103</v>
      </c>
      <c r="B3439" s="15">
        <v>7.2</v>
      </c>
    </row>
    <row r="3440" spans="1:2" ht="15" thickBot="1" x14ac:dyDescent="0.3">
      <c r="A3440" s="15">
        <v>110</v>
      </c>
      <c r="B3440" s="15">
        <v>7.5</v>
      </c>
    </row>
    <row r="3441" spans="1:2" ht="15" thickBot="1" x14ac:dyDescent="0.3">
      <c r="A3441" s="15">
        <v>103</v>
      </c>
      <c r="B3441" s="15">
        <v>6.8</v>
      </c>
    </row>
    <row r="3442" spans="1:2" ht="15" thickBot="1" x14ac:dyDescent="0.3">
      <c r="A3442" s="15">
        <v>114</v>
      </c>
      <c r="B3442" s="15">
        <v>7.9</v>
      </c>
    </row>
    <row r="3443" spans="1:2" ht="15" thickBot="1" x14ac:dyDescent="0.3">
      <c r="A3443" s="15">
        <v>112</v>
      </c>
      <c r="B3443" s="15">
        <v>6.7</v>
      </c>
    </row>
    <row r="3444" spans="1:2" ht="15" thickBot="1" x14ac:dyDescent="0.3">
      <c r="A3444" s="15">
        <v>104</v>
      </c>
      <c r="B3444" s="15">
        <v>5.8</v>
      </c>
    </row>
    <row r="3445" spans="1:2" ht="15" thickBot="1" x14ac:dyDescent="0.3">
      <c r="A3445" s="15">
        <v>99</v>
      </c>
      <c r="B3445" s="15">
        <v>6.5</v>
      </c>
    </row>
    <row r="3446" spans="1:2" ht="15" thickBot="1" x14ac:dyDescent="0.3">
      <c r="A3446" s="15">
        <v>98</v>
      </c>
      <c r="B3446" s="15">
        <v>7.2</v>
      </c>
    </row>
    <row r="3447" spans="1:2" ht="15" thickBot="1" x14ac:dyDescent="0.3">
      <c r="A3447" s="15">
        <v>100</v>
      </c>
      <c r="B3447" s="15">
        <v>6.5</v>
      </c>
    </row>
    <row r="3448" spans="1:2" ht="15" thickBot="1" x14ac:dyDescent="0.3">
      <c r="A3448" s="15">
        <v>80</v>
      </c>
      <c r="B3448" s="15">
        <v>6.2</v>
      </c>
    </row>
    <row r="3449" spans="1:2" ht="15" thickBot="1" x14ac:dyDescent="0.3">
      <c r="A3449" s="15">
        <v>87</v>
      </c>
      <c r="B3449" s="15">
        <v>8.6</v>
      </c>
    </row>
    <row r="3450" spans="1:2" ht="15" thickBot="1" x14ac:dyDescent="0.3">
      <c r="A3450" s="15">
        <v>91</v>
      </c>
      <c r="B3450" s="15">
        <v>6.5</v>
      </c>
    </row>
    <row r="3451" spans="1:2" ht="15" thickBot="1" x14ac:dyDescent="0.3">
      <c r="A3451" s="15">
        <v>84</v>
      </c>
      <c r="B3451" s="15">
        <v>6.3</v>
      </c>
    </row>
    <row r="3452" spans="1:2" ht="15" thickBot="1" x14ac:dyDescent="0.3">
      <c r="A3452" s="15">
        <v>95</v>
      </c>
      <c r="B3452" s="15">
        <v>6.7</v>
      </c>
    </row>
    <row r="3453" spans="1:2" ht="15" thickBot="1" x14ac:dyDescent="0.3">
      <c r="A3453" s="15">
        <v>90</v>
      </c>
      <c r="B3453" s="15">
        <v>6.7</v>
      </c>
    </row>
    <row r="3454" spans="1:2" ht="15" thickBot="1" x14ac:dyDescent="0.3">
      <c r="A3454" s="15">
        <v>101</v>
      </c>
      <c r="B3454" s="15">
        <v>5.0999999999999996</v>
      </c>
    </row>
    <row r="3455" spans="1:2" ht="15" thickBot="1" x14ac:dyDescent="0.3">
      <c r="A3455" s="15">
        <v>83</v>
      </c>
      <c r="B3455" s="15">
        <v>7.7</v>
      </c>
    </row>
    <row r="3456" spans="1:2" ht="15" thickBot="1" x14ac:dyDescent="0.3">
      <c r="A3456" s="15">
        <v>106</v>
      </c>
      <c r="B3456" s="15">
        <v>6.7</v>
      </c>
    </row>
    <row r="3457" spans="1:2" ht="15" thickBot="1" x14ac:dyDescent="0.3">
      <c r="A3457" s="15">
        <v>94</v>
      </c>
      <c r="B3457" s="15">
        <v>6.6</v>
      </c>
    </row>
    <row r="3458" spans="1:2" ht="15" thickBot="1" x14ac:dyDescent="0.3">
      <c r="A3458" s="15">
        <v>120</v>
      </c>
      <c r="B3458" s="15">
        <v>8.1999999999999993</v>
      </c>
    </row>
    <row r="3459" spans="1:2" ht="15" thickBot="1" x14ac:dyDescent="0.3">
      <c r="A3459" s="15">
        <v>105</v>
      </c>
      <c r="B3459" s="15">
        <v>8.1</v>
      </c>
    </row>
    <row r="3460" spans="1:2" ht="15" thickBot="1" x14ac:dyDescent="0.3">
      <c r="A3460" s="15">
        <v>95</v>
      </c>
      <c r="B3460" s="15">
        <v>7.2</v>
      </c>
    </row>
    <row r="3461" spans="1:2" ht="15" thickBot="1" x14ac:dyDescent="0.3">
      <c r="A3461" s="15">
        <v>135</v>
      </c>
      <c r="B3461" s="15">
        <v>7.4</v>
      </c>
    </row>
    <row r="3462" spans="1:2" ht="15" thickBot="1" x14ac:dyDescent="0.3">
      <c r="A3462" s="15">
        <v>105</v>
      </c>
      <c r="B3462" s="15">
        <v>6.5</v>
      </c>
    </row>
    <row r="3463" spans="1:2" ht="15" thickBot="1" x14ac:dyDescent="0.3">
      <c r="A3463" s="15">
        <v>87</v>
      </c>
      <c r="B3463" s="15">
        <v>6.2</v>
      </c>
    </row>
    <row r="3464" spans="1:2" ht="15" thickBot="1" x14ac:dyDescent="0.3">
      <c r="A3464" s="15">
        <v>87</v>
      </c>
      <c r="B3464" s="15">
        <v>6.1</v>
      </c>
    </row>
    <row r="3465" spans="1:2" ht="15" thickBot="1" x14ac:dyDescent="0.3">
      <c r="A3465" s="15">
        <v>100</v>
      </c>
      <c r="B3465" s="15">
        <v>7.2</v>
      </c>
    </row>
    <row r="3466" spans="1:2" ht="15" thickBot="1" x14ac:dyDescent="0.3">
      <c r="A3466" s="15">
        <v>103</v>
      </c>
      <c r="B3466" s="15">
        <v>7.7</v>
      </c>
    </row>
    <row r="3467" spans="1:2" ht="15" thickBot="1" x14ac:dyDescent="0.3">
      <c r="A3467" s="15">
        <v>100</v>
      </c>
      <c r="B3467" s="15">
        <v>7.1</v>
      </c>
    </row>
    <row r="3468" spans="1:2" ht="15" thickBot="1" x14ac:dyDescent="0.3">
      <c r="A3468" s="15">
        <v>114</v>
      </c>
      <c r="B3468" s="15">
        <v>7.4</v>
      </c>
    </row>
    <row r="3469" spans="1:2" ht="15" thickBot="1" x14ac:dyDescent="0.3">
      <c r="A3469" s="15">
        <v>111</v>
      </c>
      <c r="B3469" s="15">
        <v>7.7</v>
      </c>
    </row>
    <row r="3470" spans="1:2" ht="15" thickBot="1" x14ac:dyDescent="0.3">
      <c r="A3470" s="15">
        <v>85</v>
      </c>
      <c r="B3470" s="15">
        <v>6.6</v>
      </c>
    </row>
    <row r="3471" spans="1:2" ht="15" thickBot="1" x14ac:dyDescent="0.3">
      <c r="A3471" s="15">
        <v>113</v>
      </c>
      <c r="B3471" s="15">
        <v>6</v>
      </c>
    </row>
    <row r="3472" spans="1:2" ht="15" thickBot="1" x14ac:dyDescent="0.3">
      <c r="A3472" s="15">
        <v>99</v>
      </c>
      <c r="B3472" s="15">
        <v>8.4</v>
      </c>
    </row>
    <row r="3473" spans="1:2" ht="15" thickBot="1" x14ac:dyDescent="0.3">
      <c r="A3473" s="15">
        <v>142</v>
      </c>
      <c r="B3473" s="15">
        <v>8.9</v>
      </c>
    </row>
    <row r="3474" spans="1:2" ht="15" thickBot="1" x14ac:dyDescent="0.3">
      <c r="A3474" s="15">
        <v>112</v>
      </c>
      <c r="B3474" s="15">
        <v>7.9</v>
      </c>
    </row>
    <row r="3475" spans="1:2" ht="15" thickBot="1" x14ac:dyDescent="0.3">
      <c r="A3475" s="15">
        <v>108</v>
      </c>
      <c r="B3475" s="15">
        <v>6</v>
      </c>
    </row>
    <row r="3476" spans="1:2" ht="15" thickBot="1" x14ac:dyDescent="0.3">
      <c r="A3476" s="15">
        <v>88</v>
      </c>
      <c r="B3476" s="15">
        <v>6.1</v>
      </c>
    </row>
    <row r="3477" spans="1:2" ht="15" thickBot="1" x14ac:dyDescent="0.3">
      <c r="A3477" s="15">
        <v>91</v>
      </c>
      <c r="B3477" s="15">
        <v>6.2</v>
      </c>
    </row>
    <row r="3478" spans="1:2" ht="15" thickBot="1" x14ac:dyDescent="0.3">
      <c r="A3478" s="15">
        <v>94</v>
      </c>
      <c r="B3478" s="15">
        <v>6.8</v>
      </c>
    </row>
    <row r="3479" spans="1:2" ht="15" thickBot="1" x14ac:dyDescent="0.3">
      <c r="A3479" s="15">
        <v>92</v>
      </c>
      <c r="B3479" s="15">
        <v>5.9</v>
      </c>
    </row>
    <row r="3480" spans="1:2" ht="15" thickBot="1" x14ac:dyDescent="0.3">
      <c r="A3480" s="15">
        <v>110</v>
      </c>
      <c r="B3480" s="15">
        <v>6.1</v>
      </c>
    </row>
    <row r="3481" spans="1:2" ht="15" thickBot="1" x14ac:dyDescent="0.3">
      <c r="A3481" s="15">
        <v>102</v>
      </c>
      <c r="B3481" s="15">
        <v>7.6</v>
      </c>
    </row>
    <row r="3482" spans="1:2" ht="15" thickBot="1" x14ac:dyDescent="0.3">
      <c r="A3482" s="15">
        <v>145</v>
      </c>
      <c r="B3482" s="15">
        <v>8.1</v>
      </c>
    </row>
    <row r="3483" spans="1:2" ht="15" thickBot="1" x14ac:dyDescent="0.3">
      <c r="A3483" s="15">
        <v>83</v>
      </c>
      <c r="B3483" s="15">
        <v>5.7</v>
      </c>
    </row>
    <row r="3484" spans="1:2" ht="15" thickBot="1" x14ac:dyDescent="0.3">
      <c r="A3484" s="15">
        <v>91</v>
      </c>
      <c r="B3484" s="15">
        <v>6.6</v>
      </c>
    </row>
    <row r="3485" spans="1:2" ht="15" thickBot="1" x14ac:dyDescent="0.3">
      <c r="A3485" s="15">
        <v>110</v>
      </c>
      <c r="B3485" s="15">
        <v>7.3</v>
      </c>
    </row>
    <row r="3486" spans="1:2" ht="15" thickBot="1" x14ac:dyDescent="0.3">
      <c r="A3486" s="15">
        <v>86</v>
      </c>
      <c r="B3486" s="15">
        <v>5</v>
      </c>
    </row>
    <row r="3487" spans="1:2" ht="15" thickBot="1" x14ac:dyDescent="0.3">
      <c r="A3487" s="15">
        <v>86</v>
      </c>
      <c r="B3487" s="15">
        <v>7</v>
      </c>
    </row>
    <row r="3488" spans="1:2" ht="15" thickBot="1" x14ac:dyDescent="0.3">
      <c r="A3488" s="15">
        <v>120</v>
      </c>
      <c r="B3488" s="15">
        <v>3.4</v>
      </c>
    </row>
    <row r="3489" spans="1:2" ht="15" thickBot="1" x14ac:dyDescent="0.3">
      <c r="A3489" s="15">
        <v>90</v>
      </c>
      <c r="B3489" s="15">
        <v>5.9</v>
      </c>
    </row>
    <row r="3490" spans="1:2" ht="15" thickBot="1" x14ac:dyDescent="0.3">
      <c r="A3490" s="15">
        <v>99</v>
      </c>
      <c r="B3490" s="15">
        <v>6</v>
      </c>
    </row>
    <row r="3491" spans="1:2" ht="15" thickBot="1" x14ac:dyDescent="0.3">
      <c r="A3491" s="15">
        <v>112</v>
      </c>
      <c r="B3491" s="15">
        <v>7.4</v>
      </c>
    </row>
    <row r="3492" spans="1:2" ht="15" thickBot="1" x14ac:dyDescent="0.3">
      <c r="A3492" s="15">
        <v>103</v>
      </c>
      <c r="B3492" s="15">
        <v>7.4</v>
      </c>
    </row>
    <row r="3493" spans="1:2" ht="15" thickBot="1" x14ac:dyDescent="0.3">
      <c r="A3493" s="15">
        <v>83</v>
      </c>
      <c r="B3493" s="15">
        <v>4.2</v>
      </c>
    </row>
    <row r="3494" spans="1:2" ht="15" thickBot="1" x14ac:dyDescent="0.3">
      <c r="A3494" s="15">
        <v>109</v>
      </c>
      <c r="B3494" s="15">
        <v>6.2</v>
      </c>
    </row>
    <row r="3495" spans="1:2" ht="15" thickBot="1" x14ac:dyDescent="0.3">
      <c r="A3495" s="15">
        <v>100</v>
      </c>
      <c r="B3495" s="15">
        <v>5.4</v>
      </c>
    </row>
    <row r="3496" spans="1:2" ht="15" thickBot="1" x14ac:dyDescent="0.3">
      <c r="A3496" s="15">
        <v>95</v>
      </c>
      <c r="B3496" s="15">
        <v>7.2</v>
      </c>
    </row>
    <row r="3497" spans="1:2" ht="15" thickBot="1" x14ac:dyDescent="0.3">
      <c r="A3497" s="15">
        <v>104</v>
      </c>
      <c r="B3497" s="15">
        <v>6.7</v>
      </c>
    </row>
    <row r="3498" spans="1:2" ht="15" thickBot="1" x14ac:dyDescent="0.3">
      <c r="A3498" s="15">
        <v>97</v>
      </c>
      <c r="B3498" s="15">
        <v>7.2</v>
      </c>
    </row>
    <row r="3499" spans="1:2" ht="15" thickBot="1" x14ac:dyDescent="0.3">
      <c r="A3499" s="15">
        <v>91</v>
      </c>
      <c r="B3499" s="15">
        <v>7.4</v>
      </c>
    </row>
    <row r="3500" spans="1:2" ht="15" thickBot="1" x14ac:dyDescent="0.3">
      <c r="A3500" s="15">
        <v>84</v>
      </c>
      <c r="B3500" s="15">
        <v>5.6</v>
      </c>
    </row>
    <row r="3501" spans="1:2" ht="15" thickBot="1" x14ac:dyDescent="0.3">
      <c r="A3501" s="15">
        <v>86</v>
      </c>
      <c r="B3501" s="15">
        <v>6.8</v>
      </c>
    </row>
    <row r="3502" spans="1:2" ht="15" thickBot="1" x14ac:dyDescent="0.3">
      <c r="A3502" s="15">
        <v>92</v>
      </c>
      <c r="B3502" s="15">
        <v>7.7</v>
      </c>
    </row>
    <row r="3503" spans="1:2" ht="15" thickBot="1" x14ac:dyDescent="0.3">
      <c r="A3503" s="15">
        <v>94</v>
      </c>
      <c r="B3503" s="15">
        <v>7</v>
      </c>
    </row>
    <row r="3504" spans="1:2" ht="15" thickBot="1" x14ac:dyDescent="0.3">
      <c r="A3504" s="15">
        <v>100</v>
      </c>
      <c r="B3504" s="15">
        <v>7.2</v>
      </c>
    </row>
    <row r="3505" spans="1:2" ht="15" thickBot="1" x14ac:dyDescent="0.3">
      <c r="A3505" s="15">
        <v>119</v>
      </c>
      <c r="B3505" s="15">
        <v>7.2</v>
      </c>
    </row>
    <row r="3506" spans="1:2" ht="15" thickBot="1" x14ac:dyDescent="0.3">
      <c r="A3506" s="15">
        <v>92</v>
      </c>
      <c r="B3506" s="15">
        <v>6.2</v>
      </c>
    </row>
    <row r="3507" spans="1:2" ht="15" thickBot="1" x14ac:dyDescent="0.3">
      <c r="A3507" s="15">
        <v>108</v>
      </c>
      <c r="B3507" s="15">
        <v>6.9</v>
      </c>
    </row>
    <row r="3508" spans="1:2" ht="15" thickBot="1" x14ac:dyDescent="0.3">
      <c r="A3508" s="15">
        <v>97</v>
      </c>
      <c r="B3508" s="15">
        <v>7</v>
      </c>
    </row>
    <row r="3509" spans="1:2" ht="15" thickBot="1" x14ac:dyDescent="0.3">
      <c r="A3509" s="15">
        <v>88</v>
      </c>
      <c r="B3509" s="15">
        <v>6.7</v>
      </c>
    </row>
    <row r="3510" spans="1:2" ht="15" thickBot="1" x14ac:dyDescent="0.3">
      <c r="A3510" s="15">
        <v>88</v>
      </c>
      <c r="B3510" s="15">
        <v>7.4</v>
      </c>
    </row>
    <row r="3511" spans="1:2" ht="15" thickBot="1" x14ac:dyDescent="0.3">
      <c r="A3511" s="15">
        <v>79</v>
      </c>
      <c r="B3511" s="15">
        <v>6.1</v>
      </c>
    </row>
    <row r="3512" spans="1:2" ht="15" thickBot="1" x14ac:dyDescent="0.3">
      <c r="A3512" s="15">
        <v>96</v>
      </c>
      <c r="B3512" s="15">
        <v>8.1999999999999993</v>
      </c>
    </row>
    <row r="3513" spans="1:2" ht="15" thickBot="1" x14ac:dyDescent="0.3">
      <c r="A3513" s="15">
        <v>53</v>
      </c>
      <c r="B3513" s="15">
        <v>7.7</v>
      </c>
    </row>
    <row r="3514" spans="1:2" ht="15" thickBot="1" x14ac:dyDescent="0.3">
      <c r="A3514" s="15">
        <v>97</v>
      </c>
      <c r="B3514" s="15">
        <v>7.3</v>
      </c>
    </row>
    <row r="3515" spans="1:2" ht="15" thickBot="1" x14ac:dyDescent="0.3">
      <c r="A3515" s="15">
        <v>91</v>
      </c>
      <c r="B3515" s="15">
        <v>7.6</v>
      </c>
    </row>
    <row r="3516" spans="1:2" ht="15" thickBot="1" x14ac:dyDescent="0.3">
      <c r="A3516" s="15">
        <v>112</v>
      </c>
      <c r="B3516" s="15">
        <v>5.6</v>
      </c>
    </row>
    <row r="3517" spans="1:2" ht="15" thickBot="1" x14ac:dyDescent="0.3">
      <c r="A3517" s="15">
        <v>95</v>
      </c>
      <c r="B3517" s="15">
        <v>6.4</v>
      </c>
    </row>
    <row r="3518" spans="1:2" ht="15" thickBot="1" x14ac:dyDescent="0.3">
      <c r="A3518" s="15">
        <v>93</v>
      </c>
      <c r="B3518" s="15">
        <v>6.8</v>
      </c>
    </row>
    <row r="3519" spans="1:2" ht="15" thickBot="1" x14ac:dyDescent="0.3">
      <c r="A3519" s="15">
        <v>88</v>
      </c>
      <c r="B3519" s="15">
        <v>6.1</v>
      </c>
    </row>
    <row r="3520" spans="1:2" ht="15" thickBot="1" x14ac:dyDescent="0.3">
      <c r="A3520" s="15">
        <v>82</v>
      </c>
      <c r="B3520" s="15">
        <v>6</v>
      </c>
    </row>
    <row r="3521" spans="1:2" ht="15" thickBot="1" x14ac:dyDescent="0.3">
      <c r="A3521" s="15">
        <v>78</v>
      </c>
      <c r="B3521" s="15">
        <v>6.1</v>
      </c>
    </row>
    <row r="3522" spans="1:2" ht="15" thickBot="1" x14ac:dyDescent="0.3">
      <c r="A3522" s="15">
        <v>97</v>
      </c>
      <c r="B3522" s="15">
        <v>5.5</v>
      </c>
    </row>
    <row r="3523" spans="1:2" ht="15" thickBot="1" x14ac:dyDescent="0.3">
      <c r="A3523" s="15">
        <v>81</v>
      </c>
      <c r="B3523" s="15">
        <v>6.9</v>
      </c>
    </row>
    <row r="3524" spans="1:2" ht="15" thickBot="1" x14ac:dyDescent="0.3">
      <c r="A3524" s="15">
        <v>88</v>
      </c>
      <c r="B3524" s="15">
        <v>4.0999999999999996</v>
      </c>
    </row>
    <row r="3525" spans="1:2" ht="15" thickBot="1" x14ac:dyDescent="0.3">
      <c r="A3525" s="15">
        <v>96</v>
      </c>
      <c r="B3525" s="15">
        <v>5.4</v>
      </c>
    </row>
    <row r="3526" spans="1:2" ht="15" thickBot="1" x14ac:dyDescent="0.3">
      <c r="A3526" s="15">
        <v>108</v>
      </c>
      <c r="B3526" s="15">
        <v>8.1999999999999993</v>
      </c>
    </row>
    <row r="3527" spans="1:2" ht="15" thickBot="1" x14ac:dyDescent="0.3">
      <c r="A3527" s="15">
        <v>100</v>
      </c>
      <c r="B3527" s="15">
        <v>5.7</v>
      </c>
    </row>
    <row r="3528" spans="1:2" ht="15" thickBot="1" x14ac:dyDescent="0.3">
      <c r="A3528" s="15">
        <v>113</v>
      </c>
      <c r="B3528" s="15">
        <v>7.9</v>
      </c>
    </row>
    <row r="3529" spans="1:2" ht="15" thickBot="1" x14ac:dyDescent="0.3">
      <c r="A3529" s="15">
        <v>104</v>
      </c>
      <c r="B3529" s="15">
        <v>7.1</v>
      </c>
    </row>
    <row r="3530" spans="1:2" ht="15" thickBot="1" x14ac:dyDescent="0.3">
      <c r="A3530" s="15">
        <v>91</v>
      </c>
      <c r="B3530" s="15">
        <v>6.4</v>
      </c>
    </row>
    <row r="3531" spans="1:2" ht="15" thickBot="1" x14ac:dyDescent="0.3">
      <c r="A3531" s="15">
        <v>85</v>
      </c>
      <c r="B3531" s="15">
        <v>7.5</v>
      </c>
    </row>
    <row r="3532" spans="1:2" ht="15" thickBot="1" x14ac:dyDescent="0.3">
      <c r="A3532" s="15">
        <v>101</v>
      </c>
      <c r="B3532" s="15">
        <v>6.4</v>
      </c>
    </row>
    <row r="3533" spans="1:2" ht="15" thickBot="1" x14ac:dyDescent="0.3">
      <c r="A3533" s="15">
        <v>107</v>
      </c>
      <c r="B3533" s="15">
        <v>7.2</v>
      </c>
    </row>
    <row r="3534" spans="1:2" ht="15" thickBot="1" x14ac:dyDescent="0.3">
      <c r="A3534" s="15">
        <v>88</v>
      </c>
      <c r="B3534" s="15">
        <v>6</v>
      </c>
    </row>
    <row r="3535" spans="1:2" ht="15" thickBot="1" x14ac:dyDescent="0.3">
      <c r="A3535" s="15">
        <v>95</v>
      </c>
      <c r="B3535" s="15">
        <v>5.6</v>
      </c>
    </row>
    <row r="3536" spans="1:2" ht="15" thickBot="1" x14ac:dyDescent="0.3">
      <c r="A3536" s="15">
        <v>123</v>
      </c>
      <c r="B3536" s="15">
        <v>8.4</v>
      </c>
    </row>
    <row r="3537" spans="1:2" ht="15" thickBot="1" x14ac:dyDescent="0.3">
      <c r="A3537" s="15">
        <v>88</v>
      </c>
      <c r="B3537" s="15">
        <v>7.5</v>
      </c>
    </row>
    <row r="3538" spans="1:2" ht="15" thickBot="1" x14ac:dyDescent="0.3">
      <c r="A3538" s="15">
        <v>114</v>
      </c>
      <c r="B3538" s="15">
        <v>7.2</v>
      </c>
    </row>
    <row r="3539" spans="1:2" ht="15" thickBot="1" x14ac:dyDescent="0.3">
      <c r="A3539" s="15">
        <v>88</v>
      </c>
      <c r="B3539" s="15">
        <v>7.2</v>
      </c>
    </row>
    <row r="3540" spans="1:2" ht="15" thickBot="1" x14ac:dyDescent="0.3">
      <c r="A3540" s="15">
        <v>104</v>
      </c>
      <c r="B3540" s="15">
        <v>6.5</v>
      </c>
    </row>
    <row r="3541" spans="1:2" ht="15" thickBot="1" x14ac:dyDescent="0.3">
      <c r="A3541" s="15">
        <v>91</v>
      </c>
      <c r="B3541" s="15">
        <v>6.4</v>
      </c>
    </row>
    <row r="3542" spans="1:2" ht="15" thickBot="1" x14ac:dyDescent="0.3">
      <c r="A3542" s="15">
        <v>112</v>
      </c>
      <c r="B3542" s="15">
        <v>7.5</v>
      </c>
    </row>
    <row r="3543" spans="1:2" ht="15" thickBot="1" x14ac:dyDescent="0.3">
      <c r="A3543" s="15">
        <v>86</v>
      </c>
      <c r="B3543" s="15">
        <v>6.9</v>
      </c>
    </row>
    <row r="3544" spans="1:2" ht="15" thickBot="1" x14ac:dyDescent="0.3">
      <c r="A3544" s="15">
        <v>86</v>
      </c>
      <c r="B3544" s="15">
        <v>7</v>
      </c>
    </row>
    <row r="3545" spans="1:2" ht="15" thickBot="1" x14ac:dyDescent="0.3">
      <c r="A3545" s="15">
        <v>95</v>
      </c>
      <c r="B3545" s="15">
        <v>6.3</v>
      </c>
    </row>
    <row r="3546" spans="1:2" ht="15" thickBot="1" x14ac:dyDescent="0.3">
      <c r="A3546" s="15">
        <v>101</v>
      </c>
      <c r="B3546" s="15">
        <v>5.5</v>
      </c>
    </row>
    <row r="3547" spans="1:2" ht="15" thickBot="1" x14ac:dyDescent="0.3">
      <c r="A3547" s="15">
        <v>88</v>
      </c>
      <c r="B3547" s="15">
        <v>6.6</v>
      </c>
    </row>
    <row r="3548" spans="1:2" ht="15" thickBot="1" x14ac:dyDescent="0.3">
      <c r="A3548" s="15">
        <v>99</v>
      </c>
      <c r="B3548" s="15">
        <v>5.2</v>
      </c>
    </row>
    <row r="3549" spans="1:2" ht="15" thickBot="1" x14ac:dyDescent="0.3">
      <c r="A3549" s="15">
        <v>170</v>
      </c>
      <c r="B3549" s="15">
        <v>8.3000000000000007</v>
      </c>
    </row>
    <row r="3550" spans="1:2" ht="15" thickBot="1" x14ac:dyDescent="0.3">
      <c r="A3550" s="15">
        <v>97</v>
      </c>
      <c r="B3550" s="15">
        <v>7.2</v>
      </c>
    </row>
    <row r="3551" spans="1:2" ht="15" thickBot="1" x14ac:dyDescent="0.3">
      <c r="A3551" s="15">
        <v>106</v>
      </c>
      <c r="B3551" s="15">
        <v>7.2</v>
      </c>
    </row>
    <row r="3552" spans="1:2" ht="15" thickBot="1" x14ac:dyDescent="0.3">
      <c r="A3552" s="15">
        <v>81</v>
      </c>
      <c r="B3552" s="15">
        <v>7.8</v>
      </c>
    </row>
    <row r="3553" spans="1:2" ht="15" thickBot="1" x14ac:dyDescent="0.3">
      <c r="A3553" s="15">
        <v>81</v>
      </c>
      <c r="B3553" s="15">
        <v>6.4</v>
      </c>
    </row>
    <row r="3554" spans="1:2" ht="15" thickBot="1" x14ac:dyDescent="0.3">
      <c r="A3554" s="15">
        <v>215</v>
      </c>
      <c r="B3554" s="15">
        <v>8.1</v>
      </c>
    </row>
    <row r="3555" spans="1:2" ht="15" thickBot="1" x14ac:dyDescent="0.3">
      <c r="A3555" s="15">
        <v>106</v>
      </c>
      <c r="B3555" s="15">
        <v>5.6</v>
      </c>
    </row>
    <row r="3556" spans="1:2" ht="15" thickBot="1" x14ac:dyDescent="0.3">
      <c r="A3556" s="15">
        <v>90</v>
      </c>
      <c r="B3556" s="15">
        <v>6.6</v>
      </c>
    </row>
    <row r="3557" spans="1:2" ht="15" thickBot="1" x14ac:dyDescent="0.3">
      <c r="A3557" s="15">
        <v>87</v>
      </c>
      <c r="B3557" s="15">
        <v>7.7</v>
      </c>
    </row>
    <row r="3558" spans="1:2" ht="15" thickBot="1" x14ac:dyDescent="0.3">
      <c r="A3558" s="15">
        <v>122</v>
      </c>
      <c r="B3558" s="15">
        <v>6.5</v>
      </c>
    </row>
    <row r="3559" spans="1:2" ht="15" thickBot="1" x14ac:dyDescent="0.3">
      <c r="A3559" s="15">
        <v>86</v>
      </c>
      <c r="B3559" s="15">
        <v>6.1</v>
      </c>
    </row>
    <row r="3560" spans="1:2" ht="15" thickBot="1" x14ac:dyDescent="0.3">
      <c r="A3560" s="15">
        <v>79</v>
      </c>
      <c r="B3560" s="15">
        <v>5.7</v>
      </c>
    </row>
    <row r="3561" spans="1:2" ht="15" thickBot="1" x14ac:dyDescent="0.3">
      <c r="A3561" s="15">
        <v>97</v>
      </c>
      <c r="B3561" s="15">
        <v>5.9</v>
      </c>
    </row>
    <row r="3562" spans="1:2" ht="15" thickBot="1" x14ac:dyDescent="0.3">
      <c r="A3562" s="15">
        <v>89</v>
      </c>
      <c r="B3562" s="15">
        <v>7.7</v>
      </c>
    </row>
    <row r="3563" spans="1:2" ht="15" thickBot="1" x14ac:dyDescent="0.3">
      <c r="A3563" s="15">
        <v>120</v>
      </c>
      <c r="B3563" s="15">
        <v>7.1</v>
      </c>
    </row>
    <row r="3564" spans="1:2" ht="15" thickBot="1" x14ac:dyDescent="0.3">
      <c r="A3564" s="15">
        <v>108</v>
      </c>
      <c r="B3564" s="15">
        <v>7.6</v>
      </c>
    </row>
    <row r="3565" spans="1:2" ht="15" thickBot="1" x14ac:dyDescent="0.3">
      <c r="A3565" s="15">
        <v>83</v>
      </c>
      <c r="B3565" s="15">
        <v>7.4</v>
      </c>
    </row>
    <row r="3566" spans="1:2" ht="15" thickBot="1" x14ac:dyDescent="0.3">
      <c r="A3566" s="15">
        <v>93</v>
      </c>
      <c r="B3566" s="15">
        <v>6.8</v>
      </c>
    </row>
    <row r="3567" spans="1:2" ht="15" thickBot="1" x14ac:dyDescent="0.3">
      <c r="A3567" s="15">
        <v>86</v>
      </c>
      <c r="B3567" s="15">
        <v>6.5</v>
      </c>
    </row>
    <row r="3568" spans="1:2" ht="15" thickBot="1" x14ac:dyDescent="0.3">
      <c r="A3568" s="15">
        <v>111</v>
      </c>
      <c r="B3568" s="15">
        <v>7.3</v>
      </c>
    </row>
    <row r="3569" spans="1:2" ht="15" thickBot="1" x14ac:dyDescent="0.3">
      <c r="A3569" s="15">
        <v>90</v>
      </c>
      <c r="B3569" s="15">
        <v>7.3</v>
      </c>
    </row>
    <row r="3570" spans="1:2" ht="15" thickBot="1" x14ac:dyDescent="0.3">
      <c r="A3570" s="15">
        <v>86</v>
      </c>
      <c r="B3570" s="15">
        <v>6.5</v>
      </c>
    </row>
    <row r="3571" spans="1:2" ht="15" thickBot="1" x14ac:dyDescent="0.3">
      <c r="A3571" s="15">
        <v>98</v>
      </c>
      <c r="B3571" s="15">
        <v>6</v>
      </c>
    </row>
    <row r="3572" spans="1:2" ht="15" thickBot="1" x14ac:dyDescent="0.3">
      <c r="A3572" s="15">
        <v>91</v>
      </c>
      <c r="B3572" s="15">
        <v>5.3</v>
      </c>
    </row>
    <row r="3573" spans="1:2" ht="15" thickBot="1" x14ac:dyDescent="0.3">
      <c r="A3573" s="15">
        <v>91</v>
      </c>
      <c r="B3573" s="15">
        <v>6.6</v>
      </c>
    </row>
    <row r="3574" spans="1:2" ht="15" thickBot="1" x14ac:dyDescent="0.3">
      <c r="A3574" s="15">
        <v>202</v>
      </c>
      <c r="B3574" s="15">
        <v>8.6999999999999993</v>
      </c>
    </row>
    <row r="3575" spans="1:2" ht="15" thickBot="1" x14ac:dyDescent="0.3">
      <c r="A3575" s="15">
        <v>84</v>
      </c>
      <c r="B3575" s="15">
        <v>6.2</v>
      </c>
    </row>
    <row r="3576" spans="1:2" ht="15" thickBot="1" x14ac:dyDescent="0.3">
      <c r="A3576" s="15">
        <v>82</v>
      </c>
      <c r="B3576" s="15">
        <v>5.8</v>
      </c>
    </row>
    <row r="3577" spans="1:2" ht="15" thickBot="1" x14ac:dyDescent="0.3">
      <c r="A3577" s="15">
        <v>100</v>
      </c>
      <c r="B3577" s="15">
        <v>5.7</v>
      </c>
    </row>
    <row r="3578" spans="1:2" ht="15" thickBot="1" x14ac:dyDescent="0.3">
      <c r="A3578" s="15">
        <v>112</v>
      </c>
      <c r="B3578" s="15">
        <v>6.1</v>
      </c>
    </row>
    <row r="3579" spans="1:2" ht="15" thickBot="1" x14ac:dyDescent="0.3">
      <c r="A3579" s="15">
        <v>94</v>
      </c>
      <c r="B3579" s="15">
        <v>6.4</v>
      </c>
    </row>
    <row r="3580" spans="1:2" ht="15" thickBot="1" x14ac:dyDescent="0.3">
      <c r="A3580" s="15">
        <v>87</v>
      </c>
      <c r="B3580" s="15">
        <v>4.5999999999999996</v>
      </c>
    </row>
    <row r="3581" spans="1:2" ht="15" thickBot="1" x14ac:dyDescent="0.3">
      <c r="A3581" s="15">
        <v>91</v>
      </c>
      <c r="B3581" s="15">
        <v>5.9</v>
      </c>
    </row>
    <row r="3582" spans="1:2" ht="15" thickBot="1" x14ac:dyDescent="0.3">
      <c r="A3582" s="15">
        <v>107</v>
      </c>
      <c r="B3582" s="15">
        <v>7.7</v>
      </c>
    </row>
    <row r="3583" spans="1:2" ht="15" thickBot="1" x14ac:dyDescent="0.3">
      <c r="A3583" s="15">
        <v>84</v>
      </c>
      <c r="B3583" s="15">
        <v>7.1</v>
      </c>
    </row>
    <row r="3584" spans="1:2" ht="15" thickBot="1" x14ac:dyDescent="0.3">
      <c r="A3584" s="15">
        <v>103</v>
      </c>
      <c r="B3584" s="15">
        <v>6.2</v>
      </c>
    </row>
    <row r="3585" spans="1:2" ht="15" thickBot="1" x14ac:dyDescent="0.3">
      <c r="A3585" s="15">
        <v>89</v>
      </c>
      <c r="B3585" s="15">
        <v>7.7</v>
      </c>
    </row>
    <row r="3586" spans="1:2" ht="15" thickBot="1" x14ac:dyDescent="0.3">
      <c r="A3586" s="15">
        <v>98</v>
      </c>
      <c r="B3586" s="15">
        <v>7.5</v>
      </c>
    </row>
    <row r="3587" spans="1:2" ht="15" thickBot="1" x14ac:dyDescent="0.3">
      <c r="A3587" s="15">
        <v>92</v>
      </c>
      <c r="B3587" s="15">
        <v>6.9</v>
      </c>
    </row>
    <row r="3588" spans="1:2" ht="15" thickBot="1" x14ac:dyDescent="0.3">
      <c r="A3588" s="15">
        <v>90</v>
      </c>
      <c r="B3588" s="15">
        <v>7.1</v>
      </c>
    </row>
    <row r="3589" spans="1:2" ht="15" thickBot="1" x14ac:dyDescent="0.3">
      <c r="A3589" s="15">
        <v>84</v>
      </c>
      <c r="B3589" s="15">
        <v>6.3</v>
      </c>
    </row>
    <row r="3590" spans="1:2" ht="15" thickBot="1" x14ac:dyDescent="0.3">
      <c r="A3590" s="15">
        <v>91</v>
      </c>
      <c r="B3590" s="15">
        <v>8.3000000000000007</v>
      </c>
    </row>
    <row r="3591" spans="1:2" ht="15" thickBot="1" x14ac:dyDescent="0.3">
      <c r="A3591" s="15">
        <v>90</v>
      </c>
      <c r="B3591" s="15">
        <v>7.1</v>
      </c>
    </row>
    <row r="3592" spans="1:2" ht="15" thickBot="1" x14ac:dyDescent="0.3">
      <c r="A3592" s="15">
        <v>88</v>
      </c>
      <c r="B3592" s="15">
        <v>7.2</v>
      </c>
    </row>
    <row r="3593" spans="1:2" ht="15" thickBot="1" x14ac:dyDescent="0.3">
      <c r="A3593" s="15">
        <v>82</v>
      </c>
      <c r="B3593" s="15">
        <v>6.9</v>
      </c>
    </row>
    <row r="3594" spans="1:2" ht="15" thickBot="1" x14ac:dyDescent="0.3">
      <c r="A3594" s="15">
        <v>101</v>
      </c>
      <c r="B3594" s="15">
        <v>6.1</v>
      </c>
    </row>
    <row r="3595" spans="1:2" ht="15" thickBot="1" x14ac:dyDescent="0.3">
      <c r="A3595" s="15">
        <v>100</v>
      </c>
      <c r="B3595" s="15">
        <v>6.3</v>
      </c>
    </row>
    <row r="3596" spans="1:2" ht="15" thickBot="1" x14ac:dyDescent="0.3">
      <c r="A3596" s="15">
        <v>89</v>
      </c>
      <c r="B3596" s="15">
        <v>6.1</v>
      </c>
    </row>
    <row r="3597" spans="1:2" ht="15" thickBot="1" x14ac:dyDescent="0.3">
      <c r="A3597" s="15">
        <v>88</v>
      </c>
      <c r="B3597" s="15">
        <v>7.8</v>
      </c>
    </row>
    <row r="3598" spans="1:2" ht="15" thickBot="1" x14ac:dyDescent="0.3">
      <c r="A3598" s="15">
        <v>90</v>
      </c>
      <c r="B3598" s="15">
        <v>4.7</v>
      </c>
    </row>
    <row r="3599" spans="1:2" ht="15" thickBot="1" x14ac:dyDescent="0.3">
      <c r="A3599" s="15">
        <v>102</v>
      </c>
      <c r="B3599" s="15">
        <v>6.7</v>
      </c>
    </row>
    <row r="3600" spans="1:2" ht="15" thickBot="1" x14ac:dyDescent="0.3">
      <c r="A3600" s="15">
        <v>98</v>
      </c>
      <c r="B3600" s="15">
        <v>6.6</v>
      </c>
    </row>
    <row r="3601" spans="1:2" ht="15" thickBot="1" x14ac:dyDescent="0.3">
      <c r="A3601" s="15">
        <v>91</v>
      </c>
      <c r="B3601" s="15">
        <v>6.9</v>
      </c>
    </row>
    <row r="3602" spans="1:2" ht="15" thickBot="1" x14ac:dyDescent="0.3">
      <c r="A3602" s="15">
        <v>80</v>
      </c>
      <c r="B3602" s="15">
        <v>7.1</v>
      </c>
    </row>
    <row r="3603" spans="1:2" ht="15" thickBot="1" x14ac:dyDescent="0.3">
      <c r="A3603" s="15">
        <v>76</v>
      </c>
      <c r="B3603" s="15">
        <v>6.7</v>
      </c>
    </row>
    <row r="3604" spans="1:2" ht="15" thickBot="1" x14ac:dyDescent="0.3">
      <c r="A3604" s="15">
        <v>80</v>
      </c>
      <c r="B3604" s="15">
        <v>7.1</v>
      </c>
    </row>
    <row r="3605" spans="1:2" ht="15" thickBot="1" x14ac:dyDescent="0.3">
      <c r="A3605" s="15">
        <v>109</v>
      </c>
      <c r="B3605" s="15">
        <v>6.6</v>
      </c>
    </row>
    <row r="3606" spans="1:2" ht="15" thickBot="1" x14ac:dyDescent="0.3">
      <c r="A3606" s="15">
        <v>95</v>
      </c>
      <c r="B3606" s="15">
        <v>4.8</v>
      </c>
    </row>
    <row r="3607" spans="1:2" ht="15" thickBot="1" x14ac:dyDescent="0.3">
      <c r="A3607" s="15">
        <v>90</v>
      </c>
      <c r="B3607" s="15">
        <v>6.4</v>
      </c>
    </row>
    <row r="3608" spans="1:2" ht="15" thickBot="1" x14ac:dyDescent="0.3">
      <c r="A3608" s="15">
        <v>113</v>
      </c>
      <c r="B3608" s="15">
        <v>7.3</v>
      </c>
    </row>
    <row r="3609" spans="1:2" ht="15" thickBot="1" x14ac:dyDescent="0.3">
      <c r="A3609" s="15">
        <v>91</v>
      </c>
      <c r="B3609" s="15">
        <v>6.9</v>
      </c>
    </row>
    <row r="3610" spans="1:2" ht="15" thickBot="1" x14ac:dyDescent="0.3">
      <c r="A3610" s="15">
        <v>98</v>
      </c>
      <c r="B3610" s="15">
        <v>7.2</v>
      </c>
    </row>
    <row r="3611" spans="1:2" ht="15" thickBot="1" x14ac:dyDescent="0.3">
      <c r="A3611" s="15">
        <v>94</v>
      </c>
      <c r="B3611" s="15">
        <v>6.5</v>
      </c>
    </row>
    <row r="3612" spans="1:2" ht="15" thickBot="1" x14ac:dyDescent="0.3">
      <c r="A3612" s="15">
        <v>96</v>
      </c>
      <c r="B3612" s="15">
        <v>6.6</v>
      </c>
    </row>
    <row r="3613" spans="1:2" ht="15" thickBot="1" x14ac:dyDescent="0.3">
      <c r="A3613" s="15">
        <v>100</v>
      </c>
      <c r="B3613" s="15">
        <v>6.7</v>
      </c>
    </row>
    <row r="3614" spans="1:2" ht="15" thickBot="1" x14ac:dyDescent="0.3">
      <c r="A3614" s="15">
        <v>90</v>
      </c>
      <c r="B3614" s="15">
        <v>7.3</v>
      </c>
    </row>
    <row r="3615" spans="1:2" ht="15" thickBot="1" x14ac:dyDescent="0.3">
      <c r="A3615" s="15">
        <v>75</v>
      </c>
      <c r="B3615" s="15">
        <v>7</v>
      </c>
    </row>
    <row r="3616" spans="1:2" ht="15" thickBot="1" x14ac:dyDescent="0.3">
      <c r="A3616" s="15">
        <v>78</v>
      </c>
      <c r="B3616" s="15">
        <v>5.5</v>
      </c>
    </row>
    <row r="3617" spans="1:2" ht="15" thickBot="1" x14ac:dyDescent="0.3">
      <c r="A3617" s="15">
        <v>90</v>
      </c>
      <c r="B3617" s="15">
        <v>6.7</v>
      </c>
    </row>
    <row r="3618" spans="1:2" ht="15" thickBot="1" x14ac:dyDescent="0.3">
      <c r="A3618" s="15">
        <v>99</v>
      </c>
      <c r="B3618" s="15">
        <v>3.9</v>
      </c>
    </row>
    <row r="3619" spans="1:2" ht="15" thickBot="1" x14ac:dyDescent="0.3">
      <c r="A3619" s="15">
        <v>86</v>
      </c>
      <c r="B3619" s="15">
        <v>7.5</v>
      </c>
    </row>
    <row r="3620" spans="1:2" ht="15" thickBot="1" x14ac:dyDescent="0.3">
      <c r="A3620" s="15">
        <v>106</v>
      </c>
      <c r="B3620" s="15">
        <v>7</v>
      </c>
    </row>
    <row r="3621" spans="1:2" ht="15" thickBot="1" x14ac:dyDescent="0.3">
      <c r="A3621" s="15">
        <v>80</v>
      </c>
      <c r="B3621" s="15">
        <v>6.7</v>
      </c>
    </row>
    <row r="3622" spans="1:2" ht="15" thickBot="1" x14ac:dyDescent="0.3">
      <c r="A3622" s="15">
        <v>96</v>
      </c>
      <c r="B3622" s="15">
        <v>7.4</v>
      </c>
    </row>
    <row r="3623" spans="1:2" ht="15" thickBot="1" x14ac:dyDescent="0.3">
      <c r="A3623" s="15">
        <v>99</v>
      </c>
      <c r="B3623" s="15">
        <v>8</v>
      </c>
    </row>
    <row r="3624" spans="1:2" ht="15" thickBot="1" x14ac:dyDescent="0.3">
      <c r="A3624" s="15">
        <v>106</v>
      </c>
      <c r="B3624" s="15">
        <v>7.7</v>
      </c>
    </row>
    <row r="3625" spans="1:2" ht="15" thickBot="1" x14ac:dyDescent="0.3">
      <c r="A3625" s="15">
        <v>89</v>
      </c>
      <c r="B3625" s="15">
        <v>8.5</v>
      </c>
    </row>
    <row r="3626" spans="1:2" ht="15" thickBot="1" x14ac:dyDescent="0.3">
      <c r="A3626" s="15">
        <v>97</v>
      </c>
      <c r="B3626" s="15">
        <v>7.7</v>
      </c>
    </row>
    <row r="3627" spans="1:2" ht="15" thickBot="1" x14ac:dyDescent="0.3">
      <c r="A3627" s="15">
        <v>88</v>
      </c>
      <c r="B3627" s="15">
        <v>6.5</v>
      </c>
    </row>
    <row r="3628" spans="1:2" ht="15" thickBot="1" x14ac:dyDescent="0.3">
      <c r="A3628" s="15">
        <v>92</v>
      </c>
      <c r="B3628" s="15">
        <v>7</v>
      </c>
    </row>
    <row r="3629" spans="1:2" ht="15" thickBot="1" x14ac:dyDescent="0.3">
      <c r="A3629" s="15">
        <v>97</v>
      </c>
      <c r="B3629" s="15">
        <v>5.5</v>
      </c>
    </row>
    <row r="3630" spans="1:2" ht="15" thickBot="1" x14ac:dyDescent="0.3">
      <c r="A3630" s="15">
        <v>78</v>
      </c>
      <c r="B3630" s="15">
        <v>6.3</v>
      </c>
    </row>
    <row r="3631" spans="1:2" ht="15" thickBot="1" x14ac:dyDescent="0.3">
      <c r="A3631" s="15">
        <v>85</v>
      </c>
      <c r="B3631" s="15">
        <v>7.9</v>
      </c>
    </row>
    <row r="3632" spans="1:2" ht="15" thickBot="1" x14ac:dyDescent="0.3">
      <c r="A3632" s="15">
        <v>93</v>
      </c>
      <c r="B3632" s="15">
        <v>7.4</v>
      </c>
    </row>
    <row r="3633" spans="1:2" ht="15" thickBot="1" x14ac:dyDescent="0.3">
      <c r="A3633" s="15">
        <v>91</v>
      </c>
      <c r="B3633" s="15">
        <v>7.5</v>
      </c>
    </row>
    <row r="3634" spans="1:2" ht="15" thickBot="1" x14ac:dyDescent="0.3">
      <c r="A3634" s="15">
        <v>111</v>
      </c>
      <c r="B3634" s="15">
        <v>6.7</v>
      </c>
    </row>
    <row r="3635" spans="1:2" ht="15" thickBot="1" x14ac:dyDescent="0.3">
      <c r="A3635" s="15">
        <v>81</v>
      </c>
      <c r="B3635" s="15">
        <v>4.2</v>
      </c>
    </row>
    <row r="3636" spans="1:2" ht="15" thickBot="1" x14ac:dyDescent="0.3">
      <c r="A3636" s="15">
        <v>81</v>
      </c>
      <c r="B3636" s="15">
        <v>7</v>
      </c>
    </row>
    <row r="3637" spans="1:2" ht="15" thickBot="1" x14ac:dyDescent="0.3">
      <c r="A3637" s="15">
        <v>90</v>
      </c>
      <c r="B3637" s="15">
        <v>7</v>
      </c>
    </row>
    <row r="3638" spans="1:2" ht="15" thickBot="1" x14ac:dyDescent="0.3">
      <c r="A3638" s="15">
        <v>88</v>
      </c>
      <c r="B3638" s="15">
        <v>6.8</v>
      </c>
    </row>
    <row r="3639" spans="1:2" ht="15" thickBot="1" x14ac:dyDescent="0.3">
      <c r="A3639" s="15">
        <v>84</v>
      </c>
      <c r="B3639" s="15">
        <v>7.5</v>
      </c>
    </row>
    <row r="3640" spans="1:2" ht="15" thickBot="1" x14ac:dyDescent="0.3">
      <c r="A3640" s="15">
        <v>87</v>
      </c>
      <c r="B3640" s="15">
        <v>5.3</v>
      </c>
    </row>
    <row r="3641" spans="1:2" ht="15" thickBot="1" x14ac:dyDescent="0.3">
      <c r="A3641" s="15">
        <v>100</v>
      </c>
      <c r="B3641" s="15">
        <v>7.3</v>
      </c>
    </row>
    <row r="3642" spans="1:2" ht="15" thickBot="1" x14ac:dyDescent="0.3">
      <c r="A3642" s="15">
        <v>82</v>
      </c>
      <c r="B3642" s="15">
        <v>5.6</v>
      </c>
    </row>
    <row r="3643" spans="1:2" ht="15" thickBot="1" x14ac:dyDescent="0.3">
      <c r="A3643" s="15">
        <v>82</v>
      </c>
      <c r="B3643" s="15">
        <v>5.6</v>
      </c>
    </row>
    <row r="3644" spans="1:2" ht="15" thickBot="1" x14ac:dyDescent="0.3">
      <c r="A3644" s="15">
        <v>98</v>
      </c>
      <c r="B3644" s="15">
        <v>6.6</v>
      </c>
    </row>
    <row r="3645" spans="1:2" ht="15" thickBot="1" x14ac:dyDescent="0.3">
      <c r="A3645" s="15">
        <v>98</v>
      </c>
      <c r="B3645" s="15">
        <v>6.3</v>
      </c>
    </row>
    <row r="3646" spans="1:2" ht="15" thickBot="1" x14ac:dyDescent="0.3">
      <c r="A3646" s="15">
        <v>90</v>
      </c>
      <c r="B3646" s="15">
        <v>7.5</v>
      </c>
    </row>
    <row r="3647" spans="1:2" ht="15" thickBot="1" x14ac:dyDescent="0.3">
      <c r="A3647" s="15">
        <v>90</v>
      </c>
      <c r="B3647" s="15">
        <v>7.6</v>
      </c>
    </row>
    <row r="3648" spans="1:2" ht="15" thickBot="1" x14ac:dyDescent="0.3">
      <c r="A3648" s="15">
        <v>102</v>
      </c>
      <c r="B3648" s="15">
        <v>7.8</v>
      </c>
    </row>
    <row r="3649" spans="1:2" ht="15" thickBot="1" x14ac:dyDescent="0.3">
      <c r="A3649" s="15">
        <v>97</v>
      </c>
      <c r="B3649" s="15">
        <v>7.3</v>
      </c>
    </row>
    <row r="3650" spans="1:2" ht="15" thickBot="1" x14ac:dyDescent="0.3">
      <c r="A3650" s="15">
        <v>100</v>
      </c>
      <c r="B3650" s="15">
        <v>7.1</v>
      </c>
    </row>
    <row r="3651" spans="1:2" ht="15" thickBot="1" x14ac:dyDescent="0.3">
      <c r="A3651" s="15">
        <v>108</v>
      </c>
      <c r="B3651" s="15">
        <v>6.1</v>
      </c>
    </row>
    <row r="3652" spans="1:2" ht="15" thickBot="1" x14ac:dyDescent="0.3">
      <c r="A3652" s="15">
        <v>110</v>
      </c>
      <c r="B3652" s="15">
        <v>6.9</v>
      </c>
    </row>
    <row r="3653" spans="1:2" ht="15" thickBot="1" x14ac:dyDescent="0.3">
      <c r="A3653" s="15">
        <v>90</v>
      </c>
      <c r="B3653" s="15">
        <v>7.5</v>
      </c>
    </row>
    <row r="3654" spans="1:2" ht="15" thickBot="1" x14ac:dyDescent="0.3">
      <c r="A3654" s="15">
        <v>77</v>
      </c>
      <c r="B3654" s="15">
        <v>7</v>
      </c>
    </row>
    <row r="3655" spans="1:2" ht="15" thickBot="1" x14ac:dyDescent="0.3">
      <c r="A3655" s="15">
        <v>81</v>
      </c>
      <c r="B3655" s="15">
        <v>6.9</v>
      </c>
    </row>
    <row r="3656" spans="1:2" ht="15" thickBot="1" x14ac:dyDescent="0.3">
      <c r="A3656" s="15">
        <v>90</v>
      </c>
      <c r="B3656" s="15">
        <v>6.6</v>
      </c>
    </row>
    <row r="3657" spans="1:2" ht="13.8" x14ac:dyDescent="0.25">
      <c r="A3657" s="17">
        <v>42</v>
      </c>
      <c r="B3657" s="17">
        <v>6.5</v>
      </c>
    </row>
    <row r="3658" spans="1:2" ht="13.8" x14ac:dyDescent="0.25">
      <c r="A3658" s="17">
        <v>126</v>
      </c>
      <c r="B3658" s="17">
        <v>7.5</v>
      </c>
    </row>
    <row r="3659" spans="1:2" ht="13.8" x14ac:dyDescent="0.25">
      <c r="A3659" s="17">
        <v>141</v>
      </c>
      <c r="B3659" s="17">
        <v>7.2</v>
      </c>
    </row>
    <row r="3660" spans="1:2" ht="13.8" x14ac:dyDescent="0.25">
      <c r="A3660" s="17">
        <v>154</v>
      </c>
      <c r="B3660" s="17">
        <v>7.2</v>
      </c>
    </row>
    <row r="3661" spans="1:2" ht="13.8" x14ac:dyDescent="0.25">
      <c r="A3661" s="17">
        <v>95</v>
      </c>
      <c r="B3661" s="17">
        <v>5</v>
      </c>
    </row>
    <row r="3662" spans="1:2" ht="13.8" x14ac:dyDescent="0.25">
      <c r="A3662" s="17">
        <v>110</v>
      </c>
      <c r="B3662" s="17">
        <v>6.8</v>
      </c>
    </row>
    <row r="3663" spans="1:2" ht="13.8" x14ac:dyDescent="0.25">
      <c r="A3663" s="17">
        <v>293</v>
      </c>
      <c r="B3663" s="17">
        <v>8.4</v>
      </c>
    </row>
    <row r="3664" spans="1:2" ht="13.8" x14ac:dyDescent="0.25">
      <c r="A3664" s="17">
        <v>156</v>
      </c>
      <c r="B3664" s="17">
        <v>8.1</v>
      </c>
    </row>
    <row r="3665" spans="1:2" ht="13.8" x14ac:dyDescent="0.25">
      <c r="A3665" s="17">
        <v>118</v>
      </c>
      <c r="B3665" s="17">
        <v>5.2</v>
      </c>
    </row>
    <row r="3666" spans="1:2" ht="13.8" x14ac:dyDescent="0.25">
      <c r="A3666" s="17">
        <v>90</v>
      </c>
      <c r="B3666" s="17">
        <v>6.5</v>
      </c>
    </row>
    <row r="3667" spans="1:2" ht="13.8" x14ac:dyDescent="0.25">
      <c r="A3667" s="17">
        <v>86</v>
      </c>
      <c r="B3667" s="17">
        <v>6.1</v>
      </c>
    </row>
    <row r="3668" spans="1:2" ht="13.8" x14ac:dyDescent="0.25">
      <c r="A3668" s="17">
        <v>91</v>
      </c>
      <c r="B3668" s="17">
        <v>5.8</v>
      </c>
    </row>
    <row r="3669" spans="1:2" ht="13.8" x14ac:dyDescent="0.25">
      <c r="A3669" s="17">
        <v>90</v>
      </c>
      <c r="B3669" s="17">
        <v>4</v>
      </c>
    </row>
    <row r="3670" spans="1:2" ht="13.8" x14ac:dyDescent="0.25">
      <c r="A3670" s="17">
        <v>123</v>
      </c>
      <c r="B3670" s="17">
        <v>6.8</v>
      </c>
    </row>
    <row r="3671" spans="1:2" ht="13.8" x14ac:dyDescent="0.25">
      <c r="A3671" s="17">
        <v>109</v>
      </c>
      <c r="B3671" s="17">
        <v>6.8</v>
      </c>
    </row>
    <row r="3672" spans="1:2" ht="13.8" x14ac:dyDescent="0.25">
      <c r="A3672" s="17">
        <v>132</v>
      </c>
      <c r="B3672" s="17">
        <v>6.6</v>
      </c>
    </row>
    <row r="3673" spans="1:2" ht="13.8" x14ac:dyDescent="0.25">
      <c r="A3673" s="17">
        <v>80</v>
      </c>
      <c r="B3673" s="17">
        <v>6.7</v>
      </c>
    </row>
    <row r="3674" spans="1:2" ht="13.8" x14ac:dyDescent="0.25">
      <c r="A3674" s="17">
        <v>137</v>
      </c>
      <c r="B3674" s="17">
        <v>6.6</v>
      </c>
    </row>
    <row r="3675" spans="1:2" ht="13.8" x14ac:dyDescent="0.25">
      <c r="A3675" s="17">
        <v>152</v>
      </c>
      <c r="B3675" s="17">
        <v>6.8</v>
      </c>
    </row>
    <row r="3676" spans="1:2" ht="13.8" x14ac:dyDescent="0.25">
      <c r="A3676" s="17">
        <v>90</v>
      </c>
      <c r="B3676" s="17">
        <v>8</v>
      </c>
    </row>
    <row r="3677" spans="1:2" ht="13.8" x14ac:dyDescent="0.25">
      <c r="A3677" s="17">
        <v>89</v>
      </c>
      <c r="B3677" s="17">
        <v>8</v>
      </c>
    </row>
    <row r="3678" spans="1:2" ht="13.8" x14ac:dyDescent="0.25">
      <c r="A3678" s="17">
        <v>80</v>
      </c>
      <c r="B3678" s="17">
        <v>7.9</v>
      </c>
    </row>
    <row r="3679" spans="1:2" ht="13.8" x14ac:dyDescent="0.25">
      <c r="A3679" s="17">
        <v>80</v>
      </c>
      <c r="B3679" s="17">
        <v>7.8</v>
      </c>
    </row>
    <row r="3680" spans="1:2" ht="13.8" x14ac:dyDescent="0.25">
      <c r="A3680" s="17">
        <v>77</v>
      </c>
      <c r="B3680" s="17">
        <v>6.3</v>
      </c>
    </row>
    <row r="3681" spans="1:2" ht="13.8" x14ac:dyDescent="0.25">
      <c r="A3681" s="17">
        <v>75</v>
      </c>
      <c r="B3681" s="17">
        <v>7</v>
      </c>
    </row>
    <row r="3682" spans="1:2" ht="13.8" x14ac:dyDescent="0.25">
      <c r="A3682" s="17">
        <v>90</v>
      </c>
      <c r="B3682" s="17">
        <v>7.3</v>
      </c>
    </row>
    <row r="3683" spans="1:2" ht="13.8" x14ac:dyDescent="0.25">
      <c r="A3683" s="17">
        <v>107</v>
      </c>
      <c r="B3683" s="17">
        <v>7.1</v>
      </c>
    </row>
    <row r="3684" spans="1:2" ht="13.8" x14ac:dyDescent="0.25">
      <c r="A3684" s="17">
        <v>91</v>
      </c>
      <c r="B3684" s="17">
        <v>6.6</v>
      </c>
    </row>
    <row r="3685" spans="1:2" ht="13.8" x14ac:dyDescent="0.25">
      <c r="A3685" s="17">
        <v>95</v>
      </c>
      <c r="B3685" s="17">
        <v>6.5</v>
      </c>
    </row>
    <row r="3686" spans="1:2" ht="13.8" x14ac:dyDescent="0.25">
      <c r="A3686" s="17">
        <v>87</v>
      </c>
      <c r="B3686" s="17">
        <v>7</v>
      </c>
    </row>
    <row r="3687" spans="1:2" ht="13.8" x14ac:dyDescent="0.25">
      <c r="A3687" s="17">
        <v>108</v>
      </c>
      <c r="B3687" s="17">
        <v>6.5</v>
      </c>
    </row>
    <row r="3688" spans="1:2" ht="13.8" x14ac:dyDescent="0.25">
      <c r="A3688" s="17">
        <v>76</v>
      </c>
      <c r="B3688" s="17">
        <v>5.4</v>
      </c>
    </row>
    <row r="3689" spans="1:2" ht="13.8" x14ac:dyDescent="0.25">
      <c r="A3689" s="17">
        <v>100</v>
      </c>
      <c r="B3689" s="17">
        <v>5.9</v>
      </c>
    </row>
    <row r="3690" spans="1:2" ht="13.8" x14ac:dyDescent="0.25">
      <c r="A3690" s="17">
        <v>85</v>
      </c>
      <c r="B3690" s="17">
        <v>6.8</v>
      </c>
    </row>
    <row r="3691" spans="1:2" ht="13.8" x14ac:dyDescent="0.25">
      <c r="A3691" s="17">
        <v>93</v>
      </c>
      <c r="B3691" s="17">
        <v>4.7</v>
      </c>
    </row>
    <row r="3692" spans="1:2" ht="13.8" x14ac:dyDescent="0.25">
      <c r="A3692" s="17">
        <v>81</v>
      </c>
      <c r="B3692" s="17">
        <v>7.8</v>
      </c>
    </row>
    <row r="3693" spans="1:2" ht="13.8" x14ac:dyDescent="0.25">
      <c r="A3693" s="17">
        <v>96</v>
      </c>
      <c r="B3693" s="17">
        <v>6.8</v>
      </c>
    </row>
    <row r="3694" spans="1:2" ht="13.8" x14ac:dyDescent="0.25">
      <c r="A3694" s="17">
        <v>77</v>
      </c>
      <c r="B3694" s="17">
        <v>7.4</v>
      </c>
    </row>
    <row r="3695" spans="1:2" ht="13.8" x14ac:dyDescent="0.25">
      <c r="A3695" s="17">
        <v>91</v>
      </c>
      <c r="B3695" s="17">
        <v>6.9</v>
      </c>
    </row>
    <row r="3696" spans="1:2" ht="13.8" x14ac:dyDescent="0.25">
      <c r="A3696" s="17">
        <v>100</v>
      </c>
      <c r="B3696" s="17">
        <v>7.1</v>
      </c>
    </row>
    <row r="3697" spans="1:2" ht="13.8" x14ac:dyDescent="0.25">
      <c r="A3697" s="17">
        <v>100</v>
      </c>
      <c r="B3697" s="17">
        <v>7.7</v>
      </c>
    </row>
    <row r="3698" spans="1:2" ht="13.8" x14ac:dyDescent="0.25">
      <c r="A3698" s="17">
        <v>97</v>
      </c>
      <c r="B3698" s="17">
        <v>7.1</v>
      </c>
    </row>
    <row r="3699" spans="1:2" ht="13.8" x14ac:dyDescent="0.25">
      <c r="A3699" s="17">
        <v>68</v>
      </c>
      <c r="B3699" s="17">
        <v>6.4</v>
      </c>
    </row>
    <row r="3700" spans="1:2" ht="13.8" x14ac:dyDescent="0.25">
      <c r="A3700" s="17">
        <v>102</v>
      </c>
      <c r="B3700" s="17">
        <v>6.6</v>
      </c>
    </row>
    <row r="3701" spans="1:2" ht="13.8" x14ac:dyDescent="0.25">
      <c r="A3701" s="17">
        <v>113</v>
      </c>
      <c r="B3701" s="17">
        <v>5.4</v>
      </c>
    </row>
    <row r="3702" spans="1:2" ht="13.8" x14ac:dyDescent="0.25">
      <c r="A3702" s="17">
        <v>94</v>
      </c>
      <c r="B3702" s="17">
        <v>5.0999999999999996</v>
      </c>
    </row>
    <row r="3703" spans="1:2" ht="13.8" x14ac:dyDescent="0.25">
      <c r="A3703" s="17">
        <v>125</v>
      </c>
      <c r="B3703" s="17">
        <v>7.5</v>
      </c>
    </row>
    <row r="3704" spans="1:2" ht="13.8" x14ac:dyDescent="0.25">
      <c r="A3704" s="17">
        <v>154</v>
      </c>
      <c r="B3704" s="17">
        <v>7.4</v>
      </c>
    </row>
    <row r="3705" spans="1:2" ht="13.8" x14ac:dyDescent="0.25">
      <c r="A3705" s="17">
        <v>121</v>
      </c>
      <c r="B3705" s="17">
        <v>7.3</v>
      </c>
    </row>
    <row r="3706" spans="1:2" ht="13.8" x14ac:dyDescent="0.25">
      <c r="A3706" s="17">
        <v>124</v>
      </c>
      <c r="B3706" s="17">
        <v>4.5</v>
      </c>
    </row>
    <row r="3707" spans="1:2" ht="13.8" x14ac:dyDescent="0.25">
      <c r="A3707" s="17">
        <v>107</v>
      </c>
      <c r="B3707" s="17">
        <v>7</v>
      </c>
    </row>
    <row r="3708" spans="1:2" ht="13.8" x14ac:dyDescent="0.25">
      <c r="A3708" s="17">
        <v>96</v>
      </c>
      <c r="B3708" s="17">
        <v>8.1999999999999993</v>
      </c>
    </row>
    <row r="3709" spans="1:2" ht="13.8" x14ac:dyDescent="0.25">
      <c r="A3709" s="17">
        <v>90</v>
      </c>
      <c r="B3709" s="17">
        <v>7.8</v>
      </c>
    </row>
    <row r="3710" spans="1:2" ht="13.8" x14ac:dyDescent="0.25">
      <c r="A3710" s="17">
        <v>128</v>
      </c>
      <c r="B3710" s="17">
        <v>8.1</v>
      </c>
    </row>
    <row r="3711" spans="1:2" ht="13.8" x14ac:dyDescent="0.25">
      <c r="A3711" s="17">
        <v>167</v>
      </c>
      <c r="B3711" s="17">
        <v>7.9</v>
      </c>
    </row>
    <row r="3712" spans="1:2" ht="13.8" x14ac:dyDescent="0.25">
      <c r="A3712" s="17">
        <v>140</v>
      </c>
      <c r="B3712" s="17">
        <v>7</v>
      </c>
    </row>
    <row r="3713" spans="1:2" ht="13.8" x14ac:dyDescent="0.25">
      <c r="A3713" s="17">
        <v>132</v>
      </c>
      <c r="B3713" s="17">
        <v>7</v>
      </c>
    </row>
    <row r="3714" spans="1:2" ht="13.8" x14ac:dyDescent="0.25">
      <c r="A3714" s="17">
        <v>160</v>
      </c>
      <c r="B3714" s="17">
        <v>7.5</v>
      </c>
    </row>
    <row r="3715" spans="1:2" ht="13.8" x14ac:dyDescent="0.25">
      <c r="A3715" s="17">
        <v>117</v>
      </c>
      <c r="B3715" s="17">
        <v>5</v>
      </c>
    </row>
    <row r="3716" spans="1:2" ht="13.8" x14ac:dyDescent="0.25">
      <c r="A3716" s="17">
        <v>112</v>
      </c>
      <c r="B3716" s="17">
        <v>7</v>
      </c>
    </row>
    <row r="3717" spans="1:2" ht="13.8" x14ac:dyDescent="0.25">
      <c r="A3717" s="17">
        <v>108</v>
      </c>
      <c r="B3717" s="17">
        <v>7.4</v>
      </c>
    </row>
    <row r="3718" spans="1:2" ht="13.8" x14ac:dyDescent="0.25">
      <c r="A3718" s="17">
        <v>132</v>
      </c>
      <c r="B3718" s="17">
        <v>7.3</v>
      </c>
    </row>
    <row r="3719" spans="1:2" ht="13.8" x14ac:dyDescent="0.25">
      <c r="A3719" s="17">
        <v>110</v>
      </c>
      <c r="B3719" s="17">
        <v>8.1</v>
      </c>
    </row>
    <row r="3720" spans="1:2" ht="13.8" x14ac:dyDescent="0.25">
      <c r="A3720" s="17">
        <v>88</v>
      </c>
      <c r="B3720" s="17">
        <v>7.2</v>
      </c>
    </row>
    <row r="3721" spans="1:2" ht="13.8" x14ac:dyDescent="0.25">
      <c r="A3721" s="17">
        <v>89</v>
      </c>
      <c r="B3721" s="17">
        <v>6.8</v>
      </c>
    </row>
    <row r="3722" spans="1:2" ht="13.8" x14ac:dyDescent="0.25">
      <c r="A3722" s="17">
        <v>108</v>
      </c>
      <c r="B3722" s="17">
        <v>7.6</v>
      </c>
    </row>
    <row r="3723" spans="1:2" ht="13.8" x14ac:dyDescent="0.25">
      <c r="A3723" s="17">
        <v>101</v>
      </c>
      <c r="B3723" s="17">
        <v>7.8</v>
      </c>
    </row>
    <row r="3724" spans="1:2" ht="13.8" x14ac:dyDescent="0.25">
      <c r="A3724" s="17">
        <v>123</v>
      </c>
      <c r="B3724" s="17">
        <v>7.2</v>
      </c>
    </row>
    <row r="3725" spans="1:2" ht="13.8" x14ac:dyDescent="0.25">
      <c r="A3725" s="17">
        <v>174</v>
      </c>
      <c r="B3725" s="17">
        <v>8</v>
      </c>
    </row>
    <row r="3726" spans="1:2" ht="13.8" x14ac:dyDescent="0.25">
      <c r="A3726" s="17">
        <v>106</v>
      </c>
      <c r="B3726" s="17">
        <v>7.1</v>
      </c>
    </row>
    <row r="3727" spans="1:2" ht="13.8" x14ac:dyDescent="0.25">
      <c r="A3727" s="17">
        <v>180</v>
      </c>
      <c r="B3727" s="17">
        <v>8.3000000000000007</v>
      </c>
    </row>
    <row r="3728" spans="1:2" ht="13.8" x14ac:dyDescent="0.25">
      <c r="A3728" s="17">
        <v>135</v>
      </c>
      <c r="B3728" s="17">
        <v>6.3</v>
      </c>
    </row>
    <row r="3729" spans="1:2" ht="13.8" x14ac:dyDescent="0.25">
      <c r="A3729" s="17">
        <v>108</v>
      </c>
      <c r="B3729" s="17">
        <v>6.7</v>
      </c>
    </row>
    <row r="3730" spans="1:2" ht="13.8" x14ac:dyDescent="0.25">
      <c r="A3730" s="17">
        <v>137</v>
      </c>
      <c r="B3730" s="17">
        <v>7.2</v>
      </c>
    </row>
    <row r="3731" spans="1:2" ht="13.8" x14ac:dyDescent="0.25">
      <c r="A3731" s="17">
        <v>88</v>
      </c>
      <c r="B3731" s="17">
        <v>6.8</v>
      </c>
    </row>
    <row r="3732" spans="1:2" ht="13.8" x14ac:dyDescent="0.25">
      <c r="A3732" s="17">
        <v>116</v>
      </c>
      <c r="B3732" s="17">
        <v>7</v>
      </c>
    </row>
    <row r="3733" spans="1:2" ht="13.8" x14ac:dyDescent="0.25">
      <c r="A3733" s="17">
        <v>89</v>
      </c>
      <c r="B3733" s="17">
        <v>7.1</v>
      </c>
    </row>
    <row r="3734" spans="1:2" ht="13.8" x14ac:dyDescent="0.25">
      <c r="A3734" s="17">
        <v>98</v>
      </c>
      <c r="B3734" s="17">
        <v>6.9</v>
      </c>
    </row>
    <row r="3735" spans="1:2" ht="13.8" x14ac:dyDescent="0.25">
      <c r="A3735" s="17">
        <v>99</v>
      </c>
      <c r="B3735" s="17">
        <v>5.9</v>
      </c>
    </row>
    <row r="3736" spans="1:2" ht="13.8" x14ac:dyDescent="0.25">
      <c r="A3736" s="17">
        <v>91</v>
      </c>
      <c r="B3736" s="17">
        <v>4.8</v>
      </c>
    </row>
    <row r="3737" spans="1:2" ht="13.8" x14ac:dyDescent="0.25">
      <c r="A3737" s="17">
        <v>97</v>
      </c>
      <c r="B3737" s="17">
        <v>2.5</v>
      </c>
    </row>
    <row r="3738" spans="1:2" ht="13.8" x14ac:dyDescent="0.25">
      <c r="A3738" s="17">
        <v>108</v>
      </c>
      <c r="B3738" s="17">
        <v>6.1</v>
      </c>
    </row>
    <row r="3739" spans="1:2" ht="13.8" x14ac:dyDescent="0.25">
      <c r="A3739" s="17">
        <v>113</v>
      </c>
      <c r="B3739" s="17">
        <v>7.2</v>
      </c>
    </row>
    <row r="3740" spans="1:2" ht="13.8" x14ac:dyDescent="0.25">
      <c r="A3740" s="17">
        <v>109</v>
      </c>
      <c r="B3740" s="17">
        <v>5.6</v>
      </c>
    </row>
    <row r="3741" spans="1:2" ht="13.8" x14ac:dyDescent="0.25">
      <c r="A3741" s="17">
        <v>111</v>
      </c>
      <c r="B3741" s="17">
        <v>7.1</v>
      </c>
    </row>
    <row r="3742" spans="1:2" ht="13.8" x14ac:dyDescent="0.25">
      <c r="A3742" s="17">
        <v>103</v>
      </c>
      <c r="B3742" s="17">
        <v>6.8</v>
      </c>
    </row>
    <row r="3743" spans="1:2" ht="13.8" x14ac:dyDescent="0.25">
      <c r="A3743" s="17">
        <v>113</v>
      </c>
      <c r="B3743" s="17">
        <v>6.4</v>
      </c>
    </row>
    <row r="3744" spans="1:2" ht="13.8" x14ac:dyDescent="0.25">
      <c r="A3744" s="17">
        <v>100</v>
      </c>
      <c r="B3744" s="17">
        <v>7.3</v>
      </c>
    </row>
    <row r="3745" spans="1:2" ht="13.8" x14ac:dyDescent="0.25">
      <c r="A3745" s="17">
        <v>100</v>
      </c>
      <c r="B3745" s="17">
        <v>7.2</v>
      </c>
    </row>
    <row r="3746" spans="1:2" ht="13.8" x14ac:dyDescent="0.25">
      <c r="A3746" s="17">
        <v>101</v>
      </c>
      <c r="B3746" s="17">
        <v>7.7</v>
      </c>
    </row>
    <row r="3747" spans="1:2" ht="13.8" x14ac:dyDescent="0.25">
      <c r="A3747" s="17">
        <v>89</v>
      </c>
      <c r="B3747" s="17">
        <v>7.7</v>
      </c>
    </row>
    <row r="3748" spans="1:2" ht="13.8" x14ac:dyDescent="0.25">
      <c r="A3748" s="17">
        <v>87</v>
      </c>
      <c r="B3748" s="17">
        <v>5.0999999999999996</v>
      </c>
    </row>
    <row r="3749" spans="1:2" ht="13.8" x14ac:dyDescent="0.25">
      <c r="A3749" s="17">
        <v>118</v>
      </c>
      <c r="B3749" s="17">
        <v>5.2</v>
      </c>
    </row>
    <row r="3750" spans="1:2" ht="13.8" x14ac:dyDescent="0.25">
      <c r="A3750" s="17">
        <v>103</v>
      </c>
      <c r="B3750" s="17">
        <v>7</v>
      </c>
    </row>
    <row r="3751" spans="1:2" ht="13.8" x14ac:dyDescent="0.25">
      <c r="A3751" s="17">
        <v>93</v>
      </c>
      <c r="B3751" s="17">
        <v>5.9</v>
      </c>
    </row>
    <row r="3752" spans="1:2" ht="13.8" x14ac:dyDescent="0.25">
      <c r="A3752" s="17">
        <v>102</v>
      </c>
      <c r="B3752" s="17">
        <v>5.4</v>
      </c>
    </row>
    <row r="3753" spans="1:2" ht="13.8" x14ac:dyDescent="0.25">
      <c r="A3753" s="17">
        <v>95</v>
      </c>
      <c r="B3753" s="17">
        <v>7.8</v>
      </c>
    </row>
    <row r="3754" spans="1:2" ht="13.8" x14ac:dyDescent="0.25">
      <c r="A3754" s="17">
        <v>103</v>
      </c>
      <c r="B3754" s="17">
        <v>7.1</v>
      </c>
    </row>
    <row r="3755" spans="1:2" ht="13.8" x14ac:dyDescent="0.25">
      <c r="A3755" s="17">
        <v>143</v>
      </c>
      <c r="B3755" s="17">
        <v>6.2</v>
      </c>
    </row>
    <row r="3756" spans="1:2" ht="13.8" x14ac:dyDescent="0.25">
      <c r="A3756" s="17">
        <v>114</v>
      </c>
      <c r="B3756" s="17">
        <v>6.9</v>
      </c>
    </row>
    <row r="3757" spans="1:2" ht="13.8" x14ac:dyDescent="0.25">
      <c r="A3757" s="17">
        <v>112</v>
      </c>
      <c r="B3757" s="17">
        <v>6.6</v>
      </c>
    </row>
    <row r="3758" spans="1:2" ht="13.8" x14ac:dyDescent="0.25">
      <c r="A3758" s="17">
        <v>113</v>
      </c>
      <c r="B3758" s="17">
        <v>7.4</v>
      </c>
    </row>
    <row r="3759" spans="1:2" ht="13.8" x14ac:dyDescent="0.25">
      <c r="A3759" s="17">
        <v>96</v>
      </c>
      <c r="B3759" s="17">
        <v>6</v>
      </c>
    </row>
    <row r="3760" spans="1:2" ht="13.8" x14ac:dyDescent="0.25">
      <c r="A3760" s="17">
        <v>88</v>
      </c>
      <c r="B3760" s="17">
        <v>4.9000000000000004</v>
      </c>
    </row>
    <row r="3761" spans="1:2" ht="13.8" x14ac:dyDescent="0.25">
      <c r="A3761" s="17">
        <v>97</v>
      </c>
      <c r="B3761" s="17">
        <v>6.1</v>
      </c>
    </row>
    <row r="3762" spans="1:2" ht="13.8" x14ac:dyDescent="0.25">
      <c r="A3762" s="17">
        <v>139</v>
      </c>
      <c r="B3762" s="17">
        <v>7.8</v>
      </c>
    </row>
    <row r="3763" spans="1:2" ht="13.8" x14ac:dyDescent="0.25">
      <c r="A3763" s="17">
        <v>118</v>
      </c>
      <c r="B3763" s="17">
        <v>6</v>
      </c>
    </row>
    <row r="3764" spans="1:2" ht="13.8" x14ac:dyDescent="0.25">
      <c r="A3764" s="17">
        <v>99</v>
      </c>
      <c r="B3764" s="17">
        <v>5.0999999999999996</v>
      </c>
    </row>
    <row r="3765" spans="1:2" ht="13.8" x14ac:dyDescent="0.25">
      <c r="A3765" s="17">
        <v>93</v>
      </c>
      <c r="B3765" s="17">
        <v>3.3</v>
      </c>
    </row>
    <row r="3766" spans="1:2" ht="13.8" x14ac:dyDescent="0.25">
      <c r="A3766" s="17">
        <v>88</v>
      </c>
      <c r="B3766" s="17">
        <v>4</v>
      </c>
    </row>
    <row r="3767" spans="1:2" ht="13.8" x14ac:dyDescent="0.25">
      <c r="A3767" s="17">
        <v>89</v>
      </c>
      <c r="B3767" s="17">
        <v>4.5999999999999996</v>
      </c>
    </row>
    <row r="3768" spans="1:2" ht="13.8" x14ac:dyDescent="0.25">
      <c r="A3768" s="17">
        <v>108</v>
      </c>
      <c r="B3768" s="17">
        <v>6.3</v>
      </c>
    </row>
    <row r="3769" spans="1:2" ht="13.8" x14ac:dyDescent="0.25">
      <c r="A3769" s="17">
        <v>34</v>
      </c>
      <c r="B3769" s="17">
        <v>7.1</v>
      </c>
    </row>
    <row r="3770" spans="1:2" ht="13.8" x14ac:dyDescent="0.25">
      <c r="A3770" s="17">
        <v>90</v>
      </c>
      <c r="B3770" s="17">
        <v>3.6</v>
      </c>
    </row>
    <row r="3771" spans="1:2" ht="13.8" x14ac:dyDescent="0.25">
      <c r="A3771" s="17">
        <v>95</v>
      </c>
      <c r="B3771" s="17">
        <v>5.6</v>
      </c>
    </row>
    <row r="3772" spans="1:2" ht="13.8" x14ac:dyDescent="0.25">
      <c r="A3772" s="17">
        <v>96</v>
      </c>
      <c r="B3772" s="17">
        <v>4.7</v>
      </c>
    </row>
    <row r="3773" spans="1:2" ht="13.8" x14ac:dyDescent="0.25">
      <c r="A3773" s="17">
        <v>106</v>
      </c>
      <c r="B3773" s="17">
        <v>5.7</v>
      </c>
    </row>
    <row r="3774" spans="1:2" ht="13.8" x14ac:dyDescent="0.25">
      <c r="A3774" s="17">
        <v>101</v>
      </c>
      <c r="B3774" s="17">
        <v>6.4</v>
      </c>
    </row>
    <row r="3775" spans="1:2" ht="13.8" x14ac:dyDescent="0.25">
      <c r="A3775" s="17">
        <v>120</v>
      </c>
      <c r="B3775" s="17">
        <v>7.3</v>
      </c>
    </row>
    <row r="3776" spans="1:2" ht="13.8" x14ac:dyDescent="0.25">
      <c r="A3776" s="17">
        <v>102</v>
      </c>
      <c r="B3776" s="17">
        <v>6.9</v>
      </c>
    </row>
    <row r="3777" spans="1:2" ht="13.8" x14ac:dyDescent="0.25">
      <c r="A3777" s="17">
        <v>85</v>
      </c>
      <c r="B3777" s="17">
        <v>6.3</v>
      </c>
    </row>
    <row r="3778" spans="1:2" ht="13.8" x14ac:dyDescent="0.25">
      <c r="A3778" s="17">
        <v>86</v>
      </c>
      <c r="B3778" s="17">
        <v>5.4</v>
      </c>
    </row>
    <row r="3779" spans="1:2" ht="13.8" x14ac:dyDescent="0.25">
      <c r="A3779" s="17">
        <v>160</v>
      </c>
      <c r="B3779" s="17">
        <v>5.5</v>
      </c>
    </row>
    <row r="3780" spans="1:2" ht="13.8" x14ac:dyDescent="0.25">
      <c r="A3780" s="17">
        <v>99</v>
      </c>
      <c r="B3780" s="17">
        <v>5.9</v>
      </c>
    </row>
    <row r="3781" spans="1:2" ht="13.8" x14ac:dyDescent="0.25">
      <c r="A3781" s="17">
        <v>97</v>
      </c>
      <c r="B3781" s="17">
        <v>6.5</v>
      </c>
    </row>
    <row r="3782" spans="1:2" ht="13.8" x14ac:dyDescent="0.25">
      <c r="A3782" s="17">
        <v>93</v>
      </c>
      <c r="B3782" s="17">
        <v>5.2</v>
      </c>
    </row>
    <row r="3783" spans="1:2" ht="13.8" x14ac:dyDescent="0.25">
      <c r="A3783" s="17">
        <v>106</v>
      </c>
      <c r="B3783" s="17">
        <v>7.7</v>
      </c>
    </row>
    <row r="3784" spans="1:2" ht="13.8" x14ac:dyDescent="0.25">
      <c r="A3784" s="17">
        <v>120</v>
      </c>
      <c r="B3784" s="17">
        <v>8</v>
      </c>
    </row>
    <row r="3785" spans="1:2" ht="13.8" x14ac:dyDescent="0.25">
      <c r="A3785" s="17">
        <v>53</v>
      </c>
      <c r="B3785" s="17">
        <v>7.7</v>
      </c>
    </row>
    <row r="3786" spans="1:2" ht="13.8" x14ac:dyDescent="0.25">
      <c r="A3786" s="17">
        <v>147</v>
      </c>
      <c r="B3786" s="17">
        <v>7.5</v>
      </c>
    </row>
    <row r="3787" spans="1:2" ht="13.8" x14ac:dyDescent="0.25">
      <c r="A3787" s="17">
        <v>189</v>
      </c>
      <c r="B3787" s="17">
        <v>8.5</v>
      </c>
    </row>
    <row r="3788" spans="1:2" ht="13.8" x14ac:dyDescent="0.25">
      <c r="A3788" s="17">
        <v>101</v>
      </c>
      <c r="B3788" s="17">
        <v>7</v>
      </c>
    </row>
    <row r="3789" spans="1:2" ht="13.8" x14ac:dyDescent="0.25">
      <c r="A3789" s="17">
        <v>92</v>
      </c>
      <c r="B3789" s="17">
        <v>7.7</v>
      </c>
    </row>
    <row r="3790" spans="1:2" ht="13.8" x14ac:dyDescent="0.25">
      <c r="A3790" s="17">
        <v>122</v>
      </c>
      <c r="B3790" s="17">
        <v>7</v>
      </c>
    </row>
    <row r="3791" spans="1:2" ht="13.8" x14ac:dyDescent="0.25">
      <c r="A3791" s="17">
        <v>162</v>
      </c>
      <c r="B3791" s="17">
        <v>7.7</v>
      </c>
    </row>
    <row r="3792" spans="1:2" ht="13.8" x14ac:dyDescent="0.25">
      <c r="A3792" s="17">
        <v>109</v>
      </c>
      <c r="B3792" s="17">
        <v>6</v>
      </c>
    </row>
    <row r="3793" spans="1:2" ht="13.8" x14ac:dyDescent="0.25">
      <c r="A3793" s="17">
        <v>104</v>
      </c>
      <c r="B3793" s="17">
        <v>6.5</v>
      </c>
    </row>
    <row r="3794" spans="1:2" ht="13.8" x14ac:dyDescent="0.25">
      <c r="A3794" s="17">
        <v>116</v>
      </c>
      <c r="B3794" s="17">
        <v>6.3</v>
      </c>
    </row>
    <row r="3795" spans="1:2" ht="13.8" x14ac:dyDescent="0.25">
      <c r="A3795" s="17">
        <v>140</v>
      </c>
      <c r="B3795" s="17">
        <v>8</v>
      </c>
    </row>
    <row r="3796" spans="1:2" ht="13.8" x14ac:dyDescent="0.25">
      <c r="A3796" s="17">
        <v>121</v>
      </c>
      <c r="B3796" s="17">
        <v>6.2</v>
      </c>
    </row>
    <row r="3797" spans="1:2" ht="13.8" x14ac:dyDescent="0.25">
      <c r="A3797" s="17">
        <v>152</v>
      </c>
      <c r="B3797" s="17">
        <v>7.6</v>
      </c>
    </row>
    <row r="3798" spans="1:2" ht="13.8" x14ac:dyDescent="0.25">
      <c r="A3798" s="17">
        <v>131</v>
      </c>
      <c r="B3798" s="17">
        <v>7.8</v>
      </c>
    </row>
    <row r="3799" spans="1:2" ht="13.8" x14ac:dyDescent="0.25">
      <c r="A3799" s="17">
        <v>118</v>
      </c>
      <c r="B3799" s="17">
        <v>7.3</v>
      </c>
    </row>
    <row r="3800" spans="1:2" ht="13.8" x14ac:dyDescent="0.25">
      <c r="A3800" s="17">
        <v>187</v>
      </c>
      <c r="B3800" s="17">
        <v>7.9</v>
      </c>
    </row>
    <row r="3801" spans="1:2" ht="13.8" x14ac:dyDescent="0.25">
      <c r="A3801" s="17">
        <v>125</v>
      </c>
      <c r="B3801" s="17">
        <v>6.9</v>
      </c>
    </row>
    <row r="3802" spans="1:2" ht="13.8" x14ac:dyDescent="0.25">
      <c r="A3802" s="17">
        <v>104</v>
      </c>
      <c r="B3802" s="17">
        <v>7.4</v>
      </c>
    </row>
    <row r="3803" spans="1:2" ht="13.8" x14ac:dyDescent="0.25">
      <c r="A3803" s="17">
        <v>108</v>
      </c>
      <c r="B3803" s="17">
        <v>7.3</v>
      </c>
    </row>
    <row r="3804" spans="1:2" ht="13.8" x14ac:dyDescent="0.25">
      <c r="A3804" s="17">
        <v>109</v>
      </c>
      <c r="B3804" s="17">
        <v>6.9</v>
      </c>
    </row>
    <row r="3805" spans="1:2" ht="13.8" x14ac:dyDescent="0.25">
      <c r="A3805" s="17">
        <v>95</v>
      </c>
      <c r="B3805" s="17">
        <v>7.1</v>
      </c>
    </row>
    <row r="3806" spans="1:2" ht="13.8" x14ac:dyDescent="0.25">
      <c r="A3806" s="17">
        <v>113</v>
      </c>
      <c r="B3806" s="17">
        <v>6.8</v>
      </c>
    </row>
    <row r="3807" spans="1:2" ht="13.8" x14ac:dyDescent="0.25">
      <c r="A3807" s="17">
        <v>90</v>
      </c>
      <c r="B3807" s="17">
        <v>6.2</v>
      </c>
    </row>
    <row r="3808" spans="1:2" ht="13.8" x14ac:dyDescent="0.25">
      <c r="A3808" s="17">
        <v>170</v>
      </c>
      <c r="B3808" s="17">
        <v>8.3000000000000007</v>
      </c>
    </row>
    <row r="3809" spans="1:2" ht="13.8" x14ac:dyDescent="0.25">
      <c r="A3809" s="17">
        <v>122</v>
      </c>
      <c r="B3809" s="17">
        <v>7.5</v>
      </c>
    </row>
    <row r="3810" spans="1:2" ht="13.8" x14ac:dyDescent="0.25">
      <c r="A3810" s="17">
        <v>102</v>
      </c>
      <c r="B3810" s="17">
        <v>8.3000000000000007</v>
      </c>
    </row>
    <row r="3811" spans="1:2" ht="13.8" x14ac:dyDescent="0.25">
      <c r="A3811" s="17">
        <v>93</v>
      </c>
      <c r="B3811" s="17">
        <v>4.4000000000000004</v>
      </c>
    </row>
    <row r="3812" spans="1:2" ht="13.8" x14ac:dyDescent="0.25">
      <c r="A3812" s="17">
        <v>107</v>
      </c>
      <c r="B3812" s="17">
        <v>5.8</v>
      </c>
    </row>
    <row r="3813" spans="1:2" ht="13.8" x14ac:dyDescent="0.25">
      <c r="A3813" s="17">
        <v>153</v>
      </c>
      <c r="B3813" s="17">
        <v>7.5</v>
      </c>
    </row>
    <row r="3814" spans="1:2" ht="13.8" x14ac:dyDescent="0.25">
      <c r="A3814" s="17">
        <v>116</v>
      </c>
      <c r="B3814" s="17">
        <v>7.2</v>
      </c>
    </row>
    <row r="3815" spans="1:2" ht="13.8" x14ac:dyDescent="0.25">
      <c r="A3815" s="17">
        <v>107</v>
      </c>
      <c r="B3815" s="17">
        <v>6.8</v>
      </c>
    </row>
    <row r="3816" spans="1:2" ht="13.8" x14ac:dyDescent="0.25">
      <c r="A3816" s="17">
        <v>118</v>
      </c>
      <c r="B3816" s="17">
        <v>6.2</v>
      </c>
    </row>
    <row r="3817" spans="1:2" ht="13.8" x14ac:dyDescent="0.25">
      <c r="A3817" s="17">
        <v>104</v>
      </c>
      <c r="B3817" s="17">
        <v>6.1</v>
      </c>
    </row>
    <row r="3818" spans="1:2" ht="13.8" x14ac:dyDescent="0.25">
      <c r="A3818" s="17">
        <v>127</v>
      </c>
      <c r="B3818" s="17">
        <v>7</v>
      </c>
    </row>
    <row r="3819" spans="1:2" ht="13.8" x14ac:dyDescent="0.25">
      <c r="A3819" s="17">
        <v>95</v>
      </c>
      <c r="B3819" s="17">
        <v>5.6</v>
      </c>
    </row>
    <row r="3820" spans="1:2" ht="13.8" x14ac:dyDescent="0.25">
      <c r="A3820" s="17">
        <v>126</v>
      </c>
      <c r="B3820" s="17">
        <v>6.7</v>
      </c>
    </row>
    <row r="3821" spans="1:2" ht="13.8" x14ac:dyDescent="0.25">
      <c r="A3821" s="17">
        <v>112</v>
      </c>
      <c r="B3821" s="17">
        <v>8.1999999999999993</v>
      </c>
    </row>
    <row r="3822" spans="1:2" ht="13.8" x14ac:dyDescent="0.25">
      <c r="A3822" s="17">
        <v>172</v>
      </c>
      <c r="B3822" s="17">
        <v>5.9</v>
      </c>
    </row>
    <row r="3823" spans="1:2" ht="13.8" x14ac:dyDescent="0.25">
      <c r="A3823" s="17">
        <v>116</v>
      </c>
      <c r="B3823" s="17">
        <v>7.8</v>
      </c>
    </row>
    <row r="3824" spans="1:2" ht="13.8" x14ac:dyDescent="0.25">
      <c r="A3824" s="17">
        <v>148</v>
      </c>
      <c r="B3824" s="17">
        <v>6.7</v>
      </c>
    </row>
    <row r="3825" spans="1:2" ht="13.8" x14ac:dyDescent="0.25">
      <c r="A3825" s="17">
        <v>137</v>
      </c>
      <c r="B3825" s="17">
        <v>6</v>
      </c>
    </row>
    <row r="3826" spans="1:2" ht="13.8" x14ac:dyDescent="0.25">
      <c r="A3826" s="17">
        <v>104</v>
      </c>
      <c r="B3826" s="17">
        <v>7.3</v>
      </c>
    </row>
    <row r="3827" spans="1:2" ht="13.8" x14ac:dyDescent="0.25">
      <c r="A3827" s="17">
        <v>130</v>
      </c>
      <c r="B3827" s="17">
        <v>6.5</v>
      </c>
    </row>
    <row r="3828" spans="1:2" ht="13.8" x14ac:dyDescent="0.25">
      <c r="A3828" s="17">
        <v>130</v>
      </c>
      <c r="B3828" s="17">
        <v>7.7</v>
      </c>
    </row>
    <row r="3829" spans="1:2" ht="13.8" x14ac:dyDescent="0.25">
      <c r="A3829" s="17">
        <v>99</v>
      </c>
      <c r="B3829" s="17">
        <v>4.9000000000000004</v>
      </c>
    </row>
    <row r="3830" spans="1:2" ht="13.8" x14ac:dyDescent="0.25">
      <c r="A3830" s="17">
        <v>131</v>
      </c>
      <c r="B3830" s="17">
        <v>5.9</v>
      </c>
    </row>
    <row r="3831" spans="1:2" ht="13.8" x14ac:dyDescent="0.25">
      <c r="A3831" s="17">
        <v>143</v>
      </c>
      <c r="B3831" s="17">
        <v>7.4</v>
      </c>
    </row>
    <row r="3832" spans="1:2" ht="13.8" x14ac:dyDescent="0.25">
      <c r="A3832" s="17">
        <v>119</v>
      </c>
      <c r="B3832" s="17">
        <v>6.3</v>
      </c>
    </row>
    <row r="3833" spans="1:2" ht="13.8" x14ac:dyDescent="0.25">
      <c r="A3833" s="17">
        <v>101</v>
      </c>
      <c r="B3833" s="17">
        <v>7.1</v>
      </c>
    </row>
    <row r="3834" spans="1:2" ht="13.8" x14ac:dyDescent="0.25">
      <c r="A3834" s="17">
        <v>139</v>
      </c>
      <c r="B3834" s="17">
        <v>8.1999999999999993</v>
      </c>
    </row>
    <row r="3835" spans="1:2" ht="13.8" x14ac:dyDescent="0.25">
      <c r="A3835" s="17">
        <v>92</v>
      </c>
      <c r="B3835" s="17">
        <v>5.7</v>
      </c>
    </row>
    <row r="3836" spans="1:2" ht="13.8" x14ac:dyDescent="0.25">
      <c r="A3836" s="17">
        <v>103</v>
      </c>
      <c r="B3836" s="17">
        <v>5.9</v>
      </c>
    </row>
    <row r="3837" spans="1:2" ht="13.8" x14ac:dyDescent="0.25">
      <c r="A3837" s="17">
        <v>120</v>
      </c>
      <c r="B3837" s="17">
        <v>7.9</v>
      </c>
    </row>
    <row r="3838" spans="1:2" ht="13.8" x14ac:dyDescent="0.25">
      <c r="A3838" s="17">
        <v>103</v>
      </c>
      <c r="B3838" s="17">
        <v>6.1</v>
      </c>
    </row>
    <row r="3839" spans="1:2" ht="13.8" x14ac:dyDescent="0.25">
      <c r="A3839" s="17">
        <v>130</v>
      </c>
      <c r="B3839" s="17">
        <v>6</v>
      </c>
    </row>
    <row r="3840" spans="1:2" ht="13.8" x14ac:dyDescent="0.25">
      <c r="A3840" s="17">
        <v>155</v>
      </c>
      <c r="B3840" s="17">
        <v>7.5</v>
      </c>
    </row>
    <row r="3841" spans="1:2" ht="13.8" x14ac:dyDescent="0.25">
      <c r="A3841" s="17">
        <v>89</v>
      </c>
      <c r="B3841" s="17">
        <v>5.0999999999999996</v>
      </c>
    </row>
    <row r="3842" spans="1:2" ht="13.8" x14ac:dyDescent="0.25">
      <c r="A3842" s="17">
        <v>101</v>
      </c>
      <c r="B3842" s="17">
        <v>6.5</v>
      </c>
    </row>
    <row r="3843" spans="1:2" ht="13.8" x14ac:dyDescent="0.25">
      <c r="A3843" s="17">
        <v>141</v>
      </c>
      <c r="B3843" s="17">
        <v>6.9</v>
      </c>
    </row>
    <row r="3844" spans="1:2" ht="13.8" x14ac:dyDescent="0.25">
      <c r="A3844" s="17">
        <v>105</v>
      </c>
      <c r="B3844" s="17">
        <v>7.9</v>
      </c>
    </row>
    <row r="3845" spans="1:2" ht="13.8" x14ac:dyDescent="0.25">
      <c r="A3845" s="17">
        <v>104</v>
      </c>
      <c r="B3845" s="17">
        <v>6.5</v>
      </c>
    </row>
    <row r="3846" spans="1:2" ht="13.8" x14ac:dyDescent="0.25">
      <c r="A3846" s="17">
        <v>150</v>
      </c>
      <c r="B3846" s="17">
        <v>6.7</v>
      </c>
    </row>
    <row r="3847" spans="1:2" ht="13.8" x14ac:dyDescent="0.25">
      <c r="A3847" s="17">
        <v>88</v>
      </c>
      <c r="B3847" s="17">
        <v>6.2</v>
      </c>
    </row>
    <row r="3848" spans="1:2" ht="13.8" x14ac:dyDescent="0.25">
      <c r="A3848" s="17">
        <v>106</v>
      </c>
      <c r="B3848" s="17">
        <v>7.1</v>
      </c>
    </row>
    <row r="3849" spans="1:2" ht="13.8" x14ac:dyDescent="0.25">
      <c r="A3849" s="17">
        <v>81</v>
      </c>
      <c r="B3849" s="17">
        <v>6.3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309A-9BF9-4407-9204-35070AAE42E4}">
  <dimension ref="A1:H3656"/>
  <sheetViews>
    <sheetView topLeftCell="A7" workbookViewId="0">
      <selection activeCell="N10" sqref="N10"/>
    </sheetView>
  </sheetViews>
  <sheetFormatPr defaultRowHeight="13.2" x14ac:dyDescent="0.25"/>
  <cols>
    <col min="1" max="2" width="9" customWidth="1"/>
    <col min="4" max="4" width="12.44140625" bestFit="1" customWidth="1"/>
    <col min="5" max="5" width="15.88671875" bestFit="1" customWidth="1"/>
    <col min="6" max="6" width="20" bestFit="1" customWidth="1"/>
    <col min="7" max="7" width="19.109375" bestFit="1" customWidth="1"/>
    <col min="8" max="8" width="8.44140625" customWidth="1"/>
    <col min="9" max="9" width="9.109375" customWidth="1"/>
    <col min="10" max="17" width="4" bestFit="1" customWidth="1"/>
    <col min="18" max="18" width="2" bestFit="1" customWidth="1"/>
    <col min="19" max="27" width="4" bestFit="1" customWidth="1"/>
    <col min="28" max="28" width="2" bestFit="1" customWidth="1"/>
    <col min="29" max="37" width="4" bestFit="1" customWidth="1"/>
    <col min="38" max="38" width="3" bestFit="1" customWidth="1"/>
    <col min="39" max="47" width="4" bestFit="1" customWidth="1"/>
    <col min="48" max="48" width="3" bestFit="1" customWidth="1"/>
    <col min="49" max="67" width="4" bestFit="1" customWidth="1"/>
    <col min="68" max="68" width="3" bestFit="1" customWidth="1"/>
    <col min="69" max="77" width="4" bestFit="1" customWidth="1"/>
    <col min="78" max="78" width="2" bestFit="1" customWidth="1"/>
    <col min="79" max="80" width="4" bestFit="1" customWidth="1"/>
    <col min="81" max="81" width="6.5546875" bestFit="1" customWidth="1"/>
    <col min="82" max="82" width="10.33203125" bestFit="1" customWidth="1"/>
  </cols>
  <sheetData>
    <row r="1" spans="1:8" x14ac:dyDescent="0.25">
      <c r="A1" s="1" t="s">
        <v>5</v>
      </c>
      <c r="B1" s="1" t="s">
        <v>9</v>
      </c>
    </row>
    <row r="2" spans="1:8" x14ac:dyDescent="0.25">
      <c r="A2" s="1" t="s">
        <v>13</v>
      </c>
      <c r="B2" s="1">
        <v>7.9</v>
      </c>
      <c r="D2" s="3" t="s">
        <v>6147</v>
      </c>
      <c r="E2" s="2" t="s">
        <v>6169</v>
      </c>
      <c r="F2" s="19" t="s">
        <v>6170</v>
      </c>
      <c r="G2" s="20" t="s">
        <v>6171</v>
      </c>
      <c r="H2" s="30" t="s">
        <v>6172</v>
      </c>
    </row>
    <row r="3" spans="1:8" x14ac:dyDescent="0.25">
      <c r="A3" s="1" t="s">
        <v>13</v>
      </c>
      <c r="B3" s="1">
        <v>7.1</v>
      </c>
      <c r="D3" s="5" t="s">
        <v>13</v>
      </c>
      <c r="E3" s="21">
        <v>3498</v>
      </c>
      <c r="F3" s="27">
        <v>6.4244711263579006</v>
      </c>
      <c r="G3" s="24">
        <v>1.0521496808829522</v>
      </c>
      <c r="H3">
        <f>MEDIAN(D3,B:B)</f>
        <v>6.6</v>
      </c>
    </row>
    <row r="4" spans="1:8" x14ac:dyDescent="0.25">
      <c r="A4" s="1" t="s">
        <v>13</v>
      </c>
      <c r="B4" s="1">
        <v>6.8</v>
      </c>
      <c r="D4" s="7" t="s">
        <v>984</v>
      </c>
      <c r="E4" s="22">
        <v>34</v>
      </c>
      <c r="F4" s="28">
        <v>7.3558823529411761</v>
      </c>
      <c r="G4" s="25">
        <v>0.51943511069678128</v>
      </c>
      <c r="H4">
        <f>MEDIAN(D4,B:B)</f>
        <v>6.6</v>
      </c>
    </row>
    <row r="5" spans="1:8" x14ac:dyDescent="0.25">
      <c r="A5" s="1" t="s">
        <v>13</v>
      </c>
      <c r="B5" s="1">
        <v>8.5</v>
      </c>
      <c r="D5" s="7" t="s">
        <v>948</v>
      </c>
      <c r="E5" s="22">
        <v>23</v>
      </c>
      <c r="F5" s="28">
        <v>7.0826086956521745</v>
      </c>
      <c r="G5" s="25">
        <v>0.86057706533203293</v>
      </c>
      <c r="H5">
        <f>MEDIAN(D5,B:B)</f>
        <v>6.6</v>
      </c>
    </row>
    <row r="6" spans="1:8" x14ac:dyDescent="0.25">
      <c r="A6" s="1" t="s">
        <v>13</v>
      </c>
      <c r="B6" s="1">
        <v>6.2</v>
      </c>
      <c r="D6" s="7" t="s">
        <v>674</v>
      </c>
      <c r="E6" s="22">
        <v>14</v>
      </c>
      <c r="F6" s="28">
        <v>7.0214285714285722</v>
      </c>
      <c r="G6" s="25">
        <v>0.76578624395359196</v>
      </c>
      <c r="H6">
        <f>MEDIAN(D6,B:B)</f>
        <v>6.6</v>
      </c>
    </row>
    <row r="7" spans="1:8" x14ac:dyDescent="0.25">
      <c r="A7" s="1" t="s">
        <v>13</v>
      </c>
      <c r="B7" s="1">
        <v>7.8</v>
      </c>
      <c r="D7" s="7" t="s">
        <v>2549</v>
      </c>
      <c r="E7" s="22">
        <v>10</v>
      </c>
      <c r="F7" s="28">
        <v>7.660000000000001</v>
      </c>
      <c r="G7" s="25">
        <v>0.99017394655910806</v>
      </c>
      <c r="H7">
        <f>MEDIAN(D7,B:B)</f>
        <v>6.6</v>
      </c>
    </row>
    <row r="8" spans="1:8" x14ac:dyDescent="0.25">
      <c r="A8" s="1" t="s">
        <v>13</v>
      </c>
      <c r="B8" s="1">
        <v>7.5</v>
      </c>
      <c r="D8" s="7" t="s">
        <v>3662</v>
      </c>
      <c r="E8" s="22">
        <v>10</v>
      </c>
      <c r="F8" s="28">
        <v>7.7700000000000005</v>
      </c>
      <c r="G8" s="25">
        <v>0.71188326134119895</v>
      </c>
      <c r="H8">
        <f>MEDIAN(D8,B:B)</f>
        <v>6.6</v>
      </c>
    </row>
    <row r="9" spans="1:8" x14ac:dyDescent="0.25">
      <c r="A9" s="1" t="s">
        <v>13</v>
      </c>
      <c r="B9" s="1">
        <v>7.5</v>
      </c>
      <c r="D9" s="7" t="s">
        <v>2393</v>
      </c>
      <c r="E9" s="22">
        <v>7</v>
      </c>
      <c r="F9" s="28">
        <v>7.3428571428571425</v>
      </c>
      <c r="G9" s="25">
        <v>0.35050983275387226</v>
      </c>
      <c r="H9">
        <f>MEDIAN(A:A,D9,B:B)</f>
        <v>6.6</v>
      </c>
    </row>
    <row r="10" spans="1:8" x14ac:dyDescent="0.25">
      <c r="A10" s="1" t="s">
        <v>13</v>
      </c>
      <c r="B10" s="1">
        <v>6.9</v>
      </c>
      <c r="D10" s="7" t="s">
        <v>3158</v>
      </c>
      <c r="E10" s="22">
        <v>7</v>
      </c>
      <c r="F10" s="28">
        <v>7.1857142857142851</v>
      </c>
      <c r="G10" s="25">
        <v>1.1553189623484605</v>
      </c>
      <c r="H10">
        <f>MEDIAN(D10,A:A,B:B)</f>
        <v>6.6</v>
      </c>
    </row>
    <row r="11" spans="1:8" x14ac:dyDescent="0.25">
      <c r="A11" s="1" t="s">
        <v>13</v>
      </c>
      <c r="B11" s="1">
        <v>6.1</v>
      </c>
      <c r="D11" s="7" t="s">
        <v>4568</v>
      </c>
      <c r="E11" s="22">
        <v>5</v>
      </c>
      <c r="F11" s="28">
        <v>7.2200000000000006</v>
      </c>
      <c r="G11" s="25">
        <v>0.8012490249604115</v>
      </c>
      <c r="H11">
        <f>MEDIAN(D11,B:B)</f>
        <v>6.6</v>
      </c>
    </row>
    <row r="12" spans="1:8" x14ac:dyDescent="0.25">
      <c r="A12" s="1" t="s">
        <v>13</v>
      </c>
      <c r="B12" s="1">
        <v>6.7</v>
      </c>
      <c r="D12" s="7" t="s">
        <v>4376</v>
      </c>
      <c r="E12" s="22">
        <v>5</v>
      </c>
      <c r="F12" s="28">
        <v>7.7</v>
      </c>
      <c r="G12" s="25">
        <v>0.57008771254957147</v>
      </c>
      <c r="H12">
        <f>MEDIAN(B:B,D12)</f>
        <v>6.6</v>
      </c>
    </row>
    <row r="13" spans="1:8" x14ac:dyDescent="0.25">
      <c r="A13" s="1" t="s">
        <v>13</v>
      </c>
      <c r="B13" s="1">
        <v>7.3</v>
      </c>
      <c r="D13" s="7" t="s">
        <v>5059</v>
      </c>
      <c r="E13" s="22">
        <v>5</v>
      </c>
      <c r="F13" s="28">
        <v>7.76</v>
      </c>
      <c r="G13" s="25">
        <v>0.97877474425937894</v>
      </c>
      <c r="H13">
        <f>MEDIAN(D13,B:B)</f>
        <v>6.6</v>
      </c>
    </row>
    <row r="14" spans="1:8" x14ac:dyDescent="0.25">
      <c r="A14" s="1" t="s">
        <v>13</v>
      </c>
      <c r="B14" s="1">
        <v>6.5</v>
      </c>
      <c r="D14" s="9" t="s">
        <v>6148</v>
      </c>
      <c r="E14" s="23">
        <v>3618</v>
      </c>
      <c r="F14" s="29">
        <v>6.4548092868988247</v>
      </c>
      <c r="G14" s="26">
        <v>1.0566692913422828</v>
      </c>
    </row>
    <row r="15" spans="1:8" x14ac:dyDescent="0.25">
      <c r="A15" s="1" t="s">
        <v>13</v>
      </c>
      <c r="B15" s="1">
        <v>7.2</v>
      </c>
    </row>
    <row r="16" spans="1:8" x14ac:dyDescent="0.25">
      <c r="A16" s="1" t="s">
        <v>13</v>
      </c>
      <c r="B16" s="1">
        <v>6.6</v>
      </c>
    </row>
    <row r="17" spans="1:2" x14ac:dyDescent="0.25">
      <c r="A17" s="1" t="s">
        <v>13</v>
      </c>
      <c r="B17" s="1">
        <v>8.1</v>
      </c>
    </row>
    <row r="18" spans="1:2" x14ac:dyDescent="0.25">
      <c r="A18" s="1" t="s">
        <v>13</v>
      </c>
      <c r="B18" s="1">
        <v>6.7</v>
      </c>
    </row>
    <row r="19" spans="1:2" x14ac:dyDescent="0.25">
      <c r="A19" s="1" t="s">
        <v>13</v>
      </c>
      <c r="B19" s="1">
        <v>6.8</v>
      </c>
    </row>
    <row r="20" spans="1:2" x14ac:dyDescent="0.25">
      <c r="A20" s="1" t="s">
        <v>13</v>
      </c>
      <c r="B20" s="1">
        <v>7.5</v>
      </c>
    </row>
    <row r="21" spans="1:2" x14ac:dyDescent="0.25">
      <c r="A21" s="1" t="s">
        <v>13</v>
      </c>
      <c r="B21" s="1">
        <v>7</v>
      </c>
    </row>
    <row r="22" spans="1:2" x14ac:dyDescent="0.25">
      <c r="A22" s="1" t="s">
        <v>13</v>
      </c>
      <c r="B22" s="1">
        <v>6.7</v>
      </c>
    </row>
    <row r="23" spans="1:2" x14ac:dyDescent="0.25">
      <c r="A23" s="1" t="s">
        <v>13</v>
      </c>
      <c r="B23" s="1">
        <v>7.9</v>
      </c>
    </row>
    <row r="24" spans="1:2" x14ac:dyDescent="0.25">
      <c r="A24" s="1" t="s">
        <v>13</v>
      </c>
      <c r="B24" s="1">
        <v>6.1</v>
      </c>
    </row>
    <row r="25" spans="1:2" x14ac:dyDescent="0.25">
      <c r="A25" s="1" t="s">
        <v>13</v>
      </c>
      <c r="B25" s="1">
        <v>7.2</v>
      </c>
    </row>
    <row r="26" spans="1:2" x14ac:dyDescent="0.25">
      <c r="A26" s="1" t="s">
        <v>13</v>
      </c>
      <c r="B26" s="1">
        <v>7.7</v>
      </c>
    </row>
    <row r="27" spans="1:2" x14ac:dyDescent="0.25">
      <c r="A27" s="1" t="s">
        <v>13</v>
      </c>
      <c r="B27" s="1">
        <v>8.1999999999999993</v>
      </c>
    </row>
    <row r="28" spans="1:2" x14ac:dyDescent="0.25">
      <c r="A28" s="1" t="s">
        <v>13</v>
      </c>
      <c r="B28" s="1">
        <v>5.9</v>
      </c>
    </row>
    <row r="29" spans="1:2" x14ac:dyDescent="0.25">
      <c r="A29" s="1" t="s">
        <v>13</v>
      </c>
      <c r="B29" s="1">
        <v>7</v>
      </c>
    </row>
    <row r="30" spans="1:2" x14ac:dyDescent="0.25">
      <c r="A30" s="1" t="s">
        <v>13</v>
      </c>
      <c r="B30" s="1">
        <v>7.8</v>
      </c>
    </row>
    <row r="31" spans="1:2" x14ac:dyDescent="0.25">
      <c r="A31" s="1" t="s">
        <v>13</v>
      </c>
      <c r="B31" s="1">
        <v>7.3</v>
      </c>
    </row>
    <row r="32" spans="1:2" x14ac:dyDescent="0.25">
      <c r="A32" s="1" t="s">
        <v>13</v>
      </c>
      <c r="B32" s="1">
        <v>7.2</v>
      </c>
    </row>
    <row r="33" spans="1:2" x14ac:dyDescent="0.25">
      <c r="A33" s="1" t="s">
        <v>13</v>
      </c>
      <c r="B33" s="1">
        <v>6.5</v>
      </c>
    </row>
    <row r="34" spans="1:2" x14ac:dyDescent="0.25">
      <c r="A34" s="1" t="s">
        <v>13</v>
      </c>
      <c r="B34" s="1">
        <v>6.8</v>
      </c>
    </row>
    <row r="35" spans="1:2" x14ac:dyDescent="0.25">
      <c r="A35" s="1" t="s">
        <v>13</v>
      </c>
      <c r="B35" s="1">
        <v>7.3</v>
      </c>
    </row>
    <row r="36" spans="1:2" x14ac:dyDescent="0.25">
      <c r="A36" s="1" t="s">
        <v>13</v>
      </c>
      <c r="B36" s="1">
        <v>6</v>
      </c>
    </row>
    <row r="37" spans="1:2" x14ac:dyDescent="0.25">
      <c r="A37" s="1" t="s">
        <v>13</v>
      </c>
      <c r="B37" s="1">
        <v>5.7</v>
      </c>
    </row>
    <row r="38" spans="1:2" x14ac:dyDescent="0.25">
      <c r="A38" s="1" t="s">
        <v>13</v>
      </c>
      <c r="B38" s="1">
        <v>6.4</v>
      </c>
    </row>
    <row r="39" spans="1:2" x14ac:dyDescent="0.25">
      <c r="A39" s="1" t="s">
        <v>13</v>
      </c>
      <c r="B39" s="1">
        <v>6.7</v>
      </c>
    </row>
    <row r="40" spans="1:2" x14ac:dyDescent="0.25">
      <c r="A40" s="1" t="s">
        <v>13</v>
      </c>
      <c r="B40" s="1">
        <v>6.8</v>
      </c>
    </row>
    <row r="41" spans="1:2" x14ac:dyDescent="0.25">
      <c r="A41" s="1" t="s">
        <v>13</v>
      </c>
      <c r="B41" s="1">
        <v>6.3</v>
      </c>
    </row>
    <row r="42" spans="1:2" x14ac:dyDescent="0.25">
      <c r="A42" s="1" t="s">
        <v>13</v>
      </c>
      <c r="B42" s="1">
        <v>5.6</v>
      </c>
    </row>
    <row r="43" spans="1:2" x14ac:dyDescent="0.25">
      <c r="A43" s="1" t="s">
        <v>13</v>
      </c>
      <c r="B43" s="1">
        <v>8.3000000000000007</v>
      </c>
    </row>
    <row r="44" spans="1:2" x14ac:dyDescent="0.25">
      <c r="A44" s="1" t="s">
        <v>13</v>
      </c>
      <c r="B44" s="1">
        <v>6.6</v>
      </c>
    </row>
    <row r="45" spans="1:2" x14ac:dyDescent="0.25">
      <c r="A45" s="1" t="s">
        <v>13</v>
      </c>
      <c r="B45" s="1">
        <v>7.2</v>
      </c>
    </row>
    <row r="46" spans="1:2" x14ac:dyDescent="0.25">
      <c r="A46" s="1" t="s">
        <v>13</v>
      </c>
      <c r="B46" s="1">
        <v>7</v>
      </c>
    </row>
    <row r="47" spans="1:2" x14ac:dyDescent="0.25">
      <c r="A47" s="1" t="s">
        <v>13</v>
      </c>
      <c r="B47" s="1">
        <v>8</v>
      </c>
    </row>
    <row r="48" spans="1:2" x14ac:dyDescent="0.25">
      <c r="A48" s="1" t="s">
        <v>13</v>
      </c>
      <c r="B48" s="1">
        <v>7.8</v>
      </c>
    </row>
    <row r="49" spans="1:2" x14ac:dyDescent="0.25">
      <c r="A49" s="1" t="s">
        <v>13</v>
      </c>
      <c r="B49" s="1">
        <v>6.3</v>
      </c>
    </row>
    <row r="50" spans="1:2" x14ac:dyDescent="0.25">
      <c r="A50" s="1" t="s">
        <v>13</v>
      </c>
      <c r="B50" s="1">
        <v>7.3</v>
      </c>
    </row>
    <row r="51" spans="1:2" x14ac:dyDescent="0.25">
      <c r="A51" s="1" t="s">
        <v>13</v>
      </c>
      <c r="B51" s="1">
        <v>6.6</v>
      </c>
    </row>
    <row r="52" spans="1:2" x14ac:dyDescent="0.25">
      <c r="A52" s="1" t="s">
        <v>13</v>
      </c>
      <c r="B52" s="1">
        <v>7</v>
      </c>
    </row>
    <row r="53" spans="1:2" x14ac:dyDescent="0.25">
      <c r="A53" s="1" t="s">
        <v>13</v>
      </c>
      <c r="B53" s="1">
        <v>6.3</v>
      </c>
    </row>
    <row r="54" spans="1:2" x14ac:dyDescent="0.25">
      <c r="A54" s="1" t="s">
        <v>13</v>
      </c>
      <c r="B54" s="1">
        <v>6.2</v>
      </c>
    </row>
    <row r="55" spans="1:2" x14ac:dyDescent="0.25">
      <c r="A55" s="1" t="s">
        <v>13</v>
      </c>
      <c r="B55" s="1">
        <v>7.2</v>
      </c>
    </row>
    <row r="56" spans="1:2" x14ac:dyDescent="0.25">
      <c r="A56" s="1" t="s">
        <v>13</v>
      </c>
      <c r="B56" s="1">
        <v>7.5</v>
      </c>
    </row>
    <row r="57" spans="1:2" x14ac:dyDescent="0.25">
      <c r="A57" s="1" t="s">
        <v>13</v>
      </c>
      <c r="B57" s="1">
        <v>8.4</v>
      </c>
    </row>
    <row r="58" spans="1:2" x14ac:dyDescent="0.25">
      <c r="A58" s="1" t="s">
        <v>13</v>
      </c>
      <c r="B58" s="1">
        <v>6.2</v>
      </c>
    </row>
    <row r="59" spans="1:2" x14ac:dyDescent="0.25">
      <c r="A59" s="1" t="s">
        <v>13</v>
      </c>
      <c r="B59" s="1">
        <v>5.8</v>
      </c>
    </row>
    <row r="60" spans="1:2" x14ac:dyDescent="0.25">
      <c r="A60" s="1" t="s">
        <v>13</v>
      </c>
      <c r="B60" s="1">
        <v>6.8</v>
      </c>
    </row>
    <row r="61" spans="1:2" x14ac:dyDescent="0.25">
      <c r="A61" s="1" t="s">
        <v>13</v>
      </c>
      <c r="B61" s="1">
        <v>5.4</v>
      </c>
    </row>
    <row r="62" spans="1:2" x14ac:dyDescent="0.25">
      <c r="A62" s="1" t="s">
        <v>13</v>
      </c>
      <c r="B62" s="1">
        <v>6.6</v>
      </c>
    </row>
    <row r="63" spans="1:2" x14ac:dyDescent="0.25">
      <c r="A63" s="1" t="s">
        <v>13</v>
      </c>
      <c r="B63" s="1">
        <v>6.9</v>
      </c>
    </row>
    <row r="64" spans="1:2" x14ac:dyDescent="0.25">
      <c r="A64" s="1" t="s">
        <v>13</v>
      </c>
      <c r="B64" s="1">
        <v>7.3</v>
      </c>
    </row>
    <row r="65" spans="1:2" x14ac:dyDescent="0.25">
      <c r="A65" s="1" t="s">
        <v>13</v>
      </c>
      <c r="B65" s="1">
        <v>9</v>
      </c>
    </row>
    <row r="66" spans="1:2" x14ac:dyDescent="0.25">
      <c r="A66" s="1" t="s">
        <v>13</v>
      </c>
      <c r="B66" s="1">
        <v>8.3000000000000007</v>
      </c>
    </row>
    <row r="67" spans="1:2" x14ac:dyDescent="0.25">
      <c r="A67" s="1" t="s">
        <v>13</v>
      </c>
      <c r="B67" s="1">
        <v>6.5</v>
      </c>
    </row>
    <row r="68" spans="1:2" x14ac:dyDescent="0.25">
      <c r="A68" s="1" t="s">
        <v>13</v>
      </c>
      <c r="B68" s="1">
        <v>7.9</v>
      </c>
    </row>
    <row r="69" spans="1:2" x14ac:dyDescent="0.25">
      <c r="A69" s="1" t="s">
        <v>13</v>
      </c>
      <c r="B69" s="1">
        <v>7.5</v>
      </c>
    </row>
    <row r="70" spans="1:2" x14ac:dyDescent="0.25">
      <c r="A70" s="1" t="s">
        <v>13</v>
      </c>
      <c r="B70" s="1">
        <v>4.8</v>
      </c>
    </row>
    <row r="71" spans="1:2" x14ac:dyDescent="0.25">
      <c r="A71" s="1" t="s">
        <v>13</v>
      </c>
      <c r="B71" s="1">
        <v>5.2</v>
      </c>
    </row>
    <row r="72" spans="1:2" x14ac:dyDescent="0.25">
      <c r="A72" s="1" t="s">
        <v>13</v>
      </c>
      <c r="B72" s="1">
        <v>6.9</v>
      </c>
    </row>
    <row r="73" spans="1:2" x14ac:dyDescent="0.25">
      <c r="A73" s="1" t="s">
        <v>13</v>
      </c>
      <c r="B73" s="1">
        <v>5.4</v>
      </c>
    </row>
    <row r="74" spans="1:2" x14ac:dyDescent="0.25">
      <c r="A74" s="1" t="s">
        <v>13</v>
      </c>
      <c r="B74" s="1">
        <v>7.9</v>
      </c>
    </row>
    <row r="75" spans="1:2" x14ac:dyDescent="0.25">
      <c r="A75" s="1" t="s">
        <v>13</v>
      </c>
      <c r="B75" s="1">
        <v>6.1</v>
      </c>
    </row>
    <row r="76" spans="1:2" x14ac:dyDescent="0.25">
      <c r="A76" s="1" t="s">
        <v>13</v>
      </c>
      <c r="B76" s="1">
        <v>5.8</v>
      </c>
    </row>
    <row r="77" spans="1:2" x14ac:dyDescent="0.25">
      <c r="A77" s="1" t="s">
        <v>13</v>
      </c>
      <c r="B77" s="1">
        <v>8.3000000000000007</v>
      </c>
    </row>
    <row r="78" spans="1:2" x14ac:dyDescent="0.25">
      <c r="A78" s="1" t="s">
        <v>13</v>
      </c>
      <c r="B78" s="1">
        <v>7.8</v>
      </c>
    </row>
    <row r="79" spans="1:2" x14ac:dyDescent="0.25">
      <c r="A79" s="1" t="s">
        <v>13</v>
      </c>
      <c r="B79" s="1">
        <v>7</v>
      </c>
    </row>
    <row r="80" spans="1:2" x14ac:dyDescent="0.25">
      <c r="A80" s="1" t="s">
        <v>13</v>
      </c>
      <c r="B80" s="1">
        <v>6.1</v>
      </c>
    </row>
    <row r="81" spans="1:2" x14ac:dyDescent="0.25">
      <c r="A81" s="1" t="s">
        <v>13</v>
      </c>
      <c r="B81" s="1">
        <v>7</v>
      </c>
    </row>
    <row r="82" spans="1:2" x14ac:dyDescent="0.25">
      <c r="A82" s="1" t="s">
        <v>13</v>
      </c>
      <c r="B82" s="1">
        <v>7.6</v>
      </c>
    </row>
    <row r="83" spans="1:2" x14ac:dyDescent="0.25">
      <c r="A83" s="1" t="s">
        <v>13</v>
      </c>
      <c r="B83" s="1">
        <v>6.3</v>
      </c>
    </row>
    <row r="84" spans="1:2" x14ac:dyDescent="0.25">
      <c r="A84" s="1" t="s">
        <v>13</v>
      </c>
      <c r="B84" s="1">
        <v>7.8</v>
      </c>
    </row>
    <row r="85" spans="1:2" x14ac:dyDescent="0.25">
      <c r="A85" s="1" t="s">
        <v>13</v>
      </c>
      <c r="B85" s="1">
        <v>6.4</v>
      </c>
    </row>
    <row r="86" spans="1:2" x14ac:dyDescent="0.25">
      <c r="A86" s="1" t="s">
        <v>13</v>
      </c>
      <c r="B86" s="1">
        <v>6.5</v>
      </c>
    </row>
    <row r="87" spans="1:2" x14ac:dyDescent="0.25">
      <c r="A87" s="1" t="s">
        <v>13</v>
      </c>
      <c r="B87" s="1">
        <v>7.9</v>
      </c>
    </row>
    <row r="88" spans="1:2" x14ac:dyDescent="0.25">
      <c r="A88" s="1" t="s">
        <v>13</v>
      </c>
      <c r="B88" s="1">
        <v>7.8</v>
      </c>
    </row>
    <row r="89" spans="1:2" x14ac:dyDescent="0.25">
      <c r="A89" s="1" t="s">
        <v>13</v>
      </c>
      <c r="B89" s="1">
        <v>6.6</v>
      </c>
    </row>
    <row r="90" spans="1:2" x14ac:dyDescent="0.25">
      <c r="A90" s="1" t="s">
        <v>13</v>
      </c>
      <c r="B90" s="1">
        <v>5.5</v>
      </c>
    </row>
    <row r="91" spans="1:2" x14ac:dyDescent="0.25">
      <c r="A91" s="1" t="s">
        <v>13</v>
      </c>
      <c r="B91" s="1">
        <v>8.1999999999999993</v>
      </c>
    </row>
    <row r="92" spans="1:2" x14ac:dyDescent="0.25">
      <c r="A92" s="1" t="s">
        <v>13</v>
      </c>
      <c r="B92" s="1">
        <v>6.4</v>
      </c>
    </row>
    <row r="93" spans="1:2" x14ac:dyDescent="0.25">
      <c r="A93" s="1" t="s">
        <v>13</v>
      </c>
      <c r="B93" s="1">
        <v>8.1</v>
      </c>
    </row>
    <row r="94" spans="1:2" x14ac:dyDescent="0.25">
      <c r="A94" s="1" t="s">
        <v>13</v>
      </c>
      <c r="B94" s="1">
        <v>8.6</v>
      </c>
    </row>
    <row r="95" spans="1:2" x14ac:dyDescent="0.25">
      <c r="A95" s="1" t="s">
        <v>13</v>
      </c>
      <c r="B95" s="1">
        <v>8.8000000000000007</v>
      </c>
    </row>
    <row r="96" spans="1:2" x14ac:dyDescent="0.25">
      <c r="A96" s="1" t="s">
        <v>13</v>
      </c>
      <c r="B96" s="1">
        <v>6.7</v>
      </c>
    </row>
    <row r="97" spans="1:2" x14ac:dyDescent="0.25">
      <c r="A97" s="1" t="s">
        <v>13</v>
      </c>
      <c r="B97" s="1">
        <v>7.8</v>
      </c>
    </row>
    <row r="98" spans="1:2" x14ac:dyDescent="0.25">
      <c r="A98" s="1" t="s">
        <v>13</v>
      </c>
      <c r="B98" s="1">
        <v>7.8</v>
      </c>
    </row>
    <row r="99" spans="1:2" x14ac:dyDescent="0.25">
      <c r="A99" s="1" t="s">
        <v>13</v>
      </c>
      <c r="B99" s="1">
        <v>6.6</v>
      </c>
    </row>
    <row r="100" spans="1:2" x14ac:dyDescent="0.25">
      <c r="A100" s="1" t="s">
        <v>13</v>
      </c>
      <c r="B100" s="1">
        <v>6.1</v>
      </c>
    </row>
    <row r="101" spans="1:2" x14ac:dyDescent="0.25">
      <c r="A101" s="1" t="s">
        <v>13</v>
      </c>
      <c r="B101" s="1">
        <v>5.6</v>
      </c>
    </row>
    <row r="102" spans="1:2" x14ac:dyDescent="0.25">
      <c r="A102" s="1" t="s">
        <v>13</v>
      </c>
      <c r="B102" s="1">
        <v>6.4</v>
      </c>
    </row>
    <row r="103" spans="1:2" x14ac:dyDescent="0.25">
      <c r="A103" s="1" t="s">
        <v>13</v>
      </c>
      <c r="B103" s="1">
        <v>6.1</v>
      </c>
    </row>
    <row r="104" spans="1:2" x14ac:dyDescent="0.25">
      <c r="A104" s="1" t="s">
        <v>13</v>
      </c>
      <c r="B104" s="1">
        <v>7.3</v>
      </c>
    </row>
    <row r="105" spans="1:2" x14ac:dyDescent="0.25">
      <c r="A105" s="1" t="s">
        <v>13</v>
      </c>
      <c r="B105" s="1">
        <v>6.6</v>
      </c>
    </row>
    <row r="106" spans="1:2" x14ac:dyDescent="0.25">
      <c r="A106" s="1" t="s">
        <v>13</v>
      </c>
      <c r="B106" s="1">
        <v>6.3</v>
      </c>
    </row>
    <row r="107" spans="1:2" x14ac:dyDescent="0.25">
      <c r="A107" s="1" t="s">
        <v>13</v>
      </c>
      <c r="B107" s="1">
        <v>6.1</v>
      </c>
    </row>
    <row r="108" spans="1:2" x14ac:dyDescent="0.25">
      <c r="A108" s="1" t="s">
        <v>13</v>
      </c>
      <c r="B108" s="1">
        <v>7.1</v>
      </c>
    </row>
    <row r="109" spans="1:2" x14ac:dyDescent="0.25">
      <c r="A109" s="1" t="s">
        <v>13</v>
      </c>
      <c r="B109" s="1">
        <v>5.5</v>
      </c>
    </row>
    <row r="110" spans="1:2" x14ac:dyDescent="0.25">
      <c r="A110" s="1" t="s">
        <v>13</v>
      </c>
      <c r="B110" s="1">
        <v>7.5</v>
      </c>
    </row>
    <row r="111" spans="1:2" x14ac:dyDescent="0.25">
      <c r="A111" s="1" t="s">
        <v>13</v>
      </c>
      <c r="B111" s="1">
        <v>7.6</v>
      </c>
    </row>
    <row r="112" spans="1:2" x14ac:dyDescent="0.25">
      <c r="A112" s="1" t="s">
        <v>13</v>
      </c>
      <c r="B112" s="1">
        <v>6.4</v>
      </c>
    </row>
    <row r="113" spans="1:2" x14ac:dyDescent="0.25">
      <c r="A113" s="1" t="s">
        <v>13</v>
      </c>
      <c r="B113" s="1">
        <v>7.2</v>
      </c>
    </row>
    <row r="114" spans="1:2" x14ac:dyDescent="0.25">
      <c r="A114" s="1" t="s">
        <v>13</v>
      </c>
      <c r="B114" s="1">
        <v>6.7</v>
      </c>
    </row>
    <row r="115" spans="1:2" x14ac:dyDescent="0.25">
      <c r="A115" s="1" t="s">
        <v>13</v>
      </c>
      <c r="B115" s="1">
        <v>8</v>
      </c>
    </row>
    <row r="116" spans="1:2" x14ac:dyDescent="0.25">
      <c r="A116" s="1" t="s">
        <v>13</v>
      </c>
      <c r="B116" s="1">
        <v>8.3000000000000007</v>
      </c>
    </row>
    <row r="117" spans="1:2" x14ac:dyDescent="0.25">
      <c r="A117" s="1" t="s">
        <v>13</v>
      </c>
      <c r="B117" s="1">
        <v>6.7</v>
      </c>
    </row>
    <row r="118" spans="1:2" x14ac:dyDescent="0.25">
      <c r="A118" s="1" t="s">
        <v>13</v>
      </c>
      <c r="B118" s="1">
        <v>5.9</v>
      </c>
    </row>
    <row r="119" spans="1:2" x14ac:dyDescent="0.25">
      <c r="A119" s="1" t="s">
        <v>13</v>
      </c>
      <c r="B119" s="1">
        <v>6.7</v>
      </c>
    </row>
    <row r="120" spans="1:2" x14ac:dyDescent="0.25">
      <c r="A120" s="1" t="s">
        <v>13</v>
      </c>
      <c r="B120" s="1">
        <v>6.7</v>
      </c>
    </row>
    <row r="121" spans="1:2" x14ac:dyDescent="0.25">
      <c r="A121" s="1" t="s">
        <v>13</v>
      </c>
      <c r="B121" s="1">
        <v>7.6</v>
      </c>
    </row>
    <row r="122" spans="1:2" x14ac:dyDescent="0.25">
      <c r="A122" s="1" t="s">
        <v>13</v>
      </c>
      <c r="B122" s="1">
        <v>7.2</v>
      </c>
    </row>
    <row r="123" spans="1:2" x14ac:dyDescent="0.25">
      <c r="A123" s="1" t="s">
        <v>13</v>
      </c>
      <c r="B123" s="1">
        <v>7.1</v>
      </c>
    </row>
    <row r="124" spans="1:2" x14ac:dyDescent="0.25">
      <c r="A124" s="1" t="s">
        <v>13</v>
      </c>
      <c r="B124" s="1">
        <v>8.1</v>
      </c>
    </row>
    <row r="125" spans="1:2" x14ac:dyDescent="0.25">
      <c r="A125" s="1" t="s">
        <v>13</v>
      </c>
      <c r="B125" s="1">
        <v>6.7</v>
      </c>
    </row>
    <row r="126" spans="1:2" x14ac:dyDescent="0.25">
      <c r="A126" s="1" t="s">
        <v>13</v>
      </c>
      <c r="B126" s="1">
        <v>7</v>
      </c>
    </row>
    <row r="127" spans="1:2" x14ac:dyDescent="0.25">
      <c r="A127" s="1" t="s">
        <v>13</v>
      </c>
      <c r="B127" s="1">
        <v>6.9</v>
      </c>
    </row>
    <row r="128" spans="1:2" x14ac:dyDescent="0.25">
      <c r="A128" s="1" t="s">
        <v>13</v>
      </c>
      <c r="B128" s="1">
        <v>5.0999999999999996</v>
      </c>
    </row>
    <row r="129" spans="1:2" x14ac:dyDescent="0.25">
      <c r="A129" s="1" t="s">
        <v>13</v>
      </c>
      <c r="B129" s="1">
        <v>5.8</v>
      </c>
    </row>
    <row r="130" spans="1:2" x14ac:dyDescent="0.25">
      <c r="A130" s="1" t="s">
        <v>13</v>
      </c>
      <c r="B130" s="1">
        <v>6.2</v>
      </c>
    </row>
    <row r="131" spans="1:2" x14ac:dyDescent="0.25">
      <c r="A131" s="1" t="s">
        <v>13</v>
      </c>
      <c r="B131" s="1">
        <v>7.4</v>
      </c>
    </row>
    <row r="132" spans="1:2" x14ac:dyDescent="0.25">
      <c r="A132" s="1" t="s">
        <v>13</v>
      </c>
      <c r="B132" s="1">
        <v>5.8</v>
      </c>
    </row>
    <row r="133" spans="1:2" x14ac:dyDescent="0.25">
      <c r="A133" s="1" t="s">
        <v>13</v>
      </c>
      <c r="B133" s="1">
        <v>6.2</v>
      </c>
    </row>
    <row r="134" spans="1:2" x14ac:dyDescent="0.25">
      <c r="A134" s="1" t="s">
        <v>13</v>
      </c>
      <c r="B134" s="1">
        <v>7.3</v>
      </c>
    </row>
    <row r="135" spans="1:2" x14ac:dyDescent="0.25">
      <c r="A135" s="1" t="s">
        <v>13</v>
      </c>
      <c r="B135" s="1">
        <v>4.2</v>
      </c>
    </row>
    <row r="136" spans="1:2" x14ac:dyDescent="0.25">
      <c r="A136" s="1" t="s">
        <v>13</v>
      </c>
      <c r="B136" s="1">
        <v>6.9</v>
      </c>
    </row>
    <row r="137" spans="1:2" x14ac:dyDescent="0.25">
      <c r="A137" s="1" t="s">
        <v>13</v>
      </c>
      <c r="B137" s="1">
        <v>6.4</v>
      </c>
    </row>
    <row r="138" spans="1:2" x14ac:dyDescent="0.25">
      <c r="A138" s="1" t="s">
        <v>13</v>
      </c>
      <c r="B138" s="1">
        <v>5.4</v>
      </c>
    </row>
    <row r="139" spans="1:2" x14ac:dyDescent="0.25">
      <c r="A139" s="1" t="s">
        <v>13</v>
      </c>
      <c r="B139" s="1">
        <v>6.7</v>
      </c>
    </row>
    <row r="140" spans="1:2" x14ac:dyDescent="0.25">
      <c r="A140" s="1" t="s">
        <v>13</v>
      </c>
      <c r="B140" s="1">
        <v>5.8</v>
      </c>
    </row>
    <row r="141" spans="1:2" x14ac:dyDescent="0.25">
      <c r="A141" s="1" t="s">
        <v>13</v>
      </c>
      <c r="B141" s="1">
        <v>6.9</v>
      </c>
    </row>
    <row r="142" spans="1:2" x14ac:dyDescent="0.25">
      <c r="A142" s="1" t="s">
        <v>13</v>
      </c>
      <c r="B142" s="1">
        <v>7.2</v>
      </c>
    </row>
    <row r="143" spans="1:2" x14ac:dyDescent="0.25">
      <c r="A143" s="1" t="s">
        <v>13</v>
      </c>
      <c r="B143" s="1">
        <v>6.9</v>
      </c>
    </row>
    <row r="144" spans="1:2" x14ac:dyDescent="0.25">
      <c r="A144" s="1" t="s">
        <v>13</v>
      </c>
      <c r="B144" s="1">
        <v>6.1</v>
      </c>
    </row>
    <row r="145" spans="1:2" x14ac:dyDescent="0.25">
      <c r="A145" s="1" t="s">
        <v>13</v>
      </c>
      <c r="B145" s="1">
        <v>5.5</v>
      </c>
    </row>
    <row r="146" spans="1:2" x14ac:dyDescent="0.25">
      <c r="A146" s="1" t="s">
        <v>13</v>
      </c>
      <c r="B146" s="1">
        <v>6.6</v>
      </c>
    </row>
    <row r="147" spans="1:2" x14ac:dyDescent="0.25">
      <c r="A147" s="1" t="s">
        <v>13</v>
      </c>
      <c r="B147" s="1">
        <v>6.1</v>
      </c>
    </row>
    <row r="148" spans="1:2" x14ac:dyDescent="0.25">
      <c r="A148" s="1" t="s">
        <v>13</v>
      </c>
      <c r="B148" s="1">
        <v>6.3</v>
      </c>
    </row>
    <row r="149" spans="1:2" x14ac:dyDescent="0.25">
      <c r="A149" s="1" t="s">
        <v>13</v>
      </c>
      <c r="B149" s="1">
        <v>7.2</v>
      </c>
    </row>
    <row r="150" spans="1:2" x14ac:dyDescent="0.25">
      <c r="A150" s="1" t="s">
        <v>13</v>
      </c>
      <c r="B150" s="1">
        <v>7.4</v>
      </c>
    </row>
    <row r="151" spans="1:2" x14ac:dyDescent="0.25">
      <c r="A151" s="1" t="s">
        <v>13</v>
      </c>
      <c r="B151" s="1">
        <v>7.3</v>
      </c>
    </row>
    <row r="152" spans="1:2" x14ac:dyDescent="0.25">
      <c r="A152" s="1" t="s">
        <v>13</v>
      </c>
      <c r="B152" s="1">
        <v>6.1</v>
      </c>
    </row>
    <row r="153" spans="1:2" x14ac:dyDescent="0.25">
      <c r="A153" s="1" t="s">
        <v>13</v>
      </c>
      <c r="B153" s="1">
        <v>7.7</v>
      </c>
    </row>
    <row r="154" spans="1:2" x14ac:dyDescent="0.25">
      <c r="A154" s="1" t="s">
        <v>13</v>
      </c>
      <c r="B154" s="1">
        <v>6.1</v>
      </c>
    </row>
    <row r="155" spans="1:2" x14ac:dyDescent="0.25">
      <c r="A155" s="1" t="s">
        <v>13</v>
      </c>
      <c r="B155" s="1">
        <v>8</v>
      </c>
    </row>
    <row r="156" spans="1:2" x14ac:dyDescent="0.25">
      <c r="A156" s="1" t="s">
        <v>13</v>
      </c>
      <c r="B156" s="1">
        <v>7.3</v>
      </c>
    </row>
    <row r="157" spans="1:2" x14ac:dyDescent="0.25">
      <c r="A157" s="1" t="s">
        <v>13</v>
      </c>
      <c r="B157" s="1">
        <v>7.9</v>
      </c>
    </row>
    <row r="158" spans="1:2" x14ac:dyDescent="0.25">
      <c r="A158" s="1" t="s">
        <v>13</v>
      </c>
      <c r="B158" s="1">
        <v>5.5</v>
      </c>
    </row>
    <row r="159" spans="1:2" x14ac:dyDescent="0.25">
      <c r="A159" s="1" t="s">
        <v>13</v>
      </c>
      <c r="B159" s="1">
        <v>5</v>
      </c>
    </row>
    <row r="160" spans="1:2" x14ac:dyDescent="0.25">
      <c r="A160" s="1" t="s">
        <v>13</v>
      </c>
      <c r="B160" s="1">
        <v>7.7</v>
      </c>
    </row>
    <row r="161" spans="1:2" x14ac:dyDescent="0.25">
      <c r="A161" s="1" t="s">
        <v>13</v>
      </c>
      <c r="B161" s="1">
        <v>6.6</v>
      </c>
    </row>
    <row r="162" spans="1:2" x14ac:dyDescent="0.25">
      <c r="A162" s="1" t="s">
        <v>13</v>
      </c>
      <c r="B162" s="1">
        <v>5.7</v>
      </c>
    </row>
    <row r="163" spans="1:2" x14ac:dyDescent="0.25">
      <c r="A163" s="1" t="s">
        <v>13</v>
      </c>
      <c r="B163" s="1">
        <v>5.8</v>
      </c>
    </row>
    <row r="164" spans="1:2" x14ac:dyDescent="0.25">
      <c r="A164" s="1" t="s">
        <v>13</v>
      </c>
      <c r="B164" s="1">
        <v>6</v>
      </c>
    </row>
    <row r="165" spans="1:2" x14ac:dyDescent="0.25">
      <c r="A165" s="1" t="s">
        <v>13</v>
      </c>
      <c r="B165" s="1">
        <v>6.4</v>
      </c>
    </row>
    <row r="166" spans="1:2" x14ac:dyDescent="0.25">
      <c r="A166" s="1" t="s">
        <v>13</v>
      </c>
      <c r="B166" s="1">
        <v>6.9</v>
      </c>
    </row>
    <row r="167" spans="1:2" x14ac:dyDescent="0.25">
      <c r="A167" s="1" t="s">
        <v>13</v>
      </c>
      <c r="B167" s="1">
        <v>6.4</v>
      </c>
    </row>
    <row r="168" spans="1:2" x14ac:dyDescent="0.25">
      <c r="A168" s="1" t="s">
        <v>13</v>
      </c>
      <c r="B168" s="1">
        <v>7.4</v>
      </c>
    </row>
    <row r="169" spans="1:2" x14ac:dyDescent="0.25">
      <c r="A169" s="1" t="s">
        <v>13</v>
      </c>
      <c r="B169" s="1">
        <v>5.5</v>
      </c>
    </row>
    <row r="170" spans="1:2" x14ac:dyDescent="0.25">
      <c r="A170" s="1" t="s">
        <v>13</v>
      </c>
      <c r="B170" s="1">
        <v>5.9</v>
      </c>
    </row>
    <row r="171" spans="1:2" x14ac:dyDescent="0.25">
      <c r="A171" s="1" t="s">
        <v>13</v>
      </c>
      <c r="B171" s="1">
        <v>6.8</v>
      </c>
    </row>
    <row r="172" spans="1:2" x14ac:dyDescent="0.25">
      <c r="A172" s="1" t="s">
        <v>13</v>
      </c>
      <c r="B172" s="1">
        <v>6.8</v>
      </c>
    </row>
    <row r="173" spans="1:2" x14ac:dyDescent="0.25">
      <c r="A173" s="1" t="s">
        <v>13</v>
      </c>
      <c r="B173" s="1">
        <v>8.1</v>
      </c>
    </row>
    <row r="174" spans="1:2" x14ac:dyDescent="0.25">
      <c r="A174" s="1" t="s">
        <v>13</v>
      </c>
      <c r="B174" s="1">
        <v>6.5</v>
      </c>
    </row>
    <row r="175" spans="1:2" x14ac:dyDescent="0.25">
      <c r="A175" s="1" t="s">
        <v>13</v>
      </c>
      <c r="B175" s="1">
        <v>7.2</v>
      </c>
    </row>
    <row r="176" spans="1:2" x14ac:dyDescent="0.25">
      <c r="A176" s="1" t="s">
        <v>13</v>
      </c>
      <c r="B176" s="1">
        <v>6.7</v>
      </c>
    </row>
    <row r="177" spans="1:2" x14ac:dyDescent="0.25">
      <c r="A177" s="1" t="s">
        <v>13</v>
      </c>
      <c r="B177" s="1">
        <v>8.1</v>
      </c>
    </row>
    <row r="178" spans="1:2" x14ac:dyDescent="0.25">
      <c r="A178" s="1" t="s">
        <v>13</v>
      </c>
      <c r="B178" s="1">
        <v>7.6</v>
      </c>
    </row>
    <row r="179" spans="1:2" x14ac:dyDescent="0.25">
      <c r="A179" s="1" t="s">
        <v>13</v>
      </c>
      <c r="B179" s="1">
        <v>7.4</v>
      </c>
    </row>
    <row r="180" spans="1:2" x14ac:dyDescent="0.25">
      <c r="A180" s="1" t="s">
        <v>13</v>
      </c>
      <c r="B180" s="1">
        <v>7.6</v>
      </c>
    </row>
    <row r="181" spans="1:2" x14ac:dyDescent="0.25">
      <c r="A181" s="1" t="s">
        <v>13</v>
      </c>
      <c r="B181" s="1">
        <v>6.7</v>
      </c>
    </row>
    <row r="182" spans="1:2" x14ac:dyDescent="0.25">
      <c r="A182" s="1" t="s">
        <v>13</v>
      </c>
      <c r="B182" s="1">
        <v>6.5</v>
      </c>
    </row>
    <row r="183" spans="1:2" x14ac:dyDescent="0.25">
      <c r="A183" s="1" t="s">
        <v>13</v>
      </c>
      <c r="B183" s="1">
        <v>6.6</v>
      </c>
    </row>
    <row r="184" spans="1:2" x14ac:dyDescent="0.25">
      <c r="A184" s="1" t="s">
        <v>13</v>
      </c>
      <c r="B184" s="1">
        <v>6.7</v>
      </c>
    </row>
    <row r="185" spans="1:2" x14ac:dyDescent="0.25">
      <c r="A185" s="1" t="s">
        <v>13</v>
      </c>
      <c r="B185" s="1">
        <v>6.4</v>
      </c>
    </row>
    <row r="186" spans="1:2" x14ac:dyDescent="0.25">
      <c r="A186" s="1" t="s">
        <v>13</v>
      </c>
      <c r="B186" s="1">
        <v>5.8</v>
      </c>
    </row>
    <row r="187" spans="1:2" x14ac:dyDescent="0.25">
      <c r="A187" s="1" t="s">
        <v>13</v>
      </c>
      <c r="B187" s="1">
        <v>7.4</v>
      </c>
    </row>
    <row r="188" spans="1:2" x14ac:dyDescent="0.25">
      <c r="A188" s="1" t="s">
        <v>13</v>
      </c>
      <c r="B188" s="1">
        <v>7.8</v>
      </c>
    </row>
    <row r="189" spans="1:2" x14ac:dyDescent="0.25">
      <c r="A189" s="1" t="s">
        <v>13</v>
      </c>
      <c r="B189" s="1">
        <v>6.6</v>
      </c>
    </row>
    <row r="190" spans="1:2" x14ac:dyDescent="0.25">
      <c r="A190" s="1" t="s">
        <v>13</v>
      </c>
      <c r="B190" s="1">
        <v>4.9000000000000004</v>
      </c>
    </row>
    <row r="191" spans="1:2" x14ac:dyDescent="0.25">
      <c r="A191" s="1" t="s">
        <v>13</v>
      </c>
      <c r="B191" s="1">
        <v>6.5</v>
      </c>
    </row>
    <row r="192" spans="1:2" x14ac:dyDescent="0.25">
      <c r="A192" s="1" t="s">
        <v>13</v>
      </c>
      <c r="B192" s="1">
        <v>6.2</v>
      </c>
    </row>
    <row r="193" spans="1:2" x14ac:dyDescent="0.25">
      <c r="A193" s="1" t="s">
        <v>13</v>
      </c>
      <c r="B193" s="1">
        <v>7.3</v>
      </c>
    </row>
    <row r="194" spans="1:2" x14ac:dyDescent="0.25">
      <c r="A194" s="1" t="s">
        <v>13</v>
      </c>
      <c r="B194" s="1">
        <v>7.5</v>
      </c>
    </row>
    <row r="195" spans="1:2" x14ac:dyDescent="0.25">
      <c r="A195" s="1" t="s">
        <v>13</v>
      </c>
      <c r="B195" s="1">
        <v>5.6</v>
      </c>
    </row>
    <row r="196" spans="1:2" x14ac:dyDescent="0.25">
      <c r="A196" s="1" t="s">
        <v>13</v>
      </c>
      <c r="B196" s="1">
        <v>8.1</v>
      </c>
    </row>
    <row r="197" spans="1:2" x14ac:dyDescent="0.25">
      <c r="A197" s="1" t="s">
        <v>13</v>
      </c>
      <c r="B197" s="1">
        <v>6.7</v>
      </c>
    </row>
    <row r="198" spans="1:2" x14ac:dyDescent="0.25">
      <c r="A198" s="1" t="s">
        <v>13</v>
      </c>
      <c r="B198" s="1">
        <v>6.6</v>
      </c>
    </row>
    <row r="199" spans="1:2" x14ac:dyDescent="0.25">
      <c r="A199" s="1" t="s">
        <v>13</v>
      </c>
      <c r="B199" s="1">
        <v>6.4</v>
      </c>
    </row>
    <row r="200" spans="1:2" x14ac:dyDescent="0.25">
      <c r="A200" s="1" t="s">
        <v>13</v>
      </c>
      <c r="B200" s="1">
        <v>7.5</v>
      </c>
    </row>
    <row r="201" spans="1:2" x14ac:dyDescent="0.25">
      <c r="A201" s="1" t="s">
        <v>13</v>
      </c>
      <c r="B201" s="1">
        <v>7.3</v>
      </c>
    </row>
    <row r="202" spans="1:2" x14ac:dyDescent="0.25">
      <c r="A202" s="1" t="s">
        <v>13</v>
      </c>
      <c r="B202" s="1">
        <v>7.5</v>
      </c>
    </row>
    <row r="203" spans="1:2" x14ac:dyDescent="0.25">
      <c r="A203" s="1" t="s">
        <v>13</v>
      </c>
      <c r="B203" s="1">
        <v>5.8</v>
      </c>
    </row>
    <row r="204" spans="1:2" x14ac:dyDescent="0.25">
      <c r="A204" s="1" t="s">
        <v>13</v>
      </c>
      <c r="B204" s="1">
        <v>7.5</v>
      </c>
    </row>
    <row r="205" spans="1:2" x14ac:dyDescent="0.25">
      <c r="A205" s="1" t="s">
        <v>13</v>
      </c>
      <c r="B205" s="1">
        <v>6.6</v>
      </c>
    </row>
    <row r="206" spans="1:2" x14ac:dyDescent="0.25">
      <c r="A206" s="1" t="s">
        <v>13</v>
      </c>
      <c r="B206" s="1">
        <v>6.7</v>
      </c>
    </row>
    <row r="207" spans="1:2" x14ac:dyDescent="0.25">
      <c r="A207" s="1" t="s">
        <v>13</v>
      </c>
      <c r="B207" s="1">
        <v>3.7</v>
      </c>
    </row>
    <row r="208" spans="1:2" x14ac:dyDescent="0.25">
      <c r="A208" s="1" t="s">
        <v>13</v>
      </c>
      <c r="B208" s="1">
        <v>6</v>
      </c>
    </row>
    <row r="209" spans="1:2" x14ac:dyDescent="0.25">
      <c r="A209" s="1" t="s">
        <v>13</v>
      </c>
      <c r="B209" s="1">
        <v>6.4</v>
      </c>
    </row>
    <row r="210" spans="1:2" x14ac:dyDescent="0.25">
      <c r="A210" s="1" t="s">
        <v>13</v>
      </c>
      <c r="B210" s="1">
        <v>6.1</v>
      </c>
    </row>
    <row r="211" spans="1:2" x14ac:dyDescent="0.25">
      <c r="A211" s="1" t="s">
        <v>13</v>
      </c>
      <c r="B211" s="1">
        <v>6.4</v>
      </c>
    </row>
    <row r="212" spans="1:2" x14ac:dyDescent="0.25">
      <c r="A212" s="1" t="s">
        <v>13</v>
      </c>
      <c r="B212" s="1">
        <v>5.6</v>
      </c>
    </row>
    <row r="213" spans="1:2" x14ac:dyDescent="0.25">
      <c r="A213" s="1" t="s">
        <v>13</v>
      </c>
      <c r="B213" s="1">
        <v>8</v>
      </c>
    </row>
    <row r="214" spans="1:2" x14ac:dyDescent="0.25">
      <c r="A214" s="1" t="s">
        <v>13</v>
      </c>
      <c r="B214" s="1">
        <v>5.2</v>
      </c>
    </row>
    <row r="215" spans="1:2" x14ac:dyDescent="0.25">
      <c r="A215" s="1" t="s">
        <v>13</v>
      </c>
      <c r="B215" s="1">
        <v>7.1</v>
      </c>
    </row>
    <row r="216" spans="1:2" x14ac:dyDescent="0.25">
      <c r="A216" s="1" t="s">
        <v>13</v>
      </c>
      <c r="B216" s="1">
        <v>4.8</v>
      </c>
    </row>
    <row r="217" spans="1:2" x14ac:dyDescent="0.25">
      <c r="A217" s="1" t="s">
        <v>13</v>
      </c>
      <c r="B217" s="1">
        <v>7</v>
      </c>
    </row>
    <row r="218" spans="1:2" x14ac:dyDescent="0.25">
      <c r="A218" s="1" t="s">
        <v>13</v>
      </c>
      <c r="B218" s="1">
        <v>5.4</v>
      </c>
    </row>
    <row r="219" spans="1:2" x14ac:dyDescent="0.25">
      <c r="A219" s="1" t="s">
        <v>13</v>
      </c>
      <c r="B219" s="1">
        <v>6.6</v>
      </c>
    </row>
    <row r="220" spans="1:2" x14ac:dyDescent="0.25">
      <c r="A220" s="1" t="s">
        <v>13</v>
      </c>
      <c r="B220" s="1">
        <v>6.7</v>
      </c>
    </row>
    <row r="221" spans="1:2" x14ac:dyDescent="0.25">
      <c r="A221" s="1" t="s">
        <v>13</v>
      </c>
      <c r="B221" s="1">
        <v>6.2</v>
      </c>
    </row>
    <row r="222" spans="1:2" x14ac:dyDescent="0.25">
      <c r="A222" s="1" t="s">
        <v>13</v>
      </c>
      <c r="B222" s="1">
        <v>6.1</v>
      </c>
    </row>
    <row r="223" spans="1:2" x14ac:dyDescent="0.25">
      <c r="A223" s="1" t="s">
        <v>13</v>
      </c>
      <c r="B223" s="1">
        <v>5.3</v>
      </c>
    </row>
    <row r="224" spans="1:2" x14ac:dyDescent="0.25">
      <c r="A224" s="1" t="s">
        <v>13</v>
      </c>
      <c r="B224" s="1">
        <v>6.3</v>
      </c>
    </row>
    <row r="225" spans="1:2" x14ac:dyDescent="0.25">
      <c r="A225" s="1" t="s">
        <v>13</v>
      </c>
      <c r="B225" s="1">
        <v>7</v>
      </c>
    </row>
    <row r="226" spans="1:2" x14ac:dyDescent="0.25">
      <c r="A226" s="1" t="s">
        <v>13</v>
      </c>
      <c r="B226" s="1">
        <v>7.6</v>
      </c>
    </row>
    <row r="227" spans="1:2" x14ac:dyDescent="0.25">
      <c r="A227" s="1" t="s">
        <v>13</v>
      </c>
      <c r="B227" s="1">
        <v>6.7</v>
      </c>
    </row>
    <row r="228" spans="1:2" x14ac:dyDescent="0.25">
      <c r="A228" s="1" t="s">
        <v>13</v>
      </c>
      <c r="B228" s="1">
        <v>8.1</v>
      </c>
    </row>
    <row r="229" spans="1:2" x14ac:dyDescent="0.25">
      <c r="A229" s="1" t="s">
        <v>13</v>
      </c>
      <c r="B229" s="1">
        <v>6.7</v>
      </c>
    </row>
    <row r="230" spans="1:2" x14ac:dyDescent="0.25">
      <c r="A230" s="1" t="s">
        <v>13</v>
      </c>
      <c r="B230" s="1">
        <v>6.5</v>
      </c>
    </row>
    <row r="231" spans="1:2" x14ac:dyDescent="0.25">
      <c r="A231" s="1" t="s">
        <v>13</v>
      </c>
      <c r="B231" s="1">
        <v>7.3</v>
      </c>
    </row>
    <row r="232" spans="1:2" x14ac:dyDescent="0.25">
      <c r="A232" s="1" t="s">
        <v>13</v>
      </c>
      <c r="B232" s="1">
        <v>6</v>
      </c>
    </row>
    <row r="233" spans="1:2" x14ac:dyDescent="0.25">
      <c r="A233" s="1" t="s">
        <v>13</v>
      </c>
      <c r="B233" s="1">
        <v>6.1</v>
      </c>
    </row>
    <row r="234" spans="1:2" x14ac:dyDescent="0.25">
      <c r="A234" s="1" t="s">
        <v>13</v>
      </c>
      <c r="B234" s="1">
        <v>5.9</v>
      </c>
    </row>
    <row r="235" spans="1:2" x14ac:dyDescent="0.25">
      <c r="A235" s="1" t="s">
        <v>13</v>
      </c>
      <c r="B235" s="1">
        <v>7.8</v>
      </c>
    </row>
    <row r="236" spans="1:2" x14ac:dyDescent="0.25">
      <c r="A236" s="1" t="s">
        <v>13</v>
      </c>
      <c r="B236" s="1">
        <v>5.8</v>
      </c>
    </row>
    <row r="237" spans="1:2" x14ac:dyDescent="0.25">
      <c r="A237" s="1" t="s">
        <v>13</v>
      </c>
      <c r="B237" s="1">
        <v>4.3</v>
      </c>
    </row>
    <row r="238" spans="1:2" x14ac:dyDescent="0.25">
      <c r="A238" s="1" t="s">
        <v>13</v>
      </c>
      <c r="B238" s="1">
        <v>6.4</v>
      </c>
    </row>
    <row r="239" spans="1:2" x14ac:dyDescent="0.25">
      <c r="A239" s="1" t="s">
        <v>13</v>
      </c>
      <c r="B239" s="1">
        <v>6.1</v>
      </c>
    </row>
    <row r="240" spans="1:2" x14ac:dyDescent="0.25">
      <c r="A240" s="1" t="s">
        <v>13</v>
      </c>
      <c r="B240" s="1">
        <v>6.5</v>
      </c>
    </row>
    <row r="241" spans="1:2" x14ac:dyDescent="0.25">
      <c r="A241" s="1" t="s">
        <v>13</v>
      </c>
      <c r="B241" s="1">
        <v>7.1</v>
      </c>
    </row>
    <row r="242" spans="1:2" x14ac:dyDescent="0.25">
      <c r="A242" s="1" t="s">
        <v>13</v>
      </c>
      <c r="B242" s="1">
        <v>6.4</v>
      </c>
    </row>
    <row r="243" spans="1:2" x14ac:dyDescent="0.25">
      <c r="A243" s="1" t="s">
        <v>13</v>
      </c>
      <c r="B243" s="1">
        <v>6.5</v>
      </c>
    </row>
    <row r="244" spans="1:2" x14ac:dyDescent="0.25">
      <c r="A244" s="1" t="s">
        <v>13</v>
      </c>
      <c r="B244" s="1">
        <v>6.3</v>
      </c>
    </row>
    <row r="245" spans="1:2" x14ac:dyDescent="0.25">
      <c r="A245" s="1" t="s">
        <v>13</v>
      </c>
      <c r="B245" s="1">
        <v>7.5</v>
      </c>
    </row>
    <row r="246" spans="1:2" x14ac:dyDescent="0.25">
      <c r="A246" s="1" t="s">
        <v>13</v>
      </c>
      <c r="B246" s="1">
        <v>4.9000000000000004</v>
      </c>
    </row>
    <row r="247" spans="1:2" x14ac:dyDescent="0.25">
      <c r="A247" s="1" t="s">
        <v>13</v>
      </c>
      <c r="B247" s="1">
        <v>5.8</v>
      </c>
    </row>
    <row r="248" spans="1:2" x14ac:dyDescent="0.25">
      <c r="A248" s="1" t="s">
        <v>13</v>
      </c>
      <c r="B248" s="1">
        <v>6.2</v>
      </c>
    </row>
    <row r="249" spans="1:2" x14ac:dyDescent="0.25">
      <c r="A249" s="1" t="s">
        <v>13</v>
      </c>
      <c r="B249" s="1">
        <v>5.5</v>
      </c>
    </row>
    <row r="250" spans="1:2" x14ac:dyDescent="0.25">
      <c r="A250" s="1" t="s">
        <v>13</v>
      </c>
      <c r="B250" s="1">
        <v>5.4</v>
      </c>
    </row>
    <row r="251" spans="1:2" x14ac:dyDescent="0.25">
      <c r="A251" s="1" t="s">
        <v>13</v>
      </c>
      <c r="B251" s="1">
        <v>5.8</v>
      </c>
    </row>
    <row r="252" spans="1:2" x14ac:dyDescent="0.25">
      <c r="A252" s="1" t="s">
        <v>13</v>
      </c>
      <c r="B252" s="1">
        <v>7.1</v>
      </c>
    </row>
    <row r="253" spans="1:2" x14ac:dyDescent="0.25">
      <c r="A253" s="1" t="s">
        <v>13</v>
      </c>
      <c r="B253" s="1">
        <v>5.4</v>
      </c>
    </row>
    <row r="254" spans="1:2" x14ac:dyDescent="0.25">
      <c r="A254" s="1" t="s">
        <v>13</v>
      </c>
      <c r="B254" s="1">
        <v>3.7</v>
      </c>
    </row>
    <row r="255" spans="1:2" x14ac:dyDescent="0.25">
      <c r="A255" s="1" t="s">
        <v>13</v>
      </c>
      <c r="B255" s="1">
        <v>6.7</v>
      </c>
    </row>
    <row r="256" spans="1:2" x14ac:dyDescent="0.25">
      <c r="A256" s="1" t="s">
        <v>13</v>
      </c>
      <c r="B256" s="1">
        <v>7.2</v>
      </c>
    </row>
    <row r="257" spans="1:2" x14ac:dyDescent="0.25">
      <c r="A257" s="1" t="s">
        <v>13</v>
      </c>
      <c r="B257" s="1">
        <v>8.8000000000000007</v>
      </c>
    </row>
    <row r="258" spans="1:2" x14ac:dyDescent="0.25">
      <c r="A258" s="1" t="s">
        <v>13</v>
      </c>
      <c r="B258" s="1">
        <v>5.8</v>
      </c>
    </row>
    <row r="259" spans="1:2" x14ac:dyDescent="0.25">
      <c r="A259" s="1" t="s">
        <v>13</v>
      </c>
      <c r="B259" s="1">
        <v>6.8</v>
      </c>
    </row>
    <row r="260" spans="1:2" x14ac:dyDescent="0.25">
      <c r="A260" s="1" t="s">
        <v>13</v>
      </c>
      <c r="B260" s="1">
        <v>3.8</v>
      </c>
    </row>
    <row r="261" spans="1:2" x14ac:dyDescent="0.25">
      <c r="A261" s="1" t="s">
        <v>13</v>
      </c>
      <c r="B261" s="1">
        <v>7.1</v>
      </c>
    </row>
    <row r="262" spans="1:2" x14ac:dyDescent="0.25">
      <c r="A262" s="1" t="s">
        <v>13</v>
      </c>
      <c r="B262" s="1">
        <v>7.2</v>
      </c>
    </row>
    <row r="263" spans="1:2" x14ac:dyDescent="0.25">
      <c r="A263" s="1" t="s">
        <v>13</v>
      </c>
      <c r="B263" s="1">
        <v>5.9</v>
      </c>
    </row>
    <row r="264" spans="1:2" x14ac:dyDescent="0.25">
      <c r="A264" s="1" t="s">
        <v>13</v>
      </c>
      <c r="B264" s="1">
        <v>7.1</v>
      </c>
    </row>
    <row r="265" spans="1:2" x14ac:dyDescent="0.25">
      <c r="A265" s="1" t="s">
        <v>13</v>
      </c>
      <c r="B265" s="1">
        <v>8.1</v>
      </c>
    </row>
    <row r="266" spans="1:2" x14ac:dyDescent="0.25">
      <c r="A266" s="1" t="s">
        <v>13</v>
      </c>
      <c r="B266" s="1">
        <v>6.9</v>
      </c>
    </row>
    <row r="267" spans="1:2" x14ac:dyDescent="0.25">
      <c r="A267" s="1" t="s">
        <v>13</v>
      </c>
      <c r="B267" s="1">
        <v>4.4000000000000004</v>
      </c>
    </row>
    <row r="268" spans="1:2" x14ac:dyDescent="0.25">
      <c r="A268" s="1" t="s">
        <v>13</v>
      </c>
      <c r="B268" s="1">
        <v>6.5</v>
      </c>
    </row>
    <row r="269" spans="1:2" x14ac:dyDescent="0.25">
      <c r="A269" s="1" t="s">
        <v>13</v>
      </c>
      <c r="B269" s="1">
        <v>8.5</v>
      </c>
    </row>
    <row r="270" spans="1:2" x14ac:dyDescent="0.25">
      <c r="A270" s="1" t="s">
        <v>13</v>
      </c>
      <c r="B270" s="1">
        <v>7.7</v>
      </c>
    </row>
    <row r="271" spans="1:2" x14ac:dyDescent="0.25">
      <c r="A271" s="1" t="s">
        <v>13</v>
      </c>
      <c r="B271" s="1">
        <v>7.4</v>
      </c>
    </row>
    <row r="272" spans="1:2" x14ac:dyDescent="0.25">
      <c r="A272" s="1" t="s">
        <v>13</v>
      </c>
      <c r="B272" s="1">
        <v>8</v>
      </c>
    </row>
    <row r="273" spans="1:2" x14ac:dyDescent="0.25">
      <c r="A273" s="1" t="s">
        <v>13</v>
      </c>
      <c r="B273" s="1">
        <v>5.7</v>
      </c>
    </row>
    <row r="274" spans="1:2" x14ac:dyDescent="0.25">
      <c r="A274" s="1" t="s">
        <v>13</v>
      </c>
      <c r="B274" s="1">
        <v>8.5</v>
      </c>
    </row>
    <row r="275" spans="1:2" x14ac:dyDescent="0.25">
      <c r="A275" s="1" t="s">
        <v>13</v>
      </c>
      <c r="B275" s="1">
        <v>7</v>
      </c>
    </row>
    <row r="276" spans="1:2" x14ac:dyDescent="0.25">
      <c r="A276" s="1" t="s">
        <v>13</v>
      </c>
      <c r="B276" s="1">
        <v>7.8</v>
      </c>
    </row>
    <row r="277" spans="1:2" x14ac:dyDescent="0.25">
      <c r="A277" s="1" t="s">
        <v>13</v>
      </c>
      <c r="B277" s="1">
        <v>7.2</v>
      </c>
    </row>
    <row r="278" spans="1:2" x14ac:dyDescent="0.25">
      <c r="A278" s="1" t="s">
        <v>13</v>
      </c>
      <c r="B278" s="1">
        <v>6.4</v>
      </c>
    </row>
    <row r="279" spans="1:2" x14ac:dyDescent="0.25">
      <c r="A279" s="1" t="s">
        <v>13</v>
      </c>
      <c r="B279" s="1">
        <v>5.5</v>
      </c>
    </row>
    <row r="280" spans="1:2" x14ac:dyDescent="0.25">
      <c r="A280" s="1" t="s">
        <v>13</v>
      </c>
      <c r="B280" s="1">
        <v>6.7</v>
      </c>
    </row>
    <row r="281" spans="1:2" x14ac:dyDescent="0.25">
      <c r="A281" s="1" t="s">
        <v>13</v>
      </c>
      <c r="B281" s="1">
        <v>6.1</v>
      </c>
    </row>
    <row r="282" spans="1:2" x14ac:dyDescent="0.25">
      <c r="A282" s="1" t="s">
        <v>13</v>
      </c>
      <c r="B282" s="1">
        <v>8.5</v>
      </c>
    </row>
    <row r="283" spans="1:2" x14ac:dyDescent="0.25">
      <c r="A283" s="1" t="s">
        <v>13</v>
      </c>
      <c r="B283" s="1">
        <v>6.9</v>
      </c>
    </row>
    <row r="284" spans="1:2" x14ac:dyDescent="0.25">
      <c r="A284" s="1" t="s">
        <v>13</v>
      </c>
      <c r="B284" s="1">
        <v>7.3</v>
      </c>
    </row>
    <row r="285" spans="1:2" x14ac:dyDescent="0.25">
      <c r="A285" s="1" t="s">
        <v>13</v>
      </c>
      <c r="B285" s="1">
        <v>6.7</v>
      </c>
    </row>
    <row r="286" spans="1:2" x14ac:dyDescent="0.25">
      <c r="A286" s="1" t="s">
        <v>13</v>
      </c>
      <c r="B286" s="1">
        <v>6.9</v>
      </c>
    </row>
    <row r="287" spans="1:2" x14ac:dyDescent="0.25">
      <c r="A287" s="1" t="s">
        <v>13</v>
      </c>
      <c r="B287" s="1">
        <v>5.0999999999999996</v>
      </c>
    </row>
    <row r="288" spans="1:2" x14ac:dyDescent="0.25">
      <c r="A288" s="1" t="s">
        <v>13</v>
      </c>
      <c r="B288" s="1">
        <v>6.8</v>
      </c>
    </row>
    <row r="289" spans="1:2" x14ac:dyDescent="0.25">
      <c r="A289" s="1" t="s">
        <v>13</v>
      </c>
      <c r="B289" s="1">
        <v>6.7</v>
      </c>
    </row>
    <row r="290" spans="1:2" x14ac:dyDescent="0.25">
      <c r="A290" s="1" t="s">
        <v>13</v>
      </c>
      <c r="B290" s="1">
        <v>6</v>
      </c>
    </row>
    <row r="291" spans="1:2" x14ac:dyDescent="0.25">
      <c r="A291" s="1" t="s">
        <v>13</v>
      </c>
      <c r="B291" s="1">
        <v>5.7</v>
      </c>
    </row>
    <row r="292" spans="1:2" x14ac:dyDescent="0.25">
      <c r="A292" s="1" t="s">
        <v>13</v>
      </c>
      <c r="B292" s="1">
        <v>8</v>
      </c>
    </row>
    <row r="293" spans="1:2" x14ac:dyDescent="0.25">
      <c r="A293" s="1" t="s">
        <v>13</v>
      </c>
      <c r="B293" s="1">
        <v>8.1999999999999993</v>
      </c>
    </row>
    <row r="294" spans="1:2" x14ac:dyDescent="0.25">
      <c r="A294" s="1" t="s">
        <v>13</v>
      </c>
      <c r="B294" s="1">
        <v>5.4</v>
      </c>
    </row>
    <row r="295" spans="1:2" x14ac:dyDescent="0.25">
      <c r="A295" s="1" t="s">
        <v>13</v>
      </c>
      <c r="B295" s="1">
        <v>7.2</v>
      </c>
    </row>
    <row r="296" spans="1:2" x14ac:dyDescent="0.25">
      <c r="A296" s="1" t="s">
        <v>13</v>
      </c>
      <c r="B296" s="1">
        <v>7.5</v>
      </c>
    </row>
    <row r="297" spans="1:2" x14ac:dyDescent="0.25">
      <c r="A297" s="1" t="s">
        <v>13</v>
      </c>
      <c r="B297" s="1">
        <v>7</v>
      </c>
    </row>
    <row r="298" spans="1:2" x14ac:dyDescent="0.25">
      <c r="A298" s="1" t="s">
        <v>13</v>
      </c>
      <c r="B298" s="1">
        <v>3.3</v>
      </c>
    </row>
    <row r="299" spans="1:2" x14ac:dyDescent="0.25">
      <c r="A299" s="1" t="s">
        <v>13</v>
      </c>
      <c r="B299" s="1">
        <v>6</v>
      </c>
    </row>
    <row r="300" spans="1:2" x14ac:dyDescent="0.25">
      <c r="A300" s="1" t="s">
        <v>13</v>
      </c>
      <c r="B300" s="1">
        <v>7.1</v>
      </c>
    </row>
    <row r="301" spans="1:2" x14ac:dyDescent="0.25">
      <c r="A301" s="1" t="s">
        <v>13</v>
      </c>
      <c r="B301" s="1">
        <v>5.4</v>
      </c>
    </row>
    <row r="302" spans="1:2" x14ac:dyDescent="0.25">
      <c r="A302" s="1" t="s">
        <v>13</v>
      </c>
      <c r="B302" s="1">
        <v>6.1</v>
      </c>
    </row>
    <row r="303" spans="1:2" x14ac:dyDescent="0.25">
      <c r="A303" s="1" t="s">
        <v>13</v>
      </c>
      <c r="B303" s="1">
        <v>5.3</v>
      </c>
    </row>
    <row r="304" spans="1:2" x14ac:dyDescent="0.25">
      <c r="A304" s="1" t="s">
        <v>13</v>
      </c>
      <c r="B304" s="1">
        <v>2.2000000000000002</v>
      </c>
    </row>
    <row r="305" spans="1:2" x14ac:dyDescent="0.25">
      <c r="A305" s="1" t="s">
        <v>13</v>
      </c>
      <c r="B305" s="1">
        <v>7</v>
      </c>
    </row>
    <row r="306" spans="1:2" x14ac:dyDescent="0.25">
      <c r="A306" s="1" t="s">
        <v>13</v>
      </c>
      <c r="B306" s="1">
        <v>3.8</v>
      </c>
    </row>
    <row r="307" spans="1:2" x14ac:dyDescent="0.25">
      <c r="A307" s="1" t="s">
        <v>13</v>
      </c>
      <c r="B307" s="1">
        <v>6.9</v>
      </c>
    </row>
    <row r="308" spans="1:2" x14ac:dyDescent="0.25">
      <c r="A308" s="1" t="s">
        <v>13</v>
      </c>
      <c r="B308" s="1">
        <v>7.2</v>
      </c>
    </row>
    <row r="309" spans="1:2" x14ac:dyDescent="0.25">
      <c r="A309" s="1" t="s">
        <v>13</v>
      </c>
      <c r="B309" s="1">
        <v>7.3</v>
      </c>
    </row>
    <row r="310" spans="1:2" x14ac:dyDescent="0.25">
      <c r="A310" s="1" t="s">
        <v>13</v>
      </c>
      <c r="B310" s="1">
        <v>6.3</v>
      </c>
    </row>
    <row r="311" spans="1:2" x14ac:dyDescent="0.25">
      <c r="A311" s="1" t="s">
        <v>13</v>
      </c>
      <c r="B311" s="1">
        <v>7.5</v>
      </c>
    </row>
    <row r="312" spans="1:2" x14ac:dyDescent="0.25">
      <c r="A312" s="1" t="s">
        <v>674</v>
      </c>
      <c r="B312" s="1">
        <v>7.6</v>
      </c>
    </row>
    <row r="313" spans="1:2" x14ac:dyDescent="0.25">
      <c r="A313" s="1" t="s">
        <v>13</v>
      </c>
      <c r="B313" s="1">
        <v>6.8</v>
      </c>
    </row>
    <row r="314" spans="1:2" x14ac:dyDescent="0.25">
      <c r="A314" s="1" t="s">
        <v>13</v>
      </c>
      <c r="B314" s="1">
        <v>5.2</v>
      </c>
    </row>
    <row r="315" spans="1:2" x14ac:dyDescent="0.25">
      <c r="A315" s="1" t="s">
        <v>13</v>
      </c>
      <c r="B315" s="1">
        <v>7.7</v>
      </c>
    </row>
    <row r="316" spans="1:2" x14ac:dyDescent="0.25">
      <c r="A316" s="1" t="s">
        <v>13</v>
      </c>
      <c r="B316" s="1">
        <v>6.2</v>
      </c>
    </row>
    <row r="317" spans="1:2" x14ac:dyDescent="0.25">
      <c r="A317" s="1" t="s">
        <v>13</v>
      </c>
      <c r="B317" s="1">
        <v>7.7</v>
      </c>
    </row>
    <row r="318" spans="1:2" x14ac:dyDescent="0.25">
      <c r="A318" s="1" t="s">
        <v>13</v>
      </c>
      <c r="B318" s="1">
        <v>4.3</v>
      </c>
    </row>
    <row r="319" spans="1:2" x14ac:dyDescent="0.25">
      <c r="A319" s="1" t="s">
        <v>13</v>
      </c>
      <c r="B319" s="1">
        <v>6.9</v>
      </c>
    </row>
    <row r="320" spans="1:2" x14ac:dyDescent="0.25">
      <c r="A320" s="1" t="s">
        <v>13</v>
      </c>
      <c r="B320" s="1">
        <v>6.6</v>
      </c>
    </row>
    <row r="321" spans="1:2" x14ac:dyDescent="0.25">
      <c r="A321" s="1" t="s">
        <v>13</v>
      </c>
      <c r="B321" s="1">
        <v>7</v>
      </c>
    </row>
    <row r="322" spans="1:2" x14ac:dyDescent="0.25">
      <c r="A322" s="1" t="s">
        <v>13</v>
      </c>
      <c r="B322" s="1">
        <v>6.7</v>
      </c>
    </row>
    <row r="323" spans="1:2" x14ac:dyDescent="0.25">
      <c r="A323" s="1" t="s">
        <v>13</v>
      </c>
      <c r="B323" s="1">
        <v>8.1999999999999993</v>
      </c>
    </row>
    <row r="324" spans="1:2" x14ac:dyDescent="0.25">
      <c r="A324" s="1" t="s">
        <v>13</v>
      </c>
      <c r="B324" s="1">
        <v>8.9</v>
      </c>
    </row>
    <row r="325" spans="1:2" x14ac:dyDescent="0.25">
      <c r="A325" s="1" t="s">
        <v>13</v>
      </c>
      <c r="B325" s="1">
        <v>8.6999999999999993</v>
      </c>
    </row>
    <row r="326" spans="1:2" x14ac:dyDescent="0.25">
      <c r="A326" s="1" t="s">
        <v>13</v>
      </c>
      <c r="B326" s="1">
        <v>5.5</v>
      </c>
    </row>
    <row r="327" spans="1:2" x14ac:dyDescent="0.25">
      <c r="A327" s="1" t="s">
        <v>13</v>
      </c>
      <c r="B327" s="1">
        <v>5.7</v>
      </c>
    </row>
    <row r="328" spans="1:2" x14ac:dyDescent="0.25">
      <c r="A328" s="1" t="s">
        <v>13</v>
      </c>
      <c r="B328" s="1">
        <v>6.3</v>
      </c>
    </row>
    <row r="329" spans="1:2" x14ac:dyDescent="0.25">
      <c r="A329" s="1" t="s">
        <v>13</v>
      </c>
      <c r="B329" s="1">
        <v>5.9</v>
      </c>
    </row>
    <row r="330" spans="1:2" x14ac:dyDescent="0.25">
      <c r="A330" s="1" t="s">
        <v>13</v>
      </c>
      <c r="B330" s="1">
        <v>7.6</v>
      </c>
    </row>
    <row r="331" spans="1:2" x14ac:dyDescent="0.25">
      <c r="A331" s="1" t="s">
        <v>13</v>
      </c>
      <c r="B331" s="1">
        <v>6.6</v>
      </c>
    </row>
    <row r="332" spans="1:2" x14ac:dyDescent="0.25">
      <c r="A332" s="1" t="s">
        <v>13</v>
      </c>
      <c r="B332" s="1">
        <v>5.3</v>
      </c>
    </row>
    <row r="333" spans="1:2" x14ac:dyDescent="0.25">
      <c r="A333" s="1" t="s">
        <v>13</v>
      </c>
      <c r="B333" s="1">
        <v>6</v>
      </c>
    </row>
    <row r="334" spans="1:2" x14ac:dyDescent="0.25">
      <c r="A334" s="1" t="s">
        <v>13</v>
      </c>
      <c r="B334" s="1">
        <v>8</v>
      </c>
    </row>
    <row r="335" spans="1:2" x14ac:dyDescent="0.25">
      <c r="A335" s="1" t="s">
        <v>13</v>
      </c>
      <c r="B335" s="1">
        <v>5.6</v>
      </c>
    </row>
    <row r="336" spans="1:2" x14ac:dyDescent="0.25">
      <c r="A336" s="1" t="s">
        <v>13</v>
      </c>
      <c r="B336" s="1">
        <v>5.9</v>
      </c>
    </row>
    <row r="337" spans="1:2" x14ac:dyDescent="0.25">
      <c r="A337" s="1" t="s">
        <v>13</v>
      </c>
      <c r="B337" s="1">
        <v>7.3</v>
      </c>
    </row>
    <row r="338" spans="1:2" x14ac:dyDescent="0.25">
      <c r="A338" s="1" t="s">
        <v>13</v>
      </c>
      <c r="B338" s="1">
        <v>7.9</v>
      </c>
    </row>
    <row r="339" spans="1:2" x14ac:dyDescent="0.25">
      <c r="A339" s="1" t="s">
        <v>13</v>
      </c>
      <c r="B339" s="1">
        <v>6.8</v>
      </c>
    </row>
    <row r="340" spans="1:2" x14ac:dyDescent="0.25">
      <c r="A340" s="1" t="s">
        <v>13</v>
      </c>
      <c r="B340" s="1">
        <v>6.6</v>
      </c>
    </row>
    <row r="341" spans="1:2" x14ac:dyDescent="0.25">
      <c r="A341" s="1" t="s">
        <v>13</v>
      </c>
      <c r="B341" s="1">
        <v>6.6</v>
      </c>
    </row>
    <row r="342" spans="1:2" x14ac:dyDescent="0.25">
      <c r="A342" s="1" t="s">
        <v>13</v>
      </c>
      <c r="B342" s="1">
        <v>7</v>
      </c>
    </row>
    <row r="343" spans="1:2" x14ac:dyDescent="0.25">
      <c r="A343" s="1" t="s">
        <v>13</v>
      </c>
      <c r="B343" s="1">
        <v>7</v>
      </c>
    </row>
    <row r="344" spans="1:2" x14ac:dyDescent="0.25">
      <c r="A344" s="1" t="s">
        <v>13</v>
      </c>
      <c r="B344" s="1">
        <v>7.3</v>
      </c>
    </row>
    <row r="345" spans="1:2" x14ac:dyDescent="0.25">
      <c r="A345" s="1" t="s">
        <v>13</v>
      </c>
      <c r="B345" s="1">
        <v>5.5</v>
      </c>
    </row>
    <row r="346" spans="1:2" x14ac:dyDescent="0.25">
      <c r="A346" s="1" t="s">
        <v>13</v>
      </c>
      <c r="B346" s="1">
        <v>8.5</v>
      </c>
    </row>
    <row r="347" spans="1:2" x14ac:dyDescent="0.25">
      <c r="A347" s="1" t="s">
        <v>13</v>
      </c>
      <c r="B347" s="1">
        <v>7.5</v>
      </c>
    </row>
    <row r="348" spans="1:2" x14ac:dyDescent="0.25">
      <c r="A348" s="1" t="s">
        <v>13</v>
      </c>
      <c r="B348" s="1">
        <v>7</v>
      </c>
    </row>
    <row r="349" spans="1:2" x14ac:dyDescent="0.25">
      <c r="A349" s="1" t="s">
        <v>13</v>
      </c>
      <c r="B349" s="1">
        <v>7.8</v>
      </c>
    </row>
    <row r="350" spans="1:2" x14ac:dyDescent="0.25">
      <c r="A350" s="1" t="s">
        <v>13</v>
      </c>
      <c r="B350" s="1">
        <v>7.6</v>
      </c>
    </row>
    <row r="351" spans="1:2" x14ac:dyDescent="0.25">
      <c r="A351" s="1" t="s">
        <v>13</v>
      </c>
      <c r="B351" s="1">
        <v>7.6</v>
      </c>
    </row>
    <row r="352" spans="1:2" x14ac:dyDescent="0.25">
      <c r="A352" s="1" t="s">
        <v>13</v>
      </c>
      <c r="B352" s="1">
        <v>6.8</v>
      </c>
    </row>
    <row r="353" spans="1:2" x14ac:dyDescent="0.25">
      <c r="A353" s="1" t="s">
        <v>13</v>
      </c>
      <c r="B353" s="1">
        <v>5</v>
      </c>
    </row>
    <row r="354" spans="1:2" x14ac:dyDescent="0.25">
      <c r="A354" s="1" t="s">
        <v>13</v>
      </c>
      <c r="B354" s="1">
        <v>7.1</v>
      </c>
    </row>
    <row r="355" spans="1:2" x14ac:dyDescent="0.25">
      <c r="A355" s="1" t="s">
        <v>13</v>
      </c>
      <c r="B355" s="1">
        <v>5.5</v>
      </c>
    </row>
    <row r="356" spans="1:2" x14ac:dyDescent="0.25">
      <c r="A356" s="1" t="s">
        <v>13</v>
      </c>
      <c r="B356" s="1">
        <v>5.6</v>
      </c>
    </row>
    <row r="357" spans="1:2" x14ac:dyDescent="0.25">
      <c r="A357" s="1" t="s">
        <v>13</v>
      </c>
      <c r="B357" s="1">
        <v>7.1</v>
      </c>
    </row>
    <row r="358" spans="1:2" x14ac:dyDescent="0.25">
      <c r="A358" s="1" t="s">
        <v>13</v>
      </c>
      <c r="B358" s="1">
        <v>4.9000000000000004</v>
      </c>
    </row>
    <row r="359" spans="1:2" x14ac:dyDescent="0.25">
      <c r="A359" s="1" t="s">
        <v>13</v>
      </c>
      <c r="B359" s="1">
        <v>7.4</v>
      </c>
    </row>
    <row r="360" spans="1:2" x14ac:dyDescent="0.25">
      <c r="A360" s="1" t="s">
        <v>13</v>
      </c>
      <c r="B360" s="1">
        <v>5.7</v>
      </c>
    </row>
    <row r="361" spans="1:2" x14ac:dyDescent="0.25">
      <c r="A361" s="1" t="s">
        <v>770</v>
      </c>
      <c r="B361" s="1">
        <v>6.4</v>
      </c>
    </row>
    <row r="362" spans="1:2" x14ac:dyDescent="0.25">
      <c r="A362" s="1" t="s">
        <v>13</v>
      </c>
      <c r="B362" s="1">
        <v>5.9</v>
      </c>
    </row>
    <row r="363" spans="1:2" x14ac:dyDescent="0.25">
      <c r="A363" s="1" t="s">
        <v>13</v>
      </c>
      <c r="B363" s="1">
        <v>5.5</v>
      </c>
    </row>
    <row r="364" spans="1:2" x14ac:dyDescent="0.25">
      <c r="A364" s="1" t="s">
        <v>13</v>
      </c>
      <c r="B364" s="1">
        <v>6.9</v>
      </c>
    </row>
    <row r="365" spans="1:2" x14ac:dyDescent="0.25">
      <c r="A365" s="1" t="s">
        <v>13</v>
      </c>
      <c r="B365" s="1">
        <v>6.2</v>
      </c>
    </row>
    <row r="366" spans="1:2" x14ac:dyDescent="0.25">
      <c r="A366" s="1" t="s">
        <v>13</v>
      </c>
      <c r="B366" s="1">
        <v>7</v>
      </c>
    </row>
    <row r="367" spans="1:2" x14ac:dyDescent="0.25">
      <c r="A367" s="1" t="s">
        <v>13</v>
      </c>
      <c r="B367" s="1">
        <v>5.6</v>
      </c>
    </row>
    <row r="368" spans="1:2" x14ac:dyDescent="0.25">
      <c r="A368" s="1" t="s">
        <v>13</v>
      </c>
      <c r="B368" s="1">
        <v>7</v>
      </c>
    </row>
    <row r="369" spans="1:2" x14ac:dyDescent="0.25">
      <c r="A369" s="1" t="s">
        <v>13</v>
      </c>
      <c r="B369" s="1">
        <v>6.8</v>
      </c>
    </row>
    <row r="370" spans="1:2" x14ac:dyDescent="0.25">
      <c r="A370" s="1" t="s">
        <v>13</v>
      </c>
      <c r="B370" s="1">
        <v>5.4</v>
      </c>
    </row>
    <row r="371" spans="1:2" x14ac:dyDescent="0.25">
      <c r="A371" s="1" t="s">
        <v>13</v>
      </c>
      <c r="B371" s="1">
        <v>6.1</v>
      </c>
    </row>
    <row r="372" spans="1:2" x14ac:dyDescent="0.25">
      <c r="A372" s="1" t="s">
        <v>13</v>
      </c>
      <c r="B372" s="1">
        <v>6.7</v>
      </c>
    </row>
    <row r="373" spans="1:2" x14ac:dyDescent="0.25">
      <c r="A373" s="1" t="s">
        <v>13</v>
      </c>
      <c r="B373" s="1">
        <v>6.9</v>
      </c>
    </row>
    <row r="374" spans="1:2" x14ac:dyDescent="0.25">
      <c r="A374" s="1" t="s">
        <v>13</v>
      </c>
      <c r="B374" s="1">
        <v>8</v>
      </c>
    </row>
    <row r="375" spans="1:2" x14ac:dyDescent="0.25">
      <c r="A375" s="1" t="s">
        <v>13</v>
      </c>
      <c r="B375" s="1">
        <v>4.4000000000000004</v>
      </c>
    </row>
    <row r="376" spans="1:2" x14ac:dyDescent="0.25">
      <c r="A376" s="1" t="s">
        <v>13</v>
      </c>
      <c r="B376" s="1">
        <v>7.3</v>
      </c>
    </row>
    <row r="377" spans="1:2" x14ac:dyDescent="0.25">
      <c r="A377" s="1" t="s">
        <v>13</v>
      </c>
      <c r="B377" s="1">
        <v>6.3</v>
      </c>
    </row>
    <row r="378" spans="1:2" x14ac:dyDescent="0.25">
      <c r="A378" s="1" t="s">
        <v>13</v>
      </c>
      <c r="B378" s="1">
        <v>7.7</v>
      </c>
    </row>
    <row r="379" spans="1:2" x14ac:dyDescent="0.25">
      <c r="A379" s="1" t="s">
        <v>13</v>
      </c>
      <c r="B379" s="1">
        <v>6.5</v>
      </c>
    </row>
    <row r="380" spans="1:2" x14ac:dyDescent="0.25">
      <c r="A380" s="1" t="s">
        <v>13</v>
      </c>
      <c r="B380" s="1">
        <v>7.8</v>
      </c>
    </row>
    <row r="381" spans="1:2" x14ac:dyDescent="0.25">
      <c r="A381" s="1" t="s">
        <v>13</v>
      </c>
      <c r="B381" s="1">
        <v>6.4</v>
      </c>
    </row>
    <row r="382" spans="1:2" x14ac:dyDescent="0.25">
      <c r="A382" s="1" t="s">
        <v>13</v>
      </c>
      <c r="B382" s="1">
        <v>7.8</v>
      </c>
    </row>
    <row r="383" spans="1:2" x14ac:dyDescent="0.25">
      <c r="A383" s="1" t="s">
        <v>13</v>
      </c>
      <c r="B383" s="1">
        <v>5.8</v>
      </c>
    </row>
    <row r="384" spans="1:2" x14ac:dyDescent="0.25">
      <c r="A384" s="1" t="s">
        <v>13</v>
      </c>
      <c r="B384" s="1">
        <v>7.1</v>
      </c>
    </row>
    <row r="385" spans="1:2" x14ac:dyDescent="0.25">
      <c r="A385" s="1" t="s">
        <v>13</v>
      </c>
      <c r="B385" s="1">
        <v>7.1</v>
      </c>
    </row>
    <row r="386" spans="1:2" x14ac:dyDescent="0.25">
      <c r="A386" s="1" t="s">
        <v>13</v>
      </c>
      <c r="B386" s="1">
        <v>6.8</v>
      </c>
    </row>
    <row r="387" spans="1:2" x14ac:dyDescent="0.25">
      <c r="A387" s="1" t="s">
        <v>13</v>
      </c>
      <c r="B387" s="1">
        <v>4.8</v>
      </c>
    </row>
    <row r="388" spans="1:2" x14ac:dyDescent="0.25">
      <c r="A388" s="1" t="s">
        <v>13</v>
      </c>
      <c r="B388" s="1">
        <v>6.2</v>
      </c>
    </row>
    <row r="389" spans="1:2" x14ac:dyDescent="0.25">
      <c r="A389" s="1" t="s">
        <v>13</v>
      </c>
      <c r="B389" s="1">
        <v>6.9</v>
      </c>
    </row>
    <row r="390" spans="1:2" x14ac:dyDescent="0.25">
      <c r="A390" s="1" t="s">
        <v>13</v>
      </c>
      <c r="B390" s="1">
        <v>7.3</v>
      </c>
    </row>
    <row r="391" spans="1:2" x14ac:dyDescent="0.25">
      <c r="A391" s="1" t="s">
        <v>13</v>
      </c>
      <c r="B391" s="1">
        <v>6.6</v>
      </c>
    </row>
    <row r="392" spans="1:2" x14ac:dyDescent="0.25">
      <c r="A392" s="1" t="s">
        <v>13</v>
      </c>
      <c r="B392" s="1">
        <v>6.9</v>
      </c>
    </row>
    <row r="393" spans="1:2" x14ac:dyDescent="0.25">
      <c r="A393" s="1" t="s">
        <v>13</v>
      </c>
      <c r="B393" s="1">
        <v>6.2</v>
      </c>
    </row>
    <row r="394" spans="1:2" x14ac:dyDescent="0.25">
      <c r="A394" s="1" t="s">
        <v>13</v>
      </c>
      <c r="B394" s="1">
        <v>6.7</v>
      </c>
    </row>
    <row r="395" spans="1:2" x14ac:dyDescent="0.25">
      <c r="A395" s="1" t="s">
        <v>13</v>
      </c>
      <c r="B395" s="1">
        <v>7.6</v>
      </c>
    </row>
    <row r="396" spans="1:2" x14ac:dyDescent="0.25">
      <c r="A396" s="1" t="s">
        <v>13</v>
      </c>
      <c r="B396" s="1">
        <v>6.7</v>
      </c>
    </row>
    <row r="397" spans="1:2" x14ac:dyDescent="0.25">
      <c r="A397" s="1" t="s">
        <v>13</v>
      </c>
      <c r="B397" s="1">
        <v>6.2</v>
      </c>
    </row>
    <row r="398" spans="1:2" x14ac:dyDescent="0.25">
      <c r="A398" s="1" t="s">
        <v>13</v>
      </c>
      <c r="B398" s="1">
        <v>7.3</v>
      </c>
    </row>
    <row r="399" spans="1:2" x14ac:dyDescent="0.25">
      <c r="A399" s="1" t="s">
        <v>13</v>
      </c>
      <c r="B399" s="1">
        <v>6</v>
      </c>
    </row>
    <row r="400" spans="1:2" x14ac:dyDescent="0.25">
      <c r="A400" s="1" t="s">
        <v>13</v>
      </c>
      <c r="B400" s="1">
        <v>7.1</v>
      </c>
    </row>
    <row r="401" spans="1:2" x14ac:dyDescent="0.25">
      <c r="A401" s="1" t="s">
        <v>13</v>
      </c>
      <c r="B401" s="1">
        <v>7.1</v>
      </c>
    </row>
    <row r="402" spans="1:2" x14ac:dyDescent="0.25">
      <c r="A402" s="1" t="s">
        <v>13</v>
      </c>
      <c r="B402" s="1">
        <v>5.5</v>
      </c>
    </row>
    <row r="403" spans="1:2" x14ac:dyDescent="0.25">
      <c r="A403" s="1" t="s">
        <v>13</v>
      </c>
      <c r="B403" s="1">
        <v>5.6</v>
      </c>
    </row>
    <row r="404" spans="1:2" x14ac:dyDescent="0.25">
      <c r="A404" s="1" t="s">
        <v>13</v>
      </c>
      <c r="B404" s="1">
        <v>7.5</v>
      </c>
    </row>
    <row r="405" spans="1:2" x14ac:dyDescent="0.25">
      <c r="A405" s="1" t="s">
        <v>13</v>
      </c>
      <c r="B405" s="1">
        <v>5.4</v>
      </c>
    </row>
    <row r="406" spans="1:2" x14ac:dyDescent="0.25">
      <c r="A406" s="1" t="s">
        <v>13</v>
      </c>
      <c r="B406" s="1">
        <v>4.3</v>
      </c>
    </row>
    <row r="407" spans="1:2" x14ac:dyDescent="0.25">
      <c r="A407" s="1" t="s">
        <v>13</v>
      </c>
      <c r="B407" s="1">
        <v>4.9000000000000004</v>
      </c>
    </row>
    <row r="408" spans="1:2" x14ac:dyDescent="0.25">
      <c r="A408" s="1" t="s">
        <v>13</v>
      </c>
      <c r="B408" s="1">
        <v>7.1</v>
      </c>
    </row>
    <row r="409" spans="1:2" x14ac:dyDescent="0.25">
      <c r="A409" s="1" t="s">
        <v>13</v>
      </c>
      <c r="B409" s="1">
        <v>6.4</v>
      </c>
    </row>
    <row r="410" spans="1:2" x14ac:dyDescent="0.25">
      <c r="A410" s="1" t="s">
        <v>13</v>
      </c>
      <c r="B410" s="1">
        <v>4.3</v>
      </c>
    </row>
    <row r="411" spans="1:2" x14ac:dyDescent="0.25">
      <c r="A411" s="1" t="s">
        <v>13</v>
      </c>
      <c r="B411" s="1">
        <v>6.1</v>
      </c>
    </row>
    <row r="412" spans="1:2" x14ac:dyDescent="0.25">
      <c r="A412" s="1" t="s">
        <v>13</v>
      </c>
      <c r="B412" s="1">
        <v>7</v>
      </c>
    </row>
    <row r="413" spans="1:2" x14ac:dyDescent="0.25">
      <c r="A413" s="1" t="s">
        <v>13</v>
      </c>
      <c r="B413" s="1">
        <v>7.7</v>
      </c>
    </row>
    <row r="414" spans="1:2" x14ac:dyDescent="0.25">
      <c r="A414" s="1" t="s">
        <v>13</v>
      </c>
      <c r="B414" s="1">
        <v>5.9</v>
      </c>
    </row>
    <row r="415" spans="1:2" x14ac:dyDescent="0.25">
      <c r="A415" s="1" t="s">
        <v>13</v>
      </c>
      <c r="B415" s="1">
        <v>6.7</v>
      </c>
    </row>
    <row r="416" spans="1:2" x14ac:dyDescent="0.25">
      <c r="A416" s="1" t="s">
        <v>13</v>
      </c>
      <c r="B416" s="1">
        <v>6.5</v>
      </c>
    </row>
    <row r="417" spans="1:2" x14ac:dyDescent="0.25">
      <c r="A417" s="1" t="s">
        <v>13</v>
      </c>
      <c r="B417" s="1">
        <v>7.1</v>
      </c>
    </row>
    <row r="418" spans="1:2" x14ac:dyDescent="0.25">
      <c r="A418" s="1" t="s">
        <v>13</v>
      </c>
      <c r="B418" s="1">
        <v>7.3</v>
      </c>
    </row>
    <row r="419" spans="1:2" x14ac:dyDescent="0.25">
      <c r="A419" s="1" t="s">
        <v>13</v>
      </c>
      <c r="B419" s="1">
        <v>6.5</v>
      </c>
    </row>
    <row r="420" spans="1:2" x14ac:dyDescent="0.25">
      <c r="A420" s="1" t="s">
        <v>13</v>
      </c>
      <c r="B420" s="1">
        <v>7</v>
      </c>
    </row>
    <row r="421" spans="1:2" x14ac:dyDescent="0.25">
      <c r="A421" s="1" t="s">
        <v>13</v>
      </c>
      <c r="B421" s="1">
        <v>6.8</v>
      </c>
    </row>
    <row r="422" spans="1:2" x14ac:dyDescent="0.25">
      <c r="A422" s="1" t="s">
        <v>13</v>
      </c>
      <c r="B422" s="1">
        <v>7.2</v>
      </c>
    </row>
    <row r="423" spans="1:2" x14ac:dyDescent="0.25">
      <c r="A423" s="1" t="s">
        <v>13</v>
      </c>
      <c r="B423" s="1">
        <v>6.1</v>
      </c>
    </row>
    <row r="424" spans="1:2" x14ac:dyDescent="0.25">
      <c r="A424" s="1" t="s">
        <v>13</v>
      </c>
      <c r="B424" s="1">
        <v>6.7</v>
      </c>
    </row>
    <row r="425" spans="1:2" x14ac:dyDescent="0.25">
      <c r="A425" s="1" t="s">
        <v>13</v>
      </c>
      <c r="B425" s="1">
        <v>6.4</v>
      </c>
    </row>
    <row r="426" spans="1:2" x14ac:dyDescent="0.25">
      <c r="A426" s="1" t="s">
        <v>13</v>
      </c>
      <c r="B426" s="1">
        <v>4.4000000000000004</v>
      </c>
    </row>
    <row r="427" spans="1:2" x14ac:dyDescent="0.25">
      <c r="A427" s="1" t="s">
        <v>13</v>
      </c>
      <c r="B427" s="1">
        <v>5.4</v>
      </c>
    </row>
    <row r="428" spans="1:2" x14ac:dyDescent="0.25">
      <c r="A428" s="1" t="s">
        <v>13</v>
      </c>
      <c r="B428" s="1">
        <v>6.5</v>
      </c>
    </row>
    <row r="429" spans="1:2" x14ac:dyDescent="0.25">
      <c r="A429" s="1" t="s">
        <v>13</v>
      </c>
      <c r="B429" s="1">
        <v>6.7</v>
      </c>
    </row>
    <row r="430" spans="1:2" x14ac:dyDescent="0.25">
      <c r="A430" s="1" t="s">
        <v>13</v>
      </c>
      <c r="B430" s="1">
        <v>8.1</v>
      </c>
    </row>
    <row r="431" spans="1:2" x14ac:dyDescent="0.25">
      <c r="A431" s="1" t="s">
        <v>13</v>
      </c>
      <c r="B431" s="1">
        <v>5.6</v>
      </c>
    </row>
    <row r="432" spans="1:2" x14ac:dyDescent="0.25">
      <c r="A432" s="1" t="s">
        <v>13</v>
      </c>
      <c r="B432" s="1">
        <v>6.3</v>
      </c>
    </row>
    <row r="433" spans="1:2" x14ac:dyDescent="0.25">
      <c r="A433" s="1" t="s">
        <v>13</v>
      </c>
      <c r="B433" s="1">
        <v>7.3</v>
      </c>
    </row>
    <row r="434" spans="1:2" x14ac:dyDescent="0.25">
      <c r="A434" s="1" t="s">
        <v>13</v>
      </c>
      <c r="B434" s="1">
        <v>6.1</v>
      </c>
    </row>
    <row r="435" spans="1:2" x14ac:dyDescent="0.25">
      <c r="A435" s="1" t="s">
        <v>13</v>
      </c>
      <c r="B435" s="1">
        <v>7.7</v>
      </c>
    </row>
    <row r="436" spans="1:2" x14ac:dyDescent="0.25">
      <c r="A436" s="1" t="s">
        <v>13</v>
      </c>
      <c r="B436" s="1">
        <v>6.4</v>
      </c>
    </row>
    <row r="437" spans="1:2" x14ac:dyDescent="0.25">
      <c r="A437" s="1" t="s">
        <v>13</v>
      </c>
      <c r="B437" s="1">
        <v>6.8</v>
      </c>
    </row>
    <row r="438" spans="1:2" x14ac:dyDescent="0.25">
      <c r="A438" s="1" t="s">
        <v>13</v>
      </c>
      <c r="B438" s="1">
        <v>6.6</v>
      </c>
    </row>
    <row r="439" spans="1:2" x14ac:dyDescent="0.25">
      <c r="A439" s="1" t="s">
        <v>13</v>
      </c>
      <c r="B439" s="1">
        <v>7.2</v>
      </c>
    </row>
    <row r="440" spans="1:2" x14ac:dyDescent="0.25">
      <c r="A440" s="1" t="s">
        <v>13</v>
      </c>
      <c r="B440" s="1">
        <v>6.9</v>
      </c>
    </row>
    <row r="441" spans="1:2" x14ac:dyDescent="0.25">
      <c r="A441" s="1" t="s">
        <v>13</v>
      </c>
      <c r="B441" s="1">
        <v>5.2</v>
      </c>
    </row>
    <row r="442" spans="1:2" x14ac:dyDescent="0.25">
      <c r="A442" s="1" t="s">
        <v>13</v>
      </c>
      <c r="B442" s="1">
        <v>4.9000000000000004</v>
      </c>
    </row>
    <row r="443" spans="1:2" x14ac:dyDescent="0.25">
      <c r="A443" s="1" t="s">
        <v>13</v>
      </c>
      <c r="B443" s="1">
        <v>6.3</v>
      </c>
    </row>
    <row r="444" spans="1:2" x14ac:dyDescent="0.25">
      <c r="A444" s="1" t="s">
        <v>13</v>
      </c>
      <c r="B444" s="1">
        <v>5.6</v>
      </c>
    </row>
    <row r="445" spans="1:2" x14ac:dyDescent="0.25">
      <c r="A445" s="1" t="s">
        <v>13</v>
      </c>
      <c r="B445" s="1">
        <v>5.5</v>
      </c>
    </row>
    <row r="446" spans="1:2" x14ac:dyDescent="0.25">
      <c r="A446" s="1" t="s">
        <v>13</v>
      </c>
      <c r="B446" s="1">
        <v>6.7</v>
      </c>
    </row>
    <row r="447" spans="1:2" x14ac:dyDescent="0.25">
      <c r="A447" s="1" t="s">
        <v>13</v>
      </c>
      <c r="B447" s="1">
        <v>7.6</v>
      </c>
    </row>
    <row r="448" spans="1:2" x14ac:dyDescent="0.25">
      <c r="A448" s="1" t="s">
        <v>13</v>
      </c>
      <c r="B448" s="1">
        <v>5.7</v>
      </c>
    </row>
    <row r="449" spans="1:2" x14ac:dyDescent="0.25">
      <c r="A449" s="1" t="s">
        <v>13</v>
      </c>
      <c r="B449" s="1">
        <v>4.5999999999999996</v>
      </c>
    </row>
    <row r="450" spans="1:2" x14ac:dyDescent="0.25">
      <c r="A450" s="1" t="s">
        <v>13</v>
      </c>
      <c r="B450" s="1">
        <v>7</v>
      </c>
    </row>
    <row r="451" spans="1:2" x14ac:dyDescent="0.25">
      <c r="A451" s="1" t="s">
        <v>13</v>
      </c>
      <c r="B451" s="1">
        <v>5.2</v>
      </c>
    </row>
    <row r="452" spans="1:2" x14ac:dyDescent="0.25">
      <c r="A452" s="1" t="s">
        <v>13</v>
      </c>
      <c r="B452" s="1">
        <v>5.0999999999999996</v>
      </c>
    </row>
    <row r="453" spans="1:2" x14ac:dyDescent="0.25">
      <c r="A453" s="1" t="s">
        <v>13</v>
      </c>
      <c r="B453" s="1">
        <v>6.6</v>
      </c>
    </row>
    <row r="454" spans="1:2" x14ac:dyDescent="0.25">
      <c r="A454" s="1" t="s">
        <v>13</v>
      </c>
      <c r="B454" s="1">
        <v>6.7</v>
      </c>
    </row>
    <row r="455" spans="1:2" x14ac:dyDescent="0.25">
      <c r="A455" s="1" t="s">
        <v>13</v>
      </c>
      <c r="B455" s="1">
        <v>7.3</v>
      </c>
    </row>
    <row r="456" spans="1:2" x14ac:dyDescent="0.25">
      <c r="A456" s="1" t="s">
        <v>13</v>
      </c>
      <c r="B456" s="1">
        <v>5.9</v>
      </c>
    </row>
    <row r="457" spans="1:2" x14ac:dyDescent="0.25">
      <c r="A457" s="1" t="s">
        <v>13</v>
      </c>
      <c r="B457" s="1">
        <v>5.6</v>
      </c>
    </row>
    <row r="458" spans="1:2" x14ac:dyDescent="0.25">
      <c r="A458" s="1" t="s">
        <v>13</v>
      </c>
      <c r="B458" s="1">
        <v>6.5</v>
      </c>
    </row>
    <row r="459" spans="1:2" x14ac:dyDescent="0.25">
      <c r="A459" s="1" t="s">
        <v>948</v>
      </c>
      <c r="B459" s="1">
        <v>5.9</v>
      </c>
    </row>
    <row r="460" spans="1:2" x14ac:dyDescent="0.25">
      <c r="A460" s="1" t="s">
        <v>13</v>
      </c>
      <c r="B460" s="1">
        <v>7</v>
      </c>
    </row>
    <row r="461" spans="1:2" x14ac:dyDescent="0.25">
      <c r="A461" s="1" t="s">
        <v>13</v>
      </c>
      <c r="B461" s="1">
        <v>5.3</v>
      </c>
    </row>
    <row r="462" spans="1:2" x14ac:dyDescent="0.25">
      <c r="A462" s="1" t="s">
        <v>13</v>
      </c>
      <c r="B462" s="1">
        <v>5.9</v>
      </c>
    </row>
    <row r="463" spans="1:2" x14ac:dyDescent="0.25">
      <c r="A463" s="1" t="s">
        <v>13</v>
      </c>
      <c r="B463" s="1">
        <v>6.3</v>
      </c>
    </row>
    <row r="464" spans="1:2" x14ac:dyDescent="0.25">
      <c r="A464" s="1" t="s">
        <v>13</v>
      </c>
      <c r="B464" s="1">
        <v>6.3</v>
      </c>
    </row>
    <row r="465" spans="1:2" x14ac:dyDescent="0.25">
      <c r="A465" s="1" t="s">
        <v>13</v>
      </c>
      <c r="B465" s="1">
        <v>7.3</v>
      </c>
    </row>
    <row r="466" spans="1:2" x14ac:dyDescent="0.25">
      <c r="A466" s="1" t="s">
        <v>13</v>
      </c>
      <c r="B466" s="1">
        <v>5.8</v>
      </c>
    </row>
    <row r="467" spans="1:2" x14ac:dyDescent="0.25">
      <c r="A467" s="1" t="s">
        <v>13</v>
      </c>
      <c r="B467" s="1">
        <v>5.2</v>
      </c>
    </row>
    <row r="468" spans="1:2" x14ac:dyDescent="0.25">
      <c r="A468" s="1" t="s">
        <v>13</v>
      </c>
      <c r="B468" s="1">
        <v>2.4</v>
      </c>
    </row>
    <row r="469" spans="1:2" x14ac:dyDescent="0.25">
      <c r="A469" s="1" t="s">
        <v>13</v>
      </c>
      <c r="B469" s="1">
        <v>5.7</v>
      </c>
    </row>
    <row r="470" spans="1:2" x14ac:dyDescent="0.25">
      <c r="A470" s="1" t="s">
        <v>13</v>
      </c>
      <c r="B470" s="1">
        <v>5.8</v>
      </c>
    </row>
    <row r="471" spans="1:2" x14ac:dyDescent="0.25">
      <c r="A471" s="1" t="s">
        <v>13</v>
      </c>
      <c r="B471" s="1">
        <v>5.6</v>
      </c>
    </row>
    <row r="472" spans="1:2" x14ac:dyDescent="0.25">
      <c r="A472" s="1" t="s">
        <v>13</v>
      </c>
      <c r="B472" s="1">
        <v>6</v>
      </c>
    </row>
    <row r="473" spans="1:2" x14ac:dyDescent="0.25">
      <c r="A473" s="1" t="s">
        <v>13</v>
      </c>
      <c r="B473" s="1">
        <v>5.8</v>
      </c>
    </row>
    <row r="474" spans="1:2" x14ac:dyDescent="0.25">
      <c r="A474" s="1" t="s">
        <v>13</v>
      </c>
      <c r="B474" s="1">
        <v>6</v>
      </c>
    </row>
    <row r="475" spans="1:2" x14ac:dyDescent="0.25">
      <c r="A475" s="1" t="s">
        <v>13</v>
      </c>
      <c r="B475" s="1">
        <v>5.7</v>
      </c>
    </row>
    <row r="476" spans="1:2" x14ac:dyDescent="0.25">
      <c r="A476" s="1" t="s">
        <v>13</v>
      </c>
      <c r="B476" s="1">
        <v>6</v>
      </c>
    </row>
    <row r="477" spans="1:2" x14ac:dyDescent="0.25">
      <c r="A477" s="1" t="s">
        <v>984</v>
      </c>
      <c r="B477" s="1">
        <v>7.8</v>
      </c>
    </row>
    <row r="478" spans="1:2" x14ac:dyDescent="0.25">
      <c r="A478" s="1" t="s">
        <v>13</v>
      </c>
      <c r="B478" s="1">
        <v>4.2</v>
      </c>
    </row>
    <row r="479" spans="1:2" x14ac:dyDescent="0.25">
      <c r="A479" s="1" t="s">
        <v>13</v>
      </c>
      <c r="B479" s="1">
        <v>5.6</v>
      </c>
    </row>
    <row r="480" spans="1:2" x14ac:dyDescent="0.25">
      <c r="A480" s="1" t="s">
        <v>13</v>
      </c>
      <c r="B480" s="1">
        <v>8.1999999999999993</v>
      </c>
    </row>
    <row r="481" spans="1:2" x14ac:dyDescent="0.25">
      <c r="A481" s="1" t="s">
        <v>13</v>
      </c>
      <c r="B481" s="1">
        <v>8.5</v>
      </c>
    </row>
    <row r="482" spans="1:2" x14ac:dyDescent="0.25">
      <c r="A482" s="1" t="s">
        <v>13</v>
      </c>
      <c r="B482" s="1">
        <v>5.8</v>
      </c>
    </row>
    <row r="483" spans="1:2" x14ac:dyDescent="0.25">
      <c r="A483" s="1" t="s">
        <v>13</v>
      </c>
      <c r="B483" s="1">
        <v>6.5</v>
      </c>
    </row>
    <row r="484" spans="1:2" x14ac:dyDescent="0.25">
      <c r="A484" s="1" t="s">
        <v>13</v>
      </c>
      <c r="B484" s="1">
        <v>7.2</v>
      </c>
    </row>
    <row r="485" spans="1:2" x14ac:dyDescent="0.25">
      <c r="A485" s="1" t="s">
        <v>13</v>
      </c>
      <c r="B485" s="1">
        <v>6.7</v>
      </c>
    </row>
    <row r="486" spans="1:2" x14ac:dyDescent="0.25">
      <c r="A486" s="1" t="s">
        <v>13</v>
      </c>
      <c r="B486" s="1">
        <v>3.4</v>
      </c>
    </row>
    <row r="487" spans="1:2" x14ac:dyDescent="0.25">
      <c r="A487" s="1" t="s">
        <v>13</v>
      </c>
      <c r="B487" s="1">
        <v>5.9</v>
      </c>
    </row>
    <row r="488" spans="1:2" x14ac:dyDescent="0.25">
      <c r="A488" s="1" t="s">
        <v>13</v>
      </c>
      <c r="B488" s="1">
        <v>7.8</v>
      </c>
    </row>
    <row r="489" spans="1:2" x14ac:dyDescent="0.25">
      <c r="A489" s="1" t="s">
        <v>13</v>
      </c>
      <c r="B489" s="1">
        <v>5.9</v>
      </c>
    </row>
    <row r="490" spans="1:2" x14ac:dyDescent="0.25">
      <c r="A490" s="1" t="s">
        <v>13</v>
      </c>
      <c r="B490" s="1">
        <v>4.0999999999999996</v>
      </c>
    </row>
    <row r="491" spans="1:2" x14ac:dyDescent="0.25">
      <c r="A491" s="1" t="s">
        <v>13</v>
      </c>
      <c r="B491" s="1">
        <v>6.8</v>
      </c>
    </row>
    <row r="492" spans="1:2" x14ac:dyDescent="0.25">
      <c r="A492" s="1" t="s">
        <v>13</v>
      </c>
      <c r="B492" s="1">
        <v>5.8</v>
      </c>
    </row>
    <row r="493" spans="1:2" x14ac:dyDescent="0.25">
      <c r="A493" s="1" t="s">
        <v>13</v>
      </c>
      <c r="B493" s="1">
        <v>7.5</v>
      </c>
    </row>
    <row r="494" spans="1:2" x14ac:dyDescent="0.25">
      <c r="A494" s="1" t="s">
        <v>13</v>
      </c>
      <c r="B494" s="1">
        <v>6.9</v>
      </c>
    </row>
    <row r="495" spans="1:2" x14ac:dyDescent="0.25">
      <c r="A495" s="1" t="s">
        <v>13</v>
      </c>
      <c r="B495" s="1">
        <v>6.5</v>
      </c>
    </row>
    <row r="496" spans="1:2" x14ac:dyDescent="0.25">
      <c r="A496" s="1" t="s">
        <v>13</v>
      </c>
      <c r="B496" s="1">
        <v>6.9</v>
      </c>
    </row>
    <row r="497" spans="1:2" x14ac:dyDescent="0.25">
      <c r="A497" s="1" t="s">
        <v>13</v>
      </c>
      <c r="B497" s="1">
        <v>7.9</v>
      </c>
    </row>
    <row r="498" spans="1:2" x14ac:dyDescent="0.25">
      <c r="A498" s="1" t="s">
        <v>13</v>
      </c>
      <c r="B498" s="1">
        <v>7.4</v>
      </c>
    </row>
    <row r="499" spans="1:2" x14ac:dyDescent="0.25">
      <c r="A499" s="1" t="s">
        <v>13</v>
      </c>
      <c r="B499" s="1">
        <v>6.7</v>
      </c>
    </row>
    <row r="500" spans="1:2" x14ac:dyDescent="0.25">
      <c r="A500" s="1" t="s">
        <v>13</v>
      </c>
      <c r="B500" s="1">
        <v>7.4</v>
      </c>
    </row>
    <row r="501" spans="1:2" x14ac:dyDescent="0.25">
      <c r="A501" s="1" t="s">
        <v>13</v>
      </c>
      <c r="B501" s="1">
        <v>6.9</v>
      </c>
    </row>
    <row r="502" spans="1:2" x14ac:dyDescent="0.25">
      <c r="A502" s="1" t="s">
        <v>13</v>
      </c>
      <c r="B502" s="1">
        <v>6.8</v>
      </c>
    </row>
    <row r="503" spans="1:2" x14ac:dyDescent="0.25">
      <c r="A503" s="1" t="s">
        <v>13</v>
      </c>
      <c r="B503" s="1">
        <v>6.7</v>
      </c>
    </row>
    <row r="504" spans="1:2" x14ac:dyDescent="0.25">
      <c r="A504" s="1" t="s">
        <v>13</v>
      </c>
      <c r="B504" s="1">
        <v>5.0999999999999996</v>
      </c>
    </row>
    <row r="505" spans="1:2" x14ac:dyDescent="0.25">
      <c r="A505" s="1" t="s">
        <v>13</v>
      </c>
      <c r="B505" s="1">
        <v>4.0999999999999996</v>
      </c>
    </row>
    <row r="506" spans="1:2" x14ac:dyDescent="0.25">
      <c r="A506" s="1" t="s">
        <v>13</v>
      </c>
      <c r="B506" s="1">
        <v>7.3</v>
      </c>
    </row>
    <row r="507" spans="1:2" x14ac:dyDescent="0.25">
      <c r="A507" s="1" t="s">
        <v>13</v>
      </c>
      <c r="B507" s="1">
        <v>6</v>
      </c>
    </row>
    <row r="508" spans="1:2" x14ac:dyDescent="0.25">
      <c r="A508" s="1" t="s">
        <v>13</v>
      </c>
      <c r="B508" s="1">
        <v>7.3</v>
      </c>
    </row>
    <row r="509" spans="1:2" x14ac:dyDescent="0.25">
      <c r="A509" s="1" t="s">
        <v>13</v>
      </c>
      <c r="B509" s="1">
        <v>5.4</v>
      </c>
    </row>
    <row r="510" spans="1:2" x14ac:dyDescent="0.25">
      <c r="A510" s="1" t="s">
        <v>13</v>
      </c>
      <c r="B510" s="1">
        <v>5.9</v>
      </c>
    </row>
    <row r="511" spans="1:2" x14ac:dyDescent="0.25">
      <c r="A511" s="1" t="s">
        <v>13</v>
      </c>
      <c r="B511" s="1">
        <v>7.1</v>
      </c>
    </row>
    <row r="512" spans="1:2" x14ac:dyDescent="0.25">
      <c r="A512" s="1" t="s">
        <v>13</v>
      </c>
      <c r="B512" s="1">
        <v>6</v>
      </c>
    </row>
    <row r="513" spans="1:2" x14ac:dyDescent="0.25">
      <c r="A513" s="1" t="s">
        <v>13</v>
      </c>
      <c r="B513" s="1">
        <v>6.5</v>
      </c>
    </row>
    <row r="514" spans="1:2" x14ac:dyDescent="0.25">
      <c r="A514" s="1" t="s">
        <v>13</v>
      </c>
      <c r="B514" s="1">
        <v>5.7</v>
      </c>
    </row>
    <row r="515" spans="1:2" x14ac:dyDescent="0.25">
      <c r="A515" s="1" t="s">
        <v>13</v>
      </c>
      <c r="B515" s="1">
        <v>7.6</v>
      </c>
    </row>
    <row r="516" spans="1:2" x14ac:dyDescent="0.25">
      <c r="A516" s="1" t="s">
        <v>13</v>
      </c>
      <c r="B516" s="1">
        <v>6.6</v>
      </c>
    </row>
    <row r="517" spans="1:2" x14ac:dyDescent="0.25">
      <c r="A517" s="1" t="s">
        <v>13</v>
      </c>
      <c r="B517" s="1">
        <v>5.4</v>
      </c>
    </row>
    <row r="518" spans="1:2" x14ac:dyDescent="0.25">
      <c r="A518" s="1" t="s">
        <v>13</v>
      </c>
      <c r="B518" s="1">
        <v>7.3</v>
      </c>
    </row>
    <row r="519" spans="1:2" x14ac:dyDescent="0.25">
      <c r="A519" s="1" t="s">
        <v>13</v>
      </c>
      <c r="B519" s="1">
        <v>6.5</v>
      </c>
    </row>
    <row r="520" spans="1:2" x14ac:dyDescent="0.25">
      <c r="A520" s="1" t="s">
        <v>13</v>
      </c>
      <c r="B520" s="1">
        <v>6.6</v>
      </c>
    </row>
    <row r="521" spans="1:2" x14ac:dyDescent="0.25">
      <c r="A521" s="1" t="s">
        <v>13</v>
      </c>
      <c r="B521" s="1">
        <v>6.6</v>
      </c>
    </row>
    <row r="522" spans="1:2" x14ac:dyDescent="0.25">
      <c r="A522" s="1" t="s">
        <v>13</v>
      </c>
      <c r="B522" s="1">
        <v>5.9</v>
      </c>
    </row>
    <row r="523" spans="1:2" x14ac:dyDescent="0.25">
      <c r="A523" s="1" t="s">
        <v>13</v>
      </c>
      <c r="B523" s="1">
        <v>6.7</v>
      </c>
    </row>
    <row r="524" spans="1:2" x14ac:dyDescent="0.25">
      <c r="A524" s="1" t="s">
        <v>13</v>
      </c>
      <c r="B524" s="1">
        <v>6.1</v>
      </c>
    </row>
    <row r="525" spans="1:2" x14ac:dyDescent="0.25">
      <c r="A525" s="1" t="s">
        <v>13</v>
      </c>
      <c r="B525" s="1">
        <v>6.6</v>
      </c>
    </row>
    <row r="526" spans="1:2" x14ac:dyDescent="0.25">
      <c r="A526" s="1" t="s">
        <v>13</v>
      </c>
      <c r="B526" s="1">
        <v>6.6</v>
      </c>
    </row>
    <row r="527" spans="1:2" x14ac:dyDescent="0.25">
      <c r="A527" s="1" t="s">
        <v>13</v>
      </c>
      <c r="B527" s="1">
        <v>5.3</v>
      </c>
    </row>
    <row r="528" spans="1:2" x14ac:dyDescent="0.25">
      <c r="A528" s="1" t="s">
        <v>13</v>
      </c>
      <c r="B528" s="1">
        <v>6</v>
      </c>
    </row>
    <row r="529" spans="1:2" x14ac:dyDescent="0.25">
      <c r="A529" s="1" t="s">
        <v>13</v>
      </c>
      <c r="B529" s="1">
        <v>4.7</v>
      </c>
    </row>
    <row r="530" spans="1:2" x14ac:dyDescent="0.25">
      <c r="A530" s="1" t="s">
        <v>13</v>
      </c>
      <c r="B530" s="1">
        <v>6.1</v>
      </c>
    </row>
    <row r="531" spans="1:2" x14ac:dyDescent="0.25">
      <c r="A531" s="1" t="s">
        <v>13</v>
      </c>
      <c r="B531" s="1">
        <v>7.2</v>
      </c>
    </row>
    <row r="532" spans="1:2" x14ac:dyDescent="0.25">
      <c r="A532" s="1" t="s">
        <v>13</v>
      </c>
      <c r="B532" s="1">
        <v>6.4</v>
      </c>
    </row>
    <row r="533" spans="1:2" x14ac:dyDescent="0.25">
      <c r="A533" s="1" t="s">
        <v>13</v>
      </c>
      <c r="B533" s="1">
        <v>6.1</v>
      </c>
    </row>
    <row r="534" spans="1:2" x14ac:dyDescent="0.25">
      <c r="A534" s="1" t="s">
        <v>13</v>
      </c>
      <c r="B534" s="1">
        <v>5.9</v>
      </c>
    </row>
    <row r="535" spans="1:2" x14ac:dyDescent="0.25">
      <c r="A535" s="1" t="s">
        <v>13</v>
      </c>
      <c r="B535" s="1">
        <v>6</v>
      </c>
    </row>
    <row r="536" spans="1:2" x14ac:dyDescent="0.25">
      <c r="A536" s="1" t="s">
        <v>13</v>
      </c>
      <c r="B536" s="1">
        <v>6.3</v>
      </c>
    </row>
    <row r="537" spans="1:2" x14ac:dyDescent="0.25">
      <c r="A537" s="1" t="s">
        <v>13</v>
      </c>
      <c r="B537" s="1">
        <v>5.6</v>
      </c>
    </row>
    <row r="538" spans="1:2" x14ac:dyDescent="0.25">
      <c r="A538" s="1" t="s">
        <v>13</v>
      </c>
      <c r="B538" s="1">
        <v>6.4</v>
      </c>
    </row>
    <row r="539" spans="1:2" x14ac:dyDescent="0.25">
      <c r="A539" s="1" t="s">
        <v>13</v>
      </c>
      <c r="B539" s="1">
        <v>7.1</v>
      </c>
    </row>
    <row r="540" spans="1:2" x14ac:dyDescent="0.25">
      <c r="A540" s="1" t="s">
        <v>13</v>
      </c>
      <c r="B540" s="1">
        <v>6.6</v>
      </c>
    </row>
    <row r="541" spans="1:2" x14ac:dyDescent="0.25">
      <c r="A541" s="1" t="s">
        <v>13</v>
      </c>
      <c r="B541" s="1">
        <v>4.5999999999999996</v>
      </c>
    </row>
    <row r="542" spans="1:2" x14ac:dyDescent="0.25">
      <c r="A542" s="1" t="s">
        <v>13</v>
      </c>
      <c r="B542" s="1">
        <v>8.4</v>
      </c>
    </row>
    <row r="543" spans="1:2" x14ac:dyDescent="0.25">
      <c r="A543" s="1" t="s">
        <v>13</v>
      </c>
      <c r="B543" s="1">
        <v>7.1</v>
      </c>
    </row>
    <row r="544" spans="1:2" x14ac:dyDescent="0.25">
      <c r="A544" s="1" t="s">
        <v>13</v>
      </c>
      <c r="B544" s="1">
        <v>7.4</v>
      </c>
    </row>
    <row r="545" spans="1:2" x14ac:dyDescent="0.25">
      <c r="A545" s="1" t="s">
        <v>13</v>
      </c>
      <c r="B545" s="1">
        <v>6.9</v>
      </c>
    </row>
    <row r="546" spans="1:2" x14ac:dyDescent="0.25">
      <c r="A546" s="1" t="s">
        <v>13</v>
      </c>
      <c r="B546" s="1">
        <v>4.5</v>
      </c>
    </row>
    <row r="547" spans="1:2" x14ac:dyDescent="0.25">
      <c r="A547" s="1" t="s">
        <v>13</v>
      </c>
      <c r="B547" s="1">
        <v>7.1</v>
      </c>
    </row>
    <row r="548" spans="1:2" x14ac:dyDescent="0.25">
      <c r="A548" s="1" t="s">
        <v>13</v>
      </c>
      <c r="B548" s="1">
        <v>6.5</v>
      </c>
    </row>
    <row r="549" spans="1:2" x14ac:dyDescent="0.25">
      <c r="A549" s="1" t="s">
        <v>13</v>
      </c>
      <c r="B549" s="1">
        <v>5.3</v>
      </c>
    </row>
    <row r="550" spans="1:2" x14ac:dyDescent="0.25">
      <c r="A550" s="1" t="s">
        <v>13</v>
      </c>
      <c r="B550" s="1">
        <v>6.7</v>
      </c>
    </row>
    <row r="551" spans="1:2" x14ac:dyDescent="0.25">
      <c r="A551" s="1" t="s">
        <v>13</v>
      </c>
      <c r="B551" s="1">
        <v>7.2</v>
      </c>
    </row>
    <row r="552" spans="1:2" x14ac:dyDescent="0.25">
      <c r="A552" s="1" t="s">
        <v>13</v>
      </c>
      <c r="B552" s="1">
        <v>7.2</v>
      </c>
    </row>
    <row r="553" spans="1:2" x14ac:dyDescent="0.25">
      <c r="A553" s="1" t="s">
        <v>13</v>
      </c>
      <c r="B553" s="1">
        <v>5.5</v>
      </c>
    </row>
    <row r="554" spans="1:2" x14ac:dyDescent="0.25">
      <c r="A554" s="1" t="s">
        <v>13</v>
      </c>
      <c r="B554" s="1">
        <v>5.8</v>
      </c>
    </row>
    <row r="555" spans="1:2" x14ac:dyDescent="0.25">
      <c r="A555" s="1" t="s">
        <v>13</v>
      </c>
      <c r="B555" s="1">
        <v>6</v>
      </c>
    </row>
    <row r="556" spans="1:2" x14ac:dyDescent="0.25">
      <c r="A556" s="1" t="s">
        <v>13</v>
      </c>
      <c r="B556" s="1">
        <v>6.6</v>
      </c>
    </row>
    <row r="557" spans="1:2" x14ac:dyDescent="0.25">
      <c r="A557" s="1" t="s">
        <v>13</v>
      </c>
      <c r="B557" s="1">
        <v>8.3000000000000007</v>
      </c>
    </row>
    <row r="558" spans="1:2" x14ac:dyDescent="0.25">
      <c r="A558" s="1" t="s">
        <v>13</v>
      </c>
      <c r="B558" s="1">
        <v>6.7</v>
      </c>
    </row>
    <row r="559" spans="1:2" x14ac:dyDescent="0.25">
      <c r="A559" s="1" t="s">
        <v>13</v>
      </c>
      <c r="B559" s="1">
        <v>7.1</v>
      </c>
    </row>
    <row r="560" spans="1:2" x14ac:dyDescent="0.25">
      <c r="A560" s="1" t="s">
        <v>13</v>
      </c>
      <c r="B560" s="1">
        <v>6</v>
      </c>
    </row>
    <row r="561" spans="1:2" x14ac:dyDescent="0.25">
      <c r="A561" s="1" t="s">
        <v>13</v>
      </c>
      <c r="B561" s="1">
        <v>6.9</v>
      </c>
    </row>
    <row r="562" spans="1:2" x14ac:dyDescent="0.25">
      <c r="A562" s="1" t="s">
        <v>13</v>
      </c>
      <c r="B562" s="1">
        <v>5.6</v>
      </c>
    </row>
    <row r="563" spans="1:2" x14ac:dyDescent="0.25">
      <c r="A563" s="1" t="s">
        <v>13</v>
      </c>
      <c r="B563" s="1">
        <v>5.6</v>
      </c>
    </row>
    <row r="564" spans="1:2" x14ac:dyDescent="0.25">
      <c r="A564" s="1" t="s">
        <v>13</v>
      </c>
      <c r="B564" s="1">
        <v>4.5</v>
      </c>
    </row>
    <row r="565" spans="1:2" x14ac:dyDescent="0.25">
      <c r="A565" s="1" t="s">
        <v>13</v>
      </c>
      <c r="B565" s="1">
        <v>7.1</v>
      </c>
    </row>
    <row r="566" spans="1:2" x14ac:dyDescent="0.25">
      <c r="A566" s="1" t="s">
        <v>13</v>
      </c>
      <c r="B566" s="1">
        <v>6.5</v>
      </c>
    </row>
    <row r="567" spans="1:2" x14ac:dyDescent="0.25">
      <c r="A567" s="1" t="s">
        <v>13</v>
      </c>
      <c r="B567" s="1">
        <v>6.4</v>
      </c>
    </row>
    <row r="568" spans="1:2" x14ac:dyDescent="0.25">
      <c r="A568" s="1" t="s">
        <v>13</v>
      </c>
      <c r="B568" s="1">
        <v>5.8</v>
      </c>
    </row>
    <row r="569" spans="1:2" x14ac:dyDescent="0.25">
      <c r="A569" s="1" t="s">
        <v>13</v>
      </c>
      <c r="B569" s="1">
        <v>8</v>
      </c>
    </row>
    <row r="570" spans="1:2" x14ac:dyDescent="0.25">
      <c r="A570" s="1" t="s">
        <v>13</v>
      </c>
      <c r="B570" s="1">
        <v>6.2</v>
      </c>
    </row>
    <row r="571" spans="1:2" x14ac:dyDescent="0.25">
      <c r="A571" s="1" t="s">
        <v>13</v>
      </c>
      <c r="B571" s="1">
        <v>7.2</v>
      </c>
    </row>
    <row r="572" spans="1:2" x14ac:dyDescent="0.25">
      <c r="A572" s="1" t="s">
        <v>13</v>
      </c>
      <c r="B572" s="1">
        <v>6.1</v>
      </c>
    </row>
    <row r="573" spans="1:2" x14ac:dyDescent="0.25">
      <c r="A573" s="1" t="s">
        <v>13</v>
      </c>
      <c r="B573" s="1">
        <v>7.6</v>
      </c>
    </row>
    <row r="574" spans="1:2" x14ac:dyDescent="0.25">
      <c r="A574" s="1" t="s">
        <v>13</v>
      </c>
      <c r="B574" s="1">
        <v>6.3</v>
      </c>
    </row>
    <row r="575" spans="1:2" x14ac:dyDescent="0.25">
      <c r="A575" s="1" t="s">
        <v>13</v>
      </c>
      <c r="B575" s="1">
        <v>6.3</v>
      </c>
    </row>
    <row r="576" spans="1:2" x14ac:dyDescent="0.25">
      <c r="A576" s="1" t="s">
        <v>13</v>
      </c>
      <c r="B576" s="1">
        <v>6.3</v>
      </c>
    </row>
    <row r="577" spans="1:2" x14ac:dyDescent="0.25">
      <c r="A577" s="1" t="s">
        <v>13</v>
      </c>
      <c r="B577" s="1">
        <v>7.7</v>
      </c>
    </row>
    <row r="578" spans="1:2" x14ac:dyDescent="0.25">
      <c r="A578" s="1" t="s">
        <v>13</v>
      </c>
      <c r="B578" s="1">
        <v>7</v>
      </c>
    </row>
    <row r="579" spans="1:2" x14ac:dyDescent="0.25">
      <c r="A579" s="1" t="s">
        <v>13</v>
      </c>
      <c r="B579" s="1">
        <v>5.3</v>
      </c>
    </row>
    <row r="580" spans="1:2" x14ac:dyDescent="0.25">
      <c r="A580" s="1" t="s">
        <v>13</v>
      </c>
      <c r="B580" s="1">
        <v>5.6</v>
      </c>
    </row>
    <row r="581" spans="1:2" x14ac:dyDescent="0.25">
      <c r="A581" s="1" t="s">
        <v>13</v>
      </c>
      <c r="B581" s="1">
        <v>5.2</v>
      </c>
    </row>
    <row r="582" spans="1:2" x14ac:dyDescent="0.25">
      <c r="A582" s="1" t="s">
        <v>13</v>
      </c>
      <c r="B582" s="1">
        <v>5.4</v>
      </c>
    </row>
    <row r="583" spans="1:2" x14ac:dyDescent="0.25">
      <c r="A583" s="1" t="s">
        <v>13</v>
      </c>
      <c r="B583" s="1">
        <v>6.4</v>
      </c>
    </row>
    <row r="584" spans="1:2" x14ac:dyDescent="0.25">
      <c r="A584" s="1" t="s">
        <v>13</v>
      </c>
      <c r="B584" s="1">
        <v>5.9</v>
      </c>
    </row>
    <row r="585" spans="1:2" x14ac:dyDescent="0.25">
      <c r="A585" s="1" t="s">
        <v>13</v>
      </c>
      <c r="B585" s="1">
        <v>6.3</v>
      </c>
    </row>
    <row r="586" spans="1:2" x14ac:dyDescent="0.25">
      <c r="A586" s="1" t="s">
        <v>13</v>
      </c>
      <c r="B586" s="1">
        <v>6.5</v>
      </c>
    </row>
    <row r="587" spans="1:2" x14ac:dyDescent="0.25">
      <c r="A587" s="1" t="s">
        <v>13</v>
      </c>
      <c r="B587" s="1">
        <v>3</v>
      </c>
    </row>
    <row r="588" spans="1:2" x14ac:dyDescent="0.25">
      <c r="A588" s="1" t="s">
        <v>13</v>
      </c>
      <c r="B588" s="1">
        <v>3.6</v>
      </c>
    </row>
    <row r="589" spans="1:2" x14ac:dyDescent="0.25">
      <c r="A589" s="1" t="s">
        <v>13</v>
      </c>
      <c r="B589" s="1">
        <v>5.8</v>
      </c>
    </row>
    <row r="590" spans="1:2" x14ac:dyDescent="0.25">
      <c r="A590" s="1" t="s">
        <v>13</v>
      </c>
      <c r="B590" s="1">
        <v>6.2</v>
      </c>
    </row>
    <row r="591" spans="1:2" x14ac:dyDescent="0.25">
      <c r="A591" s="1" t="s">
        <v>13</v>
      </c>
      <c r="B591" s="1">
        <v>5.4</v>
      </c>
    </row>
    <row r="592" spans="1:2" x14ac:dyDescent="0.25">
      <c r="A592" s="1" t="s">
        <v>13</v>
      </c>
      <c r="B592" s="1">
        <v>6.1</v>
      </c>
    </row>
    <row r="593" spans="1:2" x14ac:dyDescent="0.25">
      <c r="A593" s="1" t="s">
        <v>13</v>
      </c>
      <c r="B593" s="1">
        <v>4.2</v>
      </c>
    </row>
    <row r="594" spans="1:2" x14ac:dyDescent="0.25">
      <c r="A594" s="1" t="s">
        <v>13</v>
      </c>
      <c r="B594" s="1">
        <v>6.7</v>
      </c>
    </row>
    <row r="595" spans="1:2" x14ac:dyDescent="0.25">
      <c r="A595" s="1" t="s">
        <v>13</v>
      </c>
      <c r="B595" s="1">
        <v>4.2</v>
      </c>
    </row>
    <row r="596" spans="1:2" x14ac:dyDescent="0.25">
      <c r="A596" s="1" t="s">
        <v>13</v>
      </c>
      <c r="B596" s="1">
        <v>6.4</v>
      </c>
    </row>
    <row r="597" spans="1:2" x14ac:dyDescent="0.25">
      <c r="A597" s="1" t="s">
        <v>13</v>
      </c>
      <c r="B597" s="1">
        <v>4.9000000000000004</v>
      </c>
    </row>
    <row r="598" spans="1:2" x14ac:dyDescent="0.25">
      <c r="A598" s="1" t="s">
        <v>13</v>
      </c>
      <c r="B598" s="1">
        <v>6.8</v>
      </c>
    </row>
    <row r="599" spans="1:2" x14ac:dyDescent="0.25">
      <c r="A599" s="1" t="s">
        <v>13</v>
      </c>
      <c r="B599" s="1">
        <v>7.7</v>
      </c>
    </row>
    <row r="600" spans="1:2" x14ac:dyDescent="0.25">
      <c r="A600" s="1" t="s">
        <v>13</v>
      </c>
      <c r="B600" s="1">
        <v>5.6</v>
      </c>
    </row>
    <row r="601" spans="1:2" x14ac:dyDescent="0.25">
      <c r="A601" s="1" t="s">
        <v>13</v>
      </c>
      <c r="B601" s="1">
        <v>6.4</v>
      </c>
    </row>
    <row r="602" spans="1:2" x14ac:dyDescent="0.25">
      <c r="A602" s="1" t="s">
        <v>13</v>
      </c>
      <c r="B602" s="1">
        <v>7.2</v>
      </c>
    </row>
    <row r="603" spans="1:2" x14ac:dyDescent="0.25">
      <c r="A603" s="1" t="s">
        <v>13</v>
      </c>
      <c r="B603" s="1">
        <v>6</v>
      </c>
    </row>
    <row r="604" spans="1:2" x14ac:dyDescent="0.25">
      <c r="A604" s="1" t="s">
        <v>13</v>
      </c>
      <c r="B604" s="1">
        <v>5.9</v>
      </c>
    </row>
    <row r="605" spans="1:2" x14ac:dyDescent="0.25">
      <c r="A605" s="1" t="s">
        <v>13</v>
      </c>
      <c r="B605" s="1">
        <v>7.9</v>
      </c>
    </row>
    <row r="606" spans="1:2" x14ac:dyDescent="0.25">
      <c r="A606" s="1" t="s">
        <v>13</v>
      </c>
      <c r="B606" s="1">
        <v>7.1</v>
      </c>
    </row>
    <row r="607" spans="1:2" x14ac:dyDescent="0.25">
      <c r="A607" s="1" t="s">
        <v>13</v>
      </c>
      <c r="B607" s="1">
        <v>5.9</v>
      </c>
    </row>
    <row r="608" spans="1:2" x14ac:dyDescent="0.25">
      <c r="A608" s="1" t="s">
        <v>13</v>
      </c>
      <c r="B608" s="1">
        <v>6.2</v>
      </c>
    </row>
    <row r="609" spans="1:2" x14ac:dyDescent="0.25">
      <c r="A609" s="1" t="s">
        <v>13</v>
      </c>
      <c r="B609" s="1">
        <v>7</v>
      </c>
    </row>
    <row r="610" spans="1:2" x14ac:dyDescent="0.25">
      <c r="A610" s="1" t="s">
        <v>13</v>
      </c>
      <c r="B610" s="1">
        <v>5.4</v>
      </c>
    </row>
    <row r="611" spans="1:2" x14ac:dyDescent="0.25">
      <c r="A611" s="1" t="s">
        <v>13</v>
      </c>
      <c r="B611" s="1">
        <v>8.6</v>
      </c>
    </row>
    <row r="612" spans="1:2" x14ac:dyDescent="0.25">
      <c r="A612" s="1" t="s">
        <v>13</v>
      </c>
      <c r="B612" s="1">
        <v>6.5</v>
      </c>
    </row>
    <row r="613" spans="1:2" x14ac:dyDescent="0.25">
      <c r="A613" s="1" t="s">
        <v>13</v>
      </c>
      <c r="B613" s="1">
        <v>6.4</v>
      </c>
    </row>
    <row r="614" spans="1:2" x14ac:dyDescent="0.25">
      <c r="A614" s="1" t="s">
        <v>13</v>
      </c>
      <c r="B614" s="1">
        <v>7.6</v>
      </c>
    </row>
    <row r="615" spans="1:2" x14ac:dyDescent="0.25">
      <c r="A615" s="1" t="s">
        <v>13</v>
      </c>
      <c r="B615" s="1">
        <v>5.5</v>
      </c>
    </row>
    <row r="616" spans="1:2" x14ac:dyDescent="0.25">
      <c r="A616" s="1" t="s">
        <v>13</v>
      </c>
      <c r="B616" s="1">
        <v>7.4</v>
      </c>
    </row>
    <row r="617" spans="1:2" x14ac:dyDescent="0.25">
      <c r="A617" s="1" t="s">
        <v>13</v>
      </c>
      <c r="B617" s="1">
        <v>8.6999999999999993</v>
      </c>
    </row>
    <row r="618" spans="1:2" x14ac:dyDescent="0.25">
      <c r="A618" s="1" t="s">
        <v>13</v>
      </c>
      <c r="B618" s="1">
        <v>7.6</v>
      </c>
    </row>
    <row r="619" spans="1:2" x14ac:dyDescent="0.25">
      <c r="A619" s="1" t="s">
        <v>13</v>
      </c>
      <c r="B619" s="1">
        <v>5.5</v>
      </c>
    </row>
    <row r="620" spans="1:2" x14ac:dyDescent="0.25">
      <c r="A620" s="1" t="s">
        <v>13</v>
      </c>
      <c r="B620" s="1">
        <v>7.6</v>
      </c>
    </row>
    <row r="621" spans="1:2" x14ac:dyDescent="0.25">
      <c r="A621" s="1" t="s">
        <v>13</v>
      </c>
      <c r="B621" s="1">
        <v>6.5</v>
      </c>
    </row>
    <row r="622" spans="1:2" x14ac:dyDescent="0.25">
      <c r="A622" s="1" t="s">
        <v>13</v>
      </c>
      <c r="B622" s="1">
        <v>6.9</v>
      </c>
    </row>
    <row r="623" spans="1:2" x14ac:dyDescent="0.25">
      <c r="A623" s="1" t="s">
        <v>13</v>
      </c>
      <c r="B623" s="1">
        <v>6.7</v>
      </c>
    </row>
    <row r="624" spans="1:2" x14ac:dyDescent="0.25">
      <c r="A624" s="1" t="s">
        <v>13</v>
      </c>
      <c r="B624" s="1">
        <v>6.6</v>
      </c>
    </row>
    <row r="625" spans="1:2" x14ac:dyDescent="0.25">
      <c r="A625" s="1" t="s">
        <v>13</v>
      </c>
      <c r="B625" s="1">
        <v>7.2</v>
      </c>
    </row>
    <row r="626" spans="1:2" x14ac:dyDescent="0.25">
      <c r="A626" s="1" t="s">
        <v>13</v>
      </c>
      <c r="B626" s="1">
        <v>6.4</v>
      </c>
    </row>
    <row r="627" spans="1:2" x14ac:dyDescent="0.25">
      <c r="A627" s="1" t="s">
        <v>13</v>
      </c>
      <c r="B627" s="1">
        <v>6.4</v>
      </c>
    </row>
    <row r="628" spans="1:2" x14ac:dyDescent="0.25">
      <c r="A628" s="1" t="s">
        <v>13</v>
      </c>
      <c r="B628" s="1">
        <v>6</v>
      </c>
    </row>
    <row r="629" spans="1:2" x14ac:dyDescent="0.25">
      <c r="A629" s="1" t="s">
        <v>13</v>
      </c>
      <c r="B629" s="1">
        <v>6.1</v>
      </c>
    </row>
    <row r="630" spans="1:2" x14ac:dyDescent="0.25">
      <c r="A630" s="1" t="s">
        <v>13</v>
      </c>
      <c r="B630" s="1">
        <v>6</v>
      </c>
    </row>
    <row r="631" spans="1:2" x14ac:dyDescent="0.25">
      <c r="A631" s="1" t="s">
        <v>13</v>
      </c>
      <c r="B631" s="1">
        <v>6.4</v>
      </c>
    </row>
    <row r="632" spans="1:2" x14ac:dyDescent="0.25">
      <c r="A632" s="1" t="s">
        <v>13</v>
      </c>
      <c r="B632" s="1">
        <v>6.4</v>
      </c>
    </row>
    <row r="633" spans="1:2" x14ac:dyDescent="0.25">
      <c r="A633" s="1" t="s">
        <v>13</v>
      </c>
      <c r="B633" s="1">
        <v>7.3</v>
      </c>
    </row>
    <row r="634" spans="1:2" x14ac:dyDescent="0.25">
      <c r="A634" s="1" t="s">
        <v>13</v>
      </c>
      <c r="B634" s="1">
        <v>5.2</v>
      </c>
    </row>
    <row r="635" spans="1:2" x14ac:dyDescent="0.25">
      <c r="A635" s="1" t="s">
        <v>13</v>
      </c>
      <c r="B635" s="1">
        <v>6.6</v>
      </c>
    </row>
    <row r="636" spans="1:2" x14ac:dyDescent="0.25">
      <c r="A636" s="1" t="s">
        <v>13</v>
      </c>
      <c r="B636" s="1">
        <v>6.3</v>
      </c>
    </row>
    <row r="637" spans="1:2" x14ac:dyDescent="0.25">
      <c r="A637" s="1" t="s">
        <v>13</v>
      </c>
      <c r="B637" s="1">
        <v>5.9</v>
      </c>
    </row>
    <row r="638" spans="1:2" x14ac:dyDescent="0.25">
      <c r="A638" s="1" t="s">
        <v>13</v>
      </c>
      <c r="B638" s="1">
        <v>6.7</v>
      </c>
    </row>
    <row r="639" spans="1:2" x14ac:dyDescent="0.25">
      <c r="A639" s="1" t="s">
        <v>13</v>
      </c>
      <c r="B639" s="1">
        <v>5.4</v>
      </c>
    </row>
    <row r="640" spans="1:2" x14ac:dyDescent="0.25">
      <c r="A640" s="1" t="s">
        <v>13</v>
      </c>
      <c r="B640" s="1">
        <v>6.4</v>
      </c>
    </row>
    <row r="641" spans="1:2" x14ac:dyDescent="0.25">
      <c r="A641" s="1" t="s">
        <v>13</v>
      </c>
      <c r="B641" s="1">
        <v>6.7</v>
      </c>
    </row>
    <row r="642" spans="1:2" x14ac:dyDescent="0.25">
      <c r="A642" s="1" t="s">
        <v>13</v>
      </c>
      <c r="B642" s="1">
        <v>6.2</v>
      </c>
    </row>
    <row r="643" spans="1:2" x14ac:dyDescent="0.25">
      <c r="A643" s="1" t="s">
        <v>13</v>
      </c>
      <c r="B643" s="1">
        <v>6.1</v>
      </c>
    </row>
    <row r="644" spans="1:2" x14ac:dyDescent="0.25">
      <c r="A644" s="1" t="s">
        <v>13</v>
      </c>
      <c r="B644" s="1">
        <v>8.8000000000000007</v>
      </c>
    </row>
    <row r="645" spans="1:2" x14ac:dyDescent="0.25">
      <c r="A645" s="1" t="s">
        <v>13</v>
      </c>
      <c r="B645" s="1">
        <v>7.1</v>
      </c>
    </row>
    <row r="646" spans="1:2" x14ac:dyDescent="0.25">
      <c r="A646" s="1" t="s">
        <v>13</v>
      </c>
      <c r="B646" s="1">
        <v>5.7</v>
      </c>
    </row>
    <row r="647" spans="1:2" x14ac:dyDescent="0.25">
      <c r="A647" s="1" t="s">
        <v>13</v>
      </c>
      <c r="B647" s="1">
        <v>5</v>
      </c>
    </row>
    <row r="648" spans="1:2" x14ac:dyDescent="0.25">
      <c r="A648" s="1" t="s">
        <v>13</v>
      </c>
      <c r="B648" s="1">
        <v>5.0999999999999996</v>
      </c>
    </row>
    <row r="649" spans="1:2" x14ac:dyDescent="0.25">
      <c r="A649" s="1" t="s">
        <v>13</v>
      </c>
      <c r="B649" s="1">
        <v>6.9</v>
      </c>
    </row>
    <row r="650" spans="1:2" x14ac:dyDescent="0.25">
      <c r="A650" s="1" t="s">
        <v>13</v>
      </c>
      <c r="B650" s="1">
        <v>4.8</v>
      </c>
    </row>
    <row r="651" spans="1:2" x14ac:dyDescent="0.25">
      <c r="A651" s="1" t="s">
        <v>13</v>
      </c>
      <c r="B651" s="1">
        <v>6.5</v>
      </c>
    </row>
    <row r="652" spans="1:2" x14ac:dyDescent="0.25">
      <c r="A652" s="1" t="s">
        <v>13</v>
      </c>
      <c r="B652" s="1">
        <v>5.0999999999999996</v>
      </c>
    </row>
    <row r="653" spans="1:2" x14ac:dyDescent="0.25">
      <c r="A653" s="1" t="s">
        <v>13</v>
      </c>
      <c r="B653" s="1">
        <v>7.1</v>
      </c>
    </row>
    <row r="654" spans="1:2" x14ac:dyDescent="0.25">
      <c r="A654" s="1" t="s">
        <v>13</v>
      </c>
      <c r="B654" s="1">
        <v>7.5</v>
      </c>
    </row>
    <row r="655" spans="1:2" x14ac:dyDescent="0.25">
      <c r="A655" s="1" t="s">
        <v>13</v>
      </c>
      <c r="B655" s="1">
        <v>6.2</v>
      </c>
    </row>
    <row r="656" spans="1:2" x14ac:dyDescent="0.25">
      <c r="A656" s="1" t="s">
        <v>13</v>
      </c>
      <c r="B656" s="1">
        <v>6.3</v>
      </c>
    </row>
    <row r="657" spans="1:2" x14ac:dyDescent="0.25">
      <c r="A657" s="1" t="s">
        <v>13</v>
      </c>
      <c r="B657" s="1">
        <v>8.1</v>
      </c>
    </row>
    <row r="658" spans="1:2" x14ac:dyDescent="0.25">
      <c r="A658" s="1" t="s">
        <v>13</v>
      </c>
      <c r="B658" s="1">
        <v>6.6</v>
      </c>
    </row>
    <row r="659" spans="1:2" x14ac:dyDescent="0.25">
      <c r="A659" s="1" t="s">
        <v>13</v>
      </c>
      <c r="B659" s="1">
        <v>6.9</v>
      </c>
    </row>
    <row r="660" spans="1:2" x14ac:dyDescent="0.25">
      <c r="A660" s="1" t="s">
        <v>674</v>
      </c>
      <c r="B660" s="1">
        <v>6.1</v>
      </c>
    </row>
    <row r="661" spans="1:2" x14ac:dyDescent="0.25">
      <c r="A661" s="1" t="s">
        <v>13</v>
      </c>
      <c r="B661" s="1">
        <v>4.3</v>
      </c>
    </row>
    <row r="662" spans="1:2" x14ac:dyDescent="0.25">
      <c r="A662" s="1" t="s">
        <v>13</v>
      </c>
      <c r="B662" s="1">
        <v>6.6</v>
      </c>
    </row>
    <row r="663" spans="1:2" x14ac:dyDescent="0.25">
      <c r="A663" s="1" t="s">
        <v>13</v>
      </c>
      <c r="B663" s="1">
        <v>6.8</v>
      </c>
    </row>
    <row r="664" spans="1:2" x14ac:dyDescent="0.25">
      <c r="A664" s="1" t="s">
        <v>13</v>
      </c>
      <c r="B664" s="1">
        <v>3.8</v>
      </c>
    </row>
    <row r="665" spans="1:2" x14ac:dyDescent="0.25">
      <c r="A665" s="1" t="s">
        <v>13</v>
      </c>
      <c r="B665" s="1">
        <v>5.9</v>
      </c>
    </row>
    <row r="666" spans="1:2" x14ac:dyDescent="0.25">
      <c r="A666" s="1" t="s">
        <v>13</v>
      </c>
      <c r="B666" s="1">
        <v>7.9</v>
      </c>
    </row>
    <row r="667" spans="1:2" x14ac:dyDescent="0.25">
      <c r="A667" s="1" t="s">
        <v>13</v>
      </c>
      <c r="B667" s="1">
        <v>6.3</v>
      </c>
    </row>
    <row r="668" spans="1:2" x14ac:dyDescent="0.25">
      <c r="A668" s="1" t="s">
        <v>13</v>
      </c>
      <c r="B668" s="1">
        <v>5.5</v>
      </c>
    </row>
    <row r="669" spans="1:2" x14ac:dyDescent="0.25">
      <c r="A669" s="1" t="s">
        <v>13</v>
      </c>
      <c r="B669" s="1">
        <v>7.7</v>
      </c>
    </row>
    <row r="670" spans="1:2" x14ac:dyDescent="0.25">
      <c r="A670" s="1" t="s">
        <v>13</v>
      </c>
      <c r="B670" s="1">
        <v>6.3</v>
      </c>
    </row>
    <row r="671" spans="1:2" x14ac:dyDescent="0.25">
      <c r="A671" s="1" t="s">
        <v>13</v>
      </c>
      <c r="B671" s="1">
        <v>7.1</v>
      </c>
    </row>
    <row r="672" spans="1:2" x14ac:dyDescent="0.25">
      <c r="A672" s="1" t="s">
        <v>13</v>
      </c>
      <c r="B672" s="1">
        <v>8.5</v>
      </c>
    </row>
    <row r="673" spans="1:2" x14ac:dyDescent="0.25">
      <c r="A673" s="1" t="s">
        <v>13</v>
      </c>
      <c r="B673" s="1">
        <v>5.8</v>
      </c>
    </row>
    <row r="674" spans="1:2" x14ac:dyDescent="0.25">
      <c r="A674" s="1" t="s">
        <v>13</v>
      </c>
      <c r="B674" s="1">
        <v>8.1</v>
      </c>
    </row>
    <row r="675" spans="1:2" x14ac:dyDescent="0.25">
      <c r="A675" s="1" t="s">
        <v>13</v>
      </c>
      <c r="B675" s="1">
        <v>7.9</v>
      </c>
    </row>
    <row r="676" spans="1:2" x14ac:dyDescent="0.25">
      <c r="A676" s="1" t="s">
        <v>13</v>
      </c>
      <c r="B676" s="1">
        <v>7.2</v>
      </c>
    </row>
    <row r="677" spans="1:2" x14ac:dyDescent="0.25">
      <c r="A677" s="1" t="s">
        <v>13</v>
      </c>
      <c r="B677" s="1">
        <v>6.3</v>
      </c>
    </row>
    <row r="678" spans="1:2" x14ac:dyDescent="0.25">
      <c r="A678" s="1" t="s">
        <v>13</v>
      </c>
      <c r="B678" s="1">
        <v>8.1</v>
      </c>
    </row>
    <row r="679" spans="1:2" x14ac:dyDescent="0.25">
      <c r="A679" s="1" t="s">
        <v>13</v>
      </c>
      <c r="B679" s="1">
        <v>7</v>
      </c>
    </row>
    <row r="680" spans="1:2" x14ac:dyDescent="0.25">
      <c r="A680" s="1" t="s">
        <v>13</v>
      </c>
      <c r="B680" s="1">
        <v>5.5</v>
      </c>
    </row>
    <row r="681" spans="1:2" x14ac:dyDescent="0.25">
      <c r="A681" s="1" t="s">
        <v>13</v>
      </c>
      <c r="B681" s="1">
        <v>6.7</v>
      </c>
    </row>
    <row r="682" spans="1:2" x14ac:dyDescent="0.25">
      <c r="A682" s="1" t="s">
        <v>13</v>
      </c>
      <c r="B682" s="1">
        <v>5.2</v>
      </c>
    </row>
    <row r="683" spans="1:2" x14ac:dyDescent="0.25">
      <c r="A683" s="1" t="s">
        <v>13</v>
      </c>
      <c r="B683" s="1">
        <v>7</v>
      </c>
    </row>
    <row r="684" spans="1:2" x14ac:dyDescent="0.25">
      <c r="A684" s="1" t="s">
        <v>13</v>
      </c>
      <c r="B684" s="1">
        <v>6.1</v>
      </c>
    </row>
    <row r="685" spans="1:2" x14ac:dyDescent="0.25">
      <c r="A685" s="1" t="s">
        <v>13</v>
      </c>
      <c r="B685" s="1">
        <v>6.6</v>
      </c>
    </row>
    <row r="686" spans="1:2" x14ac:dyDescent="0.25">
      <c r="A686" s="1" t="s">
        <v>13</v>
      </c>
      <c r="B686" s="1">
        <v>5.5</v>
      </c>
    </row>
    <row r="687" spans="1:2" x14ac:dyDescent="0.25">
      <c r="A687" s="1" t="s">
        <v>13</v>
      </c>
      <c r="B687" s="1">
        <v>5.9</v>
      </c>
    </row>
    <row r="688" spans="1:2" x14ac:dyDescent="0.25">
      <c r="A688" s="1" t="s">
        <v>13</v>
      </c>
      <c r="B688" s="1">
        <v>5.4</v>
      </c>
    </row>
    <row r="689" spans="1:2" x14ac:dyDescent="0.25">
      <c r="A689" s="1" t="s">
        <v>13</v>
      </c>
      <c r="B689" s="1">
        <v>6.4</v>
      </c>
    </row>
    <row r="690" spans="1:2" x14ac:dyDescent="0.25">
      <c r="A690" s="1" t="s">
        <v>13</v>
      </c>
      <c r="B690" s="1">
        <v>5.7</v>
      </c>
    </row>
    <row r="691" spans="1:2" x14ac:dyDescent="0.25">
      <c r="A691" s="1" t="s">
        <v>13</v>
      </c>
      <c r="B691" s="1">
        <v>6.7</v>
      </c>
    </row>
    <row r="692" spans="1:2" x14ac:dyDescent="0.25">
      <c r="A692" s="1" t="s">
        <v>13</v>
      </c>
      <c r="B692" s="1">
        <v>7.1</v>
      </c>
    </row>
    <row r="693" spans="1:2" x14ac:dyDescent="0.25">
      <c r="A693" s="1" t="s">
        <v>13</v>
      </c>
      <c r="B693" s="1">
        <v>6.8</v>
      </c>
    </row>
    <row r="694" spans="1:2" x14ac:dyDescent="0.25">
      <c r="A694" s="1" t="s">
        <v>13</v>
      </c>
      <c r="B694" s="1">
        <v>6.5</v>
      </c>
    </row>
    <row r="695" spans="1:2" x14ac:dyDescent="0.25">
      <c r="A695" s="1" t="s">
        <v>13</v>
      </c>
      <c r="B695" s="1">
        <v>7.6</v>
      </c>
    </row>
    <row r="696" spans="1:2" x14ac:dyDescent="0.25">
      <c r="A696" s="1" t="s">
        <v>13</v>
      </c>
      <c r="B696" s="1">
        <v>5.5</v>
      </c>
    </row>
    <row r="697" spans="1:2" x14ac:dyDescent="0.25">
      <c r="A697" s="1" t="s">
        <v>13</v>
      </c>
      <c r="B697" s="1">
        <v>6.5</v>
      </c>
    </row>
    <row r="698" spans="1:2" x14ac:dyDescent="0.25">
      <c r="A698" s="1" t="s">
        <v>13</v>
      </c>
      <c r="B698" s="1">
        <v>7</v>
      </c>
    </row>
    <row r="699" spans="1:2" x14ac:dyDescent="0.25">
      <c r="A699" s="1" t="s">
        <v>13</v>
      </c>
      <c r="B699" s="1">
        <v>5.8</v>
      </c>
    </row>
    <row r="700" spans="1:2" x14ac:dyDescent="0.25">
      <c r="A700" s="1" t="s">
        <v>13</v>
      </c>
      <c r="B700" s="1">
        <v>7.3</v>
      </c>
    </row>
    <row r="701" spans="1:2" x14ac:dyDescent="0.25">
      <c r="A701" s="1" t="s">
        <v>13</v>
      </c>
      <c r="B701" s="1">
        <v>6.6</v>
      </c>
    </row>
    <row r="702" spans="1:2" x14ac:dyDescent="0.25">
      <c r="A702" s="1" t="s">
        <v>13</v>
      </c>
      <c r="B702" s="1">
        <v>4.4000000000000004</v>
      </c>
    </row>
    <row r="703" spans="1:2" x14ac:dyDescent="0.25">
      <c r="A703" s="1" t="s">
        <v>13</v>
      </c>
      <c r="B703" s="1">
        <v>7.7</v>
      </c>
    </row>
    <row r="704" spans="1:2" x14ac:dyDescent="0.25">
      <c r="A704" s="1" t="s">
        <v>13</v>
      </c>
      <c r="B704" s="1">
        <v>5</v>
      </c>
    </row>
    <row r="705" spans="1:2" x14ac:dyDescent="0.25">
      <c r="A705" s="1" t="s">
        <v>13</v>
      </c>
      <c r="B705" s="1">
        <v>7.7</v>
      </c>
    </row>
    <row r="706" spans="1:2" x14ac:dyDescent="0.25">
      <c r="A706" s="1" t="s">
        <v>13</v>
      </c>
      <c r="B706" s="1">
        <v>4.4000000000000004</v>
      </c>
    </row>
    <row r="707" spans="1:2" x14ac:dyDescent="0.25">
      <c r="A707" s="1" t="s">
        <v>13</v>
      </c>
      <c r="B707" s="1">
        <v>6.1</v>
      </c>
    </row>
    <row r="708" spans="1:2" x14ac:dyDescent="0.25">
      <c r="A708" s="1" t="s">
        <v>13</v>
      </c>
      <c r="B708" s="1">
        <v>5.4</v>
      </c>
    </row>
    <row r="709" spans="1:2" x14ac:dyDescent="0.25">
      <c r="A709" s="1" t="s">
        <v>13</v>
      </c>
      <c r="B709" s="1">
        <v>6.8</v>
      </c>
    </row>
    <row r="710" spans="1:2" x14ac:dyDescent="0.25">
      <c r="A710" s="1" t="s">
        <v>13</v>
      </c>
      <c r="B710" s="1">
        <v>6.5</v>
      </c>
    </row>
    <row r="711" spans="1:2" x14ac:dyDescent="0.25">
      <c r="A711" s="1" t="s">
        <v>13</v>
      </c>
      <c r="B711" s="1">
        <v>7</v>
      </c>
    </row>
    <row r="712" spans="1:2" x14ac:dyDescent="0.25">
      <c r="A712" s="1" t="s">
        <v>13</v>
      </c>
      <c r="B712" s="1">
        <v>6.3</v>
      </c>
    </row>
    <row r="713" spans="1:2" x14ac:dyDescent="0.25">
      <c r="A713" s="1" t="s">
        <v>13</v>
      </c>
      <c r="B713" s="1">
        <v>6.3</v>
      </c>
    </row>
    <row r="714" spans="1:2" x14ac:dyDescent="0.25">
      <c r="A714" s="1" t="s">
        <v>13</v>
      </c>
      <c r="B714" s="1">
        <v>6.1</v>
      </c>
    </row>
    <row r="715" spans="1:2" x14ac:dyDescent="0.25">
      <c r="A715" s="1" t="s">
        <v>13</v>
      </c>
      <c r="B715" s="1">
        <v>6.1</v>
      </c>
    </row>
    <row r="716" spans="1:2" x14ac:dyDescent="0.25">
      <c r="A716" s="1" t="s">
        <v>13</v>
      </c>
      <c r="B716" s="1">
        <v>5.3</v>
      </c>
    </row>
    <row r="717" spans="1:2" x14ac:dyDescent="0.25">
      <c r="A717" s="1" t="s">
        <v>13</v>
      </c>
      <c r="B717" s="1">
        <v>5.4</v>
      </c>
    </row>
    <row r="718" spans="1:2" x14ac:dyDescent="0.25">
      <c r="A718" s="1" t="s">
        <v>13</v>
      </c>
      <c r="B718" s="1">
        <v>6.2</v>
      </c>
    </row>
    <row r="719" spans="1:2" x14ac:dyDescent="0.25">
      <c r="A719" s="1" t="s">
        <v>13</v>
      </c>
      <c r="B719" s="1">
        <v>6.6</v>
      </c>
    </row>
    <row r="720" spans="1:2" x14ac:dyDescent="0.25">
      <c r="A720" s="1" t="s">
        <v>13</v>
      </c>
      <c r="B720" s="1">
        <v>5.9</v>
      </c>
    </row>
    <row r="721" spans="1:2" x14ac:dyDescent="0.25">
      <c r="A721" s="1" t="s">
        <v>13</v>
      </c>
      <c r="B721" s="1">
        <v>6.3</v>
      </c>
    </row>
    <row r="722" spans="1:2" x14ac:dyDescent="0.25">
      <c r="A722" s="1" t="s">
        <v>13</v>
      </c>
      <c r="B722" s="1">
        <v>7.2</v>
      </c>
    </row>
    <row r="723" spans="1:2" x14ac:dyDescent="0.25">
      <c r="A723" s="1" t="s">
        <v>13</v>
      </c>
      <c r="B723" s="1">
        <v>6.8</v>
      </c>
    </row>
    <row r="724" spans="1:2" x14ac:dyDescent="0.25">
      <c r="A724" s="1" t="s">
        <v>13</v>
      </c>
      <c r="B724" s="1">
        <v>6.1</v>
      </c>
    </row>
    <row r="725" spans="1:2" x14ac:dyDescent="0.25">
      <c r="A725" s="1" t="s">
        <v>13</v>
      </c>
      <c r="B725" s="1">
        <v>7.8</v>
      </c>
    </row>
    <row r="726" spans="1:2" x14ac:dyDescent="0.25">
      <c r="A726" s="1" t="s">
        <v>13</v>
      </c>
      <c r="B726" s="1">
        <v>5</v>
      </c>
    </row>
    <row r="727" spans="1:2" x14ac:dyDescent="0.25">
      <c r="A727" s="1" t="s">
        <v>13</v>
      </c>
      <c r="B727" s="1">
        <v>6.2</v>
      </c>
    </row>
    <row r="728" spans="1:2" x14ac:dyDescent="0.25">
      <c r="A728" s="1" t="s">
        <v>13</v>
      </c>
      <c r="B728" s="1">
        <v>6.7</v>
      </c>
    </row>
    <row r="729" spans="1:2" x14ac:dyDescent="0.25">
      <c r="A729" s="1" t="s">
        <v>13</v>
      </c>
      <c r="B729" s="1">
        <v>4.9000000000000004</v>
      </c>
    </row>
    <row r="730" spans="1:2" x14ac:dyDescent="0.25">
      <c r="A730" s="1" t="s">
        <v>13</v>
      </c>
      <c r="B730" s="1">
        <v>7.4</v>
      </c>
    </row>
    <row r="731" spans="1:2" x14ac:dyDescent="0.25">
      <c r="A731" s="1" t="s">
        <v>13</v>
      </c>
      <c r="B731" s="1">
        <v>6.2</v>
      </c>
    </row>
    <row r="732" spans="1:2" x14ac:dyDescent="0.25">
      <c r="A732" s="1" t="s">
        <v>13</v>
      </c>
      <c r="B732" s="1">
        <v>4.9000000000000004</v>
      </c>
    </row>
    <row r="733" spans="1:2" x14ac:dyDescent="0.25">
      <c r="A733" s="1" t="s">
        <v>13</v>
      </c>
      <c r="B733" s="1">
        <v>6.1</v>
      </c>
    </row>
    <row r="734" spans="1:2" x14ac:dyDescent="0.25">
      <c r="A734" s="1" t="s">
        <v>13</v>
      </c>
      <c r="B734" s="1">
        <v>6.1</v>
      </c>
    </row>
    <row r="735" spans="1:2" x14ac:dyDescent="0.25">
      <c r="A735" s="1" t="s">
        <v>13</v>
      </c>
      <c r="B735" s="1">
        <v>6.4</v>
      </c>
    </row>
    <row r="736" spans="1:2" x14ac:dyDescent="0.25">
      <c r="A736" s="1" t="s">
        <v>13</v>
      </c>
      <c r="B736" s="1">
        <v>6.3</v>
      </c>
    </row>
    <row r="737" spans="1:2" x14ac:dyDescent="0.25">
      <c r="A737" s="1" t="s">
        <v>13</v>
      </c>
      <c r="B737" s="1">
        <v>6.6</v>
      </c>
    </row>
    <row r="738" spans="1:2" x14ac:dyDescent="0.25">
      <c r="A738" s="1" t="s">
        <v>13</v>
      </c>
      <c r="B738" s="1">
        <v>5.7</v>
      </c>
    </row>
    <row r="739" spans="1:2" x14ac:dyDescent="0.25">
      <c r="A739" s="1" t="s">
        <v>13</v>
      </c>
      <c r="B739" s="1">
        <v>5.9</v>
      </c>
    </row>
    <row r="740" spans="1:2" x14ac:dyDescent="0.25">
      <c r="A740" s="1" t="s">
        <v>13</v>
      </c>
      <c r="B740" s="1">
        <v>6</v>
      </c>
    </row>
    <row r="741" spans="1:2" x14ac:dyDescent="0.25">
      <c r="A741" s="1" t="s">
        <v>13</v>
      </c>
      <c r="B741" s="1">
        <v>6.1</v>
      </c>
    </row>
    <row r="742" spans="1:2" x14ac:dyDescent="0.25">
      <c r="A742" s="1" t="s">
        <v>13</v>
      </c>
      <c r="B742" s="1">
        <v>6.7</v>
      </c>
    </row>
    <row r="743" spans="1:2" x14ac:dyDescent="0.25">
      <c r="A743" s="1" t="s">
        <v>13</v>
      </c>
      <c r="B743" s="1">
        <v>6.7</v>
      </c>
    </row>
    <row r="744" spans="1:2" x14ac:dyDescent="0.25">
      <c r="A744" s="1" t="s">
        <v>13</v>
      </c>
      <c r="B744" s="1">
        <v>7.9</v>
      </c>
    </row>
    <row r="745" spans="1:2" x14ac:dyDescent="0.25">
      <c r="A745" s="1" t="s">
        <v>13</v>
      </c>
      <c r="B745" s="1">
        <v>4.3</v>
      </c>
    </row>
    <row r="746" spans="1:2" x14ac:dyDescent="0.25">
      <c r="A746" s="1" t="s">
        <v>13</v>
      </c>
      <c r="B746" s="1">
        <v>5.7</v>
      </c>
    </row>
    <row r="747" spans="1:2" x14ac:dyDescent="0.25">
      <c r="A747" s="1" t="s">
        <v>13</v>
      </c>
      <c r="B747" s="1">
        <v>6.7</v>
      </c>
    </row>
    <row r="748" spans="1:2" x14ac:dyDescent="0.25">
      <c r="A748" s="1" t="s">
        <v>13</v>
      </c>
      <c r="B748" s="1">
        <v>6.7</v>
      </c>
    </row>
    <row r="749" spans="1:2" x14ac:dyDescent="0.25">
      <c r="A749" s="1" t="s">
        <v>13</v>
      </c>
      <c r="B749" s="1">
        <v>6.1</v>
      </c>
    </row>
    <row r="750" spans="1:2" x14ac:dyDescent="0.25">
      <c r="A750" s="1" t="s">
        <v>13</v>
      </c>
      <c r="B750" s="1">
        <v>5.6</v>
      </c>
    </row>
    <row r="751" spans="1:2" x14ac:dyDescent="0.25">
      <c r="A751" s="1" t="s">
        <v>13</v>
      </c>
      <c r="B751" s="1">
        <v>6.6</v>
      </c>
    </row>
    <row r="752" spans="1:2" x14ac:dyDescent="0.25">
      <c r="A752" s="1" t="s">
        <v>13</v>
      </c>
      <c r="B752" s="1">
        <v>6.9</v>
      </c>
    </row>
    <row r="753" spans="1:2" x14ac:dyDescent="0.25">
      <c r="A753" s="1" t="s">
        <v>13</v>
      </c>
      <c r="B753" s="1">
        <v>4.8</v>
      </c>
    </row>
    <row r="754" spans="1:2" x14ac:dyDescent="0.25">
      <c r="A754" s="1" t="s">
        <v>13</v>
      </c>
      <c r="B754" s="1">
        <v>6.2</v>
      </c>
    </row>
    <row r="755" spans="1:2" x14ac:dyDescent="0.25">
      <c r="A755" s="1" t="s">
        <v>13</v>
      </c>
      <c r="B755" s="1">
        <v>6</v>
      </c>
    </row>
    <row r="756" spans="1:2" x14ac:dyDescent="0.25">
      <c r="A756" s="1" t="s">
        <v>13</v>
      </c>
      <c r="B756" s="1">
        <v>4.9000000000000004</v>
      </c>
    </row>
    <row r="757" spans="1:2" x14ac:dyDescent="0.25">
      <c r="A757" s="1" t="s">
        <v>13</v>
      </c>
      <c r="B757" s="1">
        <v>5.6</v>
      </c>
    </row>
    <row r="758" spans="1:2" x14ac:dyDescent="0.25">
      <c r="A758" s="1" t="s">
        <v>13</v>
      </c>
      <c r="B758" s="1">
        <v>6.1</v>
      </c>
    </row>
    <row r="759" spans="1:2" x14ac:dyDescent="0.25">
      <c r="A759" s="1" t="s">
        <v>13</v>
      </c>
      <c r="B759" s="1">
        <v>6.1</v>
      </c>
    </row>
    <row r="760" spans="1:2" x14ac:dyDescent="0.25">
      <c r="A760" s="1" t="s">
        <v>13</v>
      </c>
      <c r="B760" s="1">
        <v>4.8</v>
      </c>
    </row>
    <row r="761" spans="1:2" x14ac:dyDescent="0.25">
      <c r="A761" s="1" t="s">
        <v>13</v>
      </c>
      <c r="B761" s="1">
        <v>5.5</v>
      </c>
    </row>
    <row r="762" spans="1:2" x14ac:dyDescent="0.25">
      <c r="A762" s="1" t="s">
        <v>13</v>
      </c>
      <c r="B762" s="1">
        <v>3.8</v>
      </c>
    </row>
    <row r="763" spans="1:2" x14ac:dyDescent="0.25">
      <c r="A763" s="1" t="s">
        <v>13</v>
      </c>
      <c r="B763" s="1">
        <v>6.5</v>
      </c>
    </row>
    <row r="764" spans="1:2" x14ac:dyDescent="0.25">
      <c r="A764" s="1" t="s">
        <v>1501</v>
      </c>
      <c r="B764" s="1">
        <v>6.7</v>
      </c>
    </row>
    <row r="765" spans="1:2" x14ac:dyDescent="0.25">
      <c r="A765" s="1" t="s">
        <v>13</v>
      </c>
      <c r="B765" s="1">
        <v>8.1</v>
      </c>
    </row>
    <row r="766" spans="1:2" x14ac:dyDescent="0.25">
      <c r="A766" s="1" t="s">
        <v>13</v>
      </c>
      <c r="B766" s="1">
        <v>4.9000000000000004</v>
      </c>
    </row>
    <row r="767" spans="1:2" x14ac:dyDescent="0.25">
      <c r="A767" s="1" t="s">
        <v>13</v>
      </c>
      <c r="B767" s="1">
        <v>7.3</v>
      </c>
    </row>
    <row r="768" spans="1:2" x14ac:dyDescent="0.25">
      <c r="A768" s="1" t="s">
        <v>13</v>
      </c>
      <c r="B768" s="1">
        <v>6.4</v>
      </c>
    </row>
    <row r="769" spans="1:2" x14ac:dyDescent="0.25">
      <c r="A769" s="1" t="s">
        <v>13</v>
      </c>
      <c r="B769" s="1">
        <v>6.7</v>
      </c>
    </row>
    <row r="770" spans="1:2" x14ac:dyDescent="0.25">
      <c r="A770" s="1" t="s">
        <v>13</v>
      </c>
      <c r="B770" s="1">
        <v>3.6</v>
      </c>
    </row>
    <row r="771" spans="1:2" x14ac:dyDescent="0.25">
      <c r="A771" s="1" t="s">
        <v>13</v>
      </c>
      <c r="B771" s="1">
        <v>5.7</v>
      </c>
    </row>
    <row r="772" spans="1:2" x14ac:dyDescent="0.25">
      <c r="A772" s="1" t="s">
        <v>13</v>
      </c>
      <c r="B772" s="1">
        <v>6</v>
      </c>
    </row>
    <row r="773" spans="1:2" x14ac:dyDescent="0.25">
      <c r="A773" s="1" t="s">
        <v>13</v>
      </c>
      <c r="B773" s="1">
        <v>4.7</v>
      </c>
    </row>
    <row r="774" spans="1:2" x14ac:dyDescent="0.25">
      <c r="A774" s="1" t="s">
        <v>13</v>
      </c>
      <c r="B774" s="1">
        <v>6.3</v>
      </c>
    </row>
    <row r="775" spans="1:2" x14ac:dyDescent="0.25">
      <c r="A775" s="1" t="s">
        <v>13</v>
      </c>
      <c r="B775" s="1">
        <v>5.9</v>
      </c>
    </row>
    <row r="776" spans="1:2" x14ac:dyDescent="0.25">
      <c r="A776" s="1" t="s">
        <v>13</v>
      </c>
      <c r="B776" s="1">
        <v>5.9</v>
      </c>
    </row>
    <row r="777" spans="1:2" x14ac:dyDescent="0.25">
      <c r="A777" s="1" t="s">
        <v>13</v>
      </c>
      <c r="B777" s="1">
        <v>7.5</v>
      </c>
    </row>
    <row r="778" spans="1:2" x14ac:dyDescent="0.25">
      <c r="A778" s="1" t="s">
        <v>13</v>
      </c>
      <c r="B778" s="1">
        <v>5.6</v>
      </c>
    </row>
    <row r="779" spans="1:2" x14ac:dyDescent="0.25">
      <c r="A779" s="1" t="s">
        <v>13</v>
      </c>
      <c r="B779" s="1">
        <v>6.4</v>
      </c>
    </row>
    <row r="780" spans="1:2" x14ac:dyDescent="0.25">
      <c r="A780" s="1" t="s">
        <v>13</v>
      </c>
      <c r="B780" s="1">
        <v>6.3</v>
      </c>
    </row>
    <row r="781" spans="1:2" x14ac:dyDescent="0.25">
      <c r="A781" s="1" t="s">
        <v>13</v>
      </c>
      <c r="B781" s="1">
        <v>4.3</v>
      </c>
    </row>
    <row r="782" spans="1:2" x14ac:dyDescent="0.25">
      <c r="A782" s="1" t="s">
        <v>13</v>
      </c>
      <c r="B782" s="1">
        <v>5.9</v>
      </c>
    </row>
    <row r="783" spans="1:2" x14ac:dyDescent="0.25">
      <c r="A783" s="1" t="s">
        <v>13</v>
      </c>
      <c r="B783" s="1">
        <v>5.5</v>
      </c>
    </row>
    <row r="784" spans="1:2" x14ac:dyDescent="0.25">
      <c r="A784" s="1" t="s">
        <v>13</v>
      </c>
      <c r="B784" s="1">
        <v>6.2</v>
      </c>
    </row>
    <row r="785" spans="1:2" x14ac:dyDescent="0.25">
      <c r="A785" s="1" t="s">
        <v>13</v>
      </c>
      <c r="B785" s="1">
        <v>8.8000000000000007</v>
      </c>
    </row>
    <row r="786" spans="1:2" x14ac:dyDescent="0.25">
      <c r="A786" s="1" t="s">
        <v>13</v>
      </c>
      <c r="B786" s="1">
        <v>5.2</v>
      </c>
    </row>
    <row r="787" spans="1:2" x14ac:dyDescent="0.25">
      <c r="A787" s="1" t="s">
        <v>13</v>
      </c>
      <c r="B787" s="1">
        <v>7</v>
      </c>
    </row>
    <row r="788" spans="1:2" x14ac:dyDescent="0.25">
      <c r="A788" s="1" t="s">
        <v>13</v>
      </c>
      <c r="B788" s="1">
        <v>6.6</v>
      </c>
    </row>
    <row r="789" spans="1:2" x14ac:dyDescent="0.25">
      <c r="A789" s="1" t="s">
        <v>13</v>
      </c>
      <c r="B789" s="1">
        <v>7.3</v>
      </c>
    </row>
    <row r="790" spans="1:2" x14ac:dyDescent="0.25">
      <c r="A790" s="1" t="s">
        <v>13</v>
      </c>
      <c r="B790" s="1">
        <v>5.6</v>
      </c>
    </row>
    <row r="791" spans="1:2" x14ac:dyDescent="0.25">
      <c r="A791" s="1" t="s">
        <v>13</v>
      </c>
      <c r="B791" s="1">
        <v>6.6</v>
      </c>
    </row>
    <row r="792" spans="1:2" x14ac:dyDescent="0.25">
      <c r="A792" s="1" t="s">
        <v>13</v>
      </c>
      <c r="B792" s="1">
        <v>5.4</v>
      </c>
    </row>
    <row r="793" spans="1:2" x14ac:dyDescent="0.25">
      <c r="A793" s="1" t="s">
        <v>13</v>
      </c>
      <c r="B793" s="1">
        <v>6.3</v>
      </c>
    </row>
    <row r="794" spans="1:2" x14ac:dyDescent="0.25">
      <c r="A794" s="1" t="s">
        <v>13</v>
      </c>
      <c r="B794" s="1">
        <v>7.9</v>
      </c>
    </row>
    <row r="795" spans="1:2" x14ac:dyDescent="0.25">
      <c r="A795" s="1" t="s">
        <v>13</v>
      </c>
      <c r="B795" s="1">
        <v>6.3</v>
      </c>
    </row>
    <row r="796" spans="1:2" x14ac:dyDescent="0.25">
      <c r="A796" s="1" t="s">
        <v>13</v>
      </c>
      <c r="B796" s="1">
        <v>6</v>
      </c>
    </row>
    <row r="797" spans="1:2" x14ac:dyDescent="0.25">
      <c r="A797" s="1" t="s">
        <v>13</v>
      </c>
      <c r="B797" s="1">
        <v>7.2</v>
      </c>
    </row>
    <row r="798" spans="1:2" x14ac:dyDescent="0.25">
      <c r="A798" s="1" t="s">
        <v>13</v>
      </c>
      <c r="B798" s="1">
        <v>5.0999999999999996</v>
      </c>
    </row>
    <row r="799" spans="1:2" x14ac:dyDescent="0.25">
      <c r="A799" s="1" t="s">
        <v>13</v>
      </c>
      <c r="B799" s="1">
        <v>7.3</v>
      </c>
    </row>
    <row r="800" spans="1:2" x14ac:dyDescent="0.25">
      <c r="A800" s="1" t="s">
        <v>13</v>
      </c>
      <c r="B800" s="1">
        <v>8</v>
      </c>
    </row>
    <row r="801" spans="1:2" x14ac:dyDescent="0.25">
      <c r="A801" s="1" t="s">
        <v>13</v>
      </c>
      <c r="B801" s="1">
        <v>6.2</v>
      </c>
    </row>
    <row r="802" spans="1:2" x14ac:dyDescent="0.25">
      <c r="A802" s="1" t="s">
        <v>13</v>
      </c>
      <c r="B802" s="1">
        <v>6</v>
      </c>
    </row>
    <row r="803" spans="1:2" x14ac:dyDescent="0.25">
      <c r="A803" s="1" t="s">
        <v>13</v>
      </c>
      <c r="B803" s="1">
        <v>6.7</v>
      </c>
    </row>
    <row r="804" spans="1:2" x14ac:dyDescent="0.25">
      <c r="A804" s="1" t="s">
        <v>13</v>
      </c>
      <c r="B804" s="1">
        <v>8.1</v>
      </c>
    </row>
    <row r="805" spans="1:2" x14ac:dyDescent="0.25">
      <c r="A805" s="1" t="s">
        <v>13</v>
      </c>
      <c r="B805" s="1">
        <v>6.4</v>
      </c>
    </row>
    <row r="806" spans="1:2" x14ac:dyDescent="0.25">
      <c r="A806" s="1" t="s">
        <v>13</v>
      </c>
      <c r="B806" s="1">
        <v>8</v>
      </c>
    </row>
    <row r="807" spans="1:2" x14ac:dyDescent="0.25">
      <c r="A807" s="1" t="s">
        <v>13</v>
      </c>
      <c r="B807" s="1">
        <v>6.3</v>
      </c>
    </row>
    <row r="808" spans="1:2" x14ac:dyDescent="0.25">
      <c r="A808" s="1" t="s">
        <v>13</v>
      </c>
      <c r="B808" s="1">
        <v>6.4</v>
      </c>
    </row>
    <row r="809" spans="1:2" x14ac:dyDescent="0.25">
      <c r="A809" s="1" t="s">
        <v>13</v>
      </c>
      <c r="B809" s="1">
        <v>6.6</v>
      </c>
    </row>
    <row r="810" spans="1:2" x14ac:dyDescent="0.25">
      <c r="A810" s="1" t="s">
        <v>13</v>
      </c>
      <c r="B810" s="1">
        <v>6.4</v>
      </c>
    </row>
    <row r="811" spans="1:2" x14ac:dyDescent="0.25">
      <c r="A811" s="1" t="s">
        <v>13</v>
      </c>
      <c r="B811" s="1">
        <v>6</v>
      </c>
    </row>
    <row r="812" spans="1:2" x14ac:dyDescent="0.25">
      <c r="A812" s="1" t="s">
        <v>13</v>
      </c>
      <c r="B812" s="1">
        <v>6.6</v>
      </c>
    </row>
    <row r="813" spans="1:2" x14ac:dyDescent="0.25">
      <c r="A813" s="1" t="s">
        <v>13</v>
      </c>
      <c r="B813" s="1">
        <v>5.9</v>
      </c>
    </row>
    <row r="814" spans="1:2" x14ac:dyDescent="0.25">
      <c r="A814" s="1" t="s">
        <v>13</v>
      </c>
      <c r="B814" s="1">
        <v>6.4</v>
      </c>
    </row>
    <row r="815" spans="1:2" x14ac:dyDescent="0.25">
      <c r="A815" s="1" t="s">
        <v>13</v>
      </c>
      <c r="B815" s="1">
        <v>6.3</v>
      </c>
    </row>
    <row r="816" spans="1:2" x14ac:dyDescent="0.25">
      <c r="A816" s="1" t="s">
        <v>13</v>
      </c>
      <c r="B816" s="1">
        <v>7.3</v>
      </c>
    </row>
    <row r="817" spans="1:2" x14ac:dyDescent="0.25">
      <c r="A817" s="1" t="s">
        <v>13</v>
      </c>
      <c r="B817" s="1">
        <v>6.8</v>
      </c>
    </row>
    <row r="818" spans="1:2" x14ac:dyDescent="0.25">
      <c r="A818" s="1" t="s">
        <v>13</v>
      </c>
      <c r="B818" s="1">
        <v>7.2</v>
      </c>
    </row>
    <row r="819" spans="1:2" x14ac:dyDescent="0.25">
      <c r="A819" s="1" t="s">
        <v>13</v>
      </c>
      <c r="B819" s="1">
        <v>5.7</v>
      </c>
    </row>
    <row r="820" spans="1:2" x14ac:dyDescent="0.25">
      <c r="A820" s="1" t="s">
        <v>13</v>
      </c>
      <c r="B820" s="1">
        <v>6</v>
      </c>
    </row>
    <row r="821" spans="1:2" x14ac:dyDescent="0.25">
      <c r="A821" s="1" t="s">
        <v>13</v>
      </c>
      <c r="B821" s="1">
        <v>6.5</v>
      </c>
    </row>
    <row r="822" spans="1:2" x14ac:dyDescent="0.25">
      <c r="A822" s="1" t="s">
        <v>13</v>
      </c>
      <c r="B822" s="1">
        <v>5.8</v>
      </c>
    </row>
    <row r="823" spans="1:2" x14ac:dyDescent="0.25">
      <c r="A823" s="1" t="s">
        <v>13</v>
      </c>
      <c r="B823" s="1">
        <v>5.8</v>
      </c>
    </row>
    <row r="824" spans="1:2" x14ac:dyDescent="0.25">
      <c r="A824" s="1" t="s">
        <v>13</v>
      </c>
      <c r="B824" s="1">
        <v>6.7</v>
      </c>
    </row>
    <row r="825" spans="1:2" x14ac:dyDescent="0.25">
      <c r="A825" s="1" t="s">
        <v>13</v>
      </c>
      <c r="B825" s="1">
        <v>7.8</v>
      </c>
    </row>
    <row r="826" spans="1:2" x14ac:dyDescent="0.25">
      <c r="A826" s="1" t="s">
        <v>13</v>
      </c>
      <c r="B826" s="1">
        <v>5.6</v>
      </c>
    </row>
    <row r="827" spans="1:2" x14ac:dyDescent="0.25">
      <c r="A827" s="1" t="s">
        <v>13</v>
      </c>
      <c r="B827" s="1">
        <v>5.8</v>
      </c>
    </row>
    <row r="828" spans="1:2" x14ac:dyDescent="0.25">
      <c r="A828" s="1" t="s">
        <v>13</v>
      </c>
      <c r="B828" s="1">
        <v>7.4</v>
      </c>
    </row>
    <row r="829" spans="1:2" x14ac:dyDescent="0.25">
      <c r="A829" s="1" t="s">
        <v>13</v>
      </c>
      <c r="B829" s="1">
        <v>6.9</v>
      </c>
    </row>
    <row r="830" spans="1:2" x14ac:dyDescent="0.25">
      <c r="A830" s="1" t="s">
        <v>13</v>
      </c>
      <c r="B830" s="1">
        <v>5.5</v>
      </c>
    </row>
    <row r="831" spans="1:2" x14ac:dyDescent="0.25">
      <c r="A831" s="1" t="s">
        <v>13</v>
      </c>
      <c r="B831" s="1">
        <v>6.3</v>
      </c>
    </row>
    <row r="832" spans="1:2" x14ac:dyDescent="0.25">
      <c r="A832" s="1" t="s">
        <v>13</v>
      </c>
      <c r="B832" s="1">
        <v>4.7</v>
      </c>
    </row>
    <row r="833" spans="1:2" x14ac:dyDescent="0.25">
      <c r="A833" s="1" t="s">
        <v>13</v>
      </c>
      <c r="B833" s="1">
        <v>5.6</v>
      </c>
    </row>
    <row r="834" spans="1:2" x14ac:dyDescent="0.25">
      <c r="A834" s="1" t="s">
        <v>13</v>
      </c>
      <c r="B834" s="1">
        <v>6.4</v>
      </c>
    </row>
    <row r="835" spans="1:2" x14ac:dyDescent="0.25">
      <c r="A835" s="1" t="s">
        <v>13</v>
      </c>
      <c r="B835" s="1">
        <v>4.2</v>
      </c>
    </row>
    <row r="836" spans="1:2" x14ac:dyDescent="0.25">
      <c r="A836" s="1" t="s">
        <v>13</v>
      </c>
      <c r="B836" s="1">
        <v>6.4</v>
      </c>
    </row>
    <row r="837" spans="1:2" x14ac:dyDescent="0.25">
      <c r="A837" s="1" t="s">
        <v>984</v>
      </c>
      <c r="B837" s="1">
        <v>7.7</v>
      </c>
    </row>
    <row r="838" spans="1:2" x14ac:dyDescent="0.25">
      <c r="A838" s="1" t="s">
        <v>13</v>
      </c>
      <c r="B838" s="1">
        <v>6.7</v>
      </c>
    </row>
    <row r="839" spans="1:2" x14ac:dyDescent="0.25">
      <c r="A839" s="1" t="s">
        <v>13</v>
      </c>
      <c r="B839" s="1">
        <v>7.7</v>
      </c>
    </row>
    <row r="840" spans="1:2" x14ac:dyDescent="0.25">
      <c r="A840" s="1" t="s">
        <v>13</v>
      </c>
      <c r="B840" s="1">
        <v>5.7</v>
      </c>
    </row>
    <row r="841" spans="1:2" x14ac:dyDescent="0.25">
      <c r="A841" s="1" t="s">
        <v>13</v>
      </c>
      <c r="B841" s="1">
        <v>7.6</v>
      </c>
    </row>
    <row r="842" spans="1:2" x14ac:dyDescent="0.25">
      <c r="A842" s="1" t="s">
        <v>13</v>
      </c>
      <c r="B842" s="1">
        <v>6.4</v>
      </c>
    </row>
    <row r="843" spans="1:2" x14ac:dyDescent="0.25">
      <c r="A843" s="1" t="s">
        <v>13</v>
      </c>
      <c r="B843" s="1">
        <v>5.6</v>
      </c>
    </row>
    <row r="844" spans="1:2" x14ac:dyDescent="0.25">
      <c r="A844" s="1" t="s">
        <v>13</v>
      </c>
      <c r="B844" s="1">
        <v>6.8</v>
      </c>
    </row>
    <row r="845" spans="1:2" x14ac:dyDescent="0.25">
      <c r="A845" s="1" t="s">
        <v>13</v>
      </c>
      <c r="B845" s="1">
        <v>2.4</v>
      </c>
    </row>
    <row r="846" spans="1:2" x14ac:dyDescent="0.25">
      <c r="A846" s="1" t="s">
        <v>13</v>
      </c>
      <c r="B846" s="1">
        <v>6.2</v>
      </c>
    </row>
    <row r="847" spans="1:2" x14ac:dyDescent="0.25">
      <c r="A847" s="1" t="s">
        <v>13</v>
      </c>
      <c r="B847" s="1">
        <v>5.9</v>
      </c>
    </row>
    <row r="848" spans="1:2" x14ac:dyDescent="0.25">
      <c r="A848" s="1" t="s">
        <v>13</v>
      </c>
      <c r="B848" s="1">
        <v>7.1</v>
      </c>
    </row>
    <row r="849" spans="1:2" x14ac:dyDescent="0.25">
      <c r="A849" s="1" t="s">
        <v>13</v>
      </c>
      <c r="B849" s="1">
        <v>7.6</v>
      </c>
    </row>
    <row r="850" spans="1:2" x14ac:dyDescent="0.25">
      <c r="A850" s="1" t="s">
        <v>13</v>
      </c>
      <c r="B850" s="1">
        <v>5.5</v>
      </c>
    </row>
    <row r="851" spans="1:2" x14ac:dyDescent="0.25">
      <c r="A851" s="1" t="s">
        <v>13</v>
      </c>
      <c r="B851" s="1">
        <v>7</v>
      </c>
    </row>
    <row r="852" spans="1:2" x14ac:dyDescent="0.25">
      <c r="A852" s="1" t="s">
        <v>13</v>
      </c>
      <c r="B852" s="1">
        <v>7.1</v>
      </c>
    </row>
    <row r="853" spans="1:2" x14ac:dyDescent="0.25">
      <c r="A853" s="1" t="s">
        <v>13</v>
      </c>
      <c r="B853" s="1">
        <v>7.4</v>
      </c>
    </row>
    <row r="854" spans="1:2" x14ac:dyDescent="0.25">
      <c r="A854" s="1" t="s">
        <v>13</v>
      </c>
      <c r="B854" s="1">
        <v>7.6</v>
      </c>
    </row>
    <row r="855" spans="1:2" x14ac:dyDescent="0.25">
      <c r="A855" s="1" t="s">
        <v>13</v>
      </c>
      <c r="B855" s="1">
        <v>5.9</v>
      </c>
    </row>
    <row r="856" spans="1:2" x14ac:dyDescent="0.25">
      <c r="A856" s="1" t="s">
        <v>13</v>
      </c>
      <c r="B856" s="1">
        <v>5.9</v>
      </c>
    </row>
    <row r="857" spans="1:2" x14ac:dyDescent="0.25">
      <c r="A857" s="1" t="s">
        <v>13</v>
      </c>
      <c r="B857" s="1">
        <v>8</v>
      </c>
    </row>
    <row r="858" spans="1:2" x14ac:dyDescent="0.25">
      <c r="A858" s="1" t="s">
        <v>13</v>
      </c>
      <c r="B858" s="1">
        <v>7.4</v>
      </c>
    </row>
    <row r="859" spans="1:2" x14ac:dyDescent="0.25">
      <c r="A859" s="1" t="s">
        <v>13</v>
      </c>
      <c r="B859" s="1">
        <v>5.8</v>
      </c>
    </row>
    <row r="860" spans="1:2" x14ac:dyDescent="0.25">
      <c r="A860" s="1" t="s">
        <v>13</v>
      </c>
      <c r="B860" s="1">
        <v>6.3</v>
      </c>
    </row>
    <row r="861" spans="1:2" x14ac:dyDescent="0.25">
      <c r="A861" s="1" t="s">
        <v>13</v>
      </c>
      <c r="B861" s="1">
        <v>5.7</v>
      </c>
    </row>
    <row r="862" spans="1:2" x14ac:dyDescent="0.25">
      <c r="A862" s="1" t="s">
        <v>13</v>
      </c>
      <c r="B862" s="1">
        <v>5.0999999999999996</v>
      </c>
    </row>
    <row r="863" spans="1:2" x14ac:dyDescent="0.25">
      <c r="A863" s="1" t="s">
        <v>13</v>
      </c>
      <c r="B863" s="1">
        <v>7.6</v>
      </c>
    </row>
    <row r="864" spans="1:2" x14ac:dyDescent="0.25">
      <c r="A864" s="1" t="s">
        <v>13</v>
      </c>
      <c r="B864" s="1">
        <v>6.4</v>
      </c>
    </row>
    <row r="865" spans="1:2" x14ac:dyDescent="0.25">
      <c r="A865" s="1" t="s">
        <v>13</v>
      </c>
      <c r="B865" s="1">
        <v>7.4</v>
      </c>
    </row>
    <row r="866" spans="1:2" x14ac:dyDescent="0.25">
      <c r="A866" s="1" t="s">
        <v>13</v>
      </c>
      <c r="B866" s="1">
        <v>8.1999999999999993</v>
      </c>
    </row>
    <row r="867" spans="1:2" x14ac:dyDescent="0.25">
      <c r="A867" s="1" t="s">
        <v>13</v>
      </c>
      <c r="B867" s="1">
        <v>6.5</v>
      </c>
    </row>
    <row r="868" spans="1:2" x14ac:dyDescent="0.25">
      <c r="A868" s="1" t="s">
        <v>13</v>
      </c>
      <c r="B868" s="1">
        <v>5.5</v>
      </c>
    </row>
    <row r="869" spans="1:2" x14ac:dyDescent="0.25">
      <c r="A869" s="1" t="s">
        <v>13</v>
      </c>
      <c r="B869" s="1">
        <v>6.5</v>
      </c>
    </row>
    <row r="870" spans="1:2" x14ac:dyDescent="0.25">
      <c r="A870" s="1" t="s">
        <v>13</v>
      </c>
      <c r="B870" s="1">
        <v>5.6</v>
      </c>
    </row>
    <row r="871" spans="1:2" x14ac:dyDescent="0.25">
      <c r="A871" s="1" t="s">
        <v>13</v>
      </c>
      <c r="B871" s="1">
        <v>4.5999999999999996</v>
      </c>
    </row>
    <row r="872" spans="1:2" x14ac:dyDescent="0.25">
      <c r="A872" s="1" t="s">
        <v>13</v>
      </c>
      <c r="B872" s="1">
        <v>7.9</v>
      </c>
    </row>
    <row r="873" spans="1:2" x14ac:dyDescent="0.25">
      <c r="A873" s="1" t="s">
        <v>13</v>
      </c>
      <c r="B873" s="1">
        <v>7.1</v>
      </c>
    </row>
    <row r="874" spans="1:2" x14ac:dyDescent="0.25">
      <c r="A874" s="1" t="s">
        <v>13</v>
      </c>
      <c r="B874" s="1">
        <v>6.9</v>
      </c>
    </row>
    <row r="875" spans="1:2" x14ac:dyDescent="0.25">
      <c r="A875" s="1" t="s">
        <v>13</v>
      </c>
      <c r="B875" s="1">
        <v>7.3</v>
      </c>
    </row>
    <row r="876" spans="1:2" x14ac:dyDescent="0.25">
      <c r="A876" s="1" t="s">
        <v>13</v>
      </c>
      <c r="B876" s="1">
        <v>7</v>
      </c>
    </row>
    <row r="877" spans="1:2" x14ac:dyDescent="0.25">
      <c r="A877" s="1" t="s">
        <v>13</v>
      </c>
      <c r="B877" s="1">
        <v>7.7</v>
      </c>
    </row>
    <row r="878" spans="1:2" x14ac:dyDescent="0.25">
      <c r="A878" s="1" t="s">
        <v>13</v>
      </c>
      <c r="B878" s="1">
        <v>6.7</v>
      </c>
    </row>
    <row r="879" spans="1:2" x14ac:dyDescent="0.25">
      <c r="A879" s="1" t="s">
        <v>13</v>
      </c>
      <c r="B879" s="1">
        <v>6.3</v>
      </c>
    </row>
    <row r="880" spans="1:2" x14ac:dyDescent="0.25">
      <c r="A880" s="1" t="s">
        <v>13</v>
      </c>
      <c r="B880" s="1">
        <v>5.8</v>
      </c>
    </row>
    <row r="881" spans="1:2" x14ac:dyDescent="0.25">
      <c r="A881" s="1" t="s">
        <v>13</v>
      </c>
      <c r="B881" s="1">
        <v>7.1</v>
      </c>
    </row>
    <row r="882" spans="1:2" x14ac:dyDescent="0.25">
      <c r="A882" s="1" t="s">
        <v>13</v>
      </c>
      <c r="B882" s="1">
        <v>7.3</v>
      </c>
    </row>
    <row r="883" spans="1:2" x14ac:dyDescent="0.25">
      <c r="A883" s="1" t="s">
        <v>13</v>
      </c>
      <c r="B883" s="1">
        <v>6.4</v>
      </c>
    </row>
    <row r="884" spans="1:2" x14ac:dyDescent="0.25">
      <c r="A884" s="1" t="s">
        <v>13</v>
      </c>
      <c r="B884" s="1">
        <v>7.1</v>
      </c>
    </row>
    <row r="885" spans="1:2" x14ac:dyDescent="0.25">
      <c r="A885" s="1" t="s">
        <v>13</v>
      </c>
      <c r="B885" s="1">
        <v>7.6</v>
      </c>
    </row>
    <row r="886" spans="1:2" x14ac:dyDescent="0.25">
      <c r="A886" s="1" t="s">
        <v>13</v>
      </c>
      <c r="B886" s="1">
        <v>6.8</v>
      </c>
    </row>
    <row r="887" spans="1:2" x14ac:dyDescent="0.25">
      <c r="A887" s="1" t="s">
        <v>13</v>
      </c>
      <c r="B887" s="1">
        <v>6.6</v>
      </c>
    </row>
    <row r="888" spans="1:2" x14ac:dyDescent="0.25">
      <c r="A888" s="1" t="s">
        <v>13</v>
      </c>
      <c r="B888" s="1">
        <v>6.7</v>
      </c>
    </row>
    <row r="889" spans="1:2" x14ac:dyDescent="0.25">
      <c r="A889" s="1" t="s">
        <v>13</v>
      </c>
      <c r="B889" s="1">
        <v>6.1</v>
      </c>
    </row>
    <row r="890" spans="1:2" x14ac:dyDescent="0.25">
      <c r="A890" s="1" t="s">
        <v>13</v>
      </c>
      <c r="B890" s="1">
        <v>6</v>
      </c>
    </row>
    <row r="891" spans="1:2" x14ac:dyDescent="0.25">
      <c r="A891" s="1" t="s">
        <v>13</v>
      </c>
      <c r="B891" s="1">
        <v>7.6</v>
      </c>
    </row>
    <row r="892" spans="1:2" x14ac:dyDescent="0.25">
      <c r="A892" s="1" t="s">
        <v>13</v>
      </c>
      <c r="B892" s="1">
        <v>7.1</v>
      </c>
    </row>
    <row r="893" spans="1:2" x14ac:dyDescent="0.25">
      <c r="A893" s="1" t="s">
        <v>13</v>
      </c>
      <c r="B893" s="1">
        <v>5</v>
      </c>
    </row>
    <row r="894" spans="1:2" x14ac:dyDescent="0.25">
      <c r="A894" s="1" t="s">
        <v>13</v>
      </c>
      <c r="B894" s="1">
        <v>6.2</v>
      </c>
    </row>
    <row r="895" spans="1:2" x14ac:dyDescent="0.25">
      <c r="A895" s="1" t="s">
        <v>13</v>
      </c>
      <c r="B895" s="1">
        <v>5.6</v>
      </c>
    </row>
    <row r="896" spans="1:2" x14ac:dyDescent="0.25">
      <c r="A896" s="1" t="s">
        <v>13</v>
      </c>
      <c r="B896" s="1">
        <v>7.4</v>
      </c>
    </row>
    <row r="897" spans="1:2" x14ac:dyDescent="0.25">
      <c r="A897" s="1" t="s">
        <v>13</v>
      </c>
      <c r="B897" s="1">
        <v>5</v>
      </c>
    </row>
    <row r="898" spans="1:2" x14ac:dyDescent="0.25">
      <c r="A898" s="1" t="s">
        <v>13</v>
      </c>
      <c r="B898" s="1">
        <v>5.2</v>
      </c>
    </row>
    <row r="899" spans="1:2" x14ac:dyDescent="0.25">
      <c r="A899" s="1" t="s">
        <v>13</v>
      </c>
      <c r="B899" s="1">
        <v>7.6</v>
      </c>
    </row>
    <row r="900" spans="1:2" x14ac:dyDescent="0.25">
      <c r="A900" s="1" t="s">
        <v>13</v>
      </c>
      <c r="B900" s="1">
        <v>6.6</v>
      </c>
    </row>
    <row r="901" spans="1:2" x14ac:dyDescent="0.25">
      <c r="A901" s="1" t="s">
        <v>13</v>
      </c>
      <c r="B901" s="1">
        <v>7</v>
      </c>
    </row>
    <row r="902" spans="1:2" x14ac:dyDescent="0.25">
      <c r="A902" s="1" t="s">
        <v>13</v>
      </c>
      <c r="B902" s="1">
        <v>5.7</v>
      </c>
    </row>
    <row r="903" spans="1:2" x14ac:dyDescent="0.25">
      <c r="A903" s="1" t="s">
        <v>13</v>
      </c>
      <c r="B903" s="1">
        <v>8.1999999999999993</v>
      </c>
    </row>
    <row r="904" spans="1:2" x14ac:dyDescent="0.25">
      <c r="A904" s="1" t="s">
        <v>13</v>
      </c>
      <c r="B904" s="1">
        <v>6.2</v>
      </c>
    </row>
    <row r="905" spans="1:2" x14ac:dyDescent="0.25">
      <c r="A905" s="1" t="s">
        <v>13</v>
      </c>
      <c r="B905" s="1">
        <v>6.6</v>
      </c>
    </row>
    <row r="906" spans="1:2" x14ac:dyDescent="0.25">
      <c r="A906" s="1" t="s">
        <v>13</v>
      </c>
      <c r="B906" s="1">
        <v>4.7</v>
      </c>
    </row>
    <row r="907" spans="1:2" x14ac:dyDescent="0.25">
      <c r="A907" s="1" t="s">
        <v>13</v>
      </c>
      <c r="B907" s="1">
        <v>6.3</v>
      </c>
    </row>
    <row r="908" spans="1:2" x14ac:dyDescent="0.25">
      <c r="A908" s="1" t="s">
        <v>13</v>
      </c>
      <c r="B908" s="1">
        <v>6.1</v>
      </c>
    </row>
    <row r="909" spans="1:2" x14ac:dyDescent="0.25">
      <c r="A909" s="1" t="s">
        <v>13</v>
      </c>
      <c r="B909" s="1">
        <v>6.7</v>
      </c>
    </row>
    <row r="910" spans="1:2" x14ac:dyDescent="0.25">
      <c r="A910" s="1" t="s">
        <v>13</v>
      </c>
      <c r="B910" s="1">
        <v>6.1</v>
      </c>
    </row>
    <row r="911" spans="1:2" x14ac:dyDescent="0.25">
      <c r="A911" s="1" t="s">
        <v>13</v>
      </c>
      <c r="B911" s="1">
        <v>7</v>
      </c>
    </row>
    <row r="912" spans="1:2" x14ac:dyDescent="0.25">
      <c r="A912" s="1" t="s">
        <v>13</v>
      </c>
      <c r="B912" s="1">
        <v>7.4</v>
      </c>
    </row>
    <row r="913" spans="1:2" x14ac:dyDescent="0.25">
      <c r="A913" s="1" t="s">
        <v>13</v>
      </c>
      <c r="B913" s="1">
        <v>7.3</v>
      </c>
    </row>
    <row r="914" spans="1:2" x14ac:dyDescent="0.25">
      <c r="A914" s="1" t="s">
        <v>13</v>
      </c>
      <c r="B914" s="1">
        <v>5.8</v>
      </c>
    </row>
    <row r="915" spans="1:2" x14ac:dyDescent="0.25">
      <c r="A915" s="1" t="s">
        <v>13</v>
      </c>
      <c r="B915" s="1">
        <v>6.7</v>
      </c>
    </row>
    <row r="916" spans="1:2" x14ac:dyDescent="0.25">
      <c r="A916" s="1" t="s">
        <v>13</v>
      </c>
      <c r="B916" s="1">
        <v>5.8</v>
      </c>
    </row>
    <row r="917" spans="1:2" x14ac:dyDescent="0.25">
      <c r="A917" s="1" t="s">
        <v>13</v>
      </c>
      <c r="B917" s="1">
        <v>7.8</v>
      </c>
    </row>
    <row r="918" spans="1:2" x14ac:dyDescent="0.25">
      <c r="A918" s="1" t="s">
        <v>13</v>
      </c>
      <c r="B918" s="1">
        <v>6.6</v>
      </c>
    </row>
    <row r="919" spans="1:2" x14ac:dyDescent="0.25">
      <c r="A919" s="1" t="s">
        <v>13</v>
      </c>
      <c r="B919" s="1">
        <v>6.5</v>
      </c>
    </row>
    <row r="920" spans="1:2" x14ac:dyDescent="0.25">
      <c r="A920" s="1" t="s">
        <v>13</v>
      </c>
      <c r="B920" s="1">
        <v>6.7</v>
      </c>
    </row>
    <row r="921" spans="1:2" x14ac:dyDescent="0.25">
      <c r="A921" s="1" t="s">
        <v>13</v>
      </c>
      <c r="B921" s="1">
        <v>7.3</v>
      </c>
    </row>
    <row r="922" spans="1:2" x14ac:dyDescent="0.25">
      <c r="A922" s="1" t="s">
        <v>13</v>
      </c>
      <c r="B922" s="1">
        <v>5.8</v>
      </c>
    </row>
    <row r="923" spans="1:2" x14ac:dyDescent="0.25">
      <c r="A923" s="1" t="s">
        <v>13</v>
      </c>
      <c r="B923" s="1">
        <v>5.5</v>
      </c>
    </row>
    <row r="924" spans="1:2" x14ac:dyDescent="0.25">
      <c r="A924" s="1" t="s">
        <v>13</v>
      </c>
      <c r="B924" s="1">
        <v>6.3</v>
      </c>
    </row>
    <row r="925" spans="1:2" x14ac:dyDescent="0.25">
      <c r="A925" s="1" t="s">
        <v>13</v>
      </c>
      <c r="B925" s="1">
        <v>7.4</v>
      </c>
    </row>
    <row r="926" spans="1:2" x14ac:dyDescent="0.25">
      <c r="A926" s="1" t="s">
        <v>13</v>
      </c>
      <c r="B926" s="1">
        <v>5.9</v>
      </c>
    </row>
    <row r="927" spans="1:2" x14ac:dyDescent="0.25">
      <c r="A927" s="1" t="s">
        <v>13</v>
      </c>
      <c r="B927" s="1">
        <v>6.2</v>
      </c>
    </row>
    <row r="928" spans="1:2" x14ac:dyDescent="0.25">
      <c r="A928" s="1" t="s">
        <v>13</v>
      </c>
      <c r="B928" s="1">
        <v>5.9</v>
      </c>
    </row>
    <row r="929" spans="1:2" x14ac:dyDescent="0.25">
      <c r="A929" s="1" t="s">
        <v>13</v>
      </c>
      <c r="B929" s="1">
        <v>6.5</v>
      </c>
    </row>
    <row r="930" spans="1:2" x14ac:dyDescent="0.25">
      <c r="A930" s="1" t="s">
        <v>13</v>
      </c>
      <c r="B930" s="1">
        <v>4.4000000000000004</v>
      </c>
    </row>
    <row r="931" spans="1:2" x14ac:dyDescent="0.25">
      <c r="A931" s="1" t="s">
        <v>13</v>
      </c>
      <c r="B931" s="1">
        <v>3.5</v>
      </c>
    </row>
    <row r="932" spans="1:2" x14ac:dyDescent="0.25">
      <c r="A932" s="1" t="s">
        <v>13</v>
      </c>
      <c r="B932" s="1">
        <v>6.6</v>
      </c>
    </row>
    <row r="933" spans="1:2" x14ac:dyDescent="0.25">
      <c r="A933" s="1" t="s">
        <v>13</v>
      </c>
      <c r="B933" s="1">
        <v>6</v>
      </c>
    </row>
    <row r="934" spans="1:2" x14ac:dyDescent="0.25">
      <c r="A934" s="1" t="s">
        <v>13</v>
      </c>
      <c r="B934" s="1">
        <v>6.4</v>
      </c>
    </row>
    <row r="935" spans="1:2" x14ac:dyDescent="0.25">
      <c r="A935" s="1" t="s">
        <v>13</v>
      </c>
      <c r="B935" s="1">
        <v>6.5</v>
      </c>
    </row>
    <row r="936" spans="1:2" x14ac:dyDescent="0.25">
      <c r="A936" s="1" t="s">
        <v>13</v>
      </c>
      <c r="B936" s="1">
        <v>4.3</v>
      </c>
    </row>
    <row r="937" spans="1:2" x14ac:dyDescent="0.25">
      <c r="A937" s="1" t="s">
        <v>13</v>
      </c>
      <c r="B937" s="1">
        <v>4.2</v>
      </c>
    </row>
    <row r="938" spans="1:2" x14ac:dyDescent="0.25">
      <c r="A938" s="1" t="s">
        <v>13</v>
      </c>
      <c r="B938" s="1">
        <v>6.5</v>
      </c>
    </row>
    <row r="939" spans="1:2" x14ac:dyDescent="0.25">
      <c r="A939" s="1" t="s">
        <v>13</v>
      </c>
      <c r="B939" s="1">
        <v>6.1</v>
      </c>
    </row>
    <row r="940" spans="1:2" x14ac:dyDescent="0.25">
      <c r="A940" s="1" t="s">
        <v>13</v>
      </c>
      <c r="B940" s="1">
        <v>6.3</v>
      </c>
    </row>
    <row r="941" spans="1:2" x14ac:dyDescent="0.25">
      <c r="A941" s="1" t="s">
        <v>13</v>
      </c>
      <c r="B941" s="1">
        <v>6.2</v>
      </c>
    </row>
    <row r="942" spans="1:2" x14ac:dyDescent="0.25">
      <c r="A942" s="1" t="s">
        <v>13</v>
      </c>
      <c r="B942" s="1">
        <v>5.9</v>
      </c>
    </row>
    <row r="943" spans="1:2" x14ac:dyDescent="0.25">
      <c r="A943" s="1" t="s">
        <v>13</v>
      </c>
      <c r="B943" s="1">
        <v>5.9</v>
      </c>
    </row>
    <row r="944" spans="1:2" x14ac:dyDescent="0.25">
      <c r="A944" s="1" t="s">
        <v>13</v>
      </c>
      <c r="B944" s="1">
        <v>6.5</v>
      </c>
    </row>
    <row r="945" spans="1:2" x14ac:dyDescent="0.25">
      <c r="A945" s="1" t="s">
        <v>13</v>
      </c>
      <c r="B945" s="1">
        <v>6.4</v>
      </c>
    </row>
    <row r="946" spans="1:2" x14ac:dyDescent="0.25">
      <c r="A946" s="1" t="s">
        <v>13</v>
      </c>
      <c r="B946" s="1">
        <v>6.5</v>
      </c>
    </row>
    <row r="947" spans="1:2" x14ac:dyDescent="0.25">
      <c r="A947" s="1" t="s">
        <v>13</v>
      </c>
      <c r="B947" s="1">
        <v>5.7</v>
      </c>
    </row>
    <row r="948" spans="1:2" x14ac:dyDescent="0.25">
      <c r="A948" s="1" t="s">
        <v>13</v>
      </c>
      <c r="B948" s="1">
        <v>8</v>
      </c>
    </row>
    <row r="949" spans="1:2" x14ac:dyDescent="0.25">
      <c r="A949" s="1" t="s">
        <v>13</v>
      </c>
      <c r="B949" s="1">
        <v>7.3</v>
      </c>
    </row>
    <row r="950" spans="1:2" x14ac:dyDescent="0.25">
      <c r="A950" s="1" t="s">
        <v>13</v>
      </c>
      <c r="B950" s="1">
        <v>6.7</v>
      </c>
    </row>
    <row r="951" spans="1:2" x14ac:dyDescent="0.25">
      <c r="A951" s="1" t="s">
        <v>13</v>
      </c>
      <c r="B951" s="1">
        <v>7.5</v>
      </c>
    </row>
    <row r="952" spans="1:2" x14ac:dyDescent="0.25">
      <c r="A952" s="1" t="s">
        <v>13</v>
      </c>
      <c r="B952" s="1">
        <v>5.4</v>
      </c>
    </row>
    <row r="953" spans="1:2" x14ac:dyDescent="0.25">
      <c r="A953" s="1" t="s">
        <v>13</v>
      </c>
      <c r="B953" s="1">
        <v>6.6</v>
      </c>
    </row>
    <row r="954" spans="1:2" x14ac:dyDescent="0.25">
      <c r="A954" s="1" t="s">
        <v>13</v>
      </c>
      <c r="B954" s="1">
        <v>7.7</v>
      </c>
    </row>
    <row r="955" spans="1:2" x14ac:dyDescent="0.25">
      <c r="A955" s="1" t="s">
        <v>13</v>
      </c>
      <c r="B955" s="1">
        <v>5.8</v>
      </c>
    </row>
    <row r="956" spans="1:2" x14ac:dyDescent="0.25">
      <c r="A956" s="1" t="s">
        <v>13</v>
      </c>
      <c r="B956" s="1">
        <v>6.4</v>
      </c>
    </row>
    <row r="957" spans="1:2" x14ac:dyDescent="0.25">
      <c r="A957" s="1" t="s">
        <v>13</v>
      </c>
      <c r="B957" s="1">
        <v>5.6</v>
      </c>
    </row>
    <row r="958" spans="1:2" x14ac:dyDescent="0.25">
      <c r="A958" s="1" t="s">
        <v>13</v>
      </c>
      <c r="B958" s="1">
        <v>6</v>
      </c>
    </row>
    <row r="959" spans="1:2" x14ac:dyDescent="0.25">
      <c r="A959" s="1" t="s">
        <v>13</v>
      </c>
      <c r="B959" s="1">
        <v>6.2</v>
      </c>
    </row>
    <row r="960" spans="1:2" x14ac:dyDescent="0.25">
      <c r="A960" s="1" t="s">
        <v>13</v>
      </c>
      <c r="B960" s="1">
        <v>5.9</v>
      </c>
    </row>
    <row r="961" spans="1:2" x14ac:dyDescent="0.25">
      <c r="A961" s="1" t="s">
        <v>13</v>
      </c>
      <c r="B961" s="1">
        <v>5.0999999999999996</v>
      </c>
    </row>
    <row r="962" spans="1:2" x14ac:dyDescent="0.25">
      <c r="A962" s="1" t="s">
        <v>13</v>
      </c>
      <c r="B962" s="1">
        <v>6.8</v>
      </c>
    </row>
    <row r="963" spans="1:2" x14ac:dyDescent="0.25">
      <c r="A963" s="1" t="s">
        <v>13</v>
      </c>
      <c r="B963" s="1">
        <v>6</v>
      </c>
    </row>
    <row r="964" spans="1:2" x14ac:dyDescent="0.25">
      <c r="A964" s="1" t="s">
        <v>13</v>
      </c>
      <c r="B964" s="1">
        <v>5.0999999999999996</v>
      </c>
    </row>
    <row r="965" spans="1:2" x14ac:dyDescent="0.25">
      <c r="A965" s="1" t="s">
        <v>13</v>
      </c>
      <c r="B965" s="1">
        <v>5.8</v>
      </c>
    </row>
    <row r="966" spans="1:2" x14ac:dyDescent="0.25">
      <c r="A966" s="1" t="s">
        <v>13</v>
      </c>
      <c r="B966" s="1">
        <v>6.2</v>
      </c>
    </row>
    <row r="967" spans="1:2" x14ac:dyDescent="0.25">
      <c r="A967" s="1" t="s">
        <v>13</v>
      </c>
      <c r="B967" s="1">
        <v>6.4</v>
      </c>
    </row>
    <row r="968" spans="1:2" x14ac:dyDescent="0.25">
      <c r="A968" s="1" t="s">
        <v>13</v>
      </c>
      <c r="B968" s="1">
        <v>4.8</v>
      </c>
    </row>
    <row r="969" spans="1:2" x14ac:dyDescent="0.25">
      <c r="A969" s="1" t="s">
        <v>13</v>
      </c>
      <c r="B969" s="1">
        <v>4.9000000000000004</v>
      </c>
    </row>
    <row r="970" spans="1:2" x14ac:dyDescent="0.25">
      <c r="A970" s="1" t="s">
        <v>13</v>
      </c>
      <c r="B970" s="1">
        <v>5.6</v>
      </c>
    </row>
    <row r="971" spans="1:2" x14ac:dyDescent="0.25">
      <c r="A971" s="1" t="s">
        <v>13</v>
      </c>
      <c r="B971" s="1">
        <v>5.5</v>
      </c>
    </row>
    <row r="972" spans="1:2" x14ac:dyDescent="0.25">
      <c r="A972" s="1" t="s">
        <v>13</v>
      </c>
      <c r="B972" s="1">
        <v>3.7</v>
      </c>
    </row>
    <row r="973" spans="1:2" x14ac:dyDescent="0.25">
      <c r="A973" s="1" t="s">
        <v>13</v>
      </c>
      <c r="B973" s="1">
        <v>5.9</v>
      </c>
    </row>
    <row r="974" spans="1:2" x14ac:dyDescent="0.25">
      <c r="A974" s="1" t="s">
        <v>13</v>
      </c>
      <c r="B974" s="1">
        <v>6.3</v>
      </c>
    </row>
    <row r="975" spans="1:2" x14ac:dyDescent="0.25">
      <c r="A975" s="1" t="s">
        <v>13</v>
      </c>
      <c r="B975" s="1">
        <v>7.6</v>
      </c>
    </row>
    <row r="976" spans="1:2" x14ac:dyDescent="0.25">
      <c r="A976" s="1" t="s">
        <v>13</v>
      </c>
      <c r="B976" s="1">
        <v>8.3000000000000007</v>
      </c>
    </row>
    <row r="977" spans="1:2" x14ac:dyDescent="0.25">
      <c r="A977" s="1" t="s">
        <v>13</v>
      </c>
      <c r="B977" s="1">
        <v>6.9</v>
      </c>
    </row>
    <row r="978" spans="1:2" x14ac:dyDescent="0.25">
      <c r="A978" s="1" t="s">
        <v>13</v>
      </c>
      <c r="B978" s="1">
        <v>6.7</v>
      </c>
    </row>
    <row r="979" spans="1:2" x14ac:dyDescent="0.25">
      <c r="A979" s="1" t="s">
        <v>13</v>
      </c>
      <c r="B979" s="1">
        <v>6.8</v>
      </c>
    </row>
    <row r="980" spans="1:2" x14ac:dyDescent="0.25">
      <c r="A980" s="1" t="s">
        <v>13</v>
      </c>
      <c r="B980" s="1">
        <v>7.1</v>
      </c>
    </row>
    <row r="981" spans="1:2" x14ac:dyDescent="0.25">
      <c r="A981" s="1" t="s">
        <v>13</v>
      </c>
      <c r="B981" s="1">
        <v>6.4</v>
      </c>
    </row>
    <row r="982" spans="1:2" x14ac:dyDescent="0.25">
      <c r="A982" s="1" t="s">
        <v>13</v>
      </c>
      <c r="B982" s="1">
        <v>6.4</v>
      </c>
    </row>
    <row r="983" spans="1:2" x14ac:dyDescent="0.25">
      <c r="A983" s="1" t="s">
        <v>13</v>
      </c>
      <c r="B983" s="1">
        <v>7.4</v>
      </c>
    </row>
    <row r="984" spans="1:2" x14ac:dyDescent="0.25">
      <c r="A984" s="1" t="s">
        <v>13</v>
      </c>
      <c r="B984" s="1">
        <v>6.4</v>
      </c>
    </row>
    <row r="985" spans="1:2" x14ac:dyDescent="0.25">
      <c r="A985" s="1" t="s">
        <v>13</v>
      </c>
      <c r="B985" s="1">
        <v>6</v>
      </c>
    </row>
    <row r="986" spans="1:2" x14ac:dyDescent="0.25">
      <c r="A986" s="1" t="s">
        <v>13</v>
      </c>
      <c r="B986" s="1">
        <v>6.5</v>
      </c>
    </row>
    <row r="987" spans="1:2" x14ac:dyDescent="0.25">
      <c r="A987" s="1" t="s">
        <v>13</v>
      </c>
      <c r="B987" s="1">
        <v>7.8</v>
      </c>
    </row>
    <row r="988" spans="1:2" x14ac:dyDescent="0.25">
      <c r="A988" s="1" t="s">
        <v>13</v>
      </c>
      <c r="B988" s="1">
        <v>6</v>
      </c>
    </row>
    <row r="989" spans="1:2" x14ac:dyDescent="0.25">
      <c r="A989" s="1" t="s">
        <v>13</v>
      </c>
      <c r="B989" s="1">
        <v>7</v>
      </c>
    </row>
    <row r="990" spans="1:2" x14ac:dyDescent="0.25">
      <c r="A990" s="1" t="s">
        <v>13</v>
      </c>
      <c r="B990" s="1">
        <v>6</v>
      </c>
    </row>
    <row r="991" spans="1:2" x14ac:dyDescent="0.25">
      <c r="A991" s="1" t="s">
        <v>13</v>
      </c>
      <c r="B991" s="1">
        <v>6.1</v>
      </c>
    </row>
    <row r="992" spans="1:2" x14ac:dyDescent="0.25">
      <c r="A992" s="1" t="s">
        <v>13</v>
      </c>
      <c r="B992" s="1">
        <v>6.8</v>
      </c>
    </row>
    <row r="993" spans="1:2" x14ac:dyDescent="0.25">
      <c r="A993" s="1" t="s">
        <v>13</v>
      </c>
      <c r="B993" s="1">
        <v>6.4</v>
      </c>
    </row>
    <row r="994" spans="1:2" x14ac:dyDescent="0.25">
      <c r="A994" s="1" t="s">
        <v>13</v>
      </c>
      <c r="B994" s="1">
        <v>4.5</v>
      </c>
    </row>
    <row r="995" spans="1:2" x14ac:dyDescent="0.25">
      <c r="A995" s="1" t="s">
        <v>13</v>
      </c>
      <c r="B995" s="1">
        <v>5.8</v>
      </c>
    </row>
    <row r="996" spans="1:2" x14ac:dyDescent="0.25">
      <c r="A996" s="1" t="s">
        <v>13</v>
      </c>
      <c r="B996" s="1">
        <v>6.3</v>
      </c>
    </row>
    <row r="997" spans="1:2" x14ac:dyDescent="0.25">
      <c r="A997" s="1" t="s">
        <v>13</v>
      </c>
      <c r="B997" s="1">
        <v>5.7</v>
      </c>
    </row>
    <row r="998" spans="1:2" x14ac:dyDescent="0.25">
      <c r="A998" s="1" t="s">
        <v>13</v>
      </c>
      <c r="B998" s="1">
        <v>7.2</v>
      </c>
    </row>
    <row r="999" spans="1:2" x14ac:dyDescent="0.25">
      <c r="A999" s="1" t="s">
        <v>13</v>
      </c>
      <c r="B999" s="1">
        <v>7.6</v>
      </c>
    </row>
    <row r="1000" spans="1:2" x14ac:dyDescent="0.25">
      <c r="A1000" s="1" t="s">
        <v>13</v>
      </c>
      <c r="B1000" s="1">
        <v>4.7</v>
      </c>
    </row>
    <row r="1001" spans="1:2" x14ac:dyDescent="0.25">
      <c r="A1001" s="1" t="s">
        <v>13</v>
      </c>
      <c r="B1001" s="1">
        <v>6.6</v>
      </c>
    </row>
    <row r="1002" spans="1:2" x14ac:dyDescent="0.25">
      <c r="A1002" s="1" t="s">
        <v>13</v>
      </c>
      <c r="B1002" s="1">
        <v>6.8</v>
      </c>
    </row>
    <row r="1003" spans="1:2" x14ac:dyDescent="0.25">
      <c r="A1003" s="1" t="s">
        <v>13</v>
      </c>
      <c r="B1003" s="1">
        <v>4.8</v>
      </c>
    </row>
    <row r="1004" spans="1:2" x14ac:dyDescent="0.25">
      <c r="A1004" s="1" t="s">
        <v>13</v>
      </c>
      <c r="B1004" s="1">
        <v>6.3</v>
      </c>
    </row>
    <row r="1005" spans="1:2" x14ac:dyDescent="0.25">
      <c r="A1005" s="1" t="s">
        <v>13</v>
      </c>
      <c r="B1005" s="1">
        <v>5.5</v>
      </c>
    </row>
    <row r="1006" spans="1:2" x14ac:dyDescent="0.25">
      <c r="A1006" s="1" t="s">
        <v>13</v>
      </c>
      <c r="B1006" s="1">
        <v>6.2</v>
      </c>
    </row>
    <row r="1007" spans="1:2" x14ac:dyDescent="0.25">
      <c r="A1007" s="1" t="s">
        <v>13</v>
      </c>
      <c r="B1007" s="1">
        <v>5.8</v>
      </c>
    </row>
    <row r="1008" spans="1:2" x14ac:dyDescent="0.25">
      <c r="A1008" s="1" t="s">
        <v>13</v>
      </c>
      <c r="B1008" s="1">
        <v>5.7</v>
      </c>
    </row>
    <row r="1009" spans="1:2" x14ac:dyDescent="0.25">
      <c r="A1009" s="1" t="s">
        <v>13</v>
      </c>
      <c r="B1009" s="1">
        <v>6.5</v>
      </c>
    </row>
    <row r="1010" spans="1:2" x14ac:dyDescent="0.25">
      <c r="A1010" s="1" t="s">
        <v>13</v>
      </c>
      <c r="B1010" s="1">
        <v>6.7</v>
      </c>
    </row>
    <row r="1011" spans="1:2" x14ac:dyDescent="0.25">
      <c r="A1011" s="1" t="s">
        <v>13</v>
      </c>
      <c r="B1011" s="1">
        <v>7.4</v>
      </c>
    </row>
    <row r="1012" spans="1:2" x14ac:dyDescent="0.25">
      <c r="A1012" s="1" t="s">
        <v>13</v>
      </c>
      <c r="B1012" s="1">
        <v>6.9</v>
      </c>
    </row>
    <row r="1013" spans="1:2" x14ac:dyDescent="0.25">
      <c r="A1013" s="1" t="s">
        <v>13</v>
      </c>
      <c r="B1013" s="1">
        <v>5.5</v>
      </c>
    </row>
    <row r="1014" spans="1:2" x14ac:dyDescent="0.25">
      <c r="A1014" s="1" t="s">
        <v>13</v>
      </c>
      <c r="B1014" s="1">
        <v>8.1</v>
      </c>
    </row>
    <row r="1015" spans="1:2" x14ac:dyDescent="0.25">
      <c r="A1015" s="1" t="s">
        <v>13</v>
      </c>
      <c r="B1015" s="1">
        <v>7.7</v>
      </c>
    </row>
    <row r="1016" spans="1:2" x14ac:dyDescent="0.25">
      <c r="A1016" s="1" t="s">
        <v>13</v>
      </c>
      <c r="B1016" s="1">
        <v>7.3</v>
      </c>
    </row>
    <row r="1017" spans="1:2" x14ac:dyDescent="0.25">
      <c r="A1017" s="1" t="s">
        <v>13</v>
      </c>
      <c r="B1017" s="1">
        <v>5.2</v>
      </c>
    </row>
    <row r="1018" spans="1:2" x14ac:dyDescent="0.25">
      <c r="A1018" s="1" t="s">
        <v>13</v>
      </c>
      <c r="B1018" s="1">
        <v>7.1</v>
      </c>
    </row>
    <row r="1019" spans="1:2" x14ac:dyDescent="0.25">
      <c r="A1019" s="1" t="s">
        <v>13</v>
      </c>
      <c r="B1019" s="1">
        <v>7.1</v>
      </c>
    </row>
    <row r="1020" spans="1:2" x14ac:dyDescent="0.25">
      <c r="A1020" s="1" t="s">
        <v>13</v>
      </c>
      <c r="B1020" s="1">
        <v>7.2</v>
      </c>
    </row>
    <row r="1021" spans="1:2" x14ac:dyDescent="0.25">
      <c r="A1021" s="1" t="s">
        <v>13</v>
      </c>
      <c r="B1021" s="1">
        <v>6.5</v>
      </c>
    </row>
    <row r="1022" spans="1:2" x14ac:dyDescent="0.25">
      <c r="A1022" s="1" t="s">
        <v>13</v>
      </c>
      <c r="B1022" s="1">
        <v>4.5999999999999996</v>
      </c>
    </row>
    <row r="1023" spans="1:2" x14ac:dyDescent="0.25">
      <c r="A1023" s="1" t="s">
        <v>13</v>
      </c>
      <c r="B1023" s="1">
        <v>5.6</v>
      </c>
    </row>
    <row r="1024" spans="1:2" x14ac:dyDescent="0.25">
      <c r="A1024" s="1" t="s">
        <v>13</v>
      </c>
      <c r="B1024" s="1">
        <v>7.7</v>
      </c>
    </row>
    <row r="1025" spans="1:2" x14ac:dyDescent="0.25">
      <c r="A1025" s="1" t="s">
        <v>13</v>
      </c>
      <c r="B1025" s="1">
        <v>7.2</v>
      </c>
    </row>
    <row r="1026" spans="1:2" x14ac:dyDescent="0.25">
      <c r="A1026" s="1" t="s">
        <v>13</v>
      </c>
      <c r="B1026" s="1">
        <v>6.8</v>
      </c>
    </row>
    <row r="1027" spans="1:2" x14ac:dyDescent="0.25">
      <c r="A1027" s="1" t="s">
        <v>13</v>
      </c>
      <c r="B1027" s="1">
        <v>5.4</v>
      </c>
    </row>
    <row r="1028" spans="1:2" x14ac:dyDescent="0.25">
      <c r="A1028" s="1" t="s">
        <v>13</v>
      </c>
      <c r="B1028" s="1">
        <v>6.3</v>
      </c>
    </row>
    <row r="1029" spans="1:2" x14ac:dyDescent="0.25">
      <c r="A1029" s="1" t="s">
        <v>13</v>
      </c>
      <c r="B1029" s="1">
        <v>5.6</v>
      </c>
    </row>
    <row r="1030" spans="1:2" x14ac:dyDescent="0.25">
      <c r="A1030" s="1" t="s">
        <v>13</v>
      </c>
      <c r="B1030" s="1">
        <v>6.8</v>
      </c>
    </row>
    <row r="1031" spans="1:2" x14ac:dyDescent="0.25">
      <c r="A1031" s="1" t="s">
        <v>13</v>
      </c>
      <c r="B1031" s="1">
        <v>4.3</v>
      </c>
    </row>
    <row r="1032" spans="1:2" x14ac:dyDescent="0.25">
      <c r="A1032" s="1" t="s">
        <v>13</v>
      </c>
      <c r="B1032" s="1">
        <v>6.3</v>
      </c>
    </row>
    <row r="1033" spans="1:2" x14ac:dyDescent="0.25">
      <c r="A1033" s="1" t="s">
        <v>13</v>
      </c>
      <c r="B1033" s="1">
        <v>6.5</v>
      </c>
    </row>
    <row r="1034" spans="1:2" x14ac:dyDescent="0.25">
      <c r="A1034" s="1" t="s">
        <v>13</v>
      </c>
      <c r="B1034" s="1">
        <v>6.4</v>
      </c>
    </row>
    <row r="1035" spans="1:2" x14ac:dyDescent="0.25">
      <c r="A1035" s="1" t="s">
        <v>13</v>
      </c>
      <c r="B1035" s="1">
        <v>6.3</v>
      </c>
    </row>
    <row r="1036" spans="1:2" x14ac:dyDescent="0.25">
      <c r="A1036" s="1" t="s">
        <v>13</v>
      </c>
      <c r="B1036" s="1">
        <v>5.9</v>
      </c>
    </row>
    <row r="1037" spans="1:2" x14ac:dyDescent="0.25">
      <c r="A1037" s="1" t="s">
        <v>13</v>
      </c>
      <c r="B1037" s="1">
        <v>6.5</v>
      </c>
    </row>
    <row r="1038" spans="1:2" x14ac:dyDescent="0.25">
      <c r="A1038" s="1" t="s">
        <v>13</v>
      </c>
      <c r="B1038" s="1">
        <v>6.5</v>
      </c>
    </row>
    <row r="1039" spans="1:2" x14ac:dyDescent="0.25">
      <c r="A1039" s="1" t="s">
        <v>13</v>
      </c>
      <c r="B1039" s="1">
        <v>6.1</v>
      </c>
    </row>
    <row r="1040" spans="1:2" x14ac:dyDescent="0.25">
      <c r="A1040" s="1" t="s">
        <v>13</v>
      </c>
      <c r="B1040" s="1">
        <v>5.9</v>
      </c>
    </row>
    <row r="1041" spans="1:2" x14ac:dyDescent="0.25">
      <c r="A1041" s="1" t="s">
        <v>13</v>
      </c>
      <c r="B1041" s="1">
        <v>6.6</v>
      </c>
    </row>
    <row r="1042" spans="1:2" x14ac:dyDescent="0.25">
      <c r="A1042" s="1" t="s">
        <v>13</v>
      </c>
      <c r="B1042" s="1">
        <v>7.4</v>
      </c>
    </row>
    <row r="1043" spans="1:2" x14ac:dyDescent="0.25">
      <c r="A1043" s="1" t="s">
        <v>13</v>
      </c>
      <c r="B1043" s="1">
        <v>7.3</v>
      </c>
    </row>
    <row r="1044" spans="1:2" x14ac:dyDescent="0.25">
      <c r="A1044" s="1" t="s">
        <v>13</v>
      </c>
      <c r="B1044" s="1">
        <v>6.6</v>
      </c>
    </row>
    <row r="1045" spans="1:2" x14ac:dyDescent="0.25">
      <c r="A1045" s="1" t="s">
        <v>13</v>
      </c>
      <c r="B1045" s="1">
        <v>5.6</v>
      </c>
    </row>
    <row r="1046" spans="1:2" x14ac:dyDescent="0.25">
      <c r="A1046" s="1" t="s">
        <v>13</v>
      </c>
      <c r="B1046" s="1">
        <v>5.3</v>
      </c>
    </row>
    <row r="1047" spans="1:2" x14ac:dyDescent="0.25">
      <c r="A1047" s="1" t="s">
        <v>13</v>
      </c>
      <c r="B1047" s="1">
        <v>6</v>
      </c>
    </row>
    <row r="1048" spans="1:2" x14ac:dyDescent="0.25">
      <c r="A1048" s="1" t="s">
        <v>13</v>
      </c>
      <c r="B1048" s="1">
        <v>5.4</v>
      </c>
    </row>
    <row r="1049" spans="1:2" x14ac:dyDescent="0.25">
      <c r="A1049" s="1" t="s">
        <v>13</v>
      </c>
      <c r="B1049" s="1">
        <v>6.8</v>
      </c>
    </row>
    <row r="1050" spans="1:2" x14ac:dyDescent="0.25">
      <c r="A1050" s="1" t="s">
        <v>13</v>
      </c>
      <c r="B1050" s="1">
        <v>6.4</v>
      </c>
    </row>
    <row r="1051" spans="1:2" x14ac:dyDescent="0.25">
      <c r="A1051" s="1" t="s">
        <v>13</v>
      </c>
      <c r="B1051" s="1">
        <v>4.9000000000000004</v>
      </c>
    </row>
    <row r="1052" spans="1:2" x14ac:dyDescent="0.25">
      <c r="A1052" s="1" t="s">
        <v>13</v>
      </c>
      <c r="B1052" s="1">
        <v>5.8</v>
      </c>
    </row>
    <row r="1053" spans="1:2" x14ac:dyDescent="0.25">
      <c r="A1053" s="1" t="s">
        <v>13</v>
      </c>
      <c r="B1053" s="1">
        <v>7.1</v>
      </c>
    </row>
    <row r="1054" spans="1:2" x14ac:dyDescent="0.25">
      <c r="A1054" s="1" t="s">
        <v>13</v>
      </c>
      <c r="B1054" s="1">
        <v>7.2</v>
      </c>
    </row>
    <row r="1055" spans="1:2" x14ac:dyDescent="0.25">
      <c r="A1055" s="1" t="s">
        <v>13</v>
      </c>
      <c r="B1055" s="1">
        <v>6</v>
      </c>
    </row>
    <row r="1056" spans="1:2" x14ac:dyDescent="0.25">
      <c r="A1056" s="1" t="s">
        <v>13</v>
      </c>
      <c r="B1056" s="1">
        <v>6</v>
      </c>
    </row>
    <row r="1057" spans="1:2" x14ac:dyDescent="0.25">
      <c r="A1057" s="1" t="s">
        <v>674</v>
      </c>
      <c r="B1057" s="1">
        <v>7</v>
      </c>
    </row>
    <row r="1058" spans="1:2" x14ac:dyDescent="0.25">
      <c r="A1058" s="1" t="s">
        <v>13</v>
      </c>
      <c r="B1058" s="1">
        <v>5.4</v>
      </c>
    </row>
    <row r="1059" spans="1:2" x14ac:dyDescent="0.25">
      <c r="A1059" s="1" t="s">
        <v>13</v>
      </c>
      <c r="B1059" s="1">
        <v>6.5</v>
      </c>
    </row>
    <row r="1060" spans="1:2" x14ac:dyDescent="0.25">
      <c r="A1060" s="1" t="s">
        <v>13</v>
      </c>
      <c r="B1060" s="1">
        <v>6.4</v>
      </c>
    </row>
    <row r="1061" spans="1:2" x14ac:dyDescent="0.25">
      <c r="A1061" s="1" t="s">
        <v>13</v>
      </c>
      <c r="B1061" s="1">
        <v>4.9000000000000004</v>
      </c>
    </row>
    <row r="1062" spans="1:2" x14ac:dyDescent="0.25">
      <c r="A1062" s="1" t="s">
        <v>13</v>
      </c>
      <c r="B1062" s="1">
        <v>6.3</v>
      </c>
    </row>
    <row r="1063" spans="1:2" x14ac:dyDescent="0.25">
      <c r="A1063" s="1" t="s">
        <v>13</v>
      </c>
      <c r="B1063" s="1">
        <v>7.7</v>
      </c>
    </row>
    <row r="1064" spans="1:2" x14ac:dyDescent="0.25">
      <c r="A1064" s="1" t="s">
        <v>13</v>
      </c>
      <c r="B1064" s="1">
        <v>7.8</v>
      </c>
    </row>
    <row r="1065" spans="1:2" x14ac:dyDescent="0.25">
      <c r="A1065" s="1" t="s">
        <v>13</v>
      </c>
      <c r="B1065" s="1">
        <v>5.5</v>
      </c>
    </row>
    <row r="1066" spans="1:2" x14ac:dyDescent="0.25">
      <c r="A1066" s="1" t="s">
        <v>13</v>
      </c>
      <c r="B1066" s="1">
        <v>7.5</v>
      </c>
    </row>
    <row r="1067" spans="1:2" x14ac:dyDescent="0.25">
      <c r="A1067" s="1" t="s">
        <v>13</v>
      </c>
      <c r="B1067" s="1">
        <v>6.4</v>
      </c>
    </row>
    <row r="1068" spans="1:2" x14ac:dyDescent="0.25">
      <c r="A1068" s="1" t="s">
        <v>13</v>
      </c>
      <c r="B1068" s="1">
        <v>5.6</v>
      </c>
    </row>
    <row r="1069" spans="1:2" x14ac:dyDescent="0.25">
      <c r="A1069" s="1" t="s">
        <v>13</v>
      </c>
      <c r="B1069" s="1">
        <v>7.5</v>
      </c>
    </row>
    <row r="1070" spans="1:2" x14ac:dyDescent="0.25">
      <c r="A1070" s="1" t="s">
        <v>13</v>
      </c>
      <c r="B1070" s="1">
        <v>6.8</v>
      </c>
    </row>
    <row r="1071" spans="1:2" x14ac:dyDescent="0.25">
      <c r="A1071" s="1" t="s">
        <v>13</v>
      </c>
      <c r="B1071" s="1">
        <v>6.8</v>
      </c>
    </row>
    <row r="1072" spans="1:2" x14ac:dyDescent="0.25">
      <c r="A1072" s="1" t="s">
        <v>13</v>
      </c>
      <c r="B1072" s="1">
        <v>6</v>
      </c>
    </row>
    <row r="1073" spans="1:2" x14ac:dyDescent="0.25">
      <c r="A1073" s="1" t="s">
        <v>13</v>
      </c>
      <c r="B1073" s="1">
        <v>7.3</v>
      </c>
    </row>
    <row r="1074" spans="1:2" x14ac:dyDescent="0.25">
      <c r="A1074" s="1" t="s">
        <v>13</v>
      </c>
      <c r="B1074" s="1">
        <v>6</v>
      </c>
    </row>
    <row r="1075" spans="1:2" x14ac:dyDescent="0.25">
      <c r="A1075" s="1" t="s">
        <v>13</v>
      </c>
      <c r="B1075" s="1">
        <v>7</v>
      </c>
    </row>
    <row r="1076" spans="1:2" x14ac:dyDescent="0.25">
      <c r="A1076" s="1" t="s">
        <v>13</v>
      </c>
      <c r="B1076" s="1">
        <v>5.0999999999999996</v>
      </c>
    </row>
    <row r="1077" spans="1:2" x14ac:dyDescent="0.25">
      <c r="A1077" s="1" t="s">
        <v>13</v>
      </c>
      <c r="B1077" s="1">
        <v>6.8</v>
      </c>
    </row>
    <row r="1078" spans="1:2" x14ac:dyDescent="0.25">
      <c r="A1078" s="1" t="s">
        <v>13</v>
      </c>
      <c r="B1078" s="1">
        <v>6.5</v>
      </c>
    </row>
    <row r="1079" spans="1:2" x14ac:dyDescent="0.25">
      <c r="A1079" s="1" t="s">
        <v>13</v>
      </c>
      <c r="B1079" s="1">
        <v>6.6</v>
      </c>
    </row>
    <row r="1080" spans="1:2" x14ac:dyDescent="0.25">
      <c r="A1080" s="1" t="s">
        <v>13</v>
      </c>
      <c r="B1080" s="1">
        <v>7.2</v>
      </c>
    </row>
    <row r="1081" spans="1:2" x14ac:dyDescent="0.25">
      <c r="A1081" s="1" t="s">
        <v>13</v>
      </c>
      <c r="B1081" s="1">
        <v>7</v>
      </c>
    </row>
    <row r="1082" spans="1:2" x14ac:dyDescent="0.25">
      <c r="A1082" s="1" t="s">
        <v>13</v>
      </c>
      <c r="B1082" s="1">
        <v>7</v>
      </c>
    </row>
    <row r="1083" spans="1:2" x14ac:dyDescent="0.25">
      <c r="A1083" s="1" t="s">
        <v>13</v>
      </c>
      <c r="B1083" s="1">
        <v>5.9</v>
      </c>
    </row>
    <row r="1084" spans="1:2" x14ac:dyDescent="0.25">
      <c r="A1084" s="1" t="s">
        <v>13</v>
      </c>
      <c r="B1084" s="1">
        <v>5.4</v>
      </c>
    </row>
    <row r="1085" spans="1:2" x14ac:dyDescent="0.25">
      <c r="A1085" s="1" t="s">
        <v>13</v>
      </c>
      <c r="B1085" s="1">
        <v>6.6</v>
      </c>
    </row>
    <row r="1086" spans="1:2" x14ac:dyDescent="0.25">
      <c r="A1086" s="1" t="s">
        <v>13</v>
      </c>
      <c r="B1086" s="1">
        <v>7</v>
      </c>
    </row>
    <row r="1087" spans="1:2" x14ac:dyDescent="0.25">
      <c r="A1087" s="1" t="s">
        <v>13</v>
      </c>
      <c r="B1087" s="1">
        <v>6.5</v>
      </c>
    </row>
    <row r="1088" spans="1:2" x14ac:dyDescent="0.25">
      <c r="A1088" s="1" t="s">
        <v>13</v>
      </c>
      <c r="B1088" s="1">
        <v>6.3</v>
      </c>
    </row>
    <row r="1089" spans="1:2" x14ac:dyDescent="0.25">
      <c r="A1089" s="1" t="s">
        <v>13</v>
      </c>
      <c r="B1089" s="1">
        <v>6.5</v>
      </c>
    </row>
    <row r="1090" spans="1:2" x14ac:dyDescent="0.25">
      <c r="A1090" s="1" t="s">
        <v>13</v>
      </c>
      <c r="B1090" s="1">
        <v>6.5</v>
      </c>
    </row>
    <row r="1091" spans="1:2" x14ac:dyDescent="0.25">
      <c r="A1091" s="1" t="s">
        <v>13</v>
      </c>
      <c r="B1091" s="1">
        <v>5.8</v>
      </c>
    </row>
    <row r="1092" spans="1:2" x14ac:dyDescent="0.25">
      <c r="A1092" s="1" t="s">
        <v>13</v>
      </c>
      <c r="B1092" s="1">
        <v>6.6</v>
      </c>
    </row>
    <row r="1093" spans="1:2" x14ac:dyDescent="0.25">
      <c r="A1093" s="1" t="s">
        <v>13</v>
      </c>
      <c r="B1093" s="1">
        <v>5.4</v>
      </c>
    </row>
    <row r="1094" spans="1:2" x14ac:dyDescent="0.25">
      <c r="A1094" s="1" t="s">
        <v>13</v>
      </c>
      <c r="B1094" s="1">
        <v>6.1</v>
      </c>
    </row>
    <row r="1095" spans="1:2" x14ac:dyDescent="0.25">
      <c r="A1095" s="1" t="s">
        <v>13</v>
      </c>
      <c r="B1095" s="1">
        <v>4</v>
      </c>
    </row>
    <row r="1096" spans="1:2" x14ac:dyDescent="0.25">
      <c r="A1096" s="1" t="s">
        <v>13</v>
      </c>
      <c r="B1096" s="1">
        <v>7.6</v>
      </c>
    </row>
    <row r="1097" spans="1:2" x14ac:dyDescent="0.25">
      <c r="A1097" s="1" t="s">
        <v>674</v>
      </c>
      <c r="B1097" s="1">
        <v>7.9</v>
      </c>
    </row>
    <row r="1098" spans="1:2" x14ac:dyDescent="0.25">
      <c r="A1098" s="1" t="s">
        <v>13</v>
      </c>
      <c r="B1098" s="1">
        <v>5.3</v>
      </c>
    </row>
    <row r="1099" spans="1:2" x14ac:dyDescent="0.25">
      <c r="A1099" s="1" t="s">
        <v>13</v>
      </c>
      <c r="B1099" s="1">
        <v>6.6</v>
      </c>
    </row>
    <row r="1100" spans="1:2" x14ac:dyDescent="0.25">
      <c r="A1100" s="1" t="s">
        <v>13</v>
      </c>
      <c r="B1100" s="1">
        <v>6.3</v>
      </c>
    </row>
    <row r="1101" spans="1:2" x14ac:dyDescent="0.25">
      <c r="A1101" s="1" t="s">
        <v>984</v>
      </c>
      <c r="B1101" s="1">
        <v>7.2</v>
      </c>
    </row>
    <row r="1102" spans="1:2" x14ac:dyDescent="0.25">
      <c r="A1102" s="1" t="s">
        <v>13</v>
      </c>
      <c r="B1102" s="1">
        <v>7</v>
      </c>
    </row>
    <row r="1103" spans="1:2" x14ac:dyDescent="0.25">
      <c r="A1103" s="1" t="s">
        <v>13</v>
      </c>
      <c r="B1103" s="1">
        <v>6.9</v>
      </c>
    </row>
    <row r="1104" spans="1:2" x14ac:dyDescent="0.25">
      <c r="A1104" s="1" t="s">
        <v>13</v>
      </c>
      <c r="B1104" s="1">
        <v>5.2</v>
      </c>
    </row>
    <row r="1105" spans="1:2" x14ac:dyDescent="0.25">
      <c r="A1105" s="1" t="s">
        <v>13</v>
      </c>
      <c r="B1105" s="1">
        <v>8.1</v>
      </c>
    </row>
    <row r="1106" spans="1:2" x14ac:dyDescent="0.25">
      <c r="A1106" s="1" t="s">
        <v>13</v>
      </c>
      <c r="B1106" s="1">
        <v>6.6</v>
      </c>
    </row>
    <row r="1107" spans="1:2" x14ac:dyDescent="0.25">
      <c r="A1107" s="1" t="s">
        <v>13</v>
      </c>
      <c r="B1107" s="1">
        <v>6.2</v>
      </c>
    </row>
    <row r="1108" spans="1:2" x14ac:dyDescent="0.25">
      <c r="A1108" s="1" t="s">
        <v>13</v>
      </c>
      <c r="B1108" s="1">
        <v>7.2</v>
      </c>
    </row>
    <row r="1109" spans="1:2" x14ac:dyDescent="0.25">
      <c r="A1109" s="1" t="s">
        <v>13</v>
      </c>
      <c r="B1109" s="1">
        <v>7.3</v>
      </c>
    </row>
    <row r="1110" spans="1:2" x14ac:dyDescent="0.25">
      <c r="A1110" s="1" t="s">
        <v>13</v>
      </c>
      <c r="B1110" s="1">
        <v>6.7</v>
      </c>
    </row>
    <row r="1111" spans="1:2" x14ac:dyDescent="0.25">
      <c r="A1111" s="1" t="s">
        <v>13</v>
      </c>
      <c r="B1111" s="1">
        <v>6.4</v>
      </c>
    </row>
    <row r="1112" spans="1:2" x14ac:dyDescent="0.25">
      <c r="A1112" s="1" t="s">
        <v>13</v>
      </c>
      <c r="B1112" s="1">
        <v>7.8</v>
      </c>
    </row>
    <row r="1113" spans="1:2" x14ac:dyDescent="0.25">
      <c r="A1113" s="1" t="s">
        <v>13</v>
      </c>
      <c r="B1113" s="1">
        <v>6.4</v>
      </c>
    </row>
    <row r="1114" spans="1:2" x14ac:dyDescent="0.25">
      <c r="A1114" s="1" t="s">
        <v>13</v>
      </c>
      <c r="B1114" s="1">
        <v>4.0999999999999996</v>
      </c>
    </row>
    <row r="1115" spans="1:2" x14ac:dyDescent="0.25">
      <c r="A1115" s="1" t="s">
        <v>13</v>
      </c>
      <c r="B1115" s="1">
        <v>4.0999999999999996</v>
      </c>
    </row>
    <row r="1116" spans="1:2" x14ac:dyDescent="0.25">
      <c r="A1116" s="1" t="s">
        <v>13</v>
      </c>
      <c r="B1116" s="1">
        <v>7.4</v>
      </c>
    </row>
    <row r="1117" spans="1:2" x14ac:dyDescent="0.25">
      <c r="A1117" s="1" t="s">
        <v>13</v>
      </c>
      <c r="B1117" s="1">
        <v>5.8</v>
      </c>
    </row>
    <row r="1118" spans="1:2" x14ac:dyDescent="0.25">
      <c r="A1118" s="1" t="s">
        <v>13</v>
      </c>
      <c r="B1118" s="1">
        <v>7.6</v>
      </c>
    </row>
    <row r="1119" spans="1:2" x14ac:dyDescent="0.25">
      <c r="A1119" s="1" t="s">
        <v>13</v>
      </c>
      <c r="B1119" s="1">
        <v>7.2</v>
      </c>
    </row>
    <row r="1120" spans="1:2" x14ac:dyDescent="0.25">
      <c r="A1120" s="1" t="s">
        <v>13</v>
      </c>
      <c r="B1120" s="1">
        <v>7.8</v>
      </c>
    </row>
    <row r="1121" spans="1:2" x14ac:dyDescent="0.25">
      <c r="A1121" s="1" t="s">
        <v>13</v>
      </c>
      <c r="B1121" s="1">
        <v>7.7</v>
      </c>
    </row>
    <row r="1122" spans="1:2" x14ac:dyDescent="0.25">
      <c r="A1122" s="1" t="s">
        <v>13</v>
      </c>
      <c r="B1122" s="1">
        <v>6.4</v>
      </c>
    </row>
    <row r="1123" spans="1:2" x14ac:dyDescent="0.25">
      <c r="A1123" s="1" t="s">
        <v>13</v>
      </c>
      <c r="B1123" s="1">
        <v>5.0999999999999996</v>
      </c>
    </row>
    <row r="1124" spans="1:2" x14ac:dyDescent="0.25">
      <c r="A1124" s="1" t="s">
        <v>13</v>
      </c>
      <c r="B1124" s="1">
        <v>5.5</v>
      </c>
    </row>
    <row r="1125" spans="1:2" x14ac:dyDescent="0.25">
      <c r="A1125" s="1" t="s">
        <v>13</v>
      </c>
      <c r="B1125" s="1">
        <v>7.4</v>
      </c>
    </row>
    <row r="1126" spans="1:2" x14ac:dyDescent="0.25">
      <c r="A1126" s="1" t="s">
        <v>13</v>
      </c>
      <c r="B1126" s="1">
        <v>6</v>
      </c>
    </row>
    <row r="1127" spans="1:2" x14ac:dyDescent="0.25">
      <c r="A1127" s="1" t="s">
        <v>13</v>
      </c>
      <c r="B1127" s="1">
        <v>7.5</v>
      </c>
    </row>
    <row r="1128" spans="1:2" x14ac:dyDescent="0.25">
      <c r="A1128" s="1" t="s">
        <v>13</v>
      </c>
      <c r="B1128" s="1">
        <v>7</v>
      </c>
    </row>
    <row r="1129" spans="1:2" x14ac:dyDescent="0.25">
      <c r="A1129" s="1" t="s">
        <v>13</v>
      </c>
      <c r="B1129" s="1">
        <v>7.5</v>
      </c>
    </row>
    <row r="1130" spans="1:2" x14ac:dyDescent="0.25">
      <c r="A1130" s="1" t="s">
        <v>13</v>
      </c>
      <c r="B1130" s="1">
        <v>7.3</v>
      </c>
    </row>
    <row r="1131" spans="1:2" x14ac:dyDescent="0.25">
      <c r="A1131" s="1" t="s">
        <v>13</v>
      </c>
      <c r="B1131" s="1">
        <v>5.7</v>
      </c>
    </row>
    <row r="1132" spans="1:2" x14ac:dyDescent="0.25">
      <c r="A1132" s="1" t="s">
        <v>13</v>
      </c>
      <c r="B1132" s="1">
        <v>7.3</v>
      </c>
    </row>
    <row r="1133" spans="1:2" x14ac:dyDescent="0.25">
      <c r="A1133" s="1" t="s">
        <v>13</v>
      </c>
      <c r="B1133" s="1">
        <v>7.2</v>
      </c>
    </row>
    <row r="1134" spans="1:2" x14ac:dyDescent="0.25">
      <c r="A1134" s="1" t="s">
        <v>13</v>
      </c>
      <c r="B1134" s="1">
        <v>5.9</v>
      </c>
    </row>
    <row r="1135" spans="1:2" x14ac:dyDescent="0.25">
      <c r="A1135" s="1" t="s">
        <v>13</v>
      </c>
      <c r="B1135" s="1">
        <v>7.8</v>
      </c>
    </row>
    <row r="1136" spans="1:2" x14ac:dyDescent="0.25">
      <c r="A1136" s="1" t="s">
        <v>13</v>
      </c>
      <c r="B1136" s="1">
        <v>7.7</v>
      </c>
    </row>
    <row r="1137" spans="1:2" x14ac:dyDescent="0.25">
      <c r="A1137" s="1" t="s">
        <v>13</v>
      </c>
      <c r="B1137" s="1">
        <v>8.1</v>
      </c>
    </row>
    <row r="1138" spans="1:2" x14ac:dyDescent="0.25">
      <c r="A1138" s="1" t="s">
        <v>13</v>
      </c>
      <c r="B1138" s="1">
        <v>6.6</v>
      </c>
    </row>
    <row r="1139" spans="1:2" x14ac:dyDescent="0.25">
      <c r="A1139" s="1" t="s">
        <v>13</v>
      </c>
      <c r="B1139" s="1">
        <v>7.1</v>
      </c>
    </row>
    <row r="1140" spans="1:2" x14ac:dyDescent="0.25">
      <c r="A1140" s="1" t="s">
        <v>13</v>
      </c>
      <c r="B1140" s="1">
        <v>5.9</v>
      </c>
    </row>
    <row r="1141" spans="1:2" x14ac:dyDescent="0.25">
      <c r="A1141" s="1" t="s">
        <v>13</v>
      </c>
      <c r="B1141" s="1">
        <v>8</v>
      </c>
    </row>
    <row r="1142" spans="1:2" x14ac:dyDescent="0.25">
      <c r="A1142" s="1" t="s">
        <v>13</v>
      </c>
      <c r="B1142" s="1">
        <v>4.5999999999999996</v>
      </c>
    </row>
    <row r="1143" spans="1:2" x14ac:dyDescent="0.25">
      <c r="A1143" s="1" t="s">
        <v>13</v>
      </c>
      <c r="B1143" s="1">
        <v>6.1</v>
      </c>
    </row>
    <row r="1144" spans="1:2" x14ac:dyDescent="0.25">
      <c r="A1144" s="1" t="s">
        <v>13</v>
      </c>
      <c r="B1144" s="1">
        <v>6.4</v>
      </c>
    </row>
    <row r="1145" spans="1:2" x14ac:dyDescent="0.25">
      <c r="A1145" s="1" t="s">
        <v>13</v>
      </c>
      <c r="B1145" s="1">
        <v>6</v>
      </c>
    </row>
    <row r="1146" spans="1:2" x14ac:dyDescent="0.25">
      <c r="A1146" s="1" t="s">
        <v>13</v>
      </c>
      <c r="B1146" s="1">
        <v>5.2</v>
      </c>
    </row>
    <row r="1147" spans="1:2" x14ac:dyDescent="0.25">
      <c r="A1147" s="1" t="s">
        <v>13</v>
      </c>
      <c r="B1147" s="1">
        <v>7.6</v>
      </c>
    </row>
    <row r="1148" spans="1:2" x14ac:dyDescent="0.25">
      <c r="A1148" s="1" t="s">
        <v>13</v>
      </c>
      <c r="B1148" s="1">
        <v>6.4</v>
      </c>
    </row>
    <row r="1149" spans="1:2" x14ac:dyDescent="0.25">
      <c r="A1149" s="1" t="s">
        <v>13</v>
      </c>
      <c r="B1149" s="1">
        <v>6.1</v>
      </c>
    </row>
    <row r="1150" spans="1:2" x14ac:dyDescent="0.25">
      <c r="A1150" s="1" t="s">
        <v>13</v>
      </c>
      <c r="B1150" s="1">
        <v>6.1</v>
      </c>
    </row>
    <row r="1151" spans="1:2" x14ac:dyDescent="0.25">
      <c r="A1151" s="1" t="s">
        <v>13</v>
      </c>
      <c r="B1151" s="1">
        <v>5.2</v>
      </c>
    </row>
    <row r="1152" spans="1:2" x14ac:dyDescent="0.25">
      <c r="A1152" s="1" t="s">
        <v>13</v>
      </c>
      <c r="B1152" s="1">
        <v>7.7</v>
      </c>
    </row>
    <row r="1153" spans="1:2" x14ac:dyDescent="0.25">
      <c r="A1153" s="1" t="s">
        <v>13</v>
      </c>
      <c r="B1153" s="1">
        <v>7.3</v>
      </c>
    </row>
    <row r="1154" spans="1:2" x14ac:dyDescent="0.25">
      <c r="A1154" s="1" t="s">
        <v>13</v>
      </c>
      <c r="B1154" s="1">
        <v>6.9</v>
      </c>
    </row>
    <row r="1155" spans="1:2" x14ac:dyDescent="0.25">
      <c r="A1155" s="1" t="s">
        <v>13</v>
      </c>
      <c r="B1155" s="1">
        <v>8.5</v>
      </c>
    </row>
    <row r="1156" spans="1:2" x14ac:dyDescent="0.25">
      <c r="A1156" s="1" t="s">
        <v>13</v>
      </c>
      <c r="B1156" s="1">
        <v>6.3</v>
      </c>
    </row>
    <row r="1157" spans="1:2" x14ac:dyDescent="0.25">
      <c r="A1157" s="1" t="s">
        <v>13</v>
      </c>
      <c r="B1157" s="1">
        <v>5.9</v>
      </c>
    </row>
    <row r="1158" spans="1:2" x14ac:dyDescent="0.25">
      <c r="A1158" s="1" t="s">
        <v>2149</v>
      </c>
      <c r="B1158" s="1">
        <v>7.8</v>
      </c>
    </row>
    <row r="1159" spans="1:2" x14ac:dyDescent="0.25">
      <c r="A1159" s="1" t="s">
        <v>13</v>
      </c>
      <c r="B1159" s="1">
        <v>6.7</v>
      </c>
    </row>
    <row r="1160" spans="1:2" x14ac:dyDescent="0.25">
      <c r="A1160" s="1" t="s">
        <v>13</v>
      </c>
      <c r="B1160" s="1">
        <v>6.4</v>
      </c>
    </row>
    <row r="1161" spans="1:2" x14ac:dyDescent="0.25">
      <c r="A1161" s="1" t="s">
        <v>13</v>
      </c>
      <c r="B1161" s="1">
        <v>5.9</v>
      </c>
    </row>
    <row r="1162" spans="1:2" x14ac:dyDescent="0.25">
      <c r="A1162" s="1" t="s">
        <v>13</v>
      </c>
      <c r="B1162" s="1">
        <v>6.6</v>
      </c>
    </row>
    <row r="1163" spans="1:2" x14ac:dyDescent="0.25">
      <c r="A1163" s="1" t="s">
        <v>13</v>
      </c>
      <c r="B1163" s="1">
        <v>6.8</v>
      </c>
    </row>
    <row r="1164" spans="1:2" x14ac:dyDescent="0.25">
      <c r="A1164" s="1" t="s">
        <v>13</v>
      </c>
      <c r="B1164" s="1">
        <v>6.5</v>
      </c>
    </row>
    <row r="1165" spans="1:2" x14ac:dyDescent="0.25">
      <c r="A1165" s="1" t="s">
        <v>13</v>
      </c>
      <c r="B1165" s="1">
        <v>6.6</v>
      </c>
    </row>
    <row r="1166" spans="1:2" x14ac:dyDescent="0.25">
      <c r="A1166" s="1" t="s">
        <v>13</v>
      </c>
      <c r="B1166" s="1">
        <v>5.8</v>
      </c>
    </row>
    <row r="1167" spans="1:2" x14ac:dyDescent="0.25">
      <c r="A1167" s="1" t="s">
        <v>13</v>
      </c>
      <c r="B1167" s="1">
        <v>6.9</v>
      </c>
    </row>
    <row r="1168" spans="1:2" x14ac:dyDescent="0.25">
      <c r="A1168" s="1" t="s">
        <v>13</v>
      </c>
      <c r="B1168" s="1">
        <v>7.1</v>
      </c>
    </row>
    <row r="1169" spans="1:2" x14ac:dyDescent="0.25">
      <c r="A1169" s="1" t="s">
        <v>13</v>
      </c>
      <c r="B1169" s="1">
        <v>5.8</v>
      </c>
    </row>
    <row r="1170" spans="1:2" x14ac:dyDescent="0.25">
      <c r="A1170" s="1" t="s">
        <v>13</v>
      </c>
      <c r="B1170" s="1">
        <v>7.2</v>
      </c>
    </row>
    <row r="1171" spans="1:2" x14ac:dyDescent="0.25">
      <c r="A1171" s="1" t="s">
        <v>13</v>
      </c>
      <c r="B1171" s="1">
        <v>6</v>
      </c>
    </row>
    <row r="1172" spans="1:2" x14ac:dyDescent="0.25">
      <c r="A1172" s="1" t="s">
        <v>13</v>
      </c>
      <c r="B1172" s="1">
        <v>4.7</v>
      </c>
    </row>
    <row r="1173" spans="1:2" x14ac:dyDescent="0.25">
      <c r="A1173" s="1" t="s">
        <v>13</v>
      </c>
      <c r="B1173" s="1">
        <v>5.2</v>
      </c>
    </row>
    <row r="1174" spans="1:2" x14ac:dyDescent="0.25">
      <c r="A1174" s="1" t="s">
        <v>13</v>
      </c>
      <c r="B1174" s="1">
        <v>5.5</v>
      </c>
    </row>
    <row r="1175" spans="1:2" x14ac:dyDescent="0.25">
      <c r="A1175" s="1" t="s">
        <v>13</v>
      </c>
      <c r="B1175" s="1">
        <v>7</v>
      </c>
    </row>
    <row r="1176" spans="1:2" x14ac:dyDescent="0.25">
      <c r="A1176" s="1" t="s">
        <v>13</v>
      </c>
      <c r="B1176" s="1">
        <v>5.8</v>
      </c>
    </row>
    <row r="1177" spans="1:2" x14ac:dyDescent="0.25">
      <c r="A1177" s="1" t="s">
        <v>13</v>
      </c>
      <c r="B1177" s="1">
        <v>6.2</v>
      </c>
    </row>
    <row r="1178" spans="1:2" x14ac:dyDescent="0.25">
      <c r="A1178" s="1" t="s">
        <v>13</v>
      </c>
      <c r="B1178" s="1">
        <v>6.5</v>
      </c>
    </row>
    <row r="1179" spans="1:2" x14ac:dyDescent="0.25">
      <c r="A1179" s="1" t="s">
        <v>13</v>
      </c>
      <c r="B1179" s="1">
        <v>7.2</v>
      </c>
    </row>
    <row r="1180" spans="1:2" x14ac:dyDescent="0.25">
      <c r="A1180" s="1" t="s">
        <v>13</v>
      </c>
      <c r="B1180" s="1">
        <v>5.0999999999999996</v>
      </c>
    </row>
    <row r="1181" spans="1:2" x14ac:dyDescent="0.25">
      <c r="A1181" s="1" t="s">
        <v>13</v>
      </c>
      <c r="B1181" s="1">
        <v>4.7</v>
      </c>
    </row>
    <row r="1182" spans="1:2" x14ac:dyDescent="0.25">
      <c r="A1182" s="1" t="s">
        <v>13</v>
      </c>
      <c r="B1182" s="1">
        <v>5.9</v>
      </c>
    </row>
    <row r="1183" spans="1:2" x14ac:dyDescent="0.25">
      <c r="A1183" s="1" t="s">
        <v>13</v>
      </c>
      <c r="B1183" s="1">
        <v>5.8</v>
      </c>
    </row>
    <row r="1184" spans="1:2" x14ac:dyDescent="0.25">
      <c r="A1184" s="1" t="s">
        <v>13</v>
      </c>
      <c r="B1184" s="1">
        <v>7.2</v>
      </c>
    </row>
    <row r="1185" spans="1:2" x14ac:dyDescent="0.25">
      <c r="A1185" s="1" t="s">
        <v>13</v>
      </c>
      <c r="B1185" s="1">
        <v>6.2</v>
      </c>
    </row>
    <row r="1186" spans="1:2" x14ac:dyDescent="0.25">
      <c r="A1186" s="1" t="s">
        <v>13</v>
      </c>
      <c r="B1186" s="1">
        <v>5.7</v>
      </c>
    </row>
    <row r="1187" spans="1:2" x14ac:dyDescent="0.25">
      <c r="A1187" s="1" t="s">
        <v>13</v>
      </c>
      <c r="B1187" s="1">
        <v>6.1</v>
      </c>
    </row>
    <row r="1188" spans="1:2" x14ac:dyDescent="0.25">
      <c r="A1188" s="1" t="s">
        <v>13</v>
      </c>
      <c r="B1188" s="1">
        <v>6</v>
      </c>
    </row>
    <row r="1189" spans="1:2" x14ac:dyDescent="0.25">
      <c r="A1189" s="1" t="s">
        <v>13</v>
      </c>
      <c r="B1189" s="1">
        <v>6.9</v>
      </c>
    </row>
    <row r="1190" spans="1:2" x14ac:dyDescent="0.25">
      <c r="A1190" s="1" t="s">
        <v>13</v>
      </c>
      <c r="B1190" s="1">
        <v>6.5</v>
      </c>
    </row>
    <row r="1191" spans="1:2" x14ac:dyDescent="0.25">
      <c r="A1191" s="1" t="s">
        <v>13</v>
      </c>
      <c r="B1191" s="1">
        <v>5</v>
      </c>
    </row>
    <row r="1192" spans="1:2" x14ac:dyDescent="0.25">
      <c r="A1192" s="1" t="s">
        <v>13</v>
      </c>
      <c r="B1192" s="1">
        <v>5.7</v>
      </c>
    </row>
    <row r="1193" spans="1:2" x14ac:dyDescent="0.25">
      <c r="A1193" s="1" t="s">
        <v>13</v>
      </c>
      <c r="B1193" s="1">
        <v>7</v>
      </c>
    </row>
    <row r="1194" spans="1:2" x14ac:dyDescent="0.25">
      <c r="A1194" s="1" t="s">
        <v>13</v>
      </c>
      <c r="B1194" s="1">
        <v>5.0999999999999996</v>
      </c>
    </row>
    <row r="1195" spans="1:2" x14ac:dyDescent="0.25">
      <c r="A1195" s="1" t="s">
        <v>13</v>
      </c>
      <c r="B1195" s="1">
        <v>5.3</v>
      </c>
    </row>
    <row r="1196" spans="1:2" x14ac:dyDescent="0.25">
      <c r="A1196" s="1" t="s">
        <v>13</v>
      </c>
      <c r="B1196" s="1">
        <v>4.4000000000000004</v>
      </c>
    </row>
    <row r="1197" spans="1:2" x14ac:dyDescent="0.25">
      <c r="A1197" s="1" t="s">
        <v>13</v>
      </c>
      <c r="B1197" s="1">
        <v>4.7</v>
      </c>
    </row>
    <row r="1198" spans="1:2" x14ac:dyDescent="0.25">
      <c r="A1198" s="1" t="s">
        <v>13</v>
      </c>
      <c r="B1198" s="1">
        <v>6.7</v>
      </c>
    </row>
    <row r="1199" spans="1:2" x14ac:dyDescent="0.25">
      <c r="A1199" s="1" t="s">
        <v>13</v>
      </c>
      <c r="B1199" s="1">
        <v>6.7</v>
      </c>
    </row>
    <row r="1200" spans="1:2" x14ac:dyDescent="0.25">
      <c r="A1200" s="1" t="s">
        <v>13</v>
      </c>
      <c r="B1200" s="1">
        <v>5.7</v>
      </c>
    </row>
    <row r="1201" spans="1:2" x14ac:dyDescent="0.25">
      <c r="A1201" s="1" t="s">
        <v>13</v>
      </c>
      <c r="B1201" s="1">
        <v>7.4</v>
      </c>
    </row>
    <row r="1202" spans="1:2" x14ac:dyDescent="0.25">
      <c r="A1202" s="1" t="s">
        <v>13</v>
      </c>
      <c r="B1202" s="1">
        <v>6.1</v>
      </c>
    </row>
    <row r="1203" spans="1:2" x14ac:dyDescent="0.25">
      <c r="A1203" s="1" t="s">
        <v>13</v>
      </c>
      <c r="B1203" s="1">
        <v>6.4</v>
      </c>
    </row>
    <row r="1204" spans="1:2" x14ac:dyDescent="0.25">
      <c r="A1204" s="1" t="s">
        <v>13</v>
      </c>
      <c r="B1204" s="1">
        <v>6.2</v>
      </c>
    </row>
    <row r="1205" spans="1:2" x14ac:dyDescent="0.25">
      <c r="A1205" s="1" t="s">
        <v>13</v>
      </c>
      <c r="B1205" s="1">
        <v>6.2</v>
      </c>
    </row>
    <row r="1206" spans="1:2" x14ac:dyDescent="0.25">
      <c r="A1206" s="1" t="s">
        <v>13</v>
      </c>
      <c r="B1206" s="1">
        <v>5.9</v>
      </c>
    </row>
    <row r="1207" spans="1:2" x14ac:dyDescent="0.25">
      <c r="A1207" s="1" t="s">
        <v>13</v>
      </c>
      <c r="B1207" s="1">
        <v>4</v>
      </c>
    </row>
    <row r="1208" spans="1:2" x14ac:dyDescent="0.25">
      <c r="A1208" s="1" t="s">
        <v>13</v>
      </c>
      <c r="B1208" s="1">
        <v>6.2</v>
      </c>
    </row>
    <row r="1209" spans="1:2" x14ac:dyDescent="0.25">
      <c r="A1209" s="1" t="s">
        <v>13</v>
      </c>
      <c r="B1209" s="1">
        <v>4.5999999999999996</v>
      </c>
    </row>
    <row r="1210" spans="1:2" x14ac:dyDescent="0.25">
      <c r="A1210" s="1" t="s">
        <v>13</v>
      </c>
      <c r="B1210" s="1">
        <v>6.4</v>
      </c>
    </row>
    <row r="1211" spans="1:2" x14ac:dyDescent="0.25">
      <c r="A1211" s="1" t="s">
        <v>13</v>
      </c>
      <c r="B1211" s="1">
        <v>5.9</v>
      </c>
    </row>
    <row r="1212" spans="1:2" x14ac:dyDescent="0.25">
      <c r="A1212" s="1" t="s">
        <v>13</v>
      </c>
      <c r="B1212" s="1">
        <v>5.0999999999999996</v>
      </c>
    </row>
    <row r="1213" spans="1:2" x14ac:dyDescent="0.25">
      <c r="A1213" s="1" t="s">
        <v>13</v>
      </c>
      <c r="B1213" s="1">
        <v>7.6</v>
      </c>
    </row>
    <row r="1214" spans="1:2" x14ac:dyDescent="0.25">
      <c r="A1214" s="1" t="s">
        <v>13</v>
      </c>
      <c r="B1214" s="1">
        <v>4.2</v>
      </c>
    </row>
    <row r="1215" spans="1:2" x14ac:dyDescent="0.25">
      <c r="A1215" s="1" t="s">
        <v>13</v>
      </c>
      <c r="B1215" s="1">
        <v>7.8</v>
      </c>
    </row>
    <row r="1216" spans="1:2" x14ac:dyDescent="0.25">
      <c r="A1216" s="1" t="s">
        <v>13</v>
      </c>
      <c r="B1216" s="1">
        <v>5.8</v>
      </c>
    </row>
    <row r="1217" spans="1:2" x14ac:dyDescent="0.25">
      <c r="A1217" s="1" t="s">
        <v>13</v>
      </c>
      <c r="B1217" s="1">
        <v>5.9</v>
      </c>
    </row>
    <row r="1218" spans="1:2" x14ac:dyDescent="0.25">
      <c r="A1218" s="1" t="s">
        <v>984</v>
      </c>
      <c r="B1218" s="1">
        <v>8.4</v>
      </c>
    </row>
    <row r="1219" spans="1:2" x14ac:dyDescent="0.25">
      <c r="A1219" s="1" t="s">
        <v>13</v>
      </c>
      <c r="B1219" s="1">
        <v>4.8</v>
      </c>
    </row>
    <row r="1220" spans="1:2" x14ac:dyDescent="0.25">
      <c r="A1220" s="1" t="s">
        <v>13</v>
      </c>
      <c r="B1220" s="1">
        <v>6.2</v>
      </c>
    </row>
    <row r="1221" spans="1:2" x14ac:dyDescent="0.25">
      <c r="A1221" s="1" t="s">
        <v>13</v>
      </c>
      <c r="B1221" s="1">
        <v>6.5</v>
      </c>
    </row>
    <row r="1222" spans="1:2" x14ac:dyDescent="0.25">
      <c r="A1222" s="1" t="s">
        <v>13</v>
      </c>
      <c r="B1222" s="1">
        <v>6.3</v>
      </c>
    </row>
    <row r="1223" spans="1:2" x14ac:dyDescent="0.25">
      <c r="A1223" s="1" t="s">
        <v>13</v>
      </c>
      <c r="B1223" s="1">
        <v>3.3</v>
      </c>
    </row>
    <row r="1224" spans="1:2" x14ac:dyDescent="0.25">
      <c r="A1224" s="1" t="s">
        <v>13</v>
      </c>
      <c r="B1224" s="1">
        <v>5.9</v>
      </c>
    </row>
    <row r="1225" spans="1:2" x14ac:dyDescent="0.25">
      <c r="A1225" s="1" t="s">
        <v>13</v>
      </c>
      <c r="B1225" s="1">
        <v>5.8</v>
      </c>
    </row>
    <row r="1226" spans="1:2" x14ac:dyDescent="0.25">
      <c r="A1226" s="1" t="s">
        <v>13</v>
      </c>
      <c r="B1226" s="1">
        <v>4.7</v>
      </c>
    </row>
    <row r="1227" spans="1:2" x14ac:dyDescent="0.25">
      <c r="A1227" s="1" t="s">
        <v>13</v>
      </c>
      <c r="B1227" s="1">
        <v>4.0999999999999996</v>
      </c>
    </row>
    <row r="1228" spans="1:2" x14ac:dyDescent="0.25">
      <c r="A1228" s="1" t="s">
        <v>13</v>
      </c>
      <c r="B1228" s="1">
        <v>6.8</v>
      </c>
    </row>
    <row r="1229" spans="1:2" x14ac:dyDescent="0.25">
      <c r="A1229" s="1" t="s">
        <v>13</v>
      </c>
      <c r="B1229" s="1">
        <v>6.2</v>
      </c>
    </row>
    <row r="1230" spans="1:2" x14ac:dyDescent="0.25">
      <c r="A1230" s="1" t="s">
        <v>13</v>
      </c>
      <c r="B1230" s="1">
        <v>4.5</v>
      </c>
    </row>
    <row r="1231" spans="1:2" x14ac:dyDescent="0.25">
      <c r="A1231" s="1" t="s">
        <v>13</v>
      </c>
      <c r="B1231" s="1">
        <v>5.8</v>
      </c>
    </row>
    <row r="1232" spans="1:2" x14ac:dyDescent="0.25">
      <c r="A1232" s="1" t="s">
        <v>13</v>
      </c>
      <c r="B1232" s="1">
        <v>7.3</v>
      </c>
    </row>
    <row r="1233" spans="1:2" x14ac:dyDescent="0.25">
      <c r="A1233" s="1" t="s">
        <v>13</v>
      </c>
      <c r="B1233" s="1">
        <v>5.9</v>
      </c>
    </row>
    <row r="1234" spans="1:2" x14ac:dyDescent="0.25">
      <c r="A1234" s="1" t="s">
        <v>13</v>
      </c>
      <c r="B1234" s="1">
        <v>4.4000000000000004</v>
      </c>
    </row>
    <row r="1235" spans="1:2" x14ac:dyDescent="0.25">
      <c r="A1235" s="1" t="s">
        <v>13</v>
      </c>
      <c r="B1235" s="1">
        <v>5.8</v>
      </c>
    </row>
    <row r="1236" spans="1:2" x14ac:dyDescent="0.25">
      <c r="A1236" s="1" t="s">
        <v>13</v>
      </c>
      <c r="B1236" s="1">
        <v>5.0999999999999996</v>
      </c>
    </row>
    <row r="1237" spans="1:2" x14ac:dyDescent="0.25">
      <c r="A1237" s="1" t="s">
        <v>13</v>
      </c>
      <c r="B1237" s="1">
        <v>6.9</v>
      </c>
    </row>
    <row r="1238" spans="1:2" x14ac:dyDescent="0.25">
      <c r="A1238" s="1" t="s">
        <v>13</v>
      </c>
      <c r="B1238" s="1">
        <v>6.2</v>
      </c>
    </row>
    <row r="1239" spans="1:2" x14ac:dyDescent="0.25">
      <c r="A1239" s="1" t="s">
        <v>13</v>
      </c>
      <c r="B1239" s="1">
        <v>6.9</v>
      </c>
    </row>
    <row r="1240" spans="1:2" x14ac:dyDescent="0.25">
      <c r="A1240" s="1" t="s">
        <v>13</v>
      </c>
      <c r="B1240" s="1">
        <v>7.3</v>
      </c>
    </row>
    <row r="1241" spans="1:2" x14ac:dyDescent="0.25">
      <c r="A1241" s="1" t="s">
        <v>674</v>
      </c>
      <c r="B1241" s="1">
        <v>7.1</v>
      </c>
    </row>
    <row r="1242" spans="1:2" x14ac:dyDescent="0.25">
      <c r="A1242" s="1" t="s">
        <v>2288</v>
      </c>
      <c r="B1242" s="1">
        <v>6</v>
      </c>
    </row>
    <row r="1243" spans="1:2" x14ac:dyDescent="0.25">
      <c r="A1243" s="1" t="s">
        <v>13</v>
      </c>
      <c r="B1243" s="1">
        <v>7</v>
      </c>
    </row>
    <row r="1244" spans="1:2" x14ac:dyDescent="0.25">
      <c r="A1244" s="1" t="s">
        <v>13</v>
      </c>
      <c r="B1244" s="1">
        <v>7.6</v>
      </c>
    </row>
    <row r="1245" spans="1:2" x14ac:dyDescent="0.25">
      <c r="A1245" s="1" t="s">
        <v>13</v>
      </c>
      <c r="B1245" s="1">
        <v>7.1</v>
      </c>
    </row>
    <row r="1246" spans="1:2" x14ac:dyDescent="0.25">
      <c r="A1246" s="1" t="s">
        <v>13</v>
      </c>
      <c r="B1246" s="1">
        <v>7</v>
      </c>
    </row>
    <row r="1247" spans="1:2" x14ac:dyDescent="0.25">
      <c r="A1247" s="1" t="s">
        <v>13</v>
      </c>
      <c r="B1247" s="1">
        <v>8</v>
      </c>
    </row>
    <row r="1248" spans="1:2" x14ac:dyDescent="0.25">
      <c r="A1248" s="1" t="s">
        <v>13</v>
      </c>
      <c r="B1248" s="1">
        <v>5.3</v>
      </c>
    </row>
    <row r="1249" spans="1:2" x14ac:dyDescent="0.25">
      <c r="A1249" s="1" t="s">
        <v>13</v>
      </c>
      <c r="B1249" s="1">
        <v>4.9000000000000004</v>
      </c>
    </row>
    <row r="1250" spans="1:2" x14ac:dyDescent="0.25">
      <c r="A1250" s="1" t="s">
        <v>13</v>
      </c>
      <c r="B1250" s="1">
        <v>6.4</v>
      </c>
    </row>
    <row r="1251" spans="1:2" x14ac:dyDescent="0.25">
      <c r="A1251" s="1" t="s">
        <v>674</v>
      </c>
      <c r="B1251" s="1">
        <v>7.4</v>
      </c>
    </row>
    <row r="1252" spans="1:2" x14ac:dyDescent="0.25">
      <c r="A1252" s="1" t="s">
        <v>13</v>
      </c>
      <c r="B1252" s="1">
        <v>6.1</v>
      </c>
    </row>
    <row r="1253" spans="1:2" x14ac:dyDescent="0.25">
      <c r="A1253" s="1" t="s">
        <v>13</v>
      </c>
      <c r="B1253" s="1">
        <v>6.5</v>
      </c>
    </row>
    <row r="1254" spans="1:2" x14ac:dyDescent="0.25">
      <c r="A1254" s="1" t="s">
        <v>13</v>
      </c>
      <c r="B1254" s="1">
        <v>5.7</v>
      </c>
    </row>
    <row r="1255" spans="1:2" x14ac:dyDescent="0.25">
      <c r="A1255" s="1" t="s">
        <v>13</v>
      </c>
      <c r="B1255" s="1">
        <v>5.0999999999999996</v>
      </c>
    </row>
    <row r="1256" spans="1:2" x14ac:dyDescent="0.25">
      <c r="A1256" s="1" t="s">
        <v>13</v>
      </c>
      <c r="B1256" s="1">
        <v>6.6</v>
      </c>
    </row>
    <row r="1257" spans="1:2" x14ac:dyDescent="0.25">
      <c r="A1257" s="1" t="s">
        <v>674</v>
      </c>
      <c r="B1257" s="1">
        <v>6.5</v>
      </c>
    </row>
    <row r="1258" spans="1:2" x14ac:dyDescent="0.25">
      <c r="A1258" s="1" t="s">
        <v>13</v>
      </c>
      <c r="B1258" s="1">
        <v>6.9</v>
      </c>
    </row>
    <row r="1259" spans="1:2" x14ac:dyDescent="0.25">
      <c r="A1259" s="1" t="s">
        <v>13</v>
      </c>
      <c r="B1259" s="1">
        <v>7.6</v>
      </c>
    </row>
    <row r="1260" spans="1:2" x14ac:dyDescent="0.25">
      <c r="A1260" s="1" t="s">
        <v>13</v>
      </c>
      <c r="B1260" s="1">
        <v>5.6</v>
      </c>
    </row>
    <row r="1261" spans="1:2" x14ac:dyDescent="0.25">
      <c r="A1261" s="1" t="s">
        <v>13</v>
      </c>
      <c r="B1261" s="1">
        <v>6.2</v>
      </c>
    </row>
    <row r="1262" spans="1:2" x14ac:dyDescent="0.25">
      <c r="A1262" s="1" t="s">
        <v>13</v>
      </c>
      <c r="B1262" s="1">
        <v>4.4000000000000004</v>
      </c>
    </row>
    <row r="1263" spans="1:2" x14ac:dyDescent="0.25">
      <c r="A1263" s="1" t="s">
        <v>13</v>
      </c>
      <c r="B1263" s="1">
        <v>5.6</v>
      </c>
    </row>
    <row r="1264" spans="1:2" x14ac:dyDescent="0.25">
      <c r="A1264" s="1" t="s">
        <v>13</v>
      </c>
      <c r="B1264" s="1">
        <v>5.5</v>
      </c>
    </row>
    <row r="1265" spans="1:2" x14ac:dyDescent="0.25">
      <c r="A1265" s="1" t="s">
        <v>13</v>
      </c>
      <c r="B1265" s="1">
        <v>6.7</v>
      </c>
    </row>
    <row r="1266" spans="1:2" x14ac:dyDescent="0.25">
      <c r="A1266" s="1" t="s">
        <v>13</v>
      </c>
      <c r="B1266" s="1">
        <v>6.1</v>
      </c>
    </row>
    <row r="1267" spans="1:2" x14ac:dyDescent="0.25">
      <c r="A1267" s="1" t="s">
        <v>13</v>
      </c>
      <c r="B1267" s="1">
        <v>6.2</v>
      </c>
    </row>
    <row r="1268" spans="1:2" x14ac:dyDescent="0.25">
      <c r="A1268" s="1" t="s">
        <v>13</v>
      </c>
      <c r="B1268" s="1">
        <v>7.3</v>
      </c>
    </row>
    <row r="1269" spans="1:2" x14ac:dyDescent="0.25">
      <c r="A1269" s="1" t="s">
        <v>13</v>
      </c>
      <c r="B1269" s="1">
        <v>6.6</v>
      </c>
    </row>
    <row r="1270" spans="1:2" x14ac:dyDescent="0.25">
      <c r="A1270" s="1" t="s">
        <v>13</v>
      </c>
      <c r="B1270" s="1">
        <v>8.1999999999999993</v>
      </c>
    </row>
    <row r="1271" spans="1:2" x14ac:dyDescent="0.25">
      <c r="A1271" s="1" t="s">
        <v>13</v>
      </c>
      <c r="B1271" s="1">
        <v>6.4</v>
      </c>
    </row>
    <row r="1272" spans="1:2" x14ac:dyDescent="0.25">
      <c r="A1272" s="1" t="s">
        <v>13</v>
      </c>
      <c r="B1272" s="1">
        <v>6.4</v>
      </c>
    </row>
    <row r="1273" spans="1:2" x14ac:dyDescent="0.25">
      <c r="A1273" s="1" t="s">
        <v>13</v>
      </c>
      <c r="B1273" s="1">
        <v>5.2</v>
      </c>
    </row>
    <row r="1274" spans="1:2" x14ac:dyDescent="0.25">
      <c r="A1274" s="1" t="s">
        <v>13</v>
      </c>
      <c r="B1274" s="1">
        <v>6.5</v>
      </c>
    </row>
    <row r="1275" spans="1:2" x14ac:dyDescent="0.25">
      <c r="A1275" s="1" t="s">
        <v>13</v>
      </c>
      <c r="B1275" s="1">
        <v>7.1</v>
      </c>
    </row>
    <row r="1276" spans="1:2" x14ac:dyDescent="0.25">
      <c r="A1276" s="1" t="s">
        <v>13</v>
      </c>
      <c r="B1276" s="1">
        <v>7.3</v>
      </c>
    </row>
    <row r="1277" spans="1:2" x14ac:dyDescent="0.25">
      <c r="A1277" s="1" t="s">
        <v>13</v>
      </c>
      <c r="B1277" s="1">
        <v>5.2</v>
      </c>
    </row>
    <row r="1278" spans="1:2" x14ac:dyDescent="0.25">
      <c r="A1278" s="1" t="s">
        <v>13</v>
      </c>
      <c r="B1278" s="1">
        <v>7.7</v>
      </c>
    </row>
    <row r="1279" spans="1:2" x14ac:dyDescent="0.25">
      <c r="A1279" s="1" t="s">
        <v>13</v>
      </c>
      <c r="B1279" s="1">
        <v>7.6</v>
      </c>
    </row>
    <row r="1280" spans="1:2" x14ac:dyDescent="0.25">
      <c r="A1280" s="1" t="s">
        <v>13</v>
      </c>
      <c r="B1280" s="1">
        <v>5.7</v>
      </c>
    </row>
    <row r="1281" spans="1:2" x14ac:dyDescent="0.25">
      <c r="A1281" s="1" t="s">
        <v>13</v>
      </c>
      <c r="B1281" s="1">
        <v>7</v>
      </c>
    </row>
    <row r="1282" spans="1:2" x14ac:dyDescent="0.25">
      <c r="A1282" s="1" t="s">
        <v>13</v>
      </c>
      <c r="B1282" s="1">
        <v>6</v>
      </c>
    </row>
    <row r="1283" spans="1:2" x14ac:dyDescent="0.25">
      <c r="A1283" s="1" t="s">
        <v>13</v>
      </c>
      <c r="B1283" s="1">
        <v>8.1</v>
      </c>
    </row>
    <row r="1284" spans="1:2" x14ac:dyDescent="0.25">
      <c r="A1284" s="1" t="s">
        <v>13</v>
      </c>
      <c r="B1284" s="1">
        <v>8</v>
      </c>
    </row>
    <row r="1285" spans="1:2" x14ac:dyDescent="0.25">
      <c r="A1285" s="1" t="s">
        <v>13</v>
      </c>
      <c r="B1285" s="1">
        <v>5.6</v>
      </c>
    </row>
    <row r="1286" spans="1:2" x14ac:dyDescent="0.25">
      <c r="A1286" s="1" t="s">
        <v>13</v>
      </c>
      <c r="B1286" s="1">
        <v>6.1</v>
      </c>
    </row>
    <row r="1287" spans="1:2" x14ac:dyDescent="0.25">
      <c r="A1287" s="1" t="s">
        <v>13</v>
      </c>
      <c r="B1287" s="1">
        <v>6.9</v>
      </c>
    </row>
    <row r="1288" spans="1:2" x14ac:dyDescent="0.25">
      <c r="A1288" s="1" t="s">
        <v>13</v>
      </c>
      <c r="B1288" s="1">
        <v>5.2</v>
      </c>
    </row>
    <row r="1289" spans="1:2" x14ac:dyDescent="0.25">
      <c r="A1289" s="1" t="s">
        <v>13</v>
      </c>
      <c r="B1289" s="1">
        <v>7</v>
      </c>
    </row>
    <row r="1290" spans="1:2" x14ac:dyDescent="0.25">
      <c r="A1290" s="1" t="s">
        <v>13</v>
      </c>
      <c r="B1290" s="1">
        <v>6.3</v>
      </c>
    </row>
    <row r="1291" spans="1:2" x14ac:dyDescent="0.25">
      <c r="A1291" s="1" t="s">
        <v>13</v>
      </c>
      <c r="B1291" s="1">
        <v>7</v>
      </c>
    </row>
    <row r="1292" spans="1:2" x14ac:dyDescent="0.25">
      <c r="A1292" s="1" t="s">
        <v>13</v>
      </c>
      <c r="B1292" s="1">
        <v>6.9</v>
      </c>
    </row>
    <row r="1293" spans="1:2" x14ac:dyDescent="0.25">
      <c r="A1293" s="1" t="s">
        <v>13</v>
      </c>
      <c r="B1293" s="1">
        <v>6.2</v>
      </c>
    </row>
    <row r="1294" spans="1:2" x14ac:dyDescent="0.25">
      <c r="A1294" s="1" t="s">
        <v>13</v>
      </c>
      <c r="B1294" s="1">
        <v>6.4</v>
      </c>
    </row>
    <row r="1295" spans="1:2" x14ac:dyDescent="0.25">
      <c r="A1295" s="1" t="s">
        <v>13</v>
      </c>
      <c r="B1295" s="1">
        <v>6.4</v>
      </c>
    </row>
    <row r="1296" spans="1:2" x14ac:dyDescent="0.25">
      <c r="A1296" s="1" t="s">
        <v>13</v>
      </c>
      <c r="B1296" s="1">
        <v>5.7</v>
      </c>
    </row>
    <row r="1297" spans="1:2" x14ac:dyDescent="0.25">
      <c r="A1297" s="1" t="s">
        <v>13</v>
      </c>
      <c r="B1297" s="1">
        <v>6.1</v>
      </c>
    </row>
    <row r="1298" spans="1:2" x14ac:dyDescent="0.25">
      <c r="A1298" s="1" t="s">
        <v>13</v>
      </c>
      <c r="B1298" s="1">
        <v>5.4</v>
      </c>
    </row>
    <row r="1299" spans="1:2" x14ac:dyDescent="0.25">
      <c r="A1299" s="1" t="s">
        <v>13</v>
      </c>
      <c r="B1299" s="1">
        <v>6.7</v>
      </c>
    </row>
    <row r="1300" spans="1:2" x14ac:dyDescent="0.25">
      <c r="A1300" s="1" t="s">
        <v>13</v>
      </c>
      <c r="B1300" s="1">
        <v>6.8</v>
      </c>
    </row>
    <row r="1301" spans="1:2" x14ac:dyDescent="0.25">
      <c r="A1301" s="1" t="s">
        <v>13</v>
      </c>
      <c r="B1301" s="1">
        <v>6</v>
      </c>
    </row>
    <row r="1302" spans="1:2" x14ac:dyDescent="0.25">
      <c r="A1302" s="1" t="s">
        <v>13</v>
      </c>
      <c r="B1302" s="1">
        <v>7.8</v>
      </c>
    </row>
    <row r="1303" spans="1:2" x14ac:dyDescent="0.25">
      <c r="A1303" s="1" t="s">
        <v>13</v>
      </c>
      <c r="B1303" s="1">
        <v>5.3</v>
      </c>
    </row>
    <row r="1304" spans="1:2" x14ac:dyDescent="0.25">
      <c r="A1304" s="1" t="s">
        <v>13</v>
      </c>
      <c r="B1304" s="1">
        <v>4.5</v>
      </c>
    </row>
    <row r="1305" spans="1:2" x14ac:dyDescent="0.25">
      <c r="A1305" s="1" t="s">
        <v>13</v>
      </c>
      <c r="B1305" s="1">
        <v>5.4</v>
      </c>
    </row>
    <row r="1306" spans="1:2" x14ac:dyDescent="0.25">
      <c r="A1306" s="1" t="s">
        <v>13</v>
      </c>
      <c r="B1306" s="1">
        <v>7.8</v>
      </c>
    </row>
    <row r="1307" spans="1:2" x14ac:dyDescent="0.25">
      <c r="A1307" s="1" t="s">
        <v>2393</v>
      </c>
      <c r="B1307" s="1">
        <v>7.2</v>
      </c>
    </row>
    <row r="1308" spans="1:2" x14ac:dyDescent="0.25">
      <c r="A1308" s="1" t="s">
        <v>13</v>
      </c>
      <c r="B1308" s="1">
        <v>6.6</v>
      </c>
    </row>
    <row r="1309" spans="1:2" x14ac:dyDescent="0.25">
      <c r="A1309" s="1" t="s">
        <v>13</v>
      </c>
      <c r="B1309" s="1">
        <v>7.6</v>
      </c>
    </row>
    <row r="1310" spans="1:2" x14ac:dyDescent="0.25">
      <c r="A1310" s="1" t="s">
        <v>13</v>
      </c>
      <c r="B1310" s="1">
        <v>5.9</v>
      </c>
    </row>
    <row r="1311" spans="1:2" x14ac:dyDescent="0.25">
      <c r="A1311" s="1" t="s">
        <v>13</v>
      </c>
      <c r="B1311" s="1">
        <v>6.7</v>
      </c>
    </row>
    <row r="1312" spans="1:2" x14ac:dyDescent="0.25">
      <c r="A1312" s="1" t="s">
        <v>13</v>
      </c>
      <c r="B1312" s="1">
        <v>7.7</v>
      </c>
    </row>
    <row r="1313" spans="1:2" x14ac:dyDescent="0.25">
      <c r="A1313" s="1" t="s">
        <v>13</v>
      </c>
      <c r="B1313" s="1">
        <v>5.4</v>
      </c>
    </row>
    <row r="1314" spans="1:2" x14ac:dyDescent="0.25">
      <c r="A1314" s="1" t="s">
        <v>13</v>
      </c>
      <c r="B1314" s="1">
        <v>6.9</v>
      </c>
    </row>
    <row r="1315" spans="1:2" x14ac:dyDescent="0.25">
      <c r="A1315" s="1" t="s">
        <v>13</v>
      </c>
      <c r="B1315" s="1">
        <v>7.7</v>
      </c>
    </row>
    <row r="1316" spans="1:2" x14ac:dyDescent="0.25">
      <c r="A1316" s="1" t="s">
        <v>13</v>
      </c>
      <c r="B1316" s="1">
        <v>6.8</v>
      </c>
    </row>
    <row r="1317" spans="1:2" x14ac:dyDescent="0.25">
      <c r="A1317" s="1" t="s">
        <v>13</v>
      </c>
      <c r="B1317" s="1">
        <v>6.4</v>
      </c>
    </row>
    <row r="1318" spans="1:2" x14ac:dyDescent="0.25">
      <c r="A1318" s="1" t="s">
        <v>13</v>
      </c>
      <c r="B1318" s="1">
        <v>5.7</v>
      </c>
    </row>
    <row r="1319" spans="1:2" x14ac:dyDescent="0.25">
      <c r="A1319" s="1" t="s">
        <v>13</v>
      </c>
      <c r="B1319" s="1">
        <v>7.3</v>
      </c>
    </row>
    <row r="1320" spans="1:2" x14ac:dyDescent="0.25">
      <c r="A1320" s="1" t="s">
        <v>13</v>
      </c>
      <c r="B1320" s="1">
        <v>6.8</v>
      </c>
    </row>
    <row r="1321" spans="1:2" x14ac:dyDescent="0.25">
      <c r="A1321" s="1" t="s">
        <v>13</v>
      </c>
      <c r="B1321" s="1">
        <v>6.3</v>
      </c>
    </row>
    <row r="1322" spans="1:2" x14ac:dyDescent="0.25">
      <c r="A1322" s="1" t="s">
        <v>13</v>
      </c>
      <c r="B1322" s="1">
        <v>5.9</v>
      </c>
    </row>
    <row r="1323" spans="1:2" x14ac:dyDescent="0.25">
      <c r="A1323" s="1" t="s">
        <v>13</v>
      </c>
      <c r="B1323" s="1">
        <v>7.4</v>
      </c>
    </row>
    <row r="1324" spans="1:2" x14ac:dyDescent="0.25">
      <c r="A1324" s="1" t="s">
        <v>13</v>
      </c>
      <c r="B1324" s="1">
        <v>8.3000000000000007</v>
      </c>
    </row>
    <row r="1325" spans="1:2" x14ac:dyDescent="0.25">
      <c r="A1325" s="1" t="s">
        <v>13</v>
      </c>
      <c r="B1325" s="1">
        <v>6.2</v>
      </c>
    </row>
    <row r="1326" spans="1:2" x14ac:dyDescent="0.25">
      <c r="A1326" s="1" t="s">
        <v>13</v>
      </c>
      <c r="B1326" s="1">
        <v>6.3</v>
      </c>
    </row>
    <row r="1327" spans="1:2" x14ac:dyDescent="0.25">
      <c r="A1327" s="1" t="s">
        <v>13</v>
      </c>
      <c r="B1327" s="1">
        <v>5.8</v>
      </c>
    </row>
    <row r="1328" spans="1:2" x14ac:dyDescent="0.25">
      <c r="A1328" s="1" t="s">
        <v>13</v>
      </c>
      <c r="B1328" s="1">
        <v>7.5</v>
      </c>
    </row>
    <row r="1329" spans="1:2" x14ac:dyDescent="0.25">
      <c r="A1329" s="1" t="s">
        <v>13</v>
      </c>
      <c r="B1329" s="1">
        <v>6.3</v>
      </c>
    </row>
    <row r="1330" spans="1:2" x14ac:dyDescent="0.25">
      <c r="A1330" s="1" t="s">
        <v>13</v>
      </c>
      <c r="B1330" s="1">
        <v>6.4</v>
      </c>
    </row>
    <row r="1331" spans="1:2" x14ac:dyDescent="0.25">
      <c r="A1331" s="1" t="s">
        <v>13</v>
      </c>
      <c r="B1331" s="1">
        <v>7.2</v>
      </c>
    </row>
    <row r="1332" spans="1:2" x14ac:dyDescent="0.25">
      <c r="A1332" s="1" t="s">
        <v>13</v>
      </c>
      <c r="B1332" s="1">
        <v>6.3</v>
      </c>
    </row>
    <row r="1333" spans="1:2" x14ac:dyDescent="0.25">
      <c r="A1333" s="1" t="s">
        <v>13</v>
      </c>
      <c r="B1333" s="1">
        <v>6.9</v>
      </c>
    </row>
    <row r="1334" spans="1:2" x14ac:dyDescent="0.25">
      <c r="A1334" s="1" t="s">
        <v>13</v>
      </c>
      <c r="B1334" s="1">
        <v>6.6</v>
      </c>
    </row>
    <row r="1335" spans="1:2" x14ac:dyDescent="0.25">
      <c r="A1335" s="1" t="s">
        <v>13</v>
      </c>
      <c r="B1335" s="1">
        <v>6</v>
      </c>
    </row>
    <row r="1336" spans="1:2" x14ac:dyDescent="0.25">
      <c r="A1336" s="1" t="s">
        <v>13</v>
      </c>
      <c r="B1336" s="1">
        <v>7.5</v>
      </c>
    </row>
    <row r="1337" spans="1:2" x14ac:dyDescent="0.25">
      <c r="A1337" s="1" t="s">
        <v>13</v>
      </c>
      <c r="B1337" s="1">
        <v>7.7</v>
      </c>
    </row>
    <row r="1338" spans="1:2" x14ac:dyDescent="0.25">
      <c r="A1338" s="1" t="s">
        <v>13</v>
      </c>
      <c r="B1338" s="1">
        <v>6.2</v>
      </c>
    </row>
    <row r="1339" spans="1:2" x14ac:dyDescent="0.25">
      <c r="A1339" s="1" t="s">
        <v>13</v>
      </c>
      <c r="B1339" s="1">
        <v>5.4</v>
      </c>
    </row>
    <row r="1340" spans="1:2" x14ac:dyDescent="0.25">
      <c r="A1340" s="1" t="s">
        <v>13</v>
      </c>
      <c r="B1340" s="1">
        <v>6.6</v>
      </c>
    </row>
    <row r="1341" spans="1:2" x14ac:dyDescent="0.25">
      <c r="A1341" s="1" t="s">
        <v>13</v>
      </c>
      <c r="B1341" s="1">
        <v>5.3</v>
      </c>
    </row>
    <row r="1342" spans="1:2" x14ac:dyDescent="0.25">
      <c r="A1342" s="1" t="s">
        <v>13</v>
      </c>
      <c r="B1342" s="1">
        <v>5.6</v>
      </c>
    </row>
    <row r="1343" spans="1:2" x14ac:dyDescent="0.25">
      <c r="A1343" s="1" t="s">
        <v>13</v>
      </c>
      <c r="B1343" s="1">
        <v>5.9</v>
      </c>
    </row>
    <row r="1344" spans="1:2" x14ac:dyDescent="0.25">
      <c r="A1344" s="1" t="s">
        <v>13</v>
      </c>
      <c r="B1344" s="1">
        <v>7.8</v>
      </c>
    </row>
    <row r="1345" spans="1:2" x14ac:dyDescent="0.25">
      <c r="A1345" s="1" t="s">
        <v>13</v>
      </c>
      <c r="B1345" s="1">
        <v>6.7</v>
      </c>
    </row>
    <row r="1346" spans="1:2" x14ac:dyDescent="0.25">
      <c r="A1346" s="1" t="s">
        <v>13</v>
      </c>
      <c r="B1346" s="1">
        <v>7.4</v>
      </c>
    </row>
    <row r="1347" spans="1:2" x14ac:dyDescent="0.25">
      <c r="A1347" s="1" t="s">
        <v>13</v>
      </c>
      <c r="B1347" s="1">
        <v>6.2</v>
      </c>
    </row>
    <row r="1348" spans="1:2" x14ac:dyDescent="0.25">
      <c r="A1348" s="1" t="s">
        <v>13</v>
      </c>
      <c r="B1348" s="1">
        <v>5.4</v>
      </c>
    </row>
    <row r="1349" spans="1:2" x14ac:dyDescent="0.25">
      <c r="A1349" s="1" t="s">
        <v>13</v>
      </c>
      <c r="B1349" s="1">
        <v>6.7</v>
      </c>
    </row>
    <row r="1350" spans="1:2" x14ac:dyDescent="0.25">
      <c r="A1350" s="1" t="s">
        <v>13</v>
      </c>
      <c r="B1350" s="1">
        <v>5.3</v>
      </c>
    </row>
    <row r="1351" spans="1:2" x14ac:dyDescent="0.25">
      <c r="A1351" s="1" t="s">
        <v>13</v>
      </c>
      <c r="B1351" s="1">
        <v>5.9</v>
      </c>
    </row>
    <row r="1352" spans="1:2" x14ac:dyDescent="0.25">
      <c r="A1352" s="1" t="s">
        <v>13</v>
      </c>
      <c r="B1352" s="1">
        <v>4.8</v>
      </c>
    </row>
    <row r="1353" spans="1:2" x14ac:dyDescent="0.25">
      <c r="A1353" s="1" t="s">
        <v>13</v>
      </c>
      <c r="B1353" s="1">
        <v>3.8</v>
      </c>
    </row>
    <row r="1354" spans="1:2" x14ac:dyDescent="0.25">
      <c r="A1354" s="1" t="s">
        <v>13</v>
      </c>
      <c r="B1354" s="1">
        <v>8.5</v>
      </c>
    </row>
    <row r="1355" spans="1:2" x14ac:dyDescent="0.25">
      <c r="A1355" s="1" t="s">
        <v>13</v>
      </c>
      <c r="B1355" s="1">
        <v>6.8</v>
      </c>
    </row>
    <row r="1356" spans="1:2" x14ac:dyDescent="0.25">
      <c r="A1356" s="1" t="s">
        <v>13</v>
      </c>
      <c r="B1356" s="1">
        <v>5.3</v>
      </c>
    </row>
    <row r="1357" spans="1:2" x14ac:dyDescent="0.25">
      <c r="A1357" s="1" t="s">
        <v>13</v>
      </c>
      <c r="B1357" s="1">
        <v>7.3</v>
      </c>
    </row>
    <row r="1358" spans="1:2" x14ac:dyDescent="0.25">
      <c r="A1358" s="1" t="s">
        <v>13</v>
      </c>
      <c r="B1358" s="1">
        <v>6.6</v>
      </c>
    </row>
    <row r="1359" spans="1:2" x14ac:dyDescent="0.25">
      <c r="A1359" s="1" t="s">
        <v>13</v>
      </c>
      <c r="B1359" s="1">
        <v>6.2</v>
      </c>
    </row>
    <row r="1360" spans="1:2" x14ac:dyDescent="0.25">
      <c r="A1360" s="1" t="s">
        <v>13</v>
      </c>
      <c r="B1360" s="1">
        <v>5.2</v>
      </c>
    </row>
    <row r="1361" spans="1:2" x14ac:dyDescent="0.25">
      <c r="A1361" s="1" t="s">
        <v>13</v>
      </c>
      <c r="B1361" s="1">
        <v>6.2</v>
      </c>
    </row>
    <row r="1362" spans="1:2" x14ac:dyDescent="0.25">
      <c r="A1362" s="1" t="s">
        <v>13</v>
      </c>
      <c r="B1362" s="1">
        <v>6.2</v>
      </c>
    </row>
    <row r="1363" spans="1:2" x14ac:dyDescent="0.25">
      <c r="A1363" s="1" t="s">
        <v>13</v>
      </c>
      <c r="B1363" s="1">
        <v>6.6</v>
      </c>
    </row>
    <row r="1364" spans="1:2" x14ac:dyDescent="0.25">
      <c r="A1364" s="1" t="s">
        <v>13</v>
      </c>
      <c r="B1364" s="1">
        <v>6.2</v>
      </c>
    </row>
    <row r="1365" spans="1:2" x14ac:dyDescent="0.25">
      <c r="A1365" s="1" t="s">
        <v>13</v>
      </c>
      <c r="B1365" s="1">
        <v>5.0999999999999996</v>
      </c>
    </row>
    <row r="1366" spans="1:2" x14ac:dyDescent="0.25">
      <c r="A1366" s="1" t="s">
        <v>13</v>
      </c>
      <c r="B1366" s="1">
        <v>6.6</v>
      </c>
    </row>
    <row r="1367" spans="1:2" x14ac:dyDescent="0.25">
      <c r="A1367" s="1" t="s">
        <v>13</v>
      </c>
      <c r="B1367" s="1">
        <v>6.1</v>
      </c>
    </row>
    <row r="1368" spans="1:2" x14ac:dyDescent="0.25">
      <c r="A1368" s="1" t="s">
        <v>13</v>
      </c>
      <c r="B1368" s="1">
        <v>6.6</v>
      </c>
    </row>
    <row r="1369" spans="1:2" x14ac:dyDescent="0.25">
      <c r="A1369" s="1" t="s">
        <v>13</v>
      </c>
      <c r="B1369" s="1">
        <v>5.9</v>
      </c>
    </row>
    <row r="1370" spans="1:2" x14ac:dyDescent="0.25">
      <c r="A1370" s="1" t="s">
        <v>13</v>
      </c>
      <c r="B1370" s="1">
        <v>6.3</v>
      </c>
    </row>
    <row r="1371" spans="1:2" x14ac:dyDescent="0.25">
      <c r="A1371" s="1" t="s">
        <v>13</v>
      </c>
      <c r="B1371" s="1">
        <v>7.1</v>
      </c>
    </row>
    <row r="1372" spans="1:2" x14ac:dyDescent="0.25">
      <c r="A1372" s="1" t="s">
        <v>13</v>
      </c>
      <c r="B1372" s="1">
        <v>5</v>
      </c>
    </row>
    <row r="1373" spans="1:2" x14ac:dyDescent="0.25">
      <c r="A1373" s="1" t="s">
        <v>13</v>
      </c>
      <c r="B1373" s="1">
        <v>5.6</v>
      </c>
    </row>
    <row r="1374" spans="1:2" x14ac:dyDescent="0.25">
      <c r="A1374" s="1" t="s">
        <v>13</v>
      </c>
      <c r="B1374" s="1">
        <v>7.4</v>
      </c>
    </row>
    <row r="1375" spans="1:2" x14ac:dyDescent="0.25">
      <c r="A1375" s="1" t="s">
        <v>13</v>
      </c>
      <c r="B1375" s="1">
        <v>4.5</v>
      </c>
    </row>
    <row r="1376" spans="1:2" x14ac:dyDescent="0.25">
      <c r="A1376" s="1" t="s">
        <v>13</v>
      </c>
      <c r="B1376" s="1">
        <v>6.2</v>
      </c>
    </row>
    <row r="1377" spans="1:2" x14ac:dyDescent="0.25">
      <c r="A1377" s="1" t="s">
        <v>13</v>
      </c>
      <c r="B1377" s="1">
        <v>5</v>
      </c>
    </row>
    <row r="1378" spans="1:2" x14ac:dyDescent="0.25">
      <c r="A1378" s="1" t="s">
        <v>13</v>
      </c>
      <c r="B1378" s="1">
        <v>6.5</v>
      </c>
    </row>
    <row r="1379" spans="1:2" x14ac:dyDescent="0.25">
      <c r="A1379" s="1" t="s">
        <v>13</v>
      </c>
      <c r="B1379" s="1">
        <v>5.0999999999999996</v>
      </c>
    </row>
    <row r="1380" spans="1:2" x14ac:dyDescent="0.25">
      <c r="A1380" s="1" t="s">
        <v>13</v>
      </c>
      <c r="B1380" s="1">
        <v>6.5</v>
      </c>
    </row>
    <row r="1381" spans="1:2" x14ac:dyDescent="0.25">
      <c r="A1381" s="1" t="s">
        <v>13</v>
      </c>
      <c r="B1381" s="1">
        <v>6.2</v>
      </c>
    </row>
    <row r="1382" spans="1:2" x14ac:dyDescent="0.25">
      <c r="A1382" s="1" t="s">
        <v>13</v>
      </c>
      <c r="B1382" s="1">
        <v>6.3</v>
      </c>
    </row>
    <row r="1383" spans="1:2" x14ac:dyDescent="0.25">
      <c r="A1383" s="1" t="s">
        <v>13</v>
      </c>
      <c r="B1383" s="1">
        <v>3.8</v>
      </c>
    </row>
    <row r="1384" spans="1:2" x14ac:dyDescent="0.25">
      <c r="A1384" s="1" t="s">
        <v>13</v>
      </c>
      <c r="B1384" s="1">
        <v>6.2</v>
      </c>
    </row>
    <row r="1385" spans="1:2" x14ac:dyDescent="0.25">
      <c r="A1385" s="1" t="s">
        <v>13</v>
      </c>
      <c r="B1385" s="1">
        <v>5.7</v>
      </c>
    </row>
    <row r="1386" spans="1:2" x14ac:dyDescent="0.25">
      <c r="A1386" s="1" t="s">
        <v>13</v>
      </c>
      <c r="B1386" s="1">
        <v>6.7</v>
      </c>
    </row>
    <row r="1387" spans="1:2" x14ac:dyDescent="0.25">
      <c r="A1387" s="1" t="s">
        <v>13</v>
      </c>
      <c r="B1387" s="1">
        <v>6.8</v>
      </c>
    </row>
    <row r="1388" spans="1:2" x14ac:dyDescent="0.25">
      <c r="A1388" s="1" t="s">
        <v>13</v>
      </c>
      <c r="B1388" s="1">
        <v>6</v>
      </c>
    </row>
    <row r="1389" spans="1:2" x14ac:dyDescent="0.25">
      <c r="A1389" s="1" t="s">
        <v>13</v>
      </c>
      <c r="B1389" s="1">
        <v>7.3</v>
      </c>
    </row>
    <row r="1390" spans="1:2" x14ac:dyDescent="0.25">
      <c r="A1390" s="1" t="s">
        <v>13</v>
      </c>
      <c r="B1390" s="1">
        <v>5.5</v>
      </c>
    </row>
    <row r="1391" spans="1:2" x14ac:dyDescent="0.25">
      <c r="A1391" s="1" t="s">
        <v>13</v>
      </c>
      <c r="B1391" s="1">
        <v>6.7</v>
      </c>
    </row>
    <row r="1392" spans="1:2" x14ac:dyDescent="0.25">
      <c r="A1392" s="1" t="s">
        <v>13</v>
      </c>
      <c r="B1392" s="1">
        <v>4.8</v>
      </c>
    </row>
    <row r="1393" spans="1:2" x14ac:dyDescent="0.25">
      <c r="A1393" s="1" t="s">
        <v>13</v>
      </c>
      <c r="B1393" s="1">
        <v>5.7</v>
      </c>
    </row>
    <row r="1394" spans="1:2" x14ac:dyDescent="0.25">
      <c r="A1394" s="1" t="s">
        <v>13</v>
      </c>
      <c r="B1394" s="1">
        <v>5.0999999999999996</v>
      </c>
    </row>
    <row r="1395" spans="1:2" x14ac:dyDescent="0.25">
      <c r="A1395" s="1" t="s">
        <v>13</v>
      </c>
      <c r="B1395" s="1">
        <v>6</v>
      </c>
    </row>
    <row r="1396" spans="1:2" x14ac:dyDescent="0.25">
      <c r="A1396" s="1" t="s">
        <v>13</v>
      </c>
      <c r="B1396" s="1">
        <v>4.2</v>
      </c>
    </row>
    <row r="1397" spans="1:2" x14ac:dyDescent="0.25">
      <c r="A1397" s="1" t="s">
        <v>13</v>
      </c>
      <c r="B1397" s="1">
        <v>7.4</v>
      </c>
    </row>
    <row r="1398" spans="1:2" x14ac:dyDescent="0.25">
      <c r="A1398" s="1" t="s">
        <v>13</v>
      </c>
      <c r="B1398" s="1">
        <v>4.5999999999999996</v>
      </c>
    </row>
    <row r="1399" spans="1:2" x14ac:dyDescent="0.25">
      <c r="A1399" s="1" t="s">
        <v>13</v>
      </c>
      <c r="B1399" s="1">
        <v>6.9</v>
      </c>
    </row>
    <row r="1400" spans="1:2" x14ac:dyDescent="0.25">
      <c r="A1400" s="1" t="s">
        <v>13</v>
      </c>
      <c r="B1400" s="1">
        <v>6.9</v>
      </c>
    </row>
    <row r="1401" spans="1:2" x14ac:dyDescent="0.25">
      <c r="A1401" s="1" t="s">
        <v>13</v>
      </c>
      <c r="B1401" s="1">
        <v>8</v>
      </c>
    </row>
    <row r="1402" spans="1:2" x14ac:dyDescent="0.25">
      <c r="A1402" s="1" t="s">
        <v>13</v>
      </c>
      <c r="B1402" s="1">
        <v>6.4</v>
      </c>
    </row>
    <row r="1403" spans="1:2" x14ac:dyDescent="0.25">
      <c r="A1403" s="1" t="s">
        <v>13</v>
      </c>
      <c r="B1403" s="1">
        <v>6.3</v>
      </c>
    </row>
    <row r="1404" spans="1:2" x14ac:dyDescent="0.25">
      <c r="A1404" s="1" t="s">
        <v>13</v>
      </c>
      <c r="B1404" s="1">
        <v>6.8</v>
      </c>
    </row>
    <row r="1405" spans="1:2" x14ac:dyDescent="0.25">
      <c r="A1405" s="1" t="s">
        <v>13</v>
      </c>
      <c r="B1405" s="1">
        <v>6.8</v>
      </c>
    </row>
    <row r="1406" spans="1:2" x14ac:dyDescent="0.25">
      <c r="A1406" s="1" t="s">
        <v>13</v>
      </c>
      <c r="B1406" s="1">
        <v>5.4</v>
      </c>
    </row>
    <row r="1407" spans="1:2" x14ac:dyDescent="0.25">
      <c r="A1407" s="1" t="s">
        <v>13</v>
      </c>
      <c r="B1407" s="1">
        <v>7.2</v>
      </c>
    </row>
    <row r="1408" spans="1:2" x14ac:dyDescent="0.25">
      <c r="A1408" s="1" t="s">
        <v>13</v>
      </c>
      <c r="B1408" s="1">
        <v>7.3</v>
      </c>
    </row>
    <row r="1409" spans="1:2" x14ac:dyDescent="0.25">
      <c r="A1409" s="1" t="s">
        <v>13</v>
      </c>
      <c r="B1409" s="1">
        <v>5.2</v>
      </c>
    </row>
    <row r="1410" spans="1:2" x14ac:dyDescent="0.25">
      <c r="A1410" s="1" t="s">
        <v>13</v>
      </c>
      <c r="B1410" s="1">
        <v>5.5</v>
      </c>
    </row>
    <row r="1411" spans="1:2" x14ac:dyDescent="0.25">
      <c r="A1411" s="1" t="s">
        <v>2549</v>
      </c>
      <c r="B1411" s="1">
        <v>7.7</v>
      </c>
    </row>
    <row r="1412" spans="1:2" x14ac:dyDescent="0.25">
      <c r="A1412" s="1" t="s">
        <v>13</v>
      </c>
      <c r="B1412" s="1">
        <v>7.1</v>
      </c>
    </row>
    <row r="1413" spans="1:2" x14ac:dyDescent="0.25">
      <c r="A1413" s="1" t="s">
        <v>13</v>
      </c>
      <c r="B1413" s="1">
        <v>5.3</v>
      </c>
    </row>
    <row r="1414" spans="1:2" x14ac:dyDescent="0.25">
      <c r="A1414" s="1" t="s">
        <v>13</v>
      </c>
      <c r="B1414" s="1">
        <v>5.6</v>
      </c>
    </row>
    <row r="1415" spans="1:2" x14ac:dyDescent="0.25">
      <c r="A1415" s="1" t="s">
        <v>13</v>
      </c>
      <c r="B1415" s="1">
        <v>5.7</v>
      </c>
    </row>
    <row r="1416" spans="1:2" x14ac:dyDescent="0.25">
      <c r="A1416" s="1" t="s">
        <v>13</v>
      </c>
      <c r="B1416" s="1">
        <v>7.1</v>
      </c>
    </row>
    <row r="1417" spans="1:2" x14ac:dyDescent="0.25">
      <c r="A1417" s="1" t="s">
        <v>13</v>
      </c>
      <c r="B1417" s="1">
        <v>7.6</v>
      </c>
    </row>
    <row r="1418" spans="1:2" x14ac:dyDescent="0.25">
      <c r="A1418" s="1" t="s">
        <v>13</v>
      </c>
      <c r="B1418" s="1">
        <v>5.5</v>
      </c>
    </row>
    <row r="1419" spans="1:2" x14ac:dyDescent="0.25">
      <c r="A1419" s="1" t="s">
        <v>13</v>
      </c>
      <c r="B1419" s="1">
        <v>5.0999999999999996</v>
      </c>
    </row>
    <row r="1420" spans="1:2" x14ac:dyDescent="0.25">
      <c r="A1420" s="1" t="s">
        <v>13</v>
      </c>
      <c r="B1420" s="1">
        <v>4.9000000000000004</v>
      </c>
    </row>
    <row r="1421" spans="1:2" x14ac:dyDescent="0.25">
      <c r="A1421" s="1" t="s">
        <v>13</v>
      </c>
      <c r="B1421" s="1">
        <v>6.5</v>
      </c>
    </row>
    <row r="1422" spans="1:2" x14ac:dyDescent="0.25">
      <c r="A1422" s="1" t="s">
        <v>13</v>
      </c>
      <c r="B1422" s="1">
        <v>5.6</v>
      </c>
    </row>
    <row r="1423" spans="1:2" x14ac:dyDescent="0.25">
      <c r="A1423" s="1" t="s">
        <v>13</v>
      </c>
      <c r="B1423" s="1">
        <v>5.3</v>
      </c>
    </row>
    <row r="1424" spans="1:2" x14ac:dyDescent="0.25">
      <c r="A1424" s="1" t="s">
        <v>13</v>
      </c>
      <c r="B1424" s="1">
        <v>6.5</v>
      </c>
    </row>
    <row r="1425" spans="1:2" x14ac:dyDescent="0.25">
      <c r="A1425" s="1" t="s">
        <v>13</v>
      </c>
      <c r="B1425" s="1">
        <v>6.8</v>
      </c>
    </row>
    <row r="1426" spans="1:2" x14ac:dyDescent="0.25">
      <c r="A1426" s="1" t="s">
        <v>13</v>
      </c>
      <c r="B1426" s="1">
        <v>6.5</v>
      </c>
    </row>
    <row r="1427" spans="1:2" x14ac:dyDescent="0.25">
      <c r="A1427" s="1" t="s">
        <v>13</v>
      </c>
      <c r="B1427" s="1">
        <v>6</v>
      </c>
    </row>
    <row r="1428" spans="1:2" x14ac:dyDescent="0.25">
      <c r="A1428" s="1" t="s">
        <v>13</v>
      </c>
      <c r="B1428" s="1">
        <v>8.4</v>
      </c>
    </row>
    <row r="1429" spans="1:2" x14ac:dyDescent="0.25">
      <c r="A1429" s="1" t="s">
        <v>13</v>
      </c>
      <c r="B1429" s="1">
        <v>6</v>
      </c>
    </row>
    <row r="1430" spans="1:2" x14ac:dyDescent="0.25">
      <c r="A1430" s="1" t="s">
        <v>13</v>
      </c>
      <c r="B1430" s="1">
        <v>7.6</v>
      </c>
    </row>
    <row r="1431" spans="1:2" x14ac:dyDescent="0.25">
      <c r="A1431" s="1" t="s">
        <v>13</v>
      </c>
      <c r="B1431" s="1">
        <v>6.9</v>
      </c>
    </row>
    <row r="1432" spans="1:2" x14ac:dyDescent="0.25">
      <c r="A1432" s="1" t="s">
        <v>13</v>
      </c>
      <c r="B1432" s="1">
        <v>6.4</v>
      </c>
    </row>
    <row r="1433" spans="1:2" x14ac:dyDescent="0.25">
      <c r="A1433" s="1" t="s">
        <v>13</v>
      </c>
      <c r="B1433" s="1">
        <v>5.0999999999999996</v>
      </c>
    </row>
    <row r="1434" spans="1:2" x14ac:dyDescent="0.25">
      <c r="A1434" s="1" t="s">
        <v>13</v>
      </c>
      <c r="B1434" s="1">
        <v>7</v>
      </c>
    </row>
    <row r="1435" spans="1:2" x14ac:dyDescent="0.25">
      <c r="A1435" s="1" t="s">
        <v>13</v>
      </c>
      <c r="B1435" s="1">
        <v>5.7</v>
      </c>
    </row>
    <row r="1436" spans="1:2" x14ac:dyDescent="0.25">
      <c r="A1436" s="1" t="s">
        <v>13</v>
      </c>
      <c r="B1436" s="1">
        <v>6.8</v>
      </c>
    </row>
    <row r="1437" spans="1:2" x14ac:dyDescent="0.25">
      <c r="A1437" s="1" t="s">
        <v>13</v>
      </c>
      <c r="B1437" s="1">
        <v>6.7</v>
      </c>
    </row>
    <row r="1438" spans="1:2" x14ac:dyDescent="0.25">
      <c r="A1438" s="1" t="s">
        <v>13</v>
      </c>
      <c r="B1438" s="1">
        <v>6.2</v>
      </c>
    </row>
    <row r="1439" spans="1:2" x14ac:dyDescent="0.25">
      <c r="A1439" s="1" t="s">
        <v>13</v>
      </c>
      <c r="B1439" s="1">
        <v>7.2</v>
      </c>
    </row>
    <row r="1440" spans="1:2" x14ac:dyDescent="0.25">
      <c r="A1440" s="1" t="s">
        <v>13</v>
      </c>
      <c r="B1440" s="1">
        <v>6.2</v>
      </c>
    </row>
    <row r="1441" spans="1:2" x14ac:dyDescent="0.25">
      <c r="A1441" s="1" t="s">
        <v>13</v>
      </c>
      <c r="B1441" s="1">
        <v>5.6</v>
      </c>
    </row>
    <row r="1442" spans="1:2" x14ac:dyDescent="0.25">
      <c r="A1442" s="1" t="s">
        <v>13</v>
      </c>
      <c r="B1442" s="1">
        <v>4.4000000000000004</v>
      </c>
    </row>
    <row r="1443" spans="1:2" x14ac:dyDescent="0.25">
      <c r="A1443" s="1" t="s">
        <v>13</v>
      </c>
      <c r="B1443" s="1">
        <v>7.5</v>
      </c>
    </row>
    <row r="1444" spans="1:2" x14ac:dyDescent="0.25">
      <c r="A1444" s="1" t="s">
        <v>13</v>
      </c>
      <c r="B1444" s="1">
        <v>7.1</v>
      </c>
    </row>
    <row r="1445" spans="1:2" x14ac:dyDescent="0.25">
      <c r="A1445" s="1" t="s">
        <v>13</v>
      </c>
      <c r="B1445" s="1">
        <v>6.4</v>
      </c>
    </row>
    <row r="1446" spans="1:2" x14ac:dyDescent="0.25">
      <c r="A1446" s="1" t="s">
        <v>13</v>
      </c>
      <c r="B1446" s="1">
        <v>7.1</v>
      </c>
    </row>
    <row r="1447" spans="1:2" x14ac:dyDescent="0.25">
      <c r="A1447" s="1" t="s">
        <v>13</v>
      </c>
      <c r="B1447" s="1">
        <v>6.9</v>
      </c>
    </row>
    <row r="1448" spans="1:2" x14ac:dyDescent="0.25">
      <c r="A1448" s="1" t="s">
        <v>13</v>
      </c>
      <c r="B1448" s="1">
        <v>7.5</v>
      </c>
    </row>
    <row r="1449" spans="1:2" x14ac:dyDescent="0.25">
      <c r="A1449" s="1" t="s">
        <v>13</v>
      </c>
      <c r="B1449" s="1">
        <v>6.3</v>
      </c>
    </row>
    <row r="1450" spans="1:2" x14ac:dyDescent="0.25">
      <c r="A1450" s="1" t="s">
        <v>13</v>
      </c>
      <c r="B1450" s="1">
        <v>6.4</v>
      </c>
    </row>
    <row r="1451" spans="1:2" x14ac:dyDescent="0.25">
      <c r="A1451" s="1" t="s">
        <v>13</v>
      </c>
      <c r="B1451" s="1">
        <v>5.9</v>
      </c>
    </row>
    <row r="1452" spans="1:2" x14ac:dyDescent="0.25">
      <c r="A1452" s="1" t="s">
        <v>13</v>
      </c>
      <c r="B1452" s="1">
        <v>6.8</v>
      </c>
    </row>
    <row r="1453" spans="1:2" x14ac:dyDescent="0.25">
      <c r="A1453" s="1" t="s">
        <v>13</v>
      </c>
      <c r="B1453" s="1">
        <v>6.3</v>
      </c>
    </row>
    <row r="1454" spans="1:2" x14ac:dyDescent="0.25">
      <c r="A1454" s="1" t="s">
        <v>13</v>
      </c>
      <c r="B1454" s="1">
        <v>3.6</v>
      </c>
    </row>
    <row r="1455" spans="1:2" x14ac:dyDescent="0.25">
      <c r="A1455" s="1" t="s">
        <v>13</v>
      </c>
      <c r="B1455" s="1">
        <v>5.3</v>
      </c>
    </row>
    <row r="1456" spans="1:2" x14ac:dyDescent="0.25">
      <c r="A1456" s="1" t="s">
        <v>13</v>
      </c>
      <c r="B1456" s="1">
        <v>5.9</v>
      </c>
    </row>
    <row r="1457" spans="1:2" x14ac:dyDescent="0.25">
      <c r="A1457" s="1" t="s">
        <v>13</v>
      </c>
      <c r="B1457" s="1">
        <v>6.9</v>
      </c>
    </row>
    <row r="1458" spans="1:2" x14ac:dyDescent="0.25">
      <c r="A1458" s="1" t="s">
        <v>13</v>
      </c>
      <c r="B1458" s="1">
        <v>6.9</v>
      </c>
    </row>
    <row r="1459" spans="1:2" x14ac:dyDescent="0.25">
      <c r="A1459" s="1" t="s">
        <v>13</v>
      </c>
      <c r="B1459" s="1">
        <v>6.1</v>
      </c>
    </row>
    <row r="1460" spans="1:2" x14ac:dyDescent="0.25">
      <c r="A1460" s="1" t="s">
        <v>13</v>
      </c>
      <c r="B1460" s="1">
        <v>8.5</v>
      </c>
    </row>
    <row r="1461" spans="1:2" x14ac:dyDescent="0.25">
      <c r="A1461" s="1" t="s">
        <v>13</v>
      </c>
      <c r="B1461" s="1">
        <v>6.3</v>
      </c>
    </row>
    <row r="1462" spans="1:2" x14ac:dyDescent="0.25">
      <c r="A1462" s="1" t="s">
        <v>13</v>
      </c>
      <c r="B1462" s="1">
        <v>7.3</v>
      </c>
    </row>
    <row r="1463" spans="1:2" x14ac:dyDescent="0.25">
      <c r="A1463" s="1" t="s">
        <v>13</v>
      </c>
      <c r="B1463" s="1">
        <v>6.3</v>
      </c>
    </row>
    <row r="1464" spans="1:2" x14ac:dyDescent="0.25">
      <c r="A1464" s="1" t="s">
        <v>13</v>
      </c>
      <c r="B1464" s="1">
        <v>7.2</v>
      </c>
    </row>
    <row r="1465" spans="1:2" x14ac:dyDescent="0.25">
      <c r="A1465" s="1" t="s">
        <v>13</v>
      </c>
      <c r="B1465" s="1">
        <v>7.3</v>
      </c>
    </row>
    <row r="1466" spans="1:2" x14ac:dyDescent="0.25">
      <c r="A1466" s="1" t="s">
        <v>13</v>
      </c>
      <c r="B1466" s="1">
        <v>6.3</v>
      </c>
    </row>
    <row r="1467" spans="1:2" x14ac:dyDescent="0.25">
      <c r="A1467" s="1" t="s">
        <v>13</v>
      </c>
      <c r="B1467" s="1">
        <v>8.1</v>
      </c>
    </row>
    <row r="1468" spans="1:2" x14ac:dyDescent="0.25">
      <c r="A1468" s="1" t="s">
        <v>13</v>
      </c>
      <c r="B1468" s="1">
        <v>6.9</v>
      </c>
    </row>
    <row r="1469" spans="1:2" x14ac:dyDescent="0.25">
      <c r="A1469" s="1" t="s">
        <v>13</v>
      </c>
      <c r="B1469" s="1">
        <v>6.3</v>
      </c>
    </row>
    <row r="1470" spans="1:2" x14ac:dyDescent="0.25">
      <c r="A1470" s="1" t="s">
        <v>13</v>
      </c>
      <c r="B1470" s="1">
        <v>7.3</v>
      </c>
    </row>
    <row r="1471" spans="1:2" x14ac:dyDescent="0.25">
      <c r="A1471" s="1" t="s">
        <v>13</v>
      </c>
      <c r="B1471" s="1">
        <v>6.1</v>
      </c>
    </row>
    <row r="1472" spans="1:2" x14ac:dyDescent="0.25">
      <c r="A1472" s="1" t="s">
        <v>13</v>
      </c>
      <c r="B1472" s="1">
        <v>6.9</v>
      </c>
    </row>
    <row r="1473" spans="1:2" x14ac:dyDescent="0.25">
      <c r="A1473" s="1" t="s">
        <v>13</v>
      </c>
      <c r="B1473" s="1">
        <v>7.2</v>
      </c>
    </row>
    <row r="1474" spans="1:2" x14ac:dyDescent="0.25">
      <c r="A1474" s="1" t="s">
        <v>13</v>
      </c>
      <c r="B1474" s="1">
        <v>6.4</v>
      </c>
    </row>
    <row r="1475" spans="1:2" x14ac:dyDescent="0.25">
      <c r="A1475" s="1" t="s">
        <v>13</v>
      </c>
      <c r="B1475" s="1">
        <v>6.4</v>
      </c>
    </row>
    <row r="1476" spans="1:2" x14ac:dyDescent="0.25">
      <c r="A1476" s="1" t="s">
        <v>13</v>
      </c>
      <c r="B1476" s="1">
        <v>8.3000000000000007</v>
      </c>
    </row>
    <row r="1477" spans="1:2" x14ac:dyDescent="0.25">
      <c r="A1477" s="1" t="s">
        <v>13</v>
      </c>
      <c r="B1477" s="1">
        <v>7.2</v>
      </c>
    </row>
    <row r="1478" spans="1:2" x14ac:dyDescent="0.25">
      <c r="A1478" s="1" t="s">
        <v>13</v>
      </c>
      <c r="B1478" s="1">
        <v>6.8</v>
      </c>
    </row>
    <row r="1479" spans="1:2" x14ac:dyDescent="0.25">
      <c r="A1479" s="1" t="s">
        <v>13</v>
      </c>
      <c r="B1479" s="1">
        <v>6.5</v>
      </c>
    </row>
    <row r="1480" spans="1:2" x14ac:dyDescent="0.25">
      <c r="A1480" s="1" t="s">
        <v>13</v>
      </c>
      <c r="B1480" s="1">
        <v>7.8</v>
      </c>
    </row>
    <row r="1481" spans="1:2" x14ac:dyDescent="0.25">
      <c r="A1481" s="1" t="s">
        <v>13</v>
      </c>
      <c r="B1481" s="1">
        <v>7.6</v>
      </c>
    </row>
    <row r="1482" spans="1:2" x14ac:dyDescent="0.25">
      <c r="A1482" s="1" t="s">
        <v>13</v>
      </c>
      <c r="B1482" s="1">
        <v>7.2</v>
      </c>
    </row>
    <row r="1483" spans="1:2" x14ac:dyDescent="0.25">
      <c r="A1483" s="1" t="s">
        <v>13</v>
      </c>
      <c r="B1483" s="1">
        <v>6.7</v>
      </c>
    </row>
    <row r="1484" spans="1:2" x14ac:dyDescent="0.25">
      <c r="A1484" s="1" t="s">
        <v>13</v>
      </c>
      <c r="B1484" s="1">
        <v>6.8</v>
      </c>
    </row>
    <row r="1485" spans="1:2" x14ac:dyDescent="0.25">
      <c r="A1485" s="1" t="s">
        <v>13</v>
      </c>
      <c r="B1485" s="1">
        <v>6.3</v>
      </c>
    </row>
    <row r="1486" spans="1:2" x14ac:dyDescent="0.25">
      <c r="A1486" s="1" t="s">
        <v>13</v>
      </c>
      <c r="B1486" s="1">
        <v>6.2</v>
      </c>
    </row>
    <row r="1487" spans="1:2" x14ac:dyDescent="0.25">
      <c r="A1487" s="1" t="s">
        <v>13</v>
      </c>
      <c r="B1487" s="1">
        <v>6.2</v>
      </c>
    </row>
    <row r="1488" spans="1:2" x14ac:dyDescent="0.25">
      <c r="A1488" s="1" t="s">
        <v>13</v>
      </c>
      <c r="B1488" s="1">
        <v>8.6</v>
      </c>
    </row>
    <row r="1489" spans="1:2" x14ac:dyDescent="0.25">
      <c r="A1489" s="1" t="s">
        <v>13</v>
      </c>
      <c r="B1489" s="1">
        <v>8</v>
      </c>
    </row>
    <row r="1490" spans="1:2" x14ac:dyDescent="0.25">
      <c r="A1490" s="1" t="s">
        <v>13</v>
      </c>
      <c r="B1490" s="1">
        <v>7</v>
      </c>
    </row>
    <row r="1491" spans="1:2" x14ac:dyDescent="0.25">
      <c r="A1491" s="1" t="s">
        <v>13</v>
      </c>
      <c r="B1491" s="1">
        <v>8</v>
      </c>
    </row>
    <row r="1492" spans="1:2" x14ac:dyDescent="0.25">
      <c r="A1492" s="1" t="s">
        <v>13</v>
      </c>
      <c r="B1492" s="1">
        <v>8.1</v>
      </c>
    </row>
    <row r="1493" spans="1:2" x14ac:dyDescent="0.25">
      <c r="A1493" s="1" t="s">
        <v>13</v>
      </c>
      <c r="B1493" s="1">
        <v>6.7</v>
      </c>
    </row>
    <row r="1494" spans="1:2" x14ac:dyDescent="0.25">
      <c r="A1494" s="1" t="s">
        <v>13</v>
      </c>
      <c r="B1494" s="1">
        <v>7.9</v>
      </c>
    </row>
    <row r="1495" spans="1:2" x14ac:dyDescent="0.25">
      <c r="A1495" s="1" t="s">
        <v>13</v>
      </c>
      <c r="B1495" s="1">
        <v>6.1</v>
      </c>
    </row>
    <row r="1496" spans="1:2" x14ac:dyDescent="0.25">
      <c r="A1496" s="1" t="s">
        <v>13</v>
      </c>
      <c r="B1496" s="1">
        <v>4.2</v>
      </c>
    </row>
    <row r="1497" spans="1:2" x14ac:dyDescent="0.25">
      <c r="A1497" s="1" t="s">
        <v>13</v>
      </c>
      <c r="B1497" s="1">
        <v>6.1</v>
      </c>
    </row>
    <row r="1498" spans="1:2" x14ac:dyDescent="0.25">
      <c r="A1498" s="1" t="s">
        <v>13</v>
      </c>
      <c r="B1498" s="1">
        <v>6.6</v>
      </c>
    </row>
    <row r="1499" spans="1:2" x14ac:dyDescent="0.25">
      <c r="A1499" s="1" t="s">
        <v>13</v>
      </c>
      <c r="B1499" s="1">
        <v>7.5</v>
      </c>
    </row>
    <row r="1500" spans="1:2" x14ac:dyDescent="0.25">
      <c r="A1500" s="1" t="s">
        <v>13</v>
      </c>
      <c r="B1500" s="1">
        <v>7.4</v>
      </c>
    </row>
    <row r="1501" spans="1:2" x14ac:dyDescent="0.25">
      <c r="A1501" s="1" t="s">
        <v>13</v>
      </c>
      <c r="B1501" s="1">
        <v>7.2</v>
      </c>
    </row>
    <row r="1502" spans="1:2" x14ac:dyDescent="0.25">
      <c r="A1502" s="1" t="s">
        <v>13</v>
      </c>
      <c r="B1502" s="1">
        <v>6.9</v>
      </c>
    </row>
    <row r="1503" spans="1:2" x14ac:dyDescent="0.25">
      <c r="A1503" s="1" t="s">
        <v>13</v>
      </c>
      <c r="B1503" s="1">
        <v>7.4</v>
      </c>
    </row>
    <row r="1504" spans="1:2" x14ac:dyDescent="0.25">
      <c r="A1504" s="1" t="s">
        <v>13</v>
      </c>
      <c r="B1504" s="1">
        <v>5.4</v>
      </c>
    </row>
    <row r="1505" spans="1:2" x14ac:dyDescent="0.25">
      <c r="A1505" s="1" t="s">
        <v>13</v>
      </c>
      <c r="B1505" s="1">
        <v>6.8</v>
      </c>
    </row>
    <row r="1506" spans="1:2" x14ac:dyDescent="0.25">
      <c r="A1506" s="1" t="s">
        <v>13</v>
      </c>
      <c r="B1506" s="1">
        <v>6.3</v>
      </c>
    </row>
    <row r="1507" spans="1:2" x14ac:dyDescent="0.25">
      <c r="A1507" s="1" t="s">
        <v>13</v>
      </c>
      <c r="B1507" s="1">
        <v>7.2</v>
      </c>
    </row>
    <row r="1508" spans="1:2" x14ac:dyDescent="0.25">
      <c r="A1508" s="1" t="s">
        <v>13</v>
      </c>
      <c r="B1508" s="1">
        <v>6.9</v>
      </c>
    </row>
    <row r="1509" spans="1:2" x14ac:dyDescent="0.25">
      <c r="A1509" s="1" t="s">
        <v>13</v>
      </c>
      <c r="B1509" s="1">
        <v>6</v>
      </c>
    </row>
    <row r="1510" spans="1:2" x14ac:dyDescent="0.25">
      <c r="A1510" s="1" t="s">
        <v>13</v>
      </c>
      <c r="B1510" s="1">
        <v>5.9</v>
      </c>
    </row>
    <row r="1511" spans="1:2" x14ac:dyDescent="0.25">
      <c r="A1511" s="1" t="s">
        <v>13</v>
      </c>
      <c r="B1511" s="1">
        <v>5.4</v>
      </c>
    </row>
    <row r="1512" spans="1:2" x14ac:dyDescent="0.25">
      <c r="A1512" s="1" t="s">
        <v>13</v>
      </c>
      <c r="B1512" s="1">
        <v>5.9</v>
      </c>
    </row>
    <row r="1513" spans="1:2" x14ac:dyDescent="0.25">
      <c r="A1513" s="1" t="s">
        <v>13</v>
      </c>
      <c r="B1513" s="1">
        <v>6.1</v>
      </c>
    </row>
    <row r="1514" spans="1:2" x14ac:dyDescent="0.25">
      <c r="A1514" s="1" t="s">
        <v>13</v>
      </c>
      <c r="B1514" s="1">
        <v>7.7</v>
      </c>
    </row>
    <row r="1515" spans="1:2" x14ac:dyDescent="0.25">
      <c r="A1515" s="1" t="s">
        <v>13</v>
      </c>
      <c r="B1515" s="1">
        <v>5.8</v>
      </c>
    </row>
    <row r="1516" spans="1:2" x14ac:dyDescent="0.25">
      <c r="A1516" s="1" t="s">
        <v>13</v>
      </c>
      <c r="B1516" s="1">
        <v>7.6</v>
      </c>
    </row>
    <row r="1517" spans="1:2" x14ac:dyDescent="0.25">
      <c r="A1517" s="1" t="s">
        <v>13</v>
      </c>
      <c r="B1517" s="1">
        <v>6.1</v>
      </c>
    </row>
    <row r="1518" spans="1:2" x14ac:dyDescent="0.25">
      <c r="A1518" s="1" t="s">
        <v>13</v>
      </c>
      <c r="B1518" s="1">
        <v>5.4</v>
      </c>
    </row>
    <row r="1519" spans="1:2" x14ac:dyDescent="0.25">
      <c r="A1519" s="1" t="s">
        <v>13</v>
      </c>
      <c r="B1519" s="1">
        <v>5.0999999999999996</v>
      </c>
    </row>
    <row r="1520" spans="1:2" x14ac:dyDescent="0.25">
      <c r="A1520" s="1" t="s">
        <v>13</v>
      </c>
      <c r="B1520" s="1">
        <v>6.4</v>
      </c>
    </row>
    <row r="1521" spans="1:2" x14ac:dyDescent="0.25">
      <c r="A1521" s="1" t="s">
        <v>13</v>
      </c>
      <c r="B1521" s="1">
        <v>6.3</v>
      </c>
    </row>
    <row r="1522" spans="1:2" x14ac:dyDescent="0.25">
      <c r="A1522" s="1" t="s">
        <v>13</v>
      </c>
      <c r="B1522" s="1">
        <v>7.5</v>
      </c>
    </row>
    <row r="1523" spans="1:2" x14ac:dyDescent="0.25">
      <c r="A1523" s="1" t="s">
        <v>13</v>
      </c>
      <c r="B1523" s="1">
        <v>7.1</v>
      </c>
    </row>
    <row r="1524" spans="1:2" x14ac:dyDescent="0.25">
      <c r="A1524" s="1" t="s">
        <v>13</v>
      </c>
      <c r="B1524" s="1">
        <v>7.8</v>
      </c>
    </row>
    <row r="1525" spans="1:2" x14ac:dyDescent="0.25">
      <c r="A1525" s="1" t="s">
        <v>13</v>
      </c>
      <c r="B1525" s="1">
        <v>6.5</v>
      </c>
    </row>
    <row r="1526" spans="1:2" x14ac:dyDescent="0.25">
      <c r="A1526" s="1" t="s">
        <v>13</v>
      </c>
      <c r="B1526" s="1">
        <v>6.6</v>
      </c>
    </row>
    <row r="1527" spans="1:2" x14ac:dyDescent="0.25">
      <c r="A1527" s="1" t="s">
        <v>13</v>
      </c>
      <c r="B1527" s="1">
        <v>7.4</v>
      </c>
    </row>
    <row r="1528" spans="1:2" x14ac:dyDescent="0.25">
      <c r="A1528" s="1" t="s">
        <v>13</v>
      </c>
      <c r="B1528" s="1">
        <v>7.6</v>
      </c>
    </row>
    <row r="1529" spans="1:2" x14ac:dyDescent="0.25">
      <c r="A1529" s="1" t="s">
        <v>13</v>
      </c>
      <c r="B1529" s="1">
        <v>7.5</v>
      </c>
    </row>
    <row r="1530" spans="1:2" x14ac:dyDescent="0.25">
      <c r="A1530" s="1" t="s">
        <v>13</v>
      </c>
      <c r="B1530" s="1">
        <v>6.6</v>
      </c>
    </row>
    <row r="1531" spans="1:2" x14ac:dyDescent="0.25">
      <c r="A1531" s="1" t="s">
        <v>13</v>
      </c>
      <c r="B1531" s="1">
        <v>7.2</v>
      </c>
    </row>
    <row r="1532" spans="1:2" x14ac:dyDescent="0.25">
      <c r="A1532" s="1" t="s">
        <v>13</v>
      </c>
      <c r="B1532" s="1">
        <v>7.6</v>
      </c>
    </row>
    <row r="1533" spans="1:2" x14ac:dyDescent="0.25">
      <c r="A1533" s="1" t="s">
        <v>13</v>
      </c>
      <c r="B1533" s="1">
        <v>6.2</v>
      </c>
    </row>
    <row r="1534" spans="1:2" x14ac:dyDescent="0.25">
      <c r="A1534" s="1" t="s">
        <v>13</v>
      </c>
      <c r="B1534" s="1">
        <v>5.6</v>
      </c>
    </row>
    <row r="1535" spans="1:2" x14ac:dyDescent="0.25">
      <c r="A1535" s="1" t="s">
        <v>13</v>
      </c>
      <c r="B1535" s="1">
        <v>7.6</v>
      </c>
    </row>
    <row r="1536" spans="1:2" x14ac:dyDescent="0.25">
      <c r="A1536" s="1" t="s">
        <v>13</v>
      </c>
      <c r="B1536" s="1">
        <v>6.6</v>
      </c>
    </row>
    <row r="1537" spans="1:2" x14ac:dyDescent="0.25">
      <c r="A1537" s="1" t="s">
        <v>13</v>
      </c>
      <c r="B1537" s="1">
        <v>7</v>
      </c>
    </row>
    <row r="1538" spans="1:2" x14ac:dyDescent="0.25">
      <c r="A1538" s="1" t="s">
        <v>13</v>
      </c>
      <c r="B1538" s="1">
        <v>2.7</v>
      </c>
    </row>
    <row r="1539" spans="1:2" x14ac:dyDescent="0.25">
      <c r="A1539" s="1" t="s">
        <v>13</v>
      </c>
      <c r="B1539" s="1">
        <v>7.6</v>
      </c>
    </row>
    <row r="1540" spans="1:2" x14ac:dyDescent="0.25">
      <c r="A1540" s="1" t="s">
        <v>13</v>
      </c>
      <c r="B1540" s="1">
        <v>6.6</v>
      </c>
    </row>
    <row r="1541" spans="1:2" x14ac:dyDescent="0.25">
      <c r="A1541" s="1" t="s">
        <v>13</v>
      </c>
      <c r="B1541" s="1">
        <v>6.9</v>
      </c>
    </row>
    <row r="1542" spans="1:2" x14ac:dyDescent="0.25">
      <c r="A1542" s="1" t="s">
        <v>13</v>
      </c>
      <c r="B1542" s="1">
        <v>6.8</v>
      </c>
    </row>
    <row r="1543" spans="1:2" x14ac:dyDescent="0.25">
      <c r="A1543" s="1" t="s">
        <v>13</v>
      </c>
      <c r="B1543" s="1">
        <v>3.7</v>
      </c>
    </row>
    <row r="1544" spans="1:2" x14ac:dyDescent="0.25">
      <c r="A1544" s="1" t="s">
        <v>13</v>
      </c>
      <c r="B1544" s="1">
        <v>6.1</v>
      </c>
    </row>
    <row r="1545" spans="1:2" x14ac:dyDescent="0.25">
      <c r="A1545" s="1" t="s">
        <v>13</v>
      </c>
      <c r="B1545" s="1">
        <v>5.9</v>
      </c>
    </row>
    <row r="1546" spans="1:2" x14ac:dyDescent="0.25">
      <c r="A1546" s="1" t="s">
        <v>13</v>
      </c>
      <c r="B1546" s="1">
        <v>6.7</v>
      </c>
    </row>
    <row r="1547" spans="1:2" x14ac:dyDescent="0.25">
      <c r="A1547" s="1" t="s">
        <v>13</v>
      </c>
      <c r="B1547" s="1">
        <v>6.9</v>
      </c>
    </row>
    <row r="1548" spans="1:2" x14ac:dyDescent="0.25">
      <c r="A1548" s="1" t="s">
        <v>13</v>
      </c>
      <c r="B1548" s="1">
        <v>5.5</v>
      </c>
    </row>
    <row r="1549" spans="1:2" x14ac:dyDescent="0.25">
      <c r="A1549" s="1" t="s">
        <v>13</v>
      </c>
      <c r="B1549" s="1">
        <v>7.1</v>
      </c>
    </row>
    <row r="1550" spans="1:2" x14ac:dyDescent="0.25">
      <c r="A1550" s="1" t="s">
        <v>13</v>
      </c>
      <c r="B1550" s="1">
        <v>7.1</v>
      </c>
    </row>
    <row r="1551" spans="1:2" x14ac:dyDescent="0.25">
      <c r="A1551" s="1" t="s">
        <v>13</v>
      </c>
      <c r="B1551" s="1">
        <v>7.3</v>
      </c>
    </row>
    <row r="1552" spans="1:2" x14ac:dyDescent="0.25">
      <c r="A1552" s="1" t="s">
        <v>13</v>
      </c>
      <c r="B1552" s="1">
        <v>3.4</v>
      </c>
    </row>
    <row r="1553" spans="1:2" x14ac:dyDescent="0.25">
      <c r="A1553" s="1" t="s">
        <v>13</v>
      </c>
      <c r="B1553" s="1">
        <v>6.8</v>
      </c>
    </row>
    <row r="1554" spans="1:2" x14ac:dyDescent="0.25">
      <c r="A1554" s="1" t="s">
        <v>13</v>
      </c>
      <c r="B1554" s="1">
        <v>6.9</v>
      </c>
    </row>
    <row r="1555" spans="1:2" x14ac:dyDescent="0.25">
      <c r="A1555" s="1" t="s">
        <v>13</v>
      </c>
      <c r="B1555" s="1">
        <v>7</v>
      </c>
    </row>
    <row r="1556" spans="1:2" x14ac:dyDescent="0.25">
      <c r="A1556" s="1" t="s">
        <v>13</v>
      </c>
      <c r="B1556" s="1">
        <v>5.5</v>
      </c>
    </row>
    <row r="1557" spans="1:2" x14ac:dyDescent="0.25">
      <c r="A1557" s="1" t="s">
        <v>13</v>
      </c>
      <c r="B1557" s="1">
        <v>5.0999999999999996</v>
      </c>
    </row>
    <row r="1558" spans="1:2" x14ac:dyDescent="0.25">
      <c r="A1558" s="1" t="s">
        <v>13</v>
      </c>
      <c r="B1558" s="1">
        <v>6.2</v>
      </c>
    </row>
    <row r="1559" spans="1:2" x14ac:dyDescent="0.25">
      <c r="A1559" s="1" t="s">
        <v>13</v>
      </c>
      <c r="B1559" s="1">
        <v>5.9</v>
      </c>
    </row>
    <row r="1560" spans="1:2" x14ac:dyDescent="0.25">
      <c r="A1560" s="1" t="s">
        <v>13</v>
      </c>
      <c r="B1560" s="1">
        <v>5.2</v>
      </c>
    </row>
    <row r="1561" spans="1:2" x14ac:dyDescent="0.25">
      <c r="A1561" s="1" t="s">
        <v>13</v>
      </c>
      <c r="B1561" s="1">
        <v>6.2</v>
      </c>
    </row>
    <row r="1562" spans="1:2" x14ac:dyDescent="0.25">
      <c r="A1562" s="1" t="s">
        <v>13</v>
      </c>
      <c r="B1562" s="1">
        <v>5.5</v>
      </c>
    </row>
    <row r="1563" spans="1:2" x14ac:dyDescent="0.25">
      <c r="A1563" s="1" t="s">
        <v>13</v>
      </c>
      <c r="B1563" s="1">
        <v>7.4</v>
      </c>
    </row>
    <row r="1564" spans="1:2" x14ac:dyDescent="0.25">
      <c r="A1564" s="1" t="s">
        <v>13</v>
      </c>
      <c r="B1564" s="1">
        <v>4.4000000000000004</v>
      </c>
    </row>
    <row r="1565" spans="1:2" x14ac:dyDescent="0.25">
      <c r="A1565" s="1" t="s">
        <v>13</v>
      </c>
      <c r="B1565" s="1">
        <v>6.3</v>
      </c>
    </row>
    <row r="1566" spans="1:2" x14ac:dyDescent="0.25">
      <c r="A1566" s="1" t="s">
        <v>13</v>
      </c>
      <c r="B1566" s="1">
        <v>6.1</v>
      </c>
    </row>
    <row r="1567" spans="1:2" x14ac:dyDescent="0.25">
      <c r="A1567" s="1" t="s">
        <v>13</v>
      </c>
      <c r="B1567" s="1">
        <v>5.3</v>
      </c>
    </row>
    <row r="1568" spans="1:2" x14ac:dyDescent="0.25">
      <c r="A1568" s="1" t="s">
        <v>13</v>
      </c>
      <c r="B1568" s="1">
        <v>5.4</v>
      </c>
    </row>
    <row r="1569" spans="1:2" x14ac:dyDescent="0.25">
      <c r="A1569" s="1" t="s">
        <v>13</v>
      </c>
      <c r="B1569" s="1">
        <v>6.7</v>
      </c>
    </row>
    <row r="1570" spans="1:2" x14ac:dyDescent="0.25">
      <c r="A1570" s="1" t="s">
        <v>13</v>
      </c>
      <c r="B1570" s="1">
        <v>5.9</v>
      </c>
    </row>
    <row r="1571" spans="1:2" x14ac:dyDescent="0.25">
      <c r="A1571" s="1" t="s">
        <v>13</v>
      </c>
      <c r="B1571" s="1">
        <v>7.3</v>
      </c>
    </row>
    <row r="1572" spans="1:2" x14ac:dyDescent="0.25">
      <c r="A1572" s="1" t="s">
        <v>13</v>
      </c>
      <c r="B1572" s="1">
        <v>5.5</v>
      </c>
    </row>
    <row r="1573" spans="1:2" x14ac:dyDescent="0.25">
      <c r="A1573" s="1" t="s">
        <v>13</v>
      </c>
      <c r="B1573" s="1">
        <v>5.8</v>
      </c>
    </row>
    <row r="1574" spans="1:2" x14ac:dyDescent="0.25">
      <c r="A1574" s="1" t="s">
        <v>13</v>
      </c>
      <c r="B1574" s="1">
        <v>4.5999999999999996</v>
      </c>
    </row>
    <row r="1575" spans="1:2" x14ac:dyDescent="0.25">
      <c r="A1575" s="1" t="s">
        <v>13</v>
      </c>
      <c r="B1575" s="1">
        <v>6.7</v>
      </c>
    </row>
    <row r="1576" spans="1:2" x14ac:dyDescent="0.25">
      <c r="A1576" s="1" t="s">
        <v>13</v>
      </c>
      <c r="B1576" s="1">
        <v>5.0999999999999996</v>
      </c>
    </row>
    <row r="1577" spans="1:2" x14ac:dyDescent="0.25">
      <c r="A1577" s="1" t="s">
        <v>13</v>
      </c>
      <c r="B1577" s="1">
        <v>5.6</v>
      </c>
    </row>
    <row r="1578" spans="1:2" x14ac:dyDescent="0.25">
      <c r="A1578" s="1" t="s">
        <v>13</v>
      </c>
      <c r="B1578" s="1">
        <v>7</v>
      </c>
    </row>
    <row r="1579" spans="1:2" x14ac:dyDescent="0.25">
      <c r="A1579" s="1" t="s">
        <v>13</v>
      </c>
      <c r="B1579" s="1">
        <v>6.4</v>
      </c>
    </row>
    <row r="1580" spans="1:2" x14ac:dyDescent="0.25">
      <c r="A1580" s="1" t="s">
        <v>13</v>
      </c>
      <c r="B1580" s="1">
        <v>6.7</v>
      </c>
    </row>
    <row r="1581" spans="1:2" x14ac:dyDescent="0.25">
      <c r="A1581" s="1" t="s">
        <v>13</v>
      </c>
      <c r="B1581" s="1">
        <v>4.0999999999999996</v>
      </c>
    </row>
    <row r="1582" spans="1:2" x14ac:dyDescent="0.25">
      <c r="A1582" s="1" t="s">
        <v>13</v>
      </c>
      <c r="B1582" s="1">
        <v>5.5</v>
      </c>
    </row>
    <row r="1583" spans="1:2" x14ac:dyDescent="0.25">
      <c r="A1583" s="1" t="s">
        <v>13</v>
      </c>
      <c r="B1583" s="1">
        <v>2.7</v>
      </c>
    </row>
    <row r="1584" spans="1:2" x14ac:dyDescent="0.25">
      <c r="A1584" s="1" t="s">
        <v>13</v>
      </c>
      <c r="B1584" s="1">
        <v>6.4</v>
      </c>
    </row>
    <row r="1585" spans="1:2" x14ac:dyDescent="0.25">
      <c r="A1585" s="1" t="s">
        <v>13</v>
      </c>
      <c r="B1585" s="1">
        <v>4.8</v>
      </c>
    </row>
    <row r="1586" spans="1:2" x14ac:dyDescent="0.25">
      <c r="A1586" s="1" t="s">
        <v>13</v>
      </c>
      <c r="B1586" s="1">
        <v>6.1</v>
      </c>
    </row>
    <row r="1587" spans="1:2" x14ac:dyDescent="0.25">
      <c r="A1587" s="1" t="s">
        <v>13</v>
      </c>
      <c r="B1587" s="1">
        <v>4.8</v>
      </c>
    </row>
    <row r="1588" spans="1:2" x14ac:dyDescent="0.25">
      <c r="A1588" s="1" t="s">
        <v>13</v>
      </c>
      <c r="B1588" s="1">
        <v>7</v>
      </c>
    </row>
    <row r="1589" spans="1:2" x14ac:dyDescent="0.25">
      <c r="A1589" s="1" t="s">
        <v>13</v>
      </c>
      <c r="B1589" s="1">
        <v>6.8</v>
      </c>
    </row>
    <row r="1590" spans="1:2" x14ac:dyDescent="0.25">
      <c r="A1590" s="1" t="s">
        <v>13</v>
      </c>
      <c r="B1590" s="1">
        <v>5.6</v>
      </c>
    </row>
    <row r="1591" spans="1:2" x14ac:dyDescent="0.25">
      <c r="A1591" s="1" t="s">
        <v>13</v>
      </c>
      <c r="B1591" s="1">
        <v>6.1</v>
      </c>
    </row>
    <row r="1592" spans="1:2" x14ac:dyDescent="0.25">
      <c r="A1592" s="1" t="s">
        <v>13</v>
      </c>
      <c r="B1592" s="1">
        <v>7.9</v>
      </c>
    </row>
    <row r="1593" spans="1:2" x14ac:dyDescent="0.25">
      <c r="A1593" s="1" t="s">
        <v>13</v>
      </c>
      <c r="B1593" s="1">
        <v>8.4</v>
      </c>
    </row>
    <row r="1594" spans="1:2" x14ac:dyDescent="0.25">
      <c r="A1594" s="1" t="s">
        <v>13</v>
      </c>
      <c r="B1594" s="1">
        <v>6.5</v>
      </c>
    </row>
    <row r="1595" spans="1:2" x14ac:dyDescent="0.25">
      <c r="A1595" s="1" t="s">
        <v>13</v>
      </c>
      <c r="B1595" s="1">
        <v>7.1</v>
      </c>
    </row>
    <row r="1596" spans="1:2" x14ac:dyDescent="0.25">
      <c r="A1596" s="1" t="s">
        <v>13</v>
      </c>
      <c r="B1596" s="1">
        <v>6.6</v>
      </c>
    </row>
    <row r="1597" spans="1:2" x14ac:dyDescent="0.25">
      <c r="A1597" s="1" t="s">
        <v>13</v>
      </c>
      <c r="B1597" s="1">
        <v>7</v>
      </c>
    </row>
    <row r="1598" spans="1:2" x14ac:dyDescent="0.25">
      <c r="A1598" s="1" t="s">
        <v>674</v>
      </c>
      <c r="B1598" s="1">
        <v>5.6</v>
      </c>
    </row>
    <row r="1599" spans="1:2" x14ac:dyDescent="0.25">
      <c r="A1599" s="1" t="s">
        <v>13</v>
      </c>
      <c r="B1599" s="1">
        <v>4.8</v>
      </c>
    </row>
    <row r="1600" spans="1:2" x14ac:dyDescent="0.25">
      <c r="A1600" s="1" t="s">
        <v>13</v>
      </c>
      <c r="B1600" s="1">
        <v>7.5</v>
      </c>
    </row>
    <row r="1601" spans="1:2" x14ac:dyDescent="0.25">
      <c r="A1601" s="1" t="s">
        <v>674</v>
      </c>
      <c r="B1601" s="1">
        <v>6</v>
      </c>
    </row>
    <row r="1602" spans="1:2" x14ac:dyDescent="0.25">
      <c r="A1602" s="1" t="s">
        <v>13</v>
      </c>
      <c r="B1602" s="1">
        <v>6.8</v>
      </c>
    </row>
    <row r="1603" spans="1:2" x14ac:dyDescent="0.25">
      <c r="A1603" s="1" t="s">
        <v>13</v>
      </c>
      <c r="B1603" s="1">
        <v>6.5</v>
      </c>
    </row>
    <row r="1604" spans="1:2" x14ac:dyDescent="0.25">
      <c r="A1604" s="1" t="s">
        <v>13</v>
      </c>
      <c r="B1604" s="1">
        <v>7.9</v>
      </c>
    </row>
    <row r="1605" spans="1:2" x14ac:dyDescent="0.25">
      <c r="A1605" s="1" t="s">
        <v>13</v>
      </c>
      <c r="B1605" s="1">
        <v>6.4</v>
      </c>
    </row>
    <row r="1606" spans="1:2" x14ac:dyDescent="0.25">
      <c r="A1606" s="1" t="s">
        <v>13</v>
      </c>
      <c r="B1606" s="1">
        <v>5.8</v>
      </c>
    </row>
    <row r="1607" spans="1:2" x14ac:dyDescent="0.25">
      <c r="A1607" s="1" t="s">
        <v>13</v>
      </c>
      <c r="B1607" s="1">
        <v>7.7</v>
      </c>
    </row>
    <row r="1608" spans="1:2" x14ac:dyDescent="0.25">
      <c r="A1608" s="1" t="s">
        <v>13</v>
      </c>
      <c r="B1608" s="1">
        <v>5.3</v>
      </c>
    </row>
    <row r="1609" spans="1:2" x14ac:dyDescent="0.25">
      <c r="A1609" s="1" t="s">
        <v>13</v>
      </c>
      <c r="B1609" s="1">
        <v>5.3</v>
      </c>
    </row>
    <row r="1610" spans="1:2" x14ac:dyDescent="0.25">
      <c r="A1610" s="1" t="s">
        <v>13</v>
      </c>
      <c r="B1610" s="1">
        <v>7.5</v>
      </c>
    </row>
    <row r="1611" spans="1:2" x14ac:dyDescent="0.25">
      <c r="A1611" s="1" t="s">
        <v>13</v>
      </c>
      <c r="B1611" s="1">
        <v>6.9</v>
      </c>
    </row>
    <row r="1612" spans="1:2" x14ac:dyDescent="0.25">
      <c r="A1612" s="1" t="s">
        <v>13</v>
      </c>
      <c r="B1612" s="1">
        <v>4.9000000000000004</v>
      </c>
    </row>
    <row r="1613" spans="1:2" x14ac:dyDescent="0.25">
      <c r="A1613" s="1" t="s">
        <v>13</v>
      </c>
      <c r="B1613" s="1">
        <v>7.1</v>
      </c>
    </row>
    <row r="1614" spans="1:2" x14ac:dyDescent="0.25">
      <c r="A1614" s="1" t="s">
        <v>13</v>
      </c>
      <c r="B1614" s="1">
        <v>8</v>
      </c>
    </row>
    <row r="1615" spans="1:2" x14ac:dyDescent="0.25">
      <c r="A1615" s="1" t="s">
        <v>13</v>
      </c>
      <c r="B1615" s="1">
        <v>7.9</v>
      </c>
    </row>
    <row r="1616" spans="1:2" x14ac:dyDescent="0.25">
      <c r="A1616" s="1" t="s">
        <v>13</v>
      </c>
      <c r="B1616" s="1">
        <v>7.6</v>
      </c>
    </row>
    <row r="1617" spans="1:2" x14ac:dyDescent="0.25">
      <c r="A1617" s="1" t="s">
        <v>13</v>
      </c>
      <c r="B1617" s="1">
        <v>5.9</v>
      </c>
    </row>
    <row r="1618" spans="1:2" x14ac:dyDescent="0.25">
      <c r="A1618" s="1" t="s">
        <v>13</v>
      </c>
      <c r="B1618" s="1">
        <v>6.3</v>
      </c>
    </row>
    <row r="1619" spans="1:2" x14ac:dyDescent="0.25">
      <c r="A1619" s="1" t="s">
        <v>13</v>
      </c>
      <c r="B1619" s="1">
        <v>6.4</v>
      </c>
    </row>
    <row r="1620" spans="1:2" x14ac:dyDescent="0.25">
      <c r="A1620" s="1" t="s">
        <v>13</v>
      </c>
      <c r="B1620" s="1">
        <v>8.1999999999999993</v>
      </c>
    </row>
    <row r="1621" spans="1:2" x14ac:dyDescent="0.25">
      <c r="A1621" s="1" t="s">
        <v>13</v>
      </c>
      <c r="B1621" s="1">
        <v>6.9</v>
      </c>
    </row>
    <row r="1622" spans="1:2" x14ac:dyDescent="0.25">
      <c r="A1622" s="1" t="s">
        <v>13</v>
      </c>
      <c r="B1622" s="1">
        <v>7.8</v>
      </c>
    </row>
    <row r="1623" spans="1:2" x14ac:dyDescent="0.25">
      <c r="A1623" s="1" t="s">
        <v>13</v>
      </c>
      <c r="B1623" s="1">
        <v>6.7</v>
      </c>
    </row>
    <row r="1624" spans="1:2" x14ac:dyDescent="0.25">
      <c r="A1624" s="1" t="s">
        <v>13</v>
      </c>
      <c r="B1624" s="1">
        <v>7.5</v>
      </c>
    </row>
    <row r="1625" spans="1:2" x14ac:dyDescent="0.25">
      <c r="A1625" s="1" t="s">
        <v>13</v>
      </c>
      <c r="B1625" s="1">
        <v>7.4</v>
      </c>
    </row>
    <row r="1626" spans="1:2" x14ac:dyDescent="0.25">
      <c r="A1626" s="1" t="s">
        <v>13</v>
      </c>
      <c r="B1626" s="1">
        <v>5.2</v>
      </c>
    </row>
    <row r="1627" spans="1:2" x14ac:dyDescent="0.25">
      <c r="A1627" s="1" t="s">
        <v>13</v>
      </c>
      <c r="B1627" s="1">
        <v>7.6</v>
      </c>
    </row>
    <row r="1628" spans="1:2" x14ac:dyDescent="0.25">
      <c r="A1628" s="1" t="s">
        <v>13</v>
      </c>
      <c r="B1628" s="1">
        <v>7.3</v>
      </c>
    </row>
    <row r="1629" spans="1:2" x14ac:dyDescent="0.25">
      <c r="A1629" s="1" t="s">
        <v>13</v>
      </c>
      <c r="B1629" s="1">
        <v>6.6</v>
      </c>
    </row>
    <row r="1630" spans="1:2" x14ac:dyDescent="0.25">
      <c r="A1630" s="1" t="s">
        <v>13</v>
      </c>
      <c r="B1630" s="1">
        <v>6.8</v>
      </c>
    </row>
    <row r="1631" spans="1:2" x14ac:dyDescent="0.25">
      <c r="A1631" s="1" t="s">
        <v>13</v>
      </c>
      <c r="B1631" s="1">
        <v>6.9</v>
      </c>
    </row>
    <row r="1632" spans="1:2" x14ac:dyDescent="0.25">
      <c r="A1632" s="1" t="s">
        <v>13</v>
      </c>
      <c r="B1632" s="1">
        <v>5.8</v>
      </c>
    </row>
    <row r="1633" spans="1:2" x14ac:dyDescent="0.25">
      <c r="A1633" s="1" t="s">
        <v>13</v>
      </c>
      <c r="B1633" s="1">
        <v>6.6</v>
      </c>
    </row>
    <row r="1634" spans="1:2" x14ac:dyDescent="0.25">
      <c r="A1634" s="1" t="s">
        <v>13</v>
      </c>
      <c r="B1634" s="1">
        <v>6.7</v>
      </c>
    </row>
    <row r="1635" spans="1:2" x14ac:dyDescent="0.25">
      <c r="A1635" s="1" t="s">
        <v>13</v>
      </c>
      <c r="B1635" s="1">
        <v>6.7</v>
      </c>
    </row>
    <row r="1636" spans="1:2" x14ac:dyDescent="0.25">
      <c r="A1636" s="1" t="s">
        <v>13</v>
      </c>
      <c r="B1636" s="1">
        <v>6.3</v>
      </c>
    </row>
    <row r="1637" spans="1:2" x14ac:dyDescent="0.25">
      <c r="A1637" s="1" t="s">
        <v>13</v>
      </c>
      <c r="B1637" s="1">
        <v>7.7</v>
      </c>
    </row>
    <row r="1638" spans="1:2" x14ac:dyDescent="0.25">
      <c r="A1638" s="1" t="s">
        <v>13</v>
      </c>
      <c r="B1638" s="1">
        <v>6.1</v>
      </c>
    </row>
    <row r="1639" spans="1:2" x14ac:dyDescent="0.25">
      <c r="A1639" s="1" t="s">
        <v>13</v>
      </c>
      <c r="B1639" s="1">
        <v>4.9000000000000004</v>
      </c>
    </row>
    <row r="1640" spans="1:2" x14ac:dyDescent="0.25">
      <c r="A1640" s="1" t="s">
        <v>13</v>
      </c>
      <c r="B1640" s="1">
        <v>6.2</v>
      </c>
    </row>
    <row r="1641" spans="1:2" x14ac:dyDescent="0.25">
      <c r="A1641" s="1" t="s">
        <v>13</v>
      </c>
      <c r="B1641" s="1">
        <v>7.8</v>
      </c>
    </row>
    <row r="1642" spans="1:2" x14ac:dyDescent="0.25">
      <c r="A1642" s="1" t="s">
        <v>13</v>
      </c>
      <c r="B1642" s="1">
        <v>8.1999999999999993</v>
      </c>
    </row>
    <row r="1643" spans="1:2" x14ac:dyDescent="0.25">
      <c r="A1643" s="1" t="s">
        <v>13</v>
      </c>
      <c r="B1643" s="1">
        <v>6.9</v>
      </c>
    </row>
    <row r="1644" spans="1:2" x14ac:dyDescent="0.25">
      <c r="A1644" s="1" t="s">
        <v>13</v>
      </c>
      <c r="B1644" s="1">
        <v>6.2</v>
      </c>
    </row>
    <row r="1645" spans="1:2" x14ac:dyDescent="0.25">
      <c r="A1645" s="1" t="s">
        <v>13</v>
      </c>
      <c r="B1645" s="1">
        <v>6.9</v>
      </c>
    </row>
    <row r="1646" spans="1:2" x14ac:dyDescent="0.25">
      <c r="A1646" s="1" t="s">
        <v>13</v>
      </c>
      <c r="B1646" s="1">
        <v>4.8</v>
      </c>
    </row>
    <row r="1647" spans="1:2" x14ac:dyDescent="0.25">
      <c r="A1647" s="1" t="s">
        <v>13</v>
      </c>
      <c r="B1647" s="1">
        <v>5.3</v>
      </c>
    </row>
    <row r="1648" spans="1:2" x14ac:dyDescent="0.25">
      <c r="A1648" s="1" t="s">
        <v>13</v>
      </c>
      <c r="B1648" s="1">
        <v>6.7</v>
      </c>
    </row>
    <row r="1649" spans="1:2" x14ac:dyDescent="0.25">
      <c r="A1649" s="1" t="s">
        <v>13</v>
      </c>
      <c r="B1649" s="1">
        <v>5.4</v>
      </c>
    </row>
    <row r="1650" spans="1:2" x14ac:dyDescent="0.25">
      <c r="A1650" s="1" t="s">
        <v>13</v>
      </c>
      <c r="B1650" s="1">
        <v>5.4</v>
      </c>
    </row>
    <row r="1651" spans="1:2" x14ac:dyDescent="0.25">
      <c r="A1651" s="1" t="s">
        <v>13</v>
      </c>
      <c r="B1651" s="1">
        <v>4.9000000000000004</v>
      </c>
    </row>
    <row r="1652" spans="1:2" x14ac:dyDescent="0.25">
      <c r="A1652" s="1" t="s">
        <v>13</v>
      </c>
      <c r="B1652" s="1">
        <v>6.1</v>
      </c>
    </row>
    <row r="1653" spans="1:2" x14ac:dyDescent="0.25">
      <c r="A1653" s="1" t="s">
        <v>13</v>
      </c>
      <c r="B1653" s="1">
        <v>5.8</v>
      </c>
    </row>
    <row r="1654" spans="1:2" x14ac:dyDescent="0.25">
      <c r="A1654" s="1" t="s">
        <v>13</v>
      </c>
      <c r="B1654" s="1">
        <v>7</v>
      </c>
    </row>
    <row r="1655" spans="1:2" x14ac:dyDescent="0.25">
      <c r="A1655" s="1" t="s">
        <v>13</v>
      </c>
      <c r="B1655" s="1">
        <v>6.5</v>
      </c>
    </row>
    <row r="1656" spans="1:2" x14ac:dyDescent="0.25">
      <c r="A1656" s="1" t="s">
        <v>13</v>
      </c>
      <c r="B1656" s="1">
        <v>6.6</v>
      </c>
    </row>
    <row r="1657" spans="1:2" x14ac:dyDescent="0.25">
      <c r="A1657" s="1" t="s">
        <v>13</v>
      </c>
      <c r="B1657" s="1">
        <v>5.7</v>
      </c>
    </row>
    <row r="1658" spans="1:2" x14ac:dyDescent="0.25">
      <c r="A1658" s="1" t="s">
        <v>13</v>
      </c>
      <c r="B1658" s="1">
        <v>6.6</v>
      </c>
    </row>
    <row r="1659" spans="1:2" x14ac:dyDescent="0.25">
      <c r="A1659" s="1" t="s">
        <v>13</v>
      </c>
      <c r="B1659" s="1">
        <v>7</v>
      </c>
    </row>
    <row r="1660" spans="1:2" x14ac:dyDescent="0.25">
      <c r="A1660" s="1" t="s">
        <v>13</v>
      </c>
      <c r="B1660" s="1">
        <v>7.4</v>
      </c>
    </row>
    <row r="1661" spans="1:2" x14ac:dyDescent="0.25">
      <c r="A1661" s="1" t="s">
        <v>13</v>
      </c>
      <c r="B1661" s="1">
        <v>5.3</v>
      </c>
    </row>
    <row r="1662" spans="1:2" x14ac:dyDescent="0.25">
      <c r="A1662" s="1" t="s">
        <v>13</v>
      </c>
      <c r="B1662" s="1">
        <v>7.4</v>
      </c>
    </row>
    <row r="1663" spans="1:2" x14ac:dyDescent="0.25">
      <c r="A1663" s="1" t="s">
        <v>13</v>
      </c>
      <c r="B1663" s="1">
        <v>7.4</v>
      </c>
    </row>
    <row r="1664" spans="1:2" x14ac:dyDescent="0.25">
      <c r="A1664" s="1" t="s">
        <v>13</v>
      </c>
      <c r="B1664" s="1">
        <v>6.8</v>
      </c>
    </row>
    <row r="1665" spans="1:2" x14ac:dyDescent="0.25">
      <c r="A1665" s="1" t="s">
        <v>13</v>
      </c>
      <c r="B1665" s="1">
        <v>7.2</v>
      </c>
    </row>
    <row r="1666" spans="1:2" x14ac:dyDescent="0.25">
      <c r="A1666" s="1" t="s">
        <v>13</v>
      </c>
      <c r="B1666" s="1">
        <v>6</v>
      </c>
    </row>
    <row r="1667" spans="1:2" x14ac:dyDescent="0.25">
      <c r="A1667" s="1" t="s">
        <v>13</v>
      </c>
      <c r="B1667" s="1">
        <v>6.6</v>
      </c>
    </row>
    <row r="1668" spans="1:2" x14ac:dyDescent="0.25">
      <c r="A1668" s="1" t="s">
        <v>13</v>
      </c>
      <c r="B1668" s="1">
        <v>7.9</v>
      </c>
    </row>
    <row r="1669" spans="1:2" x14ac:dyDescent="0.25">
      <c r="A1669" s="1" t="s">
        <v>13</v>
      </c>
      <c r="B1669" s="1">
        <v>5.7</v>
      </c>
    </row>
    <row r="1670" spans="1:2" x14ac:dyDescent="0.25">
      <c r="A1670" s="1" t="s">
        <v>13</v>
      </c>
      <c r="B1670" s="1">
        <v>7.1</v>
      </c>
    </row>
    <row r="1671" spans="1:2" x14ac:dyDescent="0.25">
      <c r="A1671" s="1" t="s">
        <v>13</v>
      </c>
      <c r="B1671" s="1">
        <v>5.6</v>
      </c>
    </row>
    <row r="1672" spans="1:2" x14ac:dyDescent="0.25">
      <c r="A1672" s="1" t="s">
        <v>13</v>
      </c>
      <c r="B1672" s="1">
        <v>7.8</v>
      </c>
    </row>
    <row r="1673" spans="1:2" x14ac:dyDescent="0.25">
      <c r="A1673" s="1" t="s">
        <v>13</v>
      </c>
      <c r="B1673" s="1">
        <v>7.9</v>
      </c>
    </row>
    <row r="1674" spans="1:2" x14ac:dyDescent="0.25">
      <c r="A1674" s="1" t="s">
        <v>13</v>
      </c>
      <c r="B1674" s="1">
        <v>6.9</v>
      </c>
    </row>
    <row r="1675" spans="1:2" x14ac:dyDescent="0.25">
      <c r="A1675" s="1" t="s">
        <v>13</v>
      </c>
      <c r="B1675" s="1">
        <v>7.7</v>
      </c>
    </row>
    <row r="1676" spans="1:2" x14ac:dyDescent="0.25">
      <c r="A1676" s="1" t="s">
        <v>13</v>
      </c>
      <c r="B1676" s="1">
        <v>6.9</v>
      </c>
    </row>
    <row r="1677" spans="1:2" x14ac:dyDescent="0.25">
      <c r="A1677" s="1" t="s">
        <v>13</v>
      </c>
      <c r="B1677" s="1">
        <v>6</v>
      </c>
    </row>
    <row r="1678" spans="1:2" x14ac:dyDescent="0.25">
      <c r="A1678" s="1" t="s">
        <v>13</v>
      </c>
      <c r="B1678" s="1">
        <v>6.2</v>
      </c>
    </row>
    <row r="1679" spans="1:2" x14ac:dyDescent="0.25">
      <c r="A1679" s="1" t="s">
        <v>13</v>
      </c>
      <c r="B1679" s="1">
        <v>5.9</v>
      </c>
    </row>
    <row r="1680" spans="1:2" x14ac:dyDescent="0.25">
      <c r="A1680" s="1" t="s">
        <v>13</v>
      </c>
      <c r="B1680" s="1">
        <v>6.8</v>
      </c>
    </row>
    <row r="1681" spans="1:2" x14ac:dyDescent="0.25">
      <c r="A1681" s="1" t="s">
        <v>13</v>
      </c>
      <c r="B1681" s="1">
        <v>3.6</v>
      </c>
    </row>
    <row r="1682" spans="1:2" x14ac:dyDescent="0.25">
      <c r="A1682" s="1" t="s">
        <v>13</v>
      </c>
      <c r="B1682" s="1">
        <v>6.7</v>
      </c>
    </row>
    <row r="1683" spans="1:2" x14ac:dyDescent="0.25">
      <c r="A1683" s="1" t="s">
        <v>13</v>
      </c>
      <c r="B1683" s="1">
        <v>6.3</v>
      </c>
    </row>
    <row r="1684" spans="1:2" x14ac:dyDescent="0.25">
      <c r="A1684" s="1" t="s">
        <v>13</v>
      </c>
      <c r="B1684" s="1">
        <v>6.4</v>
      </c>
    </row>
    <row r="1685" spans="1:2" x14ac:dyDescent="0.25">
      <c r="A1685" s="1" t="s">
        <v>13</v>
      </c>
      <c r="B1685" s="1">
        <v>6.4</v>
      </c>
    </row>
    <row r="1686" spans="1:2" x14ac:dyDescent="0.25">
      <c r="A1686" s="1" t="s">
        <v>13</v>
      </c>
      <c r="B1686" s="1">
        <v>5.7</v>
      </c>
    </row>
    <row r="1687" spans="1:2" x14ac:dyDescent="0.25">
      <c r="A1687" s="1" t="s">
        <v>13</v>
      </c>
      <c r="B1687" s="1">
        <v>6.2</v>
      </c>
    </row>
    <row r="1688" spans="1:2" x14ac:dyDescent="0.25">
      <c r="A1688" s="1" t="s">
        <v>13</v>
      </c>
      <c r="B1688" s="1">
        <v>5.2</v>
      </c>
    </row>
    <row r="1689" spans="1:2" x14ac:dyDescent="0.25">
      <c r="A1689" s="1" t="s">
        <v>13</v>
      </c>
      <c r="B1689" s="1">
        <v>6.1</v>
      </c>
    </row>
    <row r="1690" spans="1:2" x14ac:dyDescent="0.25">
      <c r="A1690" s="1" t="s">
        <v>13</v>
      </c>
      <c r="B1690" s="1">
        <v>7.1</v>
      </c>
    </row>
    <row r="1691" spans="1:2" x14ac:dyDescent="0.25">
      <c r="A1691" s="1" t="s">
        <v>13</v>
      </c>
      <c r="B1691" s="1">
        <v>7.2</v>
      </c>
    </row>
    <row r="1692" spans="1:2" x14ac:dyDescent="0.25">
      <c r="A1692" s="1" t="s">
        <v>13</v>
      </c>
      <c r="B1692" s="1">
        <v>6.5</v>
      </c>
    </row>
    <row r="1693" spans="1:2" x14ac:dyDescent="0.25">
      <c r="A1693" s="1" t="s">
        <v>13</v>
      </c>
      <c r="B1693" s="1">
        <v>6</v>
      </c>
    </row>
    <row r="1694" spans="1:2" x14ac:dyDescent="0.25">
      <c r="A1694" s="1" t="s">
        <v>13</v>
      </c>
      <c r="B1694" s="1">
        <v>7</v>
      </c>
    </row>
    <row r="1695" spans="1:2" x14ac:dyDescent="0.25">
      <c r="A1695" s="1" t="s">
        <v>13</v>
      </c>
      <c r="B1695" s="1">
        <v>7</v>
      </c>
    </row>
    <row r="1696" spans="1:2" x14ac:dyDescent="0.25">
      <c r="A1696" s="1" t="s">
        <v>13</v>
      </c>
      <c r="B1696" s="1">
        <v>7.5</v>
      </c>
    </row>
    <row r="1697" spans="1:2" x14ac:dyDescent="0.25">
      <c r="A1697" s="1" t="s">
        <v>13</v>
      </c>
      <c r="B1697" s="1">
        <v>6.6</v>
      </c>
    </row>
    <row r="1698" spans="1:2" x14ac:dyDescent="0.25">
      <c r="A1698" s="1" t="s">
        <v>13</v>
      </c>
      <c r="B1698" s="1">
        <v>7.4</v>
      </c>
    </row>
    <row r="1699" spans="1:2" x14ac:dyDescent="0.25">
      <c r="A1699" s="1" t="s">
        <v>13</v>
      </c>
      <c r="B1699" s="1">
        <v>6.5</v>
      </c>
    </row>
    <row r="1700" spans="1:2" x14ac:dyDescent="0.25">
      <c r="A1700" s="1" t="s">
        <v>13</v>
      </c>
      <c r="B1700" s="1">
        <v>6.2</v>
      </c>
    </row>
    <row r="1701" spans="1:2" x14ac:dyDescent="0.25">
      <c r="A1701" s="1" t="s">
        <v>13</v>
      </c>
      <c r="B1701" s="1">
        <v>7.8</v>
      </c>
    </row>
    <row r="1702" spans="1:2" x14ac:dyDescent="0.25">
      <c r="A1702" s="1" t="s">
        <v>13</v>
      </c>
      <c r="B1702" s="1">
        <v>5.2</v>
      </c>
    </row>
    <row r="1703" spans="1:2" x14ac:dyDescent="0.25">
      <c r="A1703" s="1" t="s">
        <v>13</v>
      </c>
      <c r="B1703" s="1">
        <v>6.5</v>
      </c>
    </row>
    <row r="1704" spans="1:2" x14ac:dyDescent="0.25">
      <c r="A1704" s="1" t="s">
        <v>13</v>
      </c>
      <c r="B1704" s="1">
        <v>6.5</v>
      </c>
    </row>
    <row r="1705" spans="1:2" x14ac:dyDescent="0.25">
      <c r="A1705" s="1" t="s">
        <v>13</v>
      </c>
      <c r="B1705" s="1">
        <v>5.2</v>
      </c>
    </row>
    <row r="1706" spans="1:2" x14ac:dyDescent="0.25">
      <c r="A1706" s="1" t="s">
        <v>13</v>
      </c>
      <c r="B1706" s="1">
        <v>7.2</v>
      </c>
    </row>
    <row r="1707" spans="1:2" x14ac:dyDescent="0.25">
      <c r="A1707" s="1" t="s">
        <v>13</v>
      </c>
      <c r="B1707" s="1">
        <v>7.1</v>
      </c>
    </row>
    <row r="1708" spans="1:2" x14ac:dyDescent="0.25">
      <c r="A1708" s="1" t="s">
        <v>13</v>
      </c>
      <c r="B1708" s="1">
        <v>4.5</v>
      </c>
    </row>
    <row r="1709" spans="1:2" x14ac:dyDescent="0.25">
      <c r="A1709" s="1" t="s">
        <v>13</v>
      </c>
      <c r="B1709" s="1">
        <v>5.7</v>
      </c>
    </row>
    <row r="1710" spans="1:2" x14ac:dyDescent="0.25">
      <c r="A1710" s="1" t="s">
        <v>13</v>
      </c>
      <c r="B1710" s="1">
        <v>6</v>
      </c>
    </row>
    <row r="1711" spans="1:2" x14ac:dyDescent="0.25">
      <c r="A1711" s="1" t="s">
        <v>13</v>
      </c>
      <c r="B1711" s="1">
        <v>6.4</v>
      </c>
    </row>
    <row r="1712" spans="1:2" x14ac:dyDescent="0.25">
      <c r="A1712" s="1" t="s">
        <v>13</v>
      </c>
      <c r="B1712" s="1">
        <v>5.2</v>
      </c>
    </row>
    <row r="1713" spans="1:2" x14ac:dyDescent="0.25">
      <c r="A1713" s="1" t="s">
        <v>13</v>
      </c>
      <c r="B1713" s="1">
        <v>4.3</v>
      </c>
    </row>
    <row r="1714" spans="1:2" x14ac:dyDescent="0.25">
      <c r="A1714" s="1" t="s">
        <v>13</v>
      </c>
      <c r="B1714" s="1">
        <v>6.1</v>
      </c>
    </row>
    <row r="1715" spans="1:2" x14ac:dyDescent="0.25">
      <c r="A1715" s="1" t="s">
        <v>13</v>
      </c>
      <c r="B1715" s="1">
        <v>6.8</v>
      </c>
    </row>
    <row r="1716" spans="1:2" x14ac:dyDescent="0.25">
      <c r="A1716" s="1" t="s">
        <v>13</v>
      </c>
      <c r="B1716" s="1">
        <v>5.2</v>
      </c>
    </row>
    <row r="1717" spans="1:2" x14ac:dyDescent="0.25">
      <c r="A1717" s="1" t="s">
        <v>13</v>
      </c>
      <c r="B1717" s="1">
        <v>6.5</v>
      </c>
    </row>
    <row r="1718" spans="1:2" x14ac:dyDescent="0.25">
      <c r="A1718" s="1" t="s">
        <v>13</v>
      </c>
      <c r="B1718" s="1">
        <v>7.5</v>
      </c>
    </row>
    <row r="1719" spans="1:2" x14ac:dyDescent="0.25">
      <c r="A1719" s="1" t="s">
        <v>3026</v>
      </c>
      <c r="B1719" s="1">
        <v>7.1</v>
      </c>
    </row>
    <row r="1720" spans="1:2" x14ac:dyDescent="0.25">
      <c r="A1720" s="1" t="s">
        <v>13</v>
      </c>
      <c r="B1720" s="1">
        <v>6.9</v>
      </c>
    </row>
    <row r="1721" spans="1:2" x14ac:dyDescent="0.25">
      <c r="A1721" s="1" t="s">
        <v>13</v>
      </c>
      <c r="B1721" s="1">
        <v>8</v>
      </c>
    </row>
    <row r="1722" spans="1:2" x14ac:dyDescent="0.25">
      <c r="A1722" s="1" t="s">
        <v>13</v>
      </c>
      <c r="B1722" s="1">
        <v>8.1999999999999993</v>
      </c>
    </row>
    <row r="1723" spans="1:2" x14ac:dyDescent="0.25">
      <c r="A1723" s="1" t="s">
        <v>13</v>
      </c>
      <c r="B1723" s="1">
        <v>6.4</v>
      </c>
    </row>
    <row r="1724" spans="1:2" x14ac:dyDescent="0.25">
      <c r="A1724" s="1" t="s">
        <v>13</v>
      </c>
      <c r="B1724" s="1">
        <v>7.9</v>
      </c>
    </row>
    <row r="1725" spans="1:2" x14ac:dyDescent="0.25">
      <c r="A1725" s="1" t="s">
        <v>13</v>
      </c>
      <c r="B1725" s="1">
        <v>6.7</v>
      </c>
    </row>
    <row r="1726" spans="1:2" x14ac:dyDescent="0.25">
      <c r="A1726" s="1" t="s">
        <v>13</v>
      </c>
      <c r="B1726" s="1">
        <v>6.1</v>
      </c>
    </row>
    <row r="1727" spans="1:2" x14ac:dyDescent="0.25">
      <c r="A1727" s="1" t="s">
        <v>13</v>
      </c>
      <c r="B1727" s="1">
        <v>8.9</v>
      </c>
    </row>
    <row r="1728" spans="1:2" x14ac:dyDescent="0.25">
      <c r="A1728" s="1" t="s">
        <v>13</v>
      </c>
      <c r="B1728" s="1">
        <v>8.1</v>
      </c>
    </row>
    <row r="1729" spans="1:2" x14ac:dyDescent="0.25">
      <c r="A1729" s="1" t="s">
        <v>13</v>
      </c>
      <c r="B1729" s="1">
        <v>6.2</v>
      </c>
    </row>
    <row r="1730" spans="1:2" x14ac:dyDescent="0.25">
      <c r="A1730" s="1" t="s">
        <v>13</v>
      </c>
      <c r="B1730" s="1">
        <v>4.9000000000000004</v>
      </c>
    </row>
    <row r="1731" spans="1:2" x14ac:dyDescent="0.25">
      <c r="A1731" s="1" t="s">
        <v>13</v>
      </c>
      <c r="B1731" s="1">
        <v>5.8</v>
      </c>
    </row>
    <row r="1732" spans="1:2" x14ac:dyDescent="0.25">
      <c r="A1732" s="1" t="s">
        <v>13</v>
      </c>
      <c r="B1732" s="1">
        <v>6</v>
      </c>
    </row>
    <row r="1733" spans="1:2" x14ac:dyDescent="0.25">
      <c r="A1733" s="1" t="s">
        <v>13</v>
      </c>
      <c r="B1733" s="1">
        <v>7</v>
      </c>
    </row>
    <row r="1734" spans="1:2" x14ac:dyDescent="0.25">
      <c r="A1734" s="1" t="s">
        <v>13</v>
      </c>
      <c r="B1734" s="1">
        <v>6</v>
      </c>
    </row>
    <row r="1735" spans="1:2" x14ac:dyDescent="0.25">
      <c r="A1735" s="1" t="s">
        <v>13</v>
      </c>
      <c r="B1735" s="1">
        <v>7.9</v>
      </c>
    </row>
    <row r="1736" spans="1:2" x14ac:dyDescent="0.25">
      <c r="A1736" s="1" t="s">
        <v>13</v>
      </c>
      <c r="B1736" s="1">
        <v>8.1</v>
      </c>
    </row>
    <row r="1737" spans="1:2" x14ac:dyDescent="0.25">
      <c r="A1737" s="1" t="s">
        <v>13</v>
      </c>
      <c r="B1737" s="1">
        <v>6.2</v>
      </c>
    </row>
    <row r="1738" spans="1:2" x14ac:dyDescent="0.25">
      <c r="A1738" s="1" t="s">
        <v>13</v>
      </c>
      <c r="B1738" s="1">
        <v>6.7</v>
      </c>
    </row>
    <row r="1739" spans="1:2" x14ac:dyDescent="0.25">
      <c r="A1739" s="1" t="s">
        <v>13</v>
      </c>
      <c r="B1739" s="1">
        <v>7.3</v>
      </c>
    </row>
    <row r="1740" spans="1:2" x14ac:dyDescent="0.25">
      <c r="A1740" s="1" t="s">
        <v>13</v>
      </c>
      <c r="B1740" s="1">
        <v>4.5999999999999996</v>
      </c>
    </row>
    <row r="1741" spans="1:2" x14ac:dyDescent="0.25">
      <c r="A1741" s="1" t="s">
        <v>13</v>
      </c>
      <c r="B1741" s="1">
        <v>6.1</v>
      </c>
    </row>
    <row r="1742" spans="1:2" x14ac:dyDescent="0.25">
      <c r="A1742" s="1" t="s">
        <v>13</v>
      </c>
      <c r="B1742" s="1">
        <v>6.2</v>
      </c>
    </row>
    <row r="1743" spans="1:2" x14ac:dyDescent="0.25">
      <c r="A1743" s="1" t="s">
        <v>13</v>
      </c>
      <c r="B1743" s="1">
        <v>7.8</v>
      </c>
    </row>
    <row r="1744" spans="1:2" x14ac:dyDescent="0.25">
      <c r="A1744" s="1" t="s">
        <v>13</v>
      </c>
      <c r="B1744" s="1">
        <v>6.1</v>
      </c>
    </row>
    <row r="1745" spans="1:2" x14ac:dyDescent="0.25">
      <c r="A1745" s="1" t="s">
        <v>13</v>
      </c>
      <c r="B1745" s="1">
        <v>5.8</v>
      </c>
    </row>
    <row r="1746" spans="1:2" x14ac:dyDescent="0.25">
      <c r="A1746" s="1" t="s">
        <v>13</v>
      </c>
      <c r="B1746" s="1">
        <v>6.5</v>
      </c>
    </row>
    <row r="1747" spans="1:2" x14ac:dyDescent="0.25">
      <c r="A1747" s="1" t="s">
        <v>13</v>
      </c>
      <c r="B1747" s="1">
        <v>7.2</v>
      </c>
    </row>
    <row r="1748" spans="1:2" x14ac:dyDescent="0.25">
      <c r="A1748" s="1" t="s">
        <v>13</v>
      </c>
      <c r="B1748" s="1">
        <v>7.8</v>
      </c>
    </row>
    <row r="1749" spans="1:2" x14ac:dyDescent="0.25">
      <c r="A1749" s="1" t="s">
        <v>13</v>
      </c>
      <c r="B1749" s="1">
        <v>4.7</v>
      </c>
    </row>
    <row r="1750" spans="1:2" x14ac:dyDescent="0.25">
      <c r="A1750" s="1" t="s">
        <v>13</v>
      </c>
      <c r="B1750" s="1">
        <v>6.8</v>
      </c>
    </row>
    <row r="1751" spans="1:2" x14ac:dyDescent="0.25">
      <c r="A1751" s="1" t="s">
        <v>13</v>
      </c>
      <c r="B1751" s="1">
        <v>5.9</v>
      </c>
    </row>
    <row r="1752" spans="1:2" x14ac:dyDescent="0.25">
      <c r="A1752" s="1" t="s">
        <v>13</v>
      </c>
      <c r="B1752" s="1">
        <v>7.2</v>
      </c>
    </row>
    <row r="1753" spans="1:2" x14ac:dyDescent="0.25">
      <c r="A1753" s="1" t="s">
        <v>13</v>
      </c>
      <c r="B1753" s="1">
        <v>8.6999999999999993</v>
      </c>
    </row>
    <row r="1754" spans="1:2" x14ac:dyDescent="0.25">
      <c r="A1754" s="1" t="s">
        <v>13</v>
      </c>
      <c r="B1754" s="1">
        <v>5</v>
      </c>
    </row>
    <row r="1755" spans="1:2" x14ac:dyDescent="0.25">
      <c r="A1755" s="1" t="s">
        <v>13</v>
      </c>
      <c r="B1755" s="1">
        <v>6.6</v>
      </c>
    </row>
    <row r="1756" spans="1:2" x14ac:dyDescent="0.25">
      <c r="A1756" s="1" t="s">
        <v>13</v>
      </c>
      <c r="B1756" s="1">
        <v>8.3000000000000007</v>
      </c>
    </row>
    <row r="1757" spans="1:2" x14ac:dyDescent="0.25">
      <c r="A1757" s="1" t="s">
        <v>13</v>
      </c>
      <c r="B1757" s="1">
        <v>6.7</v>
      </c>
    </row>
    <row r="1758" spans="1:2" x14ac:dyDescent="0.25">
      <c r="A1758" s="1" t="s">
        <v>13</v>
      </c>
      <c r="B1758" s="1">
        <v>7.8</v>
      </c>
    </row>
    <row r="1759" spans="1:2" x14ac:dyDescent="0.25">
      <c r="A1759" s="1" t="s">
        <v>13</v>
      </c>
      <c r="B1759" s="1">
        <v>6.5</v>
      </c>
    </row>
    <row r="1760" spans="1:2" x14ac:dyDescent="0.25">
      <c r="A1760" s="1" t="s">
        <v>13</v>
      </c>
      <c r="B1760" s="1">
        <v>6.1</v>
      </c>
    </row>
    <row r="1761" spans="1:2" x14ac:dyDescent="0.25">
      <c r="A1761" s="1" t="s">
        <v>13</v>
      </c>
      <c r="B1761" s="1">
        <v>8.1</v>
      </c>
    </row>
    <row r="1762" spans="1:2" x14ac:dyDescent="0.25">
      <c r="A1762" s="1" t="s">
        <v>13</v>
      </c>
      <c r="B1762" s="1">
        <v>5.2</v>
      </c>
    </row>
    <row r="1763" spans="1:2" x14ac:dyDescent="0.25">
      <c r="A1763" s="1" t="s">
        <v>13</v>
      </c>
      <c r="B1763" s="1">
        <v>5.6</v>
      </c>
    </row>
    <row r="1764" spans="1:2" x14ac:dyDescent="0.25">
      <c r="A1764" s="1" t="s">
        <v>13</v>
      </c>
      <c r="B1764" s="1">
        <v>5.8</v>
      </c>
    </row>
    <row r="1765" spans="1:2" x14ac:dyDescent="0.25">
      <c r="A1765" s="1" t="s">
        <v>13</v>
      </c>
      <c r="B1765" s="1">
        <v>6.6</v>
      </c>
    </row>
    <row r="1766" spans="1:2" x14ac:dyDescent="0.25">
      <c r="A1766" s="1" t="s">
        <v>13</v>
      </c>
      <c r="B1766" s="1">
        <v>6.6</v>
      </c>
    </row>
    <row r="1767" spans="1:2" x14ac:dyDescent="0.25">
      <c r="A1767" s="1" t="s">
        <v>13</v>
      </c>
      <c r="B1767" s="1">
        <v>5.5</v>
      </c>
    </row>
    <row r="1768" spans="1:2" x14ac:dyDescent="0.25">
      <c r="A1768" s="1" t="s">
        <v>13</v>
      </c>
      <c r="B1768" s="1">
        <v>7</v>
      </c>
    </row>
    <row r="1769" spans="1:2" x14ac:dyDescent="0.25">
      <c r="A1769" s="1" t="s">
        <v>13</v>
      </c>
      <c r="B1769" s="1">
        <v>6.5</v>
      </c>
    </row>
    <row r="1770" spans="1:2" x14ac:dyDescent="0.25">
      <c r="A1770" s="1" t="s">
        <v>13</v>
      </c>
      <c r="B1770" s="1">
        <v>5.8</v>
      </c>
    </row>
    <row r="1771" spans="1:2" x14ac:dyDescent="0.25">
      <c r="A1771" s="1" t="s">
        <v>13</v>
      </c>
      <c r="B1771" s="1">
        <v>5.6</v>
      </c>
    </row>
    <row r="1772" spans="1:2" x14ac:dyDescent="0.25">
      <c r="A1772" s="1" t="s">
        <v>13</v>
      </c>
      <c r="B1772" s="1">
        <v>5.6</v>
      </c>
    </row>
    <row r="1773" spans="1:2" x14ac:dyDescent="0.25">
      <c r="A1773" s="1" t="s">
        <v>13</v>
      </c>
      <c r="B1773" s="1">
        <v>5.8</v>
      </c>
    </row>
    <row r="1774" spans="1:2" x14ac:dyDescent="0.25">
      <c r="A1774" s="1" t="s">
        <v>13</v>
      </c>
      <c r="B1774" s="1">
        <v>7.6</v>
      </c>
    </row>
    <row r="1775" spans="1:2" x14ac:dyDescent="0.25">
      <c r="A1775" s="1" t="s">
        <v>13</v>
      </c>
      <c r="B1775" s="1">
        <v>6.4</v>
      </c>
    </row>
    <row r="1776" spans="1:2" x14ac:dyDescent="0.25">
      <c r="A1776" s="1" t="s">
        <v>13</v>
      </c>
      <c r="B1776" s="1">
        <v>6.3</v>
      </c>
    </row>
    <row r="1777" spans="1:2" x14ac:dyDescent="0.25">
      <c r="A1777" s="1" t="s">
        <v>13</v>
      </c>
      <c r="B1777" s="1">
        <v>4.5999999999999996</v>
      </c>
    </row>
    <row r="1778" spans="1:2" x14ac:dyDescent="0.25">
      <c r="A1778" s="1" t="s">
        <v>13</v>
      </c>
      <c r="B1778" s="1">
        <v>6.5</v>
      </c>
    </row>
    <row r="1779" spans="1:2" x14ac:dyDescent="0.25">
      <c r="A1779" s="1" t="s">
        <v>13</v>
      </c>
      <c r="B1779" s="1">
        <v>7.5</v>
      </c>
    </row>
    <row r="1780" spans="1:2" x14ac:dyDescent="0.25">
      <c r="A1780" s="1" t="s">
        <v>13</v>
      </c>
      <c r="B1780" s="1">
        <v>7.5</v>
      </c>
    </row>
    <row r="1781" spans="1:2" x14ac:dyDescent="0.25">
      <c r="A1781" s="1" t="s">
        <v>13</v>
      </c>
      <c r="B1781" s="1">
        <v>5.3</v>
      </c>
    </row>
    <row r="1782" spans="1:2" x14ac:dyDescent="0.25">
      <c r="A1782" s="1" t="s">
        <v>13</v>
      </c>
      <c r="B1782" s="1">
        <v>7.5</v>
      </c>
    </row>
    <row r="1783" spans="1:2" x14ac:dyDescent="0.25">
      <c r="A1783" s="1" t="s">
        <v>13</v>
      </c>
      <c r="B1783" s="1">
        <v>3.3</v>
      </c>
    </row>
    <row r="1784" spans="1:2" x14ac:dyDescent="0.25">
      <c r="A1784" s="1" t="s">
        <v>13</v>
      </c>
      <c r="B1784" s="1">
        <v>3.5</v>
      </c>
    </row>
    <row r="1785" spans="1:2" x14ac:dyDescent="0.25">
      <c r="A1785" s="1" t="s">
        <v>13</v>
      </c>
      <c r="B1785" s="1">
        <v>9.3000000000000007</v>
      </c>
    </row>
    <row r="1786" spans="1:2" x14ac:dyDescent="0.25">
      <c r="A1786" s="1" t="s">
        <v>13</v>
      </c>
      <c r="B1786" s="1">
        <v>4.8</v>
      </c>
    </row>
    <row r="1787" spans="1:2" x14ac:dyDescent="0.25">
      <c r="A1787" s="1" t="s">
        <v>13</v>
      </c>
      <c r="B1787" s="1">
        <v>6.9</v>
      </c>
    </row>
    <row r="1788" spans="1:2" x14ac:dyDescent="0.25">
      <c r="A1788" s="1" t="s">
        <v>13</v>
      </c>
      <c r="B1788" s="1">
        <v>6</v>
      </c>
    </row>
    <row r="1789" spans="1:2" x14ac:dyDescent="0.25">
      <c r="A1789" s="1" t="s">
        <v>13</v>
      </c>
      <c r="B1789" s="1">
        <v>7.3</v>
      </c>
    </row>
    <row r="1790" spans="1:2" x14ac:dyDescent="0.25">
      <c r="A1790" s="1" t="s">
        <v>13</v>
      </c>
      <c r="B1790" s="1">
        <v>6.6</v>
      </c>
    </row>
    <row r="1791" spans="1:2" x14ac:dyDescent="0.25">
      <c r="A1791" s="1" t="s">
        <v>13</v>
      </c>
      <c r="B1791" s="1">
        <v>7.5</v>
      </c>
    </row>
    <row r="1792" spans="1:2" x14ac:dyDescent="0.25">
      <c r="A1792" s="1" t="s">
        <v>13</v>
      </c>
      <c r="B1792" s="1">
        <v>6.9</v>
      </c>
    </row>
    <row r="1793" spans="1:2" x14ac:dyDescent="0.25">
      <c r="A1793" s="1" t="s">
        <v>13</v>
      </c>
      <c r="B1793" s="1">
        <v>6.8</v>
      </c>
    </row>
    <row r="1794" spans="1:2" x14ac:dyDescent="0.25">
      <c r="A1794" s="1" t="s">
        <v>13</v>
      </c>
      <c r="B1794" s="1">
        <v>6.4</v>
      </c>
    </row>
    <row r="1795" spans="1:2" x14ac:dyDescent="0.25">
      <c r="A1795" s="1" t="s">
        <v>13</v>
      </c>
      <c r="B1795" s="1">
        <v>5.6</v>
      </c>
    </row>
    <row r="1796" spans="1:2" x14ac:dyDescent="0.25">
      <c r="A1796" s="1" t="s">
        <v>13</v>
      </c>
      <c r="B1796" s="1">
        <v>6.3</v>
      </c>
    </row>
    <row r="1797" spans="1:2" x14ac:dyDescent="0.25">
      <c r="A1797" s="1" t="s">
        <v>13</v>
      </c>
      <c r="B1797" s="1">
        <v>7.3</v>
      </c>
    </row>
    <row r="1798" spans="1:2" x14ac:dyDescent="0.25">
      <c r="A1798" s="1" t="s">
        <v>13</v>
      </c>
      <c r="B1798" s="1">
        <v>6.6</v>
      </c>
    </row>
    <row r="1799" spans="1:2" x14ac:dyDescent="0.25">
      <c r="A1799" s="1" t="s">
        <v>13</v>
      </c>
      <c r="B1799" s="1">
        <v>4.5999999999999996</v>
      </c>
    </row>
    <row r="1800" spans="1:2" x14ac:dyDescent="0.25">
      <c r="A1800" s="1" t="s">
        <v>13</v>
      </c>
      <c r="B1800" s="1">
        <v>5.0999999999999996</v>
      </c>
    </row>
    <row r="1801" spans="1:2" x14ac:dyDescent="0.25">
      <c r="A1801" s="1" t="s">
        <v>13</v>
      </c>
      <c r="B1801" s="1">
        <v>5.6</v>
      </c>
    </row>
    <row r="1802" spans="1:2" x14ac:dyDescent="0.25">
      <c r="A1802" s="1" t="s">
        <v>3158</v>
      </c>
      <c r="B1802" s="1">
        <v>5.3</v>
      </c>
    </row>
    <row r="1803" spans="1:2" x14ac:dyDescent="0.25">
      <c r="A1803" s="1" t="s">
        <v>13</v>
      </c>
      <c r="B1803" s="1">
        <v>5.6</v>
      </c>
    </row>
    <row r="1804" spans="1:2" x14ac:dyDescent="0.25">
      <c r="A1804" s="1" t="s">
        <v>13</v>
      </c>
      <c r="B1804" s="1">
        <v>5.9</v>
      </c>
    </row>
    <row r="1805" spans="1:2" x14ac:dyDescent="0.25">
      <c r="A1805" s="1" t="s">
        <v>13</v>
      </c>
      <c r="B1805" s="1">
        <v>4.7</v>
      </c>
    </row>
    <row r="1806" spans="1:2" x14ac:dyDescent="0.25">
      <c r="A1806" s="1" t="s">
        <v>13</v>
      </c>
      <c r="B1806" s="1">
        <v>4.8</v>
      </c>
    </row>
    <row r="1807" spans="1:2" x14ac:dyDescent="0.25">
      <c r="A1807" s="1" t="s">
        <v>13</v>
      </c>
      <c r="B1807" s="1">
        <v>6.8</v>
      </c>
    </row>
    <row r="1808" spans="1:2" x14ac:dyDescent="0.25">
      <c r="A1808" s="1" t="s">
        <v>13</v>
      </c>
      <c r="B1808" s="1">
        <v>5.4</v>
      </c>
    </row>
    <row r="1809" spans="1:2" x14ac:dyDescent="0.25">
      <c r="A1809" s="1" t="s">
        <v>13</v>
      </c>
      <c r="B1809" s="1">
        <v>5.0999999999999996</v>
      </c>
    </row>
    <row r="1810" spans="1:2" x14ac:dyDescent="0.25">
      <c r="A1810" s="1" t="s">
        <v>13</v>
      </c>
      <c r="B1810" s="1">
        <v>7</v>
      </c>
    </row>
    <row r="1811" spans="1:2" x14ac:dyDescent="0.25">
      <c r="A1811" s="1" t="s">
        <v>13</v>
      </c>
      <c r="B1811" s="1">
        <v>4</v>
      </c>
    </row>
    <row r="1812" spans="1:2" x14ac:dyDescent="0.25">
      <c r="A1812" s="1" t="s">
        <v>13</v>
      </c>
      <c r="B1812" s="1">
        <v>7.3</v>
      </c>
    </row>
    <row r="1813" spans="1:2" x14ac:dyDescent="0.25">
      <c r="A1813" s="1" t="s">
        <v>13</v>
      </c>
      <c r="B1813" s="1">
        <v>6.8</v>
      </c>
    </row>
    <row r="1814" spans="1:2" x14ac:dyDescent="0.25">
      <c r="A1814" s="1" t="s">
        <v>13</v>
      </c>
      <c r="B1814" s="1">
        <v>7</v>
      </c>
    </row>
    <row r="1815" spans="1:2" x14ac:dyDescent="0.25">
      <c r="A1815" s="1" t="s">
        <v>13</v>
      </c>
      <c r="B1815" s="1">
        <v>7.1</v>
      </c>
    </row>
    <row r="1816" spans="1:2" x14ac:dyDescent="0.25">
      <c r="A1816" s="1" t="s">
        <v>13</v>
      </c>
      <c r="B1816" s="1">
        <v>6.9</v>
      </c>
    </row>
    <row r="1817" spans="1:2" x14ac:dyDescent="0.25">
      <c r="A1817" s="1" t="s">
        <v>13</v>
      </c>
      <c r="B1817" s="1">
        <v>7.3</v>
      </c>
    </row>
    <row r="1818" spans="1:2" x14ac:dyDescent="0.25">
      <c r="A1818" s="1" t="s">
        <v>13</v>
      </c>
      <c r="B1818" s="1">
        <v>8.1999999999999993</v>
      </c>
    </row>
    <row r="1819" spans="1:2" x14ac:dyDescent="0.25">
      <c r="A1819" s="1" t="s">
        <v>13</v>
      </c>
      <c r="B1819" s="1">
        <v>7.1</v>
      </c>
    </row>
    <row r="1820" spans="1:2" x14ac:dyDescent="0.25">
      <c r="A1820" s="1" t="s">
        <v>13</v>
      </c>
      <c r="B1820" s="1">
        <v>7.7</v>
      </c>
    </row>
    <row r="1821" spans="1:2" x14ac:dyDescent="0.25">
      <c r="A1821" s="1" t="s">
        <v>13</v>
      </c>
      <c r="B1821" s="1">
        <v>6.5</v>
      </c>
    </row>
    <row r="1822" spans="1:2" x14ac:dyDescent="0.25">
      <c r="A1822" s="1" t="s">
        <v>13</v>
      </c>
      <c r="B1822" s="1">
        <v>4.9000000000000004</v>
      </c>
    </row>
    <row r="1823" spans="1:2" x14ac:dyDescent="0.25">
      <c r="A1823" s="1" t="s">
        <v>13</v>
      </c>
      <c r="B1823" s="1">
        <v>6.4</v>
      </c>
    </row>
    <row r="1824" spans="1:2" x14ac:dyDescent="0.25">
      <c r="A1824" s="1" t="s">
        <v>13</v>
      </c>
      <c r="B1824" s="1">
        <v>5.9</v>
      </c>
    </row>
    <row r="1825" spans="1:2" x14ac:dyDescent="0.25">
      <c r="A1825" s="1" t="s">
        <v>13</v>
      </c>
      <c r="B1825" s="1">
        <v>6.2</v>
      </c>
    </row>
    <row r="1826" spans="1:2" x14ac:dyDescent="0.25">
      <c r="A1826" s="1" t="s">
        <v>13</v>
      </c>
      <c r="B1826" s="1">
        <v>5.8</v>
      </c>
    </row>
    <row r="1827" spans="1:2" x14ac:dyDescent="0.25">
      <c r="A1827" s="1" t="s">
        <v>13</v>
      </c>
      <c r="B1827" s="1">
        <v>6.7</v>
      </c>
    </row>
    <row r="1828" spans="1:2" x14ac:dyDescent="0.25">
      <c r="A1828" s="1" t="s">
        <v>13</v>
      </c>
      <c r="B1828" s="1">
        <v>5.9</v>
      </c>
    </row>
    <row r="1829" spans="1:2" x14ac:dyDescent="0.25">
      <c r="A1829" s="1" t="s">
        <v>13</v>
      </c>
      <c r="B1829" s="1">
        <v>7.3</v>
      </c>
    </row>
    <row r="1830" spans="1:2" x14ac:dyDescent="0.25">
      <c r="A1830" s="1" t="s">
        <v>13</v>
      </c>
      <c r="B1830" s="1">
        <v>4.0999999999999996</v>
      </c>
    </row>
    <row r="1831" spans="1:2" x14ac:dyDescent="0.25">
      <c r="A1831" s="1" t="s">
        <v>13</v>
      </c>
      <c r="B1831" s="1">
        <v>4.9000000000000004</v>
      </c>
    </row>
    <row r="1832" spans="1:2" x14ac:dyDescent="0.25">
      <c r="A1832" s="1" t="s">
        <v>13</v>
      </c>
      <c r="B1832" s="1">
        <v>7.9</v>
      </c>
    </row>
    <row r="1833" spans="1:2" x14ac:dyDescent="0.25">
      <c r="A1833" s="1" t="s">
        <v>13</v>
      </c>
      <c r="B1833" s="1">
        <v>5.2</v>
      </c>
    </row>
    <row r="1834" spans="1:2" x14ac:dyDescent="0.25">
      <c r="A1834" s="1" t="s">
        <v>13</v>
      </c>
      <c r="B1834" s="1">
        <v>4.0999999999999996</v>
      </c>
    </row>
    <row r="1835" spans="1:2" x14ac:dyDescent="0.25">
      <c r="A1835" s="1" t="s">
        <v>13</v>
      </c>
      <c r="B1835" s="1">
        <v>6.6</v>
      </c>
    </row>
    <row r="1836" spans="1:2" x14ac:dyDescent="0.25">
      <c r="A1836" s="1" t="s">
        <v>13</v>
      </c>
      <c r="B1836" s="1">
        <v>2.9</v>
      </c>
    </row>
    <row r="1837" spans="1:2" x14ac:dyDescent="0.25">
      <c r="A1837" s="1" t="s">
        <v>13</v>
      </c>
      <c r="B1837" s="1">
        <v>6.5</v>
      </c>
    </row>
    <row r="1838" spans="1:2" x14ac:dyDescent="0.25">
      <c r="A1838" s="1" t="s">
        <v>13</v>
      </c>
      <c r="B1838" s="1">
        <v>7.2</v>
      </c>
    </row>
    <row r="1839" spans="1:2" x14ac:dyDescent="0.25">
      <c r="A1839" s="1" t="s">
        <v>13</v>
      </c>
      <c r="B1839" s="1">
        <v>6.8</v>
      </c>
    </row>
    <row r="1840" spans="1:2" x14ac:dyDescent="0.25">
      <c r="A1840" s="1" t="s">
        <v>13</v>
      </c>
      <c r="B1840" s="1">
        <v>7.8</v>
      </c>
    </row>
    <row r="1841" spans="1:2" x14ac:dyDescent="0.25">
      <c r="A1841" s="1" t="s">
        <v>13</v>
      </c>
      <c r="B1841" s="1">
        <v>6.7</v>
      </c>
    </row>
    <row r="1842" spans="1:2" x14ac:dyDescent="0.25">
      <c r="A1842" s="1" t="s">
        <v>984</v>
      </c>
      <c r="B1842" s="1">
        <v>7.1</v>
      </c>
    </row>
    <row r="1843" spans="1:2" x14ac:dyDescent="0.25">
      <c r="A1843" s="1" t="s">
        <v>13</v>
      </c>
      <c r="B1843" s="1">
        <v>5.7</v>
      </c>
    </row>
    <row r="1844" spans="1:2" x14ac:dyDescent="0.25">
      <c r="A1844" s="1" t="s">
        <v>13</v>
      </c>
      <c r="B1844" s="1">
        <v>5.3</v>
      </c>
    </row>
    <row r="1845" spans="1:2" x14ac:dyDescent="0.25">
      <c r="A1845" s="1" t="s">
        <v>13</v>
      </c>
      <c r="B1845" s="1">
        <v>7.7</v>
      </c>
    </row>
    <row r="1846" spans="1:2" x14ac:dyDescent="0.25">
      <c r="A1846" s="1" t="s">
        <v>13</v>
      </c>
      <c r="B1846" s="1">
        <v>6.1</v>
      </c>
    </row>
    <row r="1847" spans="1:2" x14ac:dyDescent="0.25">
      <c r="A1847" s="1" t="s">
        <v>13</v>
      </c>
      <c r="B1847" s="1">
        <v>7.3</v>
      </c>
    </row>
    <row r="1848" spans="1:2" x14ac:dyDescent="0.25">
      <c r="A1848" s="1" t="s">
        <v>13</v>
      </c>
      <c r="B1848" s="1">
        <v>7.2</v>
      </c>
    </row>
    <row r="1849" spans="1:2" x14ac:dyDescent="0.25">
      <c r="A1849" s="1" t="s">
        <v>13</v>
      </c>
      <c r="B1849" s="1">
        <v>6.1</v>
      </c>
    </row>
    <row r="1850" spans="1:2" x14ac:dyDescent="0.25">
      <c r="A1850" s="1" t="s">
        <v>13</v>
      </c>
      <c r="B1850" s="1">
        <v>5.8</v>
      </c>
    </row>
    <row r="1851" spans="1:2" x14ac:dyDescent="0.25">
      <c r="A1851" s="1" t="s">
        <v>13</v>
      </c>
      <c r="B1851" s="1">
        <v>5.7</v>
      </c>
    </row>
    <row r="1852" spans="1:2" x14ac:dyDescent="0.25">
      <c r="A1852" s="1" t="s">
        <v>13</v>
      </c>
      <c r="B1852" s="1">
        <v>6.7</v>
      </c>
    </row>
    <row r="1853" spans="1:2" x14ac:dyDescent="0.25">
      <c r="A1853" s="1" t="s">
        <v>13</v>
      </c>
      <c r="B1853" s="1">
        <v>6.5</v>
      </c>
    </row>
    <row r="1854" spans="1:2" x14ac:dyDescent="0.25">
      <c r="A1854" s="1" t="s">
        <v>13</v>
      </c>
      <c r="B1854" s="1">
        <v>7.2</v>
      </c>
    </row>
    <row r="1855" spans="1:2" x14ac:dyDescent="0.25">
      <c r="A1855" s="1" t="s">
        <v>13</v>
      </c>
      <c r="B1855" s="1">
        <v>7.6</v>
      </c>
    </row>
    <row r="1856" spans="1:2" x14ac:dyDescent="0.25">
      <c r="A1856" s="1" t="s">
        <v>13</v>
      </c>
      <c r="B1856" s="1">
        <v>4.5999999999999996</v>
      </c>
    </row>
    <row r="1857" spans="1:2" x14ac:dyDescent="0.25">
      <c r="A1857" s="1" t="s">
        <v>13</v>
      </c>
      <c r="B1857" s="1">
        <v>6.9</v>
      </c>
    </row>
    <row r="1858" spans="1:2" x14ac:dyDescent="0.25">
      <c r="A1858" s="1" t="s">
        <v>13</v>
      </c>
      <c r="B1858" s="1">
        <v>6.6</v>
      </c>
    </row>
    <row r="1859" spans="1:2" x14ac:dyDescent="0.25">
      <c r="A1859" s="1" t="s">
        <v>13</v>
      </c>
      <c r="B1859" s="1">
        <v>6.3</v>
      </c>
    </row>
    <row r="1860" spans="1:2" x14ac:dyDescent="0.25">
      <c r="A1860" s="1" t="s">
        <v>13</v>
      </c>
      <c r="B1860" s="1">
        <v>6.2</v>
      </c>
    </row>
    <row r="1861" spans="1:2" x14ac:dyDescent="0.25">
      <c r="A1861" s="1" t="s">
        <v>13</v>
      </c>
      <c r="B1861" s="1">
        <v>5.3</v>
      </c>
    </row>
    <row r="1862" spans="1:2" x14ac:dyDescent="0.25">
      <c r="A1862" s="1" t="s">
        <v>13</v>
      </c>
      <c r="B1862" s="1">
        <v>7.3</v>
      </c>
    </row>
    <row r="1863" spans="1:2" x14ac:dyDescent="0.25">
      <c r="A1863" s="1" t="s">
        <v>13</v>
      </c>
      <c r="B1863" s="1">
        <v>5.6</v>
      </c>
    </row>
    <row r="1864" spans="1:2" x14ac:dyDescent="0.25">
      <c r="A1864" s="1" t="s">
        <v>13</v>
      </c>
      <c r="B1864" s="1">
        <v>6.2</v>
      </c>
    </row>
    <row r="1865" spans="1:2" x14ac:dyDescent="0.25">
      <c r="A1865" s="1" t="s">
        <v>13</v>
      </c>
      <c r="B1865" s="1">
        <v>5.2</v>
      </c>
    </row>
    <row r="1866" spans="1:2" x14ac:dyDescent="0.25">
      <c r="A1866" s="1" t="s">
        <v>13</v>
      </c>
      <c r="B1866" s="1">
        <v>5.3</v>
      </c>
    </row>
    <row r="1867" spans="1:2" x14ac:dyDescent="0.25">
      <c r="A1867" s="1" t="s">
        <v>13</v>
      </c>
      <c r="B1867" s="1">
        <v>5.4</v>
      </c>
    </row>
    <row r="1868" spans="1:2" x14ac:dyDescent="0.25">
      <c r="A1868" s="1" t="s">
        <v>13</v>
      </c>
      <c r="B1868" s="1">
        <v>4.9000000000000004</v>
      </c>
    </row>
    <row r="1869" spans="1:2" x14ac:dyDescent="0.25">
      <c r="A1869" s="1" t="s">
        <v>13</v>
      </c>
      <c r="B1869" s="1">
        <v>5.5</v>
      </c>
    </row>
    <row r="1870" spans="1:2" x14ac:dyDescent="0.25">
      <c r="A1870" s="1" t="s">
        <v>13</v>
      </c>
      <c r="B1870" s="1">
        <v>6.7</v>
      </c>
    </row>
    <row r="1871" spans="1:2" x14ac:dyDescent="0.25">
      <c r="A1871" s="1" t="s">
        <v>13</v>
      </c>
      <c r="B1871" s="1">
        <v>7.2</v>
      </c>
    </row>
    <row r="1872" spans="1:2" x14ac:dyDescent="0.25">
      <c r="A1872" s="1" t="s">
        <v>13</v>
      </c>
      <c r="B1872" s="1">
        <v>5.0999999999999996</v>
      </c>
    </row>
    <row r="1873" spans="1:2" x14ac:dyDescent="0.25">
      <c r="A1873" s="1" t="s">
        <v>13</v>
      </c>
      <c r="B1873" s="1">
        <v>6.5</v>
      </c>
    </row>
    <row r="1874" spans="1:2" x14ac:dyDescent="0.25">
      <c r="A1874" s="1" t="s">
        <v>2549</v>
      </c>
      <c r="B1874" s="1">
        <v>8.1999999999999993</v>
      </c>
    </row>
    <row r="1875" spans="1:2" x14ac:dyDescent="0.25">
      <c r="A1875" s="1" t="s">
        <v>13</v>
      </c>
      <c r="B1875" s="1">
        <v>7.7</v>
      </c>
    </row>
    <row r="1876" spans="1:2" x14ac:dyDescent="0.25">
      <c r="A1876" s="1" t="s">
        <v>13</v>
      </c>
      <c r="B1876" s="1">
        <v>6.1</v>
      </c>
    </row>
    <row r="1877" spans="1:2" x14ac:dyDescent="0.25">
      <c r="A1877" s="1" t="s">
        <v>13</v>
      </c>
      <c r="B1877" s="1">
        <v>8.8000000000000007</v>
      </c>
    </row>
    <row r="1878" spans="1:2" x14ac:dyDescent="0.25">
      <c r="A1878" s="1" t="s">
        <v>13</v>
      </c>
      <c r="B1878" s="1">
        <v>6.8</v>
      </c>
    </row>
    <row r="1879" spans="1:2" x14ac:dyDescent="0.25">
      <c r="A1879" s="1" t="s">
        <v>13</v>
      </c>
      <c r="B1879" s="1">
        <v>6.8</v>
      </c>
    </row>
    <row r="1880" spans="1:2" x14ac:dyDescent="0.25">
      <c r="A1880" s="1" t="s">
        <v>13</v>
      </c>
      <c r="B1880" s="1">
        <v>6.7</v>
      </c>
    </row>
    <row r="1881" spans="1:2" x14ac:dyDescent="0.25">
      <c r="A1881" s="1" t="s">
        <v>13</v>
      </c>
      <c r="B1881" s="1">
        <v>7.1</v>
      </c>
    </row>
    <row r="1882" spans="1:2" x14ac:dyDescent="0.25">
      <c r="A1882" s="1" t="s">
        <v>13</v>
      </c>
      <c r="B1882" s="1">
        <v>7.1</v>
      </c>
    </row>
    <row r="1883" spans="1:2" x14ac:dyDescent="0.25">
      <c r="A1883" s="1" t="s">
        <v>13</v>
      </c>
      <c r="B1883" s="1">
        <v>6.1</v>
      </c>
    </row>
    <row r="1884" spans="1:2" x14ac:dyDescent="0.25">
      <c r="A1884" s="1" t="s">
        <v>13</v>
      </c>
      <c r="B1884" s="1">
        <v>8</v>
      </c>
    </row>
    <row r="1885" spans="1:2" x14ac:dyDescent="0.25">
      <c r="A1885" s="1" t="s">
        <v>13</v>
      </c>
      <c r="B1885" s="1">
        <v>6.6</v>
      </c>
    </row>
    <row r="1886" spans="1:2" x14ac:dyDescent="0.25">
      <c r="A1886" s="1" t="s">
        <v>13</v>
      </c>
      <c r="B1886" s="1">
        <v>5.4</v>
      </c>
    </row>
    <row r="1887" spans="1:2" x14ac:dyDescent="0.25">
      <c r="A1887" s="1" t="s">
        <v>13</v>
      </c>
      <c r="B1887" s="1">
        <v>6.1</v>
      </c>
    </row>
    <row r="1888" spans="1:2" x14ac:dyDescent="0.25">
      <c r="A1888" s="1" t="s">
        <v>13</v>
      </c>
      <c r="B1888" s="1">
        <v>5.6</v>
      </c>
    </row>
    <row r="1889" spans="1:2" x14ac:dyDescent="0.25">
      <c r="A1889" s="1" t="s">
        <v>13</v>
      </c>
      <c r="B1889" s="1">
        <v>5.8</v>
      </c>
    </row>
    <row r="1890" spans="1:2" x14ac:dyDescent="0.25">
      <c r="A1890" s="1" t="s">
        <v>13</v>
      </c>
      <c r="B1890" s="1">
        <v>2.8</v>
      </c>
    </row>
    <row r="1891" spans="1:2" x14ac:dyDescent="0.25">
      <c r="A1891" s="1" t="s">
        <v>13</v>
      </c>
      <c r="B1891" s="1">
        <v>6.7</v>
      </c>
    </row>
    <row r="1892" spans="1:2" x14ac:dyDescent="0.25">
      <c r="A1892" s="1" t="s">
        <v>13</v>
      </c>
      <c r="B1892" s="1">
        <v>5.0999999999999996</v>
      </c>
    </row>
    <row r="1893" spans="1:2" x14ac:dyDescent="0.25">
      <c r="A1893" s="1" t="s">
        <v>13</v>
      </c>
      <c r="B1893" s="1">
        <v>7.2</v>
      </c>
    </row>
    <row r="1894" spans="1:2" x14ac:dyDescent="0.25">
      <c r="A1894" s="1" t="s">
        <v>13</v>
      </c>
      <c r="B1894" s="1">
        <v>6</v>
      </c>
    </row>
    <row r="1895" spans="1:2" x14ac:dyDescent="0.25">
      <c r="A1895" s="1" t="s">
        <v>984</v>
      </c>
      <c r="B1895" s="1">
        <v>6.7</v>
      </c>
    </row>
    <row r="1896" spans="1:2" x14ac:dyDescent="0.25">
      <c r="A1896" s="1" t="s">
        <v>13</v>
      </c>
      <c r="B1896" s="1">
        <v>6.2</v>
      </c>
    </row>
    <row r="1897" spans="1:2" x14ac:dyDescent="0.25">
      <c r="A1897" s="1" t="s">
        <v>13</v>
      </c>
      <c r="B1897" s="1">
        <v>6.2</v>
      </c>
    </row>
    <row r="1898" spans="1:2" x14ac:dyDescent="0.25">
      <c r="A1898" s="1" t="s">
        <v>13</v>
      </c>
      <c r="B1898" s="1">
        <v>6.8</v>
      </c>
    </row>
    <row r="1899" spans="1:2" x14ac:dyDescent="0.25">
      <c r="A1899" s="1" t="s">
        <v>13</v>
      </c>
      <c r="B1899" s="1">
        <v>7.1</v>
      </c>
    </row>
    <row r="1900" spans="1:2" x14ac:dyDescent="0.25">
      <c r="A1900" s="1" t="s">
        <v>13</v>
      </c>
      <c r="B1900" s="1">
        <v>7.1</v>
      </c>
    </row>
    <row r="1901" spans="1:2" x14ac:dyDescent="0.25">
      <c r="A1901" s="1" t="s">
        <v>13</v>
      </c>
      <c r="B1901" s="1">
        <v>7</v>
      </c>
    </row>
    <row r="1902" spans="1:2" x14ac:dyDescent="0.25">
      <c r="A1902" s="1" t="s">
        <v>13</v>
      </c>
      <c r="B1902" s="1">
        <v>7.1</v>
      </c>
    </row>
    <row r="1903" spans="1:2" x14ac:dyDescent="0.25">
      <c r="A1903" s="1" t="s">
        <v>13</v>
      </c>
      <c r="B1903" s="1">
        <v>6.4</v>
      </c>
    </row>
    <row r="1904" spans="1:2" x14ac:dyDescent="0.25">
      <c r="A1904" s="1" t="s">
        <v>13</v>
      </c>
      <c r="B1904" s="1">
        <v>7</v>
      </c>
    </row>
    <row r="1905" spans="1:2" x14ac:dyDescent="0.25">
      <c r="A1905" s="1" t="s">
        <v>13</v>
      </c>
      <c r="B1905" s="1">
        <v>6.2</v>
      </c>
    </row>
    <row r="1906" spans="1:2" x14ac:dyDescent="0.25">
      <c r="A1906" s="1" t="s">
        <v>13</v>
      </c>
      <c r="B1906" s="1">
        <v>7.5</v>
      </c>
    </row>
    <row r="1907" spans="1:2" x14ac:dyDescent="0.25">
      <c r="A1907" s="1" t="s">
        <v>13</v>
      </c>
      <c r="B1907" s="1">
        <v>4.8</v>
      </c>
    </row>
    <row r="1908" spans="1:2" x14ac:dyDescent="0.25">
      <c r="A1908" s="1" t="s">
        <v>13</v>
      </c>
      <c r="B1908" s="1">
        <v>7.3</v>
      </c>
    </row>
    <row r="1909" spans="1:2" x14ac:dyDescent="0.25">
      <c r="A1909" s="1" t="s">
        <v>13</v>
      </c>
      <c r="B1909" s="1">
        <v>5.8</v>
      </c>
    </row>
    <row r="1910" spans="1:2" x14ac:dyDescent="0.25">
      <c r="A1910" s="1" t="s">
        <v>13</v>
      </c>
      <c r="B1910" s="1">
        <v>7.6</v>
      </c>
    </row>
    <row r="1911" spans="1:2" x14ac:dyDescent="0.25">
      <c r="A1911" s="1" t="s">
        <v>13</v>
      </c>
      <c r="B1911" s="1">
        <v>5.6</v>
      </c>
    </row>
    <row r="1912" spans="1:2" x14ac:dyDescent="0.25">
      <c r="A1912" s="1" t="s">
        <v>13</v>
      </c>
      <c r="B1912" s="1">
        <v>7</v>
      </c>
    </row>
    <row r="1913" spans="1:2" x14ac:dyDescent="0.25">
      <c r="A1913" s="1" t="s">
        <v>13</v>
      </c>
      <c r="B1913" s="1">
        <v>6.6</v>
      </c>
    </row>
    <row r="1914" spans="1:2" x14ac:dyDescent="0.25">
      <c r="A1914" s="1" t="s">
        <v>13</v>
      </c>
      <c r="B1914" s="1">
        <v>6.5</v>
      </c>
    </row>
    <row r="1915" spans="1:2" x14ac:dyDescent="0.25">
      <c r="A1915" s="1" t="s">
        <v>13</v>
      </c>
      <c r="B1915" s="1">
        <v>7.4</v>
      </c>
    </row>
    <row r="1916" spans="1:2" x14ac:dyDescent="0.25">
      <c r="A1916" s="1" t="s">
        <v>13</v>
      </c>
      <c r="B1916" s="1">
        <v>4.5999999999999996</v>
      </c>
    </row>
    <row r="1917" spans="1:2" x14ac:dyDescent="0.25">
      <c r="A1917" s="1" t="s">
        <v>13</v>
      </c>
      <c r="B1917" s="1">
        <v>6.4</v>
      </c>
    </row>
    <row r="1918" spans="1:2" x14ac:dyDescent="0.25">
      <c r="A1918" s="1" t="s">
        <v>13</v>
      </c>
      <c r="B1918" s="1">
        <v>5.9</v>
      </c>
    </row>
    <row r="1919" spans="1:2" x14ac:dyDescent="0.25">
      <c r="A1919" s="1" t="s">
        <v>13</v>
      </c>
      <c r="B1919" s="1">
        <v>6.4</v>
      </c>
    </row>
    <row r="1920" spans="1:2" x14ac:dyDescent="0.25">
      <c r="A1920" s="1" t="s">
        <v>13</v>
      </c>
      <c r="B1920" s="1">
        <v>6.6</v>
      </c>
    </row>
    <row r="1921" spans="1:2" x14ac:dyDescent="0.25">
      <c r="A1921" s="1" t="s">
        <v>13</v>
      </c>
      <c r="B1921" s="1">
        <v>6.9</v>
      </c>
    </row>
    <row r="1922" spans="1:2" x14ac:dyDescent="0.25">
      <c r="A1922" s="1" t="s">
        <v>13</v>
      </c>
      <c r="B1922" s="1">
        <v>5.8</v>
      </c>
    </row>
    <row r="1923" spans="1:2" x14ac:dyDescent="0.25">
      <c r="A1923" s="1" t="s">
        <v>13</v>
      </c>
      <c r="B1923" s="1">
        <v>6.4</v>
      </c>
    </row>
    <row r="1924" spans="1:2" x14ac:dyDescent="0.25">
      <c r="A1924" s="1" t="s">
        <v>13</v>
      </c>
      <c r="B1924" s="1">
        <v>5.3</v>
      </c>
    </row>
    <row r="1925" spans="1:2" x14ac:dyDescent="0.25">
      <c r="A1925" s="1" t="s">
        <v>13</v>
      </c>
      <c r="B1925" s="1">
        <v>6.5</v>
      </c>
    </row>
    <row r="1926" spans="1:2" x14ac:dyDescent="0.25">
      <c r="A1926" s="1" t="s">
        <v>13</v>
      </c>
      <c r="B1926" s="1">
        <v>5.7</v>
      </c>
    </row>
    <row r="1927" spans="1:2" x14ac:dyDescent="0.25">
      <c r="A1927" s="1" t="s">
        <v>13</v>
      </c>
      <c r="B1927" s="1">
        <v>6.7</v>
      </c>
    </row>
    <row r="1928" spans="1:2" x14ac:dyDescent="0.25">
      <c r="A1928" s="1" t="s">
        <v>13</v>
      </c>
      <c r="B1928" s="1">
        <v>3.9</v>
      </c>
    </row>
    <row r="1929" spans="1:2" x14ac:dyDescent="0.25">
      <c r="A1929" s="1" t="s">
        <v>13</v>
      </c>
      <c r="B1929" s="1">
        <v>4.0999999999999996</v>
      </c>
    </row>
    <row r="1930" spans="1:2" x14ac:dyDescent="0.25">
      <c r="A1930" s="1" t="s">
        <v>13</v>
      </c>
      <c r="B1930" s="1">
        <v>6.2</v>
      </c>
    </row>
    <row r="1931" spans="1:2" x14ac:dyDescent="0.25">
      <c r="A1931" s="1" t="s">
        <v>13</v>
      </c>
      <c r="B1931" s="1">
        <v>3.8</v>
      </c>
    </row>
    <row r="1932" spans="1:2" x14ac:dyDescent="0.25">
      <c r="A1932" s="1" t="s">
        <v>13</v>
      </c>
      <c r="B1932" s="1">
        <v>5.0999999999999996</v>
      </c>
    </row>
    <row r="1933" spans="1:2" x14ac:dyDescent="0.25">
      <c r="A1933" s="1" t="s">
        <v>3352</v>
      </c>
      <c r="B1933" s="1">
        <v>7.8</v>
      </c>
    </row>
    <row r="1934" spans="1:2" x14ac:dyDescent="0.25">
      <c r="A1934" s="1" t="s">
        <v>984</v>
      </c>
      <c r="B1934" s="1">
        <v>7.8</v>
      </c>
    </row>
    <row r="1935" spans="1:2" x14ac:dyDescent="0.25">
      <c r="A1935" s="1" t="s">
        <v>13</v>
      </c>
      <c r="B1935" s="1">
        <v>6.1</v>
      </c>
    </row>
    <row r="1936" spans="1:2" x14ac:dyDescent="0.25">
      <c r="A1936" s="1" t="s">
        <v>13</v>
      </c>
      <c r="B1936" s="1">
        <v>5.8</v>
      </c>
    </row>
    <row r="1937" spans="1:2" x14ac:dyDescent="0.25">
      <c r="A1937" s="1" t="s">
        <v>13</v>
      </c>
      <c r="B1937" s="1">
        <v>6.3</v>
      </c>
    </row>
    <row r="1938" spans="1:2" x14ac:dyDescent="0.25">
      <c r="A1938" s="1" t="s">
        <v>13</v>
      </c>
      <c r="B1938" s="1">
        <v>5.4</v>
      </c>
    </row>
    <row r="1939" spans="1:2" x14ac:dyDescent="0.25">
      <c r="A1939" s="1" t="s">
        <v>984</v>
      </c>
      <c r="B1939" s="1">
        <v>7.3</v>
      </c>
    </row>
    <row r="1940" spans="1:2" x14ac:dyDescent="0.25">
      <c r="A1940" s="1" t="s">
        <v>13</v>
      </c>
      <c r="B1940" s="1">
        <v>6.8</v>
      </c>
    </row>
    <row r="1941" spans="1:2" x14ac:dyDescent="0.25">
      <c r="A1941" s="1" t="s">
        <v>13</v>
      </c>
      <c r="B1941" s="1">
        <v>7.3</v>
      </c>
    </row>
    <row r="1942" spans="1:2" x14ac:dyDescent="0.25">
      <c r="A1942" s="1" t="s">
        <v>13</v>
      </c>
      <c r="B1942" s="1">
        <v>6.5</v>
      </c>
    </row>
    <row r="1943" spans="1:2" x14ac:dyDescent="0.25">
      <c r="A1943" s="1" t="s">
        <v>13</v>
      </c>
      <c r="B1943" s="1">
        <v>7.2</v>
      </c>
    </row>
    <row r="1944" spans="1:2" x14ac:dyDescent="0.25">
      <c r="A1944" s="1" t="s">
        <v>13</v>
      </c>
      <c r="B1944" s="1">
        <v>6.3</v>
      </c>
    </row>
    <row r="1945" spans="1:2" x14ac:dyDescent="0.25">
      <c r="A1945" s="1" t="s">
        <v>13</v>
      </c>
      <c r="B1945" s="1">
        <v>5.9</v>
      </c>
    </row>
    <row r="1946" spans="1:2" x14ac:dyDescent="0.25">
      <c r="A1946" s="1" t="s">
        <v>13</v>
      </c>
      <c r="B1946" s="1">
        <v>7.8</v>
      </c>
    </row>
    <row r="1947" spans="1:2" x14ac:dyDescent="0.25">
      <c r="A1947" s="1" t="s">
        <v>13</v>
      </c>
      <c r="B1947" s="1">
        <v>7.4</v>
      </c>
    </row>
    <row r="1948" spans="1:2" x14ac:dyDescent="0.25">
      <c r="A1948" s="1" t="s">
        <v>13</v>
      </c>
      <c r="B1948" s="1">
        <v>4.8</v>
      </c>
    </row>
    <row r="1949" spans="1:2" x14ac:dyDescent="0.25">
      <c r="A1949" s="1" t="s">
        <v>13</v>
      </c>
      <c r="B1949" s="1">
        <v>6.3</v>
      </c>
    </row>
    <row r="1950" spans="1:2" x14ac:dyDescent="0.25">
      <c r="A1950" s="1" t="s">
        <v>13</v>
      </c>
      <c r="B1950" s="1">
        <v>7.8</v>
      </c>
    </row>
    <row r="1951" spans="1:2" x14ac:dyDescent="0.25">
      <c r="A1951" s="1" t="s">
        <v>13</v>
      </c>
      <c r="B1951" s="1">
        <v>7.5</v>
      </c>
    </row>
    <row r="1952" spans="1:2" x14ac:dyDescent="0.25">
      <c r="A1952" s="1" t="s">
        <v>13</v>
      </c>
      <c r="B1952" s="1">
        <v>6.8</v>
      </c>
    </row>
    <row r="1953" spans="1:2" x14ac:dyDescent="0.25">
      <c r="A1953" s="1" t="s">
        <v>13</v>
      </c>
      <c r="B1953" s="1">
        <v>6.6</v>
      </c>
    </row>
    <row r="1954" spans="1:2" x14ac:dyDescent="0.25">
      <c r="A1954" s="1" t="s">
        <v>13</v>
      </c>
      <c r="B1954" s="1">
        <v>4.5999999999999996</v>
      </c>
    </row>
    <row r="1955" spans="1:2" x14ac:dyDescent="0.25">
      <c r="A1955" s="1" t="s">
        <v>13</v>
      </c>
      <c r="B1955" s="1">
        <v>7.1</v>
      </c>
    </row>
    <row r="1956" spans="1:2" x14ac:dyDescent="0.25">
      <c r="A1956" s="1" t="s">
        <v>13</v>
      </c>
      <c r="B1956" s="1">
        <v>6.1</v>
      </c>
    </row>
    <row r="1957" spans="1:2" x14ac:dyDescent="0.25">
      <c r="A1957" s="1" t="s">
        <v>13</v>
      </c>
      <c r="B1957" s="1">
        <v>6.7</v>
      </c>
    </row>
    <row r="1958" spans="1:2" x14ac:dyDescent="0.25">
      <c r="A1958" s="1" t="s">
        <v>13</v>
      </c>
      <c r="B1958" s="1">
        <v>7.1</v>
      </c>
    </row>
    <row r="1959" spans="1:2" x14ac:dyDescent="0.25">
      <c r="A1959" s="1" t="s">
        <v>13</v>
      </c>
      <c r="B1959" s="1">
        <v>5.8</v>
      </c>
    </row>
    <row r="1960" spans="1:2" x14ac:dyDescent="0.25">
      <c r="A1960" s="1" t="s">
        <v>13</v>
      </c>
      <c r="B1960" s="1">
        <v>6.7</v>
      </c>
    </row>
    <row r="1961" spans="1:2" x14ac:dyDescent="0.25">
      <c r="A1961" s="1" t="s">
        <v>13</v>
      </c>
      <c r="B1961" s="1">
        <v>5.8</v>
      </c>
    </row>
    <row r="1962" spans="1:2" x14ac:dyDescent="0.25">
      <c r="A1962" s="1" t="s">
        <v>13</v>
      </c>
      <c r="B1962" s="1">
        <v>6.8</v>
      </c>
    </row>
    <row r="1963" spans="1:2" x14ac:dyDescent="0.25">
      <c r="A1963" s="1" t="s">
        <v>13</v>
      </c>
      <c r="B1963" s="1">
        <v>8.5</v>
      </c>
    </row>
    <row r="1964" spans="1:2" x14ac:dyDescent="0.25">
      <c r="A1964" s="1" t="s">
        <v>13</v>
      </c>
      <c r="B1964" s="1">
        <v>6.6</v>
      </c>
    </row>
    <row r="1965" spans="1:2" x14ac:dyDescent="0.25">
      <c r="A1965" s="1" t="s">
        <v>13</v>
      </c>
      <c r="B1965" s="1">
        <v>7.7</v>
      </c>
    </row>
    <row r="1966" spans="1:2" x14ac:dyDescent="0.25">
      <c r="A1966" s="1" t="s">
        <v>13</v>
      </c>
      <c r="B1966" s="1">
        <v>4.7</v>
      </c>
    </row>
    <row r="1967" spans="1:2" x14ac:dyDescent="0.25">
      <c r="A1967" s="1" t="s">
        <v>13</v>
      </c>
      <c r="B1967" s="1">
        <v>6.4</v>
      </c>
    </row>
    <row r="1968" spans="1:2" x14ac:dyDescent="0.25">
      <c r="A1968" s="1" t="s">
        <v>13</v>
      </c>
      <c r="B1968" s="1">
        <v>5.5</v>
      </c>
    </row>
    <row r="1969" spans="1:2" x14ac:dyDescent="0.25">
      <c r="A1969" s="1" t="s">
        <v>13</v>
      </c>
      <c r="B1969" s="1">
        <v>8.6</v>
      </c>
    </row>
    <row r="1970" spans="1:2" x14ac:dyDescent="0.25">
      <c r="A1970" s="1" t="s">
        <v>13</v>
      </c>
      <c r="B1970" s="1">
        <v>7</v>
      </c>
    </row>
    <row r="1971" spans="1:2" x14ac:dyDescent="0.25">
      <c r="A1971" s="1" t="s">
        <v>13</v>
      </c>
      <c r="B1971" s="1">
        <v>7.1</v>
      </c>
    </row>
    <row r="1972" spans="1:2" x14ac:dyDescent="0.25">
      <c r="A1972" s="1" t="s">
        <v>13</v>
      </c>
      <c r="B1972" s="1">
        <v>5.7</v>
      </c>
    </row>
    <row r="1973" spans="1:2" x14ac:dyDescent="0.25">
      <c r="A1973" s="1" t="s">
        <v>13</v>
      </c>
      <c r="B1973" s="1">
        <v>3.7</v>
      </c>
    </row>
    <row r="1974" spans="1:2" x14ac:dyDescent="0.25">
      <c r="A1974" s="1" t="s">
        <v>13</v>
      </c>
      <c r="B1974" s="1">
        <v>7.5</v>
      </c>
    </row>
    <row r="1975" spans="1:2" x14ac:dyDescent="0.25">
      <c r="A1975" s="1" t="s">
        <v>13</v>
      </c>
      <c r="B1975" s="1">
        <v>4.5999999999999996</v>
      </c>
    </row>
    <row r="1976" spans="1:2" x14ac:dyDescent="0.25">
      <c r="A1976" s="1" t="s">
        <v>13</v>
      </c>
      <c r="B1976" s="1">
        <v>4.9000000000000004</v>
      </c>
    </row>
    <row r="1977" spans="1:2" x14ac:dyDescent="0.25">
      <c r="A1977" s="1" t="s">
        <v>13</v>
      </c>
      <c r="B1977" s="1">
        <v>7.1</v>
      </c>
    </row>
    <row r="1978" spans="1:2" x14ac:dyDescent="0.25">
      <c r="A1978" s="1" t="s">
        <v>13</v>
      </c>
      <c r="B1978" s="1">
        <v>5.8</v>
      </c>
    </row>
    <row r="1979" spans="1:2" x14ac:dyDescent="0.25">
      <c r="A1979" s="1" t="s">
        <v>13</v>
      </c>
      <c r="B1979" s="1">
        <v>5.4</v>
      </c>
    </row>
    <row r="1980" spans="1:2" x14ac:dyDescent="0.25">
      <c r="A1980" s="1" t="s">
        <v>13</v>
      </c>
      <c r="B1980" s="1">
        <v>7.3</v>
      </c>
    </row>
    <row r="1981" spans="1:2" x14ac:dyDescent="0.25">
      <c r="A1981" s="1" t="s">
        <v>13</v>
      </c>
      <c r="B1981" s="1">
        <v>7.1</v>
      </c>
    </row>
    <row r="1982" spans="1:2" x14ac:dyDescent="0.25">
      <c r="A1982" s="1" t="s">
        <v>13</v>
      </c>
      <c r="B1982" s="1">
        <v>5.8</v>
      </c>
    </row>
    <row r="1983" spans="1:2" x14ac:dyDescent="0.25">
      <c r="A1983" s="1" t="s">
        <v>13</v>
      </c>
      <c r="B1983" s="1">
        <v>8.1</v>
      </c>
    </row>
    <row r="1984" spans="1:2" x14ac:dyDescent="0.25">
      <c r="A1984" s="1" t="s">
        <v>13</v>
      </c>
      <c r="B1984" s="1">
        <v>5.7</v>
      </c>
    </row>
    <row r="1985" spans="1:2" x14ac:dyDescent="0.25">
      <c r="A1985" s="1" t="s">
        <v>13</v>
      </c>
      <c r="B1985" s="1">
        <v>4.4000000000000004</v>
      </c>
    </row>
    <row r="1986" spans="1:2" x14ac:dyDescent="0.25">
      <c r="A1986" s="1" t="s">
        <v>13</v>
      </c>
      <c r="B1986" s="1">
        <v>7.9</v>
      </c>
    </row>
    <row r="1987" spans="1:2" x14ac:dyDescent="0.25">
      <c r="A1987" s="1" t="s">
        <v>13</v>
      </c>
      <c r="B1987" s="1">
        <v>7.6</v>
      </c>
    </row>
    <row r="1988" spans="1:2" x14ac:dyDescent="0.25">
      <c r="A1988" s="1" t="s">
        <v>13</v>
      </c>
      <c r="B1988" s="1">
        <v>4.8</v>
      </c>
    </row>
    <row r="1989" spans="1:2" x14ac:dyDescent="0.25">
      <c r="A1989" s="1" t="s">
        <v>13</v>
      </c>
      <c r="B1989" s="1">
        <v>2.7</v>
      </c>
    </row>
    <row r="1990" spans="1:2" x14ac:dyDescent="0.25">
      <c r="A1990" s="1" t="s">
        <v>13</v>
      </c>
      <c r="B1990" s="1">
        <v>5.8</v>
      </c>
    </row>
    <row r="1991" spans="1:2" x14ac:dyDescent="0.25">
      <c r="A1991" s="1" t="s">
        <v>13</v>
      </c>
      <c r="B1991" s="1">
        <v>7.5</v>
      </c>
    </row>
    <row r="1992" spans="1:2" x14ac:dyDescent="0.25">
      <c r="A1992" s="1" t="s">
        <v>13</v>
      </c>
      <c r="B1992" s="1">
        <v>5.4</v>
      </c>
    </row>
    <row r="1993" spans="1:2" x14ac:dyDescent="0.25">
      <c r="A1993" s="1" t="s">
        <v>13</v>
      </c>
      <c r="B1993" s="1">
        <v>4.0999999999999996</v>
      </c>
    </row>
    <row r="1994" spans="1:2" x14ac:dyDescent="0.25">
      <c r="A1994" s="1" t="s">
        <v>13</v>
      </c>
      <c r="B1994" s="1">
        <v>5.9</v>
      </c>
    </row>
    <row r="1995" spans="1:2" x14ac:dyDescent="0.25">
      <c r="A1995" s="1" t="s">
        <v>13</v>
      </c>
      <c r="B1995" s="1">
        <v>6.3</v>
      </c>
    </row>
    <row r="1996" spans="1:2" x14ac:dyDescent="0.25">
      <c r="A1996" s="1" t="s">
        <v>13</v>
      </c>
      <c r="B1996" s="1">
        <v>6.8</v>
      </c>
    </row>
    <row r="1997" spans="1:2" x14ac:dyDescent="0.25">
      <c r="A1997" s="1" t="s">
        <v>13</v>
      </c>
      <c r="B1997" s="1">
        <v>2.2999999999999998</v>
      </c>
    </row>
    <row r="1998" spans="1:2" x14ac:dyDescent="0.25">
      <c r="A1998" s="1" t="s">
        <v>13</v>
      </c>
      <c r="B1998" s="1">
        <v>8.1</v>
      </c>
    </row>
    <row r="1999" spans="1:2" x14ac:dyDescent="0.25">
      <c r="A1999" s="1" t="s">
        <v>13</v>
      </c>
      <c r="B1999" s="1">
        <v>6.1</v>
      </c>
    </row>
    <row r="2000" spans="1:2" x14ac:dyDescent="0.25">
      <c r="A2000" s="1" t="s">
        <v>13</v>
      </c>
      <c r="B2000" s="1">
        <v>5</v>
      </c>
    </row>
    <row r="2001" spans="1:2" x14ac:dyDescent="0.25">
      <c r="A2001" s="1" t="s">
        <v>13</v>
      </c>
      <c r="B2001" s="1">
        <v>5.5</v>
      </c>
    </row>
    <row r="2002" spans="1:2" x14ac:dyDescent="0.25">
      <c r="A2002" s="1" t="s">
        <v>13</v>
      </c>
      <c r="B2002" s="1">
        <v>6.2</v>
      </c>
    </row>
    <row r="2003" spans="1:2" x14ac:dyDescent="0.25">
      <c r="A2003" s="1" t="s">
        <v>13</v>
      </c>
      <c r="B2003" s="1">
        <v>6.2</v>
      </c>
    </row>
    <row r="2004" spans="1:2" x14ac:dyDescent="0.25">
      <c r="A2004" s="1" t="s">
        <v>13</v>
      </c>
      <c r="B2004" s="1">
        <v>6.3</v>
      </c>
    </row>
    <row r="2005" spans="1:2" x14ac:dyDescent="0.25">
      <c r="A2005" s="1" t="s">
        <v>13</v>
      </c>
      <c r="B2005" s="1">
        <v>6.7</v>
      </c>
    </row>
    <row r="2006" spans="1:2" x14ac:dyDescent="0.25">
      <c r="A2006" s="1" t="s">
        <v>13</v>
      </c>
      <c r="B2006" s="1">
        <v>3.5</v>
      </c>
    </row>
    <row r="2007" spans="1:2" x14ac:dyDescent="0.25">
      <c r="A2007" s="1" t="s">
        <v>13</v>
      </c>
      <c r="B2007" s="1">
        <v>7.5</v>
      </c>
    </row>
    <row r="2008" spans="1:2" x14ac:dyDescent="0.25">
      <c r="A2008" s="1" t="s">
        <v>13</v>
      </c>
      <c r="B2008" s="1">
        <v>6.6</v>
      </c>
    </row>
    <row r="2009" spans="1:2" x14ac:dyDescent="0.25">
      <c r="A2009" s="1" t="s">
        <v>13</v>
      </c>
      <c r="B2009" s="1">
        <v>7.5</v>
      </c>
    </row>
    <row r="2010" spans="1:2" x14ac:dyDescent="0.25">
      <c r="A2010" s="1" t="s">
        <v>13</v>
      </c>
      <c r="B2010" s="1">
        <v>7.2</v>
      </c>
    </row>
    <row r="2011" spans="1:2" x14ac:dyDescent="0.25">
      <c r="A2011" s="1" t="s">
        <v>13</v>
      </c>
      <c r="B2011" s="1">
        <v>4.8</v>
      </c>
    </row>
    <row r="2012" spans="1:2" x14ac:dyDescent="0.25">
      <c r="A2012" s="1" t="s">
        <v>13</v>
      </c>
      <c r="B2012" s="1">
        <v>6.6</v>
      </c>
    </row>
    <row r="2013" spans="1:2" x14ac:dyDescent="0.25">
      <c r="A2013" s="1" t="s">
        <v>13</v>
      </c>
      <c r="B2013" s="1">
        <v>3.5</v>
      </c>
    </row>
    <row r="2014" spans="1:2" x14ac:dyDescent="0.25">
      <c r="A2014" s="1" t="s">
        <v>13</v>
      </c>
      <c r="B2014" s="1">
        <v>7.6</v>
      </c>
    </row>
    <row r="2015" spans="1:2" x14ac:dyDescent="0.25">
      <c r="A2015" s="1" t="s">
        <v>13</v>
      </c>
      <c r="B2015" s="1">
        <v>6.3</v>
      </c>
    </row>
    <row r="2016" spans="1:2" x14ac:dyDescent="0.25">
      <c r="A2016" s="1" t="s">
        <v>13</v>
      </c>
      <c r="B2016" s="1">
        <v>5.5</v>
      </c>
    </row>
    <row r="2017" spans="1:2" x14ac:dyDescent="0.25">
      <c r="A2017" s="1" t="s">
        <v>13</v>
      </c>
      <c r="B2017" s="1">
        <v>6.3</v>
      </c>
    </row>
    <row r="2018" spans="1:2" x14ac:dyDescent="0.25">
      <c r="A2018" s="1" t="s">
        <v>13</v>
      </c>
      <c r="B2018" s="1">
        <v>6.5</v>
      </c>
    </row>
    <row r="2019" spans="1:2" x14ac:dyDescent="0.25">
      <c r="A2019" s="1" t="s">
        <v>13</v>
      </c>
      <c r="B2019" s="1">
        <v>6.9</v>
      </c>
    </row>
    <row r="2020" spans="1:2" x14ac:dyDescent="0.25">
      <c r="A2020" s="1" t="s">
        <v>13</v>
      </c>
      <c r="B2020" s="1">
        <v>7.6</v>
      </c>
    </row>
    <row r="2021" spans="1:2" x14ac:dyDescent="0.25">
      <c r="A2021" s="1" t="s">
        <v>13</v>
      </c>
      <c r="B2021" s="1">
        <v>3.9</v>
      </c>
    </row>
    <row r="2022" spans="1:2" x14ac:dyDescent="0.25">
      <c r="A2022" s="1" t="s">
        <v>13</v>
      </c>
      <c r="B2022" s="1">
        <v>6.1</v>
      </c>
    </row>
    <row r="2023" spans="1:2" x14ac:dyDescent="0.25">
      <c r="A2023" s="1" t="s">
        <v>13</v>
      </c>
      <c r="B2023" s="1">
        <v>7.3</v>
      </c>
    </row>
    <row r="2024" spans="1:2" x14ac:dyDescent="0.25">
      <c r="A2024" s="1" t="s">
        <v>13</v>
      </c>
      <c r="B2024" s="1">
        <v>8.3000000000000007</v>
      </c>
    </row>
    <row r="2025" spans="1:2" x14ac:dyDescent="0.25">
      <c r="A2025" s="1" t="s">
        <v>13</v>
      </c>
      <c r="B2025" s="1">
        <v>5.8</v>
      </c>
    </row>
    <row r="2026" spans="1:2" x14ac:dyDescent="0.25">
      <c r="A2026" s="1" t="s">
        <v>13</v>
      </c>
      <c r="B2026" s="1">
        <v>6.8</v>
      </c>
    </row>
    <row r="2027" spans="1:2" x14ac:dyDescent="0.25">
      <c r="A2027" s="1" t="s">
        <v>13</v>
      </c>
      <c r="B2027" s="1">
        <v>7</v>
      </c>
    </row>
    <row r="2028" spans="1:2" x14ac:dyDescent="0.25">
      <c r="A2028" s="1" t="s">
        <v>13</v>
      </c>
      <c r="B2028" s="1">
        <v>5.9</v>
      </c>
    </row>
    <row r="2029" spans="1:2" x14ac:dyDescent="0.25">
      <c r="A2029" s="1" t="s">
        <v>13</v>
      </c>
      <c r="B2029" s="1">
        <v>6.5</v>
      </c>
    </row>
    <row r="2030" spans="1:2" x14ac:dyDescent="0.25">
      <c r="A2030" s="1" t="s">
        <v>13</v>
      </c>
      <c r="B2030" s="1">
        <v>6.4</v>
      </c>
    </row>
    <row r="2031" spans="1:2" x14ac:dyDescent="0.25">
      <c r="A2031" s="1" t="s">
        <v>13</v>
      </c>
      <c r="B2031" s="1">
        <v>5.8</v>
      </c>
    </row>
    <row r="2032" spans="1:2" x14ac:dyDescent="0.25">
      <c r="A2032" s="1" t="s">
        <v>13</v>
      </c>
      <c r="B2032" s="1">
        <v>5.0999999999999996</v>
      </c>
    </row>
    <row r="2033" spans="1:2" x14ac:dyDescent="0.25">
      <c r="A2033" s="1" t="s">
        <v>13</v>
      </c>
      <c r="B2033" s="1">
        <v>6.8</v>
      </c>
    </row>
    <row r="2034" spans="1:2" x14ac:dyDescent="0.25">
      <c r="A2034" s="1" t="s">
        <v>13</v>
      </c>
      <c r="B2034" s="1">
        <v>5.3</v>
      </c>
    </row>
    <row r="2035" spans="1:2" x14ac:dyDescent="0.25">
      <c r="A2035" s="1" t="s">
        <v>13</v>
      </c>
      <c r="B2035" s="1">
        <v>5.3</v>
      </c>
    </row>
    <row r="2036" spans="1:2" x14ac:dyDescent="0.25">
      <c r="A2036" s="1" t="s">
        <v>13</v>
      </c>
      <c r="B2036" s="1">
        <v>4.9000000000000004</v>
      </c>
    </row>
    <row r="2037" spans="1:2" x14ac:dyDescent="0.25">
      <c r="A2037" s="1" t="s">
        <v>13</v>
      </c>
      <c r="B2037" s="1">
        <v>6.8</v>
      </c>
    </row>
    <row r="2038" spans="1:2" x14ac:dyDescent="0.25">
      <c r="A2038" s="1" t="s">
        <v>13</v>
      </c>
      <c r="B2038" s="1">
        <v>6.1</v>
      </c>
    </row>
    <row r="2039" spans="1:2" x14ac:dyDescent="0.25">
      <c r="A2039" s="1" t="s">
        <v>13</v>
      </c>
      <c r="B2039" s="1">
        <v>8.5</v>
      </c>
    </row>
    <row r="2040" spans="1:2" x14ac:dyDescent="0.25">
      <c r="A2040" s="1" t="s">
        <v>13</v>
      </c>
      <c r="B2040" s="1">
        <v>5.9</v>
      </c>
    </row>
    <row r="2041" spans="1:2" x14ac:dyDescent="0.25">
      <c r="A2041" s="1" t="s">
        <v>13</v>
      </c>
      <c r="B2041" s="1">
        <v>6.3</v>
      </c>
    </row>
    <row r="2042" spans="1:2" x14ac:dyDescent="0.25">
      <c r="A2042" s="1" t="s">
        <v>13</v>
      </c>
      <c r="B2042" s="1">
        <v>5.9</v>
      </c>
    </row>
    <row r="2043" spans="1:2" x14ac:dyDescent="0.25">
      <c r="A2043" s="1" t="s">
        <v>13</v>
      </c>
      <c r="B2043" s="1">
        <v>5.4</v>
      </c>
    </row>
    <row r="2044" spans="1:2" x14ac:dyDescent="0.25">
      <c r="A2044" s="1" t="s">
        <v>13</v>
      </c>
      <c r="B2044" s="1">
        <v>6.9</v>
      </c>
    </row>
    <row r="2045" spans="1:2" x14ac:dyDescent="0.25">
      <c r="A2045" s="1" t="s">
        <v>13</v>
      </c>
      <c r="B2045" s="1">
        <v>7.5</v>
      </c>
    </row>
    <row r="2046" spans="1:2" x14ac:dyDescent="0.25">
      <c r="A2046" s="1" t="s">
        <v>13</v>
      </c>
      <c r="B2046" s="1">
        <v>8.1999999999999993</v>
      </c>
    </row>
    <row r="2047" spans="1:2" x14ac:dyDescent="0.25">
      <c r="A2047" s="1" t="s">
        <v>13</v>
      </c>
      <c r="B2047" s="1">
        <v>5.9</v>
      </c>
    </row>
    <row r="2048" spans="1:2" x14ac:dyDescent="0.25">
      <c r="A2048" s="1" t="s">
        <v>13</v>
      </c>
      <c r="B2048" s="1">
        <v>5</v>
      </c>
    </row>
    <row r="2049" spans="1:2" x14ac:dyDescent="0.25">
      <c r="A2049" s="1" t="s">
        <v>13</v>
      </c>
      <c r="B2049" s="1">
        <v>7.3</v>
      </c>
    </row>
    <row r="2050" spans="1:2" x14ac:dyDescent="0.25">
      <c r="A2050" s="1" t="s">
        <v>13</v>
      </c>
      <c r="B2050" s="1">
        <v>6.4</v>
      </c>
    </row>
    <row r="2051" spans="1:2" x14ac:dyDescent="0.25">
      <c r="A2051" s="1" t="s">
        <v>13</v>
      </c>
      <c r="B2051" s="1">
        <v>6.6</v>
      </c>
    </row>
    <row r="2052" spans="1:2" x14ac:dyDescent="0.25">
      <c r="A2052" s="1" t="s">
        <v>2393</v>
      </c>
      <c r="B2052" s="1">
        <v>7.8</v>
      </c>
    </row>
    <row r="2053" spans="1:2" x14ac:dyDescent="0.25">
      <c r="A2053" s="1" t="s">
        <v>13</v>
      </c>
      <c r="B2053" s="1">
        <v>4</v>
      </c>
    </row>
    <row r="2054" spans="1:2" x14ac:dyDescent="0.25">
      <c r="A2054" s="1" t="s">
        <v>3543</v>
      </c>
      <c r="B2054" s="1">
        <v>7.6</v>
      </c>
    </row>
    <row r="2055" spans="1:2" x14ac:dyDescent="0.25">
      <c r="A2055" s="1" t="s">
        <v>13</v>
      </c>
      <c r="B2055" s="1">
        <v>7.7</v>
      </c>
    </row>
    <row r="2056" spans="1:2" x14ac:dyDescent="0.25">
      <c r="A2056" s="1" t="s">
        <v>13</v>
      </c>
      <c r="B2056" s="1">
        <v>5.8</v>
      </c>
    </row>
    <row r="2057" spans="1:2" x14ac:dyDescent="0.25">
      <c r="A2057" s="1" t="s">
        <v>13</v>
      </c>
      <c r="B2057" s="1">
        <v>5.6</v>
      </c>
    </row>
    <row r="2058" spans="1:2" x14ac:dyDescent="0.25">
      <c r="A2058" s="1" t="s">
        <v>13</v>
      </c>
      <c r="B2058" s="1">
        <v>5.3</v>
      </c>
    </row>
    <row r="2059" spans="1:2" x14ac:dyDescent="0.25">
      <c r="A2059" s="1" t="s">
        <v>13</v>
      </c>
      <c r="B2059" s="1">
        <v>6.6</v>
      </c>
    </row>
    <row r="2060" spans="1:2" x14ac:dyDescent="0.25">
      <c r="A2060" s="1" t="s">
        <v>13</v>
      </c>
      <c r="B2060" s="1">
        <v>1.9</v>
      </c>
    </row>
    <row r="2061" spans="1:2" x14ac:dyDescent="0.25">
      <c r="A2061" s="1" t="s">
        <v>13</v>
      </c>
      <c r="B2061" s="1">
        <v>5.7</v>
      </c>
    </row>
    <row r="2062" spans="1:2" x14ac:dyDescent="0.25">
      <c r="A2062" s="1" t="s">
        <v>13</v>
      </c>
      <c r="B2062" s="1">
        <v>6.6</v>
      </c>
    </row>
    <row r="2063" spans="1:2" x14ac:dyDescent="0.25">
      <c r="A2063" s="1" t="s">
        <v>13</v>
      </c>
      <c r="B2063" s="1">
        <v>6</v>
      </c>
    </row>
    <row r="2064" spans="1:2" x14ac:dyDescent="0.25">
      <c r="A2064" s="1" t="s">
        <v>13</v>
      </c>
      <c r="B2064" s="1">
        <v>6.1</v>
      </c>
    </row>
    <row r="2065" spans="1:2" x14ac:dyDescent="0.25">
      <c r="A2065" s="1" t="s">
        <v>13</v>
      </c>
      <c r="B2065" s="1">
        <v>4.8</v>
      </c>
    </row>
    <row r="2066" spans="1:2" x14ac:dyDescent="0.25">
      <c r="A2066" s="1" t="s">
        <v>13</v>
      </c>
      <c r="B2066" s="1">
        <v>6.2</v>
      </c>
    </row>
    <row r="2067" spans="1:2" x14ac:dyDescent="0.25">
      <c r="A2067" s="1" t="s">
        <v>13</v>
      </c>
      <c r="B2067" s="1">
        <v>7.5</v>
      </c>
    </row>
    <row r="2068" spans="1:2" x14ac:dyDescent="0.25">
      <c r="A2068" s="1" t="s">
        <v>13</v>
      </c>
      <c r="B2068" s="1">
        <v>6.3</v>
      </c>
    </row>
    <row r="2069" spans="1:2" x14ac:dyDescent="0.25">
      <c r="A2069" s="1" t="s">
        <v>13</v>
      </c>
      <c r="B2069" s="1">
        <v>7.1</v>
      </c>
    </row>
    <row r="2070" spans="1:2" x14ac:dyDescent="0.25">
      <c r="A2070" s="1" t="s">
        <v>13</v>
      </c>
      <c r="B2070" s="1">
        <v>6.6</v>
      </c>
    </row>
    <row r="2071" spans="1:2" x14ac:dyDescent="0.25">
      <c r="A2071" s="1" t="s">
        <v>13</v>
      </c>
      <c r="B2071" s="1">
        <v>6.1</v>
      </c>
    </row>
    <row r="2072" spans="1:2" x14ac:dyDescent="0.25">
      <c r="A2072" s="1" t="s">
        <v>13</v>
      </c>
      <c r="B2072" s="1">
        <v>6.7</v>
      </c>
    </row>
    <row r="2073" spans="1:2" x14ac:dyDescent="0.25">
      <c r="A2073" s="1" t="s">
        <v>13</v>
      </c>
      <c r="B2073" s="1">
        <v>5.6</v>
      </c>
    </row>
    <row r="2074" spans="1:2" x14ac:dyDescent="0.25">
      <c r="A2074" s="1" t="s">
        <v>13</v>
      </c>
      <c r="B2074" s="1">
        <v>7.2</v>
      </c>
    </row>
    <row r="2075" spans="1:2" x14ac:dyDescent="0.25">
      <c r="A2075" s="1" t="s">
        <v>13</v>
      </c>
      <c r="B2075" s="1">
        <v>4.3</v>
      </c>
    </row>
    <row r="2076" spans="1:2" x14ac:dyDescent="0.25">
      <c r="A2076" s="1" t="s">
        <v>13</v>
      </c>
      <c r="B2076" s="1">
        <v>6.4</v>
      </c>
    </row>
    <row r="2077" spans="1:2" x14ac:dyDescent="0.25">
      <c r="A2077" s="1" t="s">
        <v>13</v>
      </c>
      <c r="B2077" s="1">
        <v>7.1</v>
      </c>
    </row>
    <row r="2078" spans="1:2" x14ac:dyDescent="0.25">
      <c r="A2078" s="1" t="s">
        <v>13</v>
      </c>
      <c r="B2078" s="1">
        <v>6.3</v>
      </c>
    </row>
    <row r="2079" spans="1:2" x14ac:dyDescent="0.25">
      <c r="A2079" s="1" t="s">
        <v>13</v>
      </c>
      <c r="B2079" s="1">
        <v>7.4</v>
      </c>
    </row>
    <row r="2080" spans="1:2" x14ac:dyDescent="0.25">
      <c r="A2080" s="1" t="s">
        <v>13</v>
      </c>
      <c r="B2080" s="1">
        <v>6.1</v>
      </c>
    </row>
    <row r="2081" spans="1:2" x14ac:dyDescent="0.25">
      <c r="A2081" s="1" t="s">
        <v>13</v>
      </c>
      <c r="B2081" s="1">
        <v>6.6</v>
      </c>
    </row>
    <row r="2082" spans="1:2" x14ac:dyDescent="0.25">
      <c r="A2082" s="1" t="s">
        <v>13</v>
      </c>
      <c r="B2082" s="1">
        <v>6</v>
      </c>
    </row>
    <row r="2083" spans="1:2" x14ac:dyDescent="0.25">
      <c r="A2083" s="1" t="s">
        <v>13</v>
      </c>
      <c r="B2083" s="1">
        <v>6.8</v>
      </c>
    </row>
    <row r="2084" spans="1:2" x14ac:dyDescent="0.25">
      <c r="A2084" s="1" t="s">
        <v>13</v>
      </c>
      <c r="B2084" s="1">
        <v>6.8</v>
      </c>
    </row>
    <row r="2085" spans="1:2" x14ac:dyDescent="0.25">
      <c r="A2085" s="1" t="s">
        <v>13</v>
      </c>
      <c r="B2085" s="1">
        <v>7.2</v>
      </c>
    </row>
    <row r="2086" spans="1:2" x14ac:dyDescent="0.25">
      <c r="A2086" s="1" t="s">
        <v>13</v>
      </c>
      <c r="B2086" s="1">
        <v>1.9</v>
      </c>
    </row>
    <row r="2087" spans="1:2" x14ac:dyDescent="0.25">
      <c r="A2087" s="1" t="s">
        <v>13</v>
      </c>
      <c r="B2087" s="1">
        <v>5.5</v>
      </c>
    </row>
    <row r="2088" spans="1:2" x14ac:dyDescent="0.25">
      <c r="A2088" s="1" t="s">
        <v>13</v>
      </c>
      <c r="B2088" s="1">
        <v>4.5</v>
      </c>
    </row>
    <row r="2089" spans="1:2" x14ac:dyDescent="0.25">
      <c r="A2089" s="1" t="s">
        <v>13</v>
      </c>
      <c r="B2089" s="1">
        <v>6.3</v>
      </c>
    </row>
    <row r="2090" spans="1:2" x14ac:dyDescent="0.25">
      <c r="A2090" s="1" t="s">
        <v>13</v>
      </c>
      <c r="B2090" s="1">
        <v>6.7</v>
      </c>
    </row>
    <row r="2091" spans="1:2" x14ac:dyDescent="0.25">
      <c r="A2091" s="1" t="s">
        <v>13</v>
      </c>
      <c r="B2091" s="1">
        <v>2.8</v>
      </c>
    </row>
    <row r="2092" spans="1:2" x14ac:dyDescent="0.25">
      <c r="A2092" s="1" t="s">
        <v>13</v>
      </c>
      <c r="B2092" s="1">
        <v>5</v>
      </c>
    </row>
    <row r="2093" spans="1:2" x14ac:dyDescent="0.25">
      <c r="A2093" s="1" t="s">
        <v>13</v>
      </c>
      <c r="B2093" s="1">
        <v>4.3</v>
      </c>
    </row>
    <row r="2094" spans="1:2" x14ac:dyDescent="0.25">
      <c r="A2094" s="1" t="s">
        <v>13</v>
      </c>
      <c r="B2094" s="1">
        <v>5.6</v>
      </c>
    </row>
    <row r="2095" spans="1:2" x14ac:dyDescent="0.25">
      <c r="A2095" s="1" t="s">
        <v>13</v>
      </c>
      <c r="B2095" s="1">
        <v>6.2</v>
      </c>
    </row>
    <row r="2096" spans="1:2" x14ac:dyDescent="0.25">
      <c r="A2096" s="1" t="s">
        <v>13</v>
      </c>
      <c r="B2096" s="1">
        <v>5.3</v>
      </c>
    </row>
    <row r="2097" spans="1:2" x14ac:dyDescent="0.25">
      <c r="A2097" s="1" t="s">
        <v>13</v>
      </c>
      <c r="B2097" s="1">
        <v>7.4</v>
      </c>
    </row>
    <row r="2098" spans="1:2" x14ac:dyDescent="0.25">
      <c r="A2098" s="1" t="s">
        <v>13</v>
      </c>
      <c r="B2098" s="1">
        <v>6.5</v>
      </c>
    </row>
    <row r="2099" spans="1:2" x14ac:dyDescent="0.25">
      <c r="A2099" s="1" t="s">
        <v>13</v>
      </c>
      <c r="B2099" s="1">
        <v>7.1</v>
      </c>
    </row>
    <row r="2100" spans="1:2" x14ac:dyDescent="0.25">
      <c r="A2100" s="1" t="s">
        <v>13</v>
      </c>
      <c r="B2100" s="1">
        <v>7.2</v>
      </c>
    </row>
    <row r="2101" spans="1:2" x14ac:dyDescent="0.25">
      <c r="A2101" s="1" t="s">
        <v>13</v>
      </c>
      <c r="B2101" s="1">
        <v>2.2999999999999998</v>
      </c>
    </row>
    <row r="2102" spans="1:2" x14ac:dyDescent="0.25">
      <c r="A2102" s="1" t="s">
        <v>13</v>
      </c>
      <c r="B2102" s="1">
        <v>6.4</v>
      </c>
    </row>
    <row r="2103" spans="1:2" x14ac:dyDescent="0.25">
      <c r="A2103" s="1" t="s">
        <v>13</v>
      </c>
      <c r="B2103" s="1">
        <v>6.1</v>
      </c>
    </row>
    <row r="2104" spans="1:2" x14ac:dyDescent="0.25">
      <c r="A2104" s="1" t="s">
        <v>13</v>
      </c>
      <c r="B2104" s="1">
        <v>7</v>
      </c>
    </row>
    <row r="2105" spans="1:2" x14ac:dyDescent="0.25">
      <c r="A2105" s="1" t="s">
        <v>13</v>
      </c>
      <c r="B2105" s="1">
        <v>7</v>
      </c>
    </row>
    <row r="2106" spans="1:2" x14ac:dyDescent="0.25">
      <c r="A2106" s="1" t="s">
        <v>13</v>
      </c>
      <c r="B2106" s="1">
        <v>7</v>
      </c>
    </row>
    <row r="2107" spans="1:2" x14ac:dyDescent="0.25">
      <c r="A2107" s="1" t="s">
        <v>13</v>
      </c>
      <c r="B2107" s="1">
        <v>4.9000000000000004</v>
      </c>
    </row>
    <row r="2108" spans="1:2" x14ac:dyDescent="0.25">
      <c r="A2108" s="1" t="s">
        <v>13</v>
      </c>
      <c r="B2108" s="1">
        <v>6.9</v>
      </c>
    </row>
    <row r="2109" spans="1:2" x14ac:dyDescent="0.25">
      <c r="A2109" s="1" t="s">
        <v>13</v>
      </c>
      <c r="B2109" s="1">
        <v>7.5</v>
      </c>
    </row>
    <row r="2110" spans="1:2" x14ac:dyDescent="0.25">
      <c r="A2110" s="1" t="s">
        <v>2549</v>
      </c>
      <c r="B2110" s="1">
        <v>8.4</v>
      </c>
    </row>
    <row r="2111" spans="1:2" x14ac:dyDescent="0.25">
      <c r="A2111" s="1" t="s">
        <v>984</v>
      </c>
      <c r="B2111" s="1">
        <v>6.9</v>
      </c>
    </row>
    <row r="2112" spans="1:2" x14ac:dyDescent="0.25">
      <c r="A2112" s="1" t="s">
        <v>13</v>
      </c>
      <c r="B2112" s="1">
        <v>4.5</v>
      </c>
    </row>
    <row r="2113" spans="1:2" x14ac:dyDescent="0.25">
      <c r="A2113" s="1" t="s">
        <v>13</v>
      </c>
      <c r="B2113" s="1">
        <v>7.4</v>
      </c>
    </row>
    <row r="2114" spans="1:2" x14ac:dyDescent="0.25">
      <c r="A2114" s="1" t="s">
        <v>13</v>
      </c>
      <c r="B2114" s="1">
        <v>7</v>
      </c>
    </row>
    <row r="2115" spans="1:2" x14ac:dyDescent="0.25">
      <c r="A2115" s="1" t="s">
        <v>13</v>
      </c>
      <c r="B2115" s="1">
        <v>2.8</v>
      </c>
    </row>
    <row r="2116" spans="1:2" x14ac:dyDescent="0.25">
      <c r="A2116" s="1" t="s">
        <v>13</v>
      </c>
      <c r="B2116" s="1">
        <v>7.5</v>
      </c>
    </row>
    <row r="2117" spans="1:2" x14ac:dyDescent="0.25">
      <c r="A2117" s="1" t="s">
        <v>13</v>
      </c>
      <c r="B2117" s="1">
        <v>7.1</v>
      </c>
    </row>
    <row r="2118" spans="1:2" x14ac:dyDescent="0.25">
      <c r="A2118" s="1" t="s">
        <v>13</v>
      </c>
      <c r="B2118" s="1">
        <v>6.4</v>
      </c>
    </row>
    <row r="2119" spans="1:2" x14ac:dyDescent="0.25">
      <c r="A2119" s="1" t="s">
        <v>13</v>
      </c>
      <c r="B2119" s="1">
        <v>5.3</v>
      </c>
    </row>
    <row r="2120" spans="1:2" x14ac:dyDescent="0.25">
      <c r="A2120" s="1" t="s">
        <v>2549</v>
      </c>
      <c r="B2120" s="1">
        <v>6.9</v>
      </c>
    </row>
    <row r="2121" spans="1:2" x14ac:dyDescent="0.25">
      <c r="A2121" s="1" t="s">
        <v>13</v>
      </c>
      <c r="B2121" s="1">
        <v>6.2</v>
      </c>
    </row>
    <row r="2122" spans="1:2" x14ac:dyDescent="0.25">
      <c r="A2122" s="1" t="s">
        <v>13</v>
      </c>
      <c r="B2122" s="1">
        <v>6.4</v>
      </c>
    </row>
    <row r="2123" spans="1:2" x14ac:dyDescent="0.25">
      <c r="A2123" s="1" t="s">
        <v>13</v>
      </c>
      <c r="B2123" s="1">
        <v>5.0999999999999996</v>
      </c>
    </row>
    <row r="2124" spans="1:2" x14ac:dyDescent="0.25">
      <c r="A2124" s="1" t="s">
        <v>13</v>
      </c>
      <c r="B2124" s="1">
        <v>5.5</v>
      </c>
    </row>
    <row r="2125" spans="1:2" x14ac:dyDescent="0.25">
      <c r="A2125" s="1" t="s">
        <v>13</v>
      </c>
      <c r="B2125" s="1">
        <v>5.4</v>
      </c>
    </row>
    <row r="2126" spans="1:2" x14ac:dyDescent="0.25">
      <c r="A2126" s="1" t="s">
        <v>674</v>
      </c>
      <c r="B2126" s="1">
        <v>7.5</v>
      </c>
    </row>
    <row r="2127" spans="1:2" x14ac:dyDescent="0.25">
      <c r="A2127" s="1" t="s">
        <v>3662</v>
      </c>
      <c r="B2127" s="1">
        <v>7.4</v>
      </c>
    </row>
    <row r="2128" spans="1:2" x14ac:dyDescent="0.25">
      <c r="A2128" s="1" t="s">
        <v>13</v>
      </c>
      <c r="B2128" s="1">
        <v>8</v>
      </c>
    </row>
    <row r="2129" spans="1:2" x14ac:dyDescent="0.25">
      <c r="A2129" s="1" t="s">
        <v>13</v>
      </c>
      <c r="B2129" s="1">
        <v>5.7</v>
      </c>
    </row>
    <row r="2130" spans="1:2" x14ac:dyDescent="0.25">
      <c r="A2130" s="1" t="s">
        <v>13</v>
      </c>
      <c r="B2130" s="1">
        <v>6.8</v>
      </c>
    </row>
    <row r="2131" spans="1:2" x14ac:dyDescent="0.25">
      <c r="A2131" s="1" t="s">
        <v>13</v>
      </c>
      <c r="B2131" s="1">
        <v>5.9</v>
      </c>
    </row>
    <row r="2132" spans="1:2" x14ac:dyDescent="0.25">
      <c r="A2132" s="1" t="s">
        <v>13</v>
      </c>
      <c r="B2132" s="1">
        <v>7.2</v>
      </c>
    </row>
    <row r="2133" spans="1:2" x14ac:dyDescent="0.25">
      <c r="A2133" s="1" t="s">
        <v>13</v>
      </c>
      <c r="B2133" s="1">
        <v>5.5</v>
      </c>
    </row>
    <row r="2134" spans="1:2" x14ac:dyDescent="0.25">
      <c r="A2134" s="1" t="s">
        <v>13</v>
      </c>
      <c r="B2134" s="1">
        <v>8.5</v>
      </c>
    </row>
    <row r="2135" spans="1:2" x14ac:dyDescent="0.25">
      <c r="A2135" s="1" t="s">
        <v>13</v>
      </c>
      <c r="B2135" s="1">
        <v>5.6</v>
      </c>
    </row>
    <row r="2136" spans="1:2" x14ac:dyDescent="0.25">
      <c r="A2136" s="1" t="s">
        <v>13</v>
      </c>
      <c r="B2136" s="1">
        <v>4.0999999999999996</v>
      </c>
    </row>
    <row r="2137" spans="1:2" x14ac:dyDescent="0.25">
      <c r="A2137" s="1" t="s">
        <v>13</v>
      </c>
      <c r="B2137" s="1">
        <v>6.1</v>
      </c>
    </row>
    <row r="2138" spans="1:2" x14ac:dyDescent="0.25">
      <c r="A2138" s="1" t="s">
        <v>13</v>
      </c>
      <c r="B2138" s="1">
        <v>5.4</v>
      </c>
    </row>
    <row r="2139" spans="1:2" x14ac:dyDescent="0.25">
      <c r="A2139" s="1" t="s">
        <v>13</v>
      </c>
      <c r="B2139" s="1">
        <v>7.1</v>
      </c>
    </row>
    <row r="2140" spans="1:2" x14ac:dyDescent="0.25">
      <c r="A2140" s="1" t="s">
        <v>13</v>
      </c>
      <c r="B2140" s="1">
        <v>3.6</v>
      </c>
    </row>
    <row r="2141" spans="1:2" x14ac:dyDescent="0.25">
      <c r="A2141" s="1" t="s">
        <v>13</v>
      </c>
      <c r="B2141" s="1">
        <v>6.5</v>
      </c>
    </row>
    <row r="2142" spans="1:2" x14ac:dyDescent="0.25">
      <c r="A2142" s="1" t="s">
        <v>2549</v>
      </c>
      <c r="B2142" s="1">
        <v>8.6</v>
      </c>
    </row>
    <row r="2143" spans="1:2" x14ac:dyDescent="0.25">
      <c r="A2143" s="1" t="s">
        <v>13</v>
      </c>
      <c r="B2143" s="1">
        <v>7</v>
      </c>
    </row>
    <row r="2144" spans="1:2" x14ac:dyDescent="0.25">
      <c r="A2144" s="1" t="s">
        <v>13</v>
      </c>
      <c r="B2144" s="1">
        <v>7.6</v>
      </c>
    </row>
    <row r="2145" spans="1:2" x14ac:dyDescent="0.25">
      <c r="A2145" s="1" t="s">
        <v>13</v>
      </c>
      <c r="B2145" s="1">
        <v>6.5</v>
      </c>
    </row>
    <row r="2146" spans="1:2" x14ac:dyDescent="0.25">
      <c r="A2146" s="1" t="s">
        <v>13</v>
      </c>
      <c r="B2146" s="1">
        <v>6.4</v>
      </c>
    </row>
    <row r="2147" spans="1:2" x14ac:dyDescent="0.25">
      <c r="A2147" s="1" t="s">
        <v>13</v>
      </c>
      <c r="B2147" s="1">
        <v>6.3</v>
      </c>
    </row>
    <row r="2148" spans="1:2" x14ac:dyDescent="0.25">
      <c r="A2148" s="1" t="s">
        <v>13</v>
      </c>
      <c r="B2148" s="1">
        <v>5.7</v>
      </c>
    </row>
    <row r="2149" spans="1:2" x14ac:dyDescent="0.25">
      <c r="A2149" s="1" t="s">
        <v>13</v>
      </c>
      <c r="B2149" s="1">
        <v>6.3</v>
      </c>
    </row>
    <row r="2150" spans="1:2" x14ac:dyDescent="0.25">
      <c r="A2150" s="1" t="s">
        <v>13</v>
      </c>
      <c r="B2150" s="1">
        <v>6</v>
      </c>
    </row>
    <row r="2151" spans="1:2" x14ac:dyDescent="0.25">
      <c r="A2151" s="1" t="s">
        <v>13</v>
      </c>
      <c r="B2151" s="1">
        <v>7.7</v>
      </c>
    </row>
    <row r="2152" spans="1:2" x14ac:dyDescent="0.25">
      <c r="A2152" s="1" t="s">
        <v>13</v>
      </c>
      <c r="B2152" s="1">
        <v>6.2</v>
      </c>
    </row>
    <row r="2153" spans="1:2" x14ac:dyDescent="0.25">
      <c r="A2153" s="1" t="s">
        <v>13</v>
      </c>
      <c r="B2153" s="1">
        <v>7.7</v>
      </c>
    </row>
    <row r="2154" spans="1:2" x14ac:dyDescent="0.25">
      <c r="A2154" s="1" t="s">
        <v>13</v>
      </c>
      <c r="B2154" s="1">
        <v>6.4</v>
      </c>
    </row>
    <row r="2155" spans="1:2" x14ac:dyDescent="0.25">
      <c r="A2155" s="1" t="s">
        <v>13</v>
      </c>
      <c r="B2155" s="1">
        <v>6.4</v>
      </c>
    </row>
    <row r="2156" spans="1:2" x14ac:dyDescent="0.25">
      <c r="A2156" s="1" t="s">
        <v>13</v>
      </c>
      <c r="B2156" s="1">
        <v>6.9</v>
      </c>
    </row>
    <row r="2157" spans="1:2" x14ac:dyDescent="0.25">
      <c r="A2157" s="1" t="s">
        <v>13</v>
      </c>
      <c r="B2157" s="1">
        <v>7.3</v>
      </c>
    </row>
    <row r="2158" spans="1:2" x14ac:dyDescent="0.25">
      <c r="A2158" s="1" t="s">
        <v>13</v>
      </c>
      <c r="B2158" s="1">
        <v>7.3</v>
      </c>
    </row>
    <row r="2159" spans="1:2" x14ac:dyDescent="0.25">
      <c r="A2159" s="1" t="s">
        <v>13</v>
      </c>
      <c r="B2159" s="1">
        <v>6.2</v>
      </c>
    </row>
    <row r="2160" spans="1:2" x14ac:dyDescent="0.25">
      <c r="A2160" s="1" t="s">
        <v>13</v>
      </c>
      <c r="B2160" s="1">
        <v>6.6</v>
      </c>
    </row>
    <row r="2161" spans="1:2" x14ac:dyDescent="0.25">
      <c r="A2161" s="1" t="s">
        <v>13</v>
      </c>
      <c r="B2161" s="1">
        <v>6.7</v>
      </c>
    </row>
    <row r="2162" spans="1:2" x14ac:dyDescent="0.25">
      <c r="A2162" s="1" t="s">
        <v>13</v>
      </c>
      <c r="B2162" s="1">
        <v>5.7</v>
      </c>
    </row>
    <row r="2163" spans="1:2" x14ac:dyDescent="0.25">
      <c r="A2163" s="1" t="s">
        <v>13</v>
      </c>
      <c r="B2163" s="1">
        <v>3.1</v>
      </c>
    </row>
    <row r="2164" spans="1:2" x14ac:dyDescent="0.25">
      <c r="A2164" s="1" t="s">
        <v>13</v>
      </c>
      <c r="B2164" s="1">
        <v>6.3</v>
      </c>
    </row>
    <row r="2165" spans="1:2" x14ac:dyDescent="0.25">
      <c r="A2165" s="1" t="s">
        <v>13</v>
      </c>
      <c r="B2165" s="1">
        <v>5.7</v>
      </c>
    </row>
    <row r="2166" spans="1:2" x14ac:dyDescent="0.25">
      <c r="A2166" s="1" t="s">
        <v>13</v>
      </c>
      <c r="B2166" s="1">
        <v>7.1</v>
      </c>
    </row>
    <row r="2167" spans="1:2" x14ac:dyDescent="0.25">
      <c r="A2167" s="1" t="s">
        <v>13</v>
      </c>
      <c r="B2167" s="1">
        <v>7</v>
      </c>
    </row>
    <row r="2168" spans="1:2" x14ac:dyDescent="0.25">
      <c r="A2168" s="1" t="s">
        <v>13</v>
      </c>
      <c r="B2168" s="1">
        <v>6.1</v>
      </c>
    </row>
    <row r="2169" spans="1:2" x14ac:dyDescent="0.25">
      <c r="A2169" s="1" t="s">
        <v>13</v>
      </c>
      <c r="B2169" s="1">
        <v>6.6</v>
      </c>
    </row>
    <row r="2170" spans="1:2" x14ac:dyDescent="0.25">
      <c r="A2170" s="1" t="s">
        <v>13</v>
      </c>
      <c r="B2170" s="1">
        <v>7.8</v>
      </c>
    </row>
    <row r="2171" spans="1:2" x14ac:dyDescent="0.25">
      <c r="A2171" s="1" t="s">
        <v>13</v>
      </c>
      <c r="B2171" s="1">
        <v>8.3000000000000007</v>
      </c>
    </row>
    <row r="2172" spans="1:2" x14ac:dyDescent="0.25">
      <c r="A2172" s="1" t="s">
        <v>13</v>
      </c>
      <c r="B2172" s="1">
        <v>3.9</v>
      </c>
    </row>
    <row r="2173" spans="1:2" x14ac:dyDescent="0.25">
      <c r="A2173" s="1" t="s">
        <v>13</v>
      </c>
      <c r="B2173" s="1">
        <v>7</v>
      </c>
    </row>
    <row r="2174" spans="1:2" x14ac:dyDescent="0.25">
      <c r="A2174" s="1" t="s">
        <v>13</v>
      </c>
      <c r="B2174" s="1">
        <v>6.7</v>
      </c>
    </row>
    <row r="2175" spans="1:2" x14ac:dyDescent="0.25">
      <c r="A2175" s="1" t="s">
        <v>13</v>
      </c>
      <c r="B2175" s="1">
        <v>7.3</v>
      </c>
    </row>
    <row r="2176" spans="1:2" x14ac:dyDescent="0.25">
      <c r="A2176" s="1" t="s">
        <v>13</v>
      </c>
      <c r="B2176" s="1">
        <v>6.3</v>
      </c>
    </row>
    <row r="2177" spans="1:2" x14ac:dyDescent="0.25">
      <c r="A2177" s="1" t="s">
        <v>13</v>
      </c>
      <c r="B2177" s="1">
        <v>7.8</v>
      </c>
    </row>
    <row r="2178" spans="1:2" x14ac:dyDescent="0.25">
      <c r="A2178" s="1" t="s">
        <v>13</v>
      </c>
      <c r="B2178" s="1">
        <v>7.3</v>
      </c>
    </row>
    <row r="2179" spans="1:2" x14ac:dyDescent="0.25">
      <c r="A2179" s="1" t="s">
        <v>13</v>
      </c>
      <c r="B2179" s="1">
        <v>7.6</v>
      </c>
    </row>
    <row r="2180" spans="1:2" x14ac:dyDescent="0.25">
      <c r="A2180" s="1" t="s">
        <v>13</v>
      </c>
      <c r="B2180" s="1">
        <v>5.3</v>
      </c>
    </row>
    <row r="2181" spans="1:2" x14ac:dyDescent="0.25">
      <c r="A2181" s="1" t="s">
        <v>13</v>
      </c>
      <c r="B2181" s="1">
        <v>5.3</v>
      </c>
    </row>
    <row r="2182" spans="1:2" x14ac:dyDescent="0.25">
      <c r="A2182" s="1" t="s">
        <v>13</v>
      </c>
      <c r="B2182" s="1">
        <v>6.8</v>
      </c>
    </row>
    <row r="2183" spans="1:2" x14ac:dyDescent="0.25">
      <c r="A2183" s="1" t="s">
        <v>13</v>
      </c>
      <c r="B2183" s="1">
        <v>7.1</v>
      </c>
    </row>
    <row r="2184" spans="1:2" x14ac:dyDescent="0.25">
      <c r="A2184" s="1" t="s">
        <v>13</v>
      </c>
      <c r="B2184" s="1">
        <v>5.8</v>
      </c>
    </row>
    <row r="2185" spans="1:2" x14ac:dyDescent="0.25">
      <c r="A2185" s="1" t="s">
        <v>13</v>
      </c>
      <c r="B2185" s="1">
        <v>5.8</v>
      </c>
    </row>
    <row r="2186" spans="1:2" x14ac:dyDescent="0.25">
      <c r="A2186" s="1" t="s">
        <v>13</v>
      </c>
      <c r="B2186" s="1">
        <v>8.3000000000000007</v>
      </c>
    </row>
    <row r="2187" spans="1:2" x14ac:dyDescent="0.25">
      <c r="A2187" s="1" t="s">
        <v>13</v>
      </c>
      <c r="B2187" s="1">
        <v>5.6</v>
      </c>
    </row>
    <row r="2188" spans="1:2" x14ac:dyDescent="0.25">
      <c r="A2188" s="1" t="s">
        <v>13</v>
      </c>
      <c r="B2188" s="1">
        <v>6.8</v>
      </c>
    </row>
    <row r="2189" spans="1:2" x14ac:dyDescent="0.25">
      <c r="A2189" s="1" t="s">
        <v>13</v>
      </c>
      <c r="B2189" s="1">
        <v>5</v>
      </c>
    </row>
    <row r="2190" spans="1:2" x14ac:dyDescent="0.25">
      <c r="A2190" s="1" t="s">
        <v>13</v>
      </c>
      <c r="B2190" s="1">
        <v>7.6</v>
      </c>
    </row>
    <row r="2191" spans="1:2" x14ac:dyDescent="0.25">
      <c r="A2191" s="1" t="s">
        <v>13</v>
      </c>
      <c r="B2191" s="1">
        <v>6.7</v>
      </c>
    </row>
    <row r="2192" spans="1:2" x14ac:dyDescent="0.25">
      <c r="A2192" s="1" t="s">
        <v>13</v>
      </c>
      <c r="B2192" s="1">
        <v>6.7</v>
      </c>
    </row>
    <row r="2193" spans="1:2" x14ac:dyDescent="0.25">
      <c r="A2193" s="1" t="s">
        <v>13</v>
      </c>
      <c r="B2193" s="1">
        <v>5.7</v>
      </c>
    </row>
    <row r="2194" spans="1:2" x14ac:dyDescent="0.25">
      <c r="A2194" s="1" t="s">
        <v>13</v>
      </c>
      <c r="B2194" s="1">
        <v>5.2</v>
      </c>
    </row>
    <row r="2195" spans="1:2" x14ac:dyDescent="0.25">
      <c r="A2195" s="1" t="s">
        <v>13</v>
      </c>
      <c r="B2195" s="1">
        <v>7.5</v>
      </c>
    </row>
    <row r="2196" spans="1:2" x14ac:dyDescent="0.25">
      <c r="A2196" s="1" t="s">
        <v>13</v>
      </c>
      <c r="B2196" s="1">
        <v>7.2</v>
      </c>
    </row>
    <row r="2197" spans="1:2" x14ac:dyDescent="0.25">
      <c r="A2197" s="1" t="s">
        <v>13</v>
      </c>
      <c r="B2197" s="1">
        <v>5.3</v>
      </c>
    </row>
    <row r="2198" spans="1:2" x14ac:dyDescent="0.25">
      <c r="A2198" s="1" t="s">
        <v>13</v>
      </c>
      <c r="B2198" s="1">
        <v>6.5</v>
      </c>
    </row>
    <row r="2199" spans="1:2" x14ac:dyDescent="0.25">
      <c r="A2199" s="1" t="s">
        <v>13</v>
      </c>
      <c r="B2199" s="1">
        <v>5</v>
      </c>
    </row>
    <row r="2200" spans="1:2" x14ac:dyDescent="0.25">
      <c r="A2200" s="1" t="s">
        <v>13</v>
      </c>
      <c r="B2200" s="1">
        <v>6.1</v>
      </c>
    </row>
    <row r="2201" spans="1:2" x14ac:dyDescent="0.25">
      <c r="A2201" s="1" t="s">
        <v>13</v>
      </c>
      <c r="B2201" s="1">
        <v>4.4000000000000004</v>
      </c>
    </row>
    <row r="2202" spans="1:2" x14ac:dyDescent="0.25">
      <c r="A2202" s="1" t="s">
        <v>13</v>
      </c>
      <c r="B2202" s="1">
        <v>7.5</v>
      </c>
    </row>
    <row r="2203" spans="1:2" x14ac:dyDescent="0.25">
      <c r="A2203" s="1" t="s">
        <v>13</v>
      </c>
      <c r="B2203" s="1">
        <v>5.7</v>
      </c>
    </row>
    <row r="2204" spans="1:2" x14ac:dyDescent="0.25">
      <c r="A2204" s="1" t="s">
        <v>13</v>
      </c>
      <c r="B2204" s="1">
        <v>5.5</v>
      </c>
    </row>
    <row r="2205" spans="1:2" x14ac:dyDescent="0.25">
      <c r="A2205" s="1" t="s">
        <v>13</v>
      </c>
      <c r="B2205" s="1">
        <v>7.1</v>
      </c>
    </row>
    <row r="2206" spans="1:2" x14ac:dyDescent="0.25">
      <c r="A2206" s="1" t="s">
        <v>13</v>
      </c>
      <c r="B2206" s="1">
        <v>5.9</v>
      </c>
    </row>
    <row r="2207" spans="1:2" x14ac:dyDescent="0.25">
      <c r="A2207" s="1" t="s">
        <v>13</v>
      </c>
      <c r="B2207" s="1">
        <v>6.7</v>
      </c>
    </row>
    <row r="2208" spans="1:2" x14ac:dyDescent="0.25">
      <c r="A2208" s="1" t="s">
        <v>13</v>
      </c>
      <c r="B2208" s="1">
        <v>7</v>
      </c>
    </row>
    <row r="2209" spans="1:2" x14ac:dyDescent="0.25">
      <c r="A2209" s="1" t="s">
        <v>13</v>
      </c>
      <c r="B2209" s="1">
        <v>7.9</v>
      </c>
    </row>
    <row r="2210" spans="1:2" x14ac:dyDescent="0.25">
      <c r="A2210" s="1" t="s">
        <v>13</v>
      </c>
      <c r="B2210" s="1">
        <v>6.9</v>
      </c>
    </row>
    <row r="2211" spans="1:2" x14ac:dyDescent="0.25">
      <c r="A2211" s="1" t="s">
        <v>3783</v>
      </c>
      <c r="B2211" s="1">
        <v>7.3</v>
      </c>
    </row>
    <row r="2212" spans="1:2" x14ac:dyDescent="0.25">
      <c r="A2212" s="1" t="s">
        <v>13</v>
      </c>
      <c r="B2212" s="1">
        <v>7.3</v>
      </c>
    </row>
    <row r="2213" spans="1:2" x14ac:dyDescent="0.25">
      <c r="A2213" s="1" t="s">
        <v>13</v>
      </c>
      <c r="B2213" s="1">
        <v>3.5</v>
      </c>
    </row>
    <row r="2214" spans="1:2" x14ac:dyDescent="0.25">
      <c r="A2214" s="1" t="s">
        <v>13</v>
      </c>
      <c r="B2214" s="1">
        <v>7.8</v>
      </c>
    </row>
    <row r="2215" spans="1:2" x14ac:dyDescent="0.25">
      <c r="A2215" s="1" t="s">
        <v>13</v>
      </c>
      <c r="B2215" s="1">
        <v>6.7</v>
      </c>
    </row>
    <row r="2216" spans="1:2" x14ac:dyDescent="0.25">
      <c r="A2216" s="1" t="s">
        <v>13</v>
      </c>
      <c r="B2216" s="1">
        <v>6.4</v>
      </c>
    </row>
    <row r="2217" spans="1:2" x14ac:dyDescent="0.25">
      <c r="A2217" s="1" t="s">
        <v>13</v>
      </c>
      <c r="B2217" s="1">
        <v>7.1</v>
      </c>
    </row>
    <row r="2218" spans="1:2" x14ac:dyDescent="0.25">
      <c r="A2218" s="1" t="s">
        <v>3662</v>
      </c>
      <c r="B2218" s="1">
        <v>7.8</v>
      </c>
    </row>
    <row r="2219" spans="1:2" x14ac:dyDescent="0.25">
      <c r="A2219" s="1" t="s">
        <v>13</v>
      </c>
      <c r="B2219" s="1">
        <v>5.9</v>
      </c>
    </row>
    <row r="2220" spans="1:2" x14ac:dyDescent="0.25">
      <c r="A2220" s="1" t="s">
        <v>13</v>
      </c>
      <c r="B2220" s="1">
        <v>7.2</v>
      </c>
    </row>
    <row r="2221" spans="1:2" x14ac:dyDescent="0.25">
      <c r="A2221" s="1" t="s">
        <v>13</v>
      </c>
      <c r="B2221" s="1">
        <v>6.2</v>
      </c>
    </row>
    <row r="2222" spans="1:2" x14ac:dyDescent="0.25">
      <c r="A2222" s="1" t="s">
        <v>13</v>
      </c>
      <c r="B2222" s="1">
        <v>6.7</v>
      </c>
    </row>
    <row r="2223" spans="1:2" x14ac:dyDescent="0.25">
      <c r="A2223" s="1" t="s">
        <v>13</v>
      </c>
      <c r="B2223" s="1">
        <v>7.6</v>
      </c>
    </row>
    <row r="2224" spans="1:2" x14ac:dyDescent="0.25">
      <c r="A2224" s="1" t="s">
        <v>13</v>
      </c>
      <c r="B2224" s="1">
        <v>6.2</v>
      </c>
    </row>
    <row r="2225" spans="1:2" x14ac:dyDescent="0.25">
      <c r="A2225" s="1" t="s">
        <v>13</v>
      </c>
      <c r="B2225" s="1">
        <v>6.5</v>
      </c>
    </row>
    <row r="2226" spans="1:2" x14ac:dyDescent="0.25">
      <c r="A2226" s="1" t="s">
        <v>13</v>
      </c>
      <c r="B2226" s="1">
        <v>8.1</v>
      </c>
    </row>
    <row r="2227" spans="1:2" x14ac:dyDescent="0.25">
      <c r="A2227" s="1" t="s">
        <v>13</v>
      </c>
      <c r="B2227" s="1">
        <v>6.3</v>
      </c>
    </row>
    <row r="2228" spans="1:2" x14ac:dyDescent="0.25">
      <c r="A2228" s="1" t="s">
        <v>13</v>
      </c>
      <c r="B2228" s="1">
        <v>4.4000000000000004</v>
      </c>
    </row>
    <row r="2229" spans="1:2" x14ac:dyDescent="0.25">
      <c r="A2229" s="1" t="s">
        <v>13</v>
      </c>
      <c r="B2229" s="1">
        <v>6</v>
      </c>
    </row>
    <row r="2230" spans="1:2" x14ac:dyDescent="0.25">
      <c r="A2230" s="1" t="s">
        <v>13</v>
      </c>
      <c r="B2230" s="1">
        <v>7.6</v>
      </c>
    </row>
    <row r="2231" spans="1:2" x14ac:dyDescent="0.25">
      <c r="A2231" s="1" t="s">
        <v>13</v>
      </c>
      <c r="B2231" s="1">
        <v>8.4</v>
      </c>
    </row>
    <row r="2232" spans="1:2" x14ac:dyDescent="0.25">
      <c r="A2232" s="1" t="s">
        <v>13</v>
      </c>
      <c r="B2232" s="1">
        <v>7.9</v>
      </c>
    </row>
    <row r="2233" spans="1:2" x14ac:dyDescent="0.25">
      <c r="A2233" s="1" t="s">
        <v>13</v>
      </c>
      <c r="B2233" s="1">
        <v>5.6</v>
      </c>
    </row>
    <row r="2234" spans="1:2" x14ac:dyDescent="0.25">
      <c r="A2234" s="1" t="s">
        <v>13</v>
      </c>
      <c r="B2234" s="1">
        <v>6.5</v>
      </c>
    </row>
    <row r="2235" spans="1:2" x14ac:dyDescent="0.25">
      <c r="A2235" s="1" t="s">
        <v>13</v>
      </c>
      <c r="B2235" s="1">
        <v>7.5</v>
      </c>
    </row>
    <row r="2236" spans="1:2" x14ac:dyDescent="0.25">
      <c r="A2236" s="1" t="s">
        <v>13</v>
      </c>
      <c r="B2236" s="1">
        <v>6.3</v>
      </c>
    </row>
    <row r="2237" spans="1:2" x14ac:dyDescent="0.25">
      <c r="A2237" s="1" t="s">
        <v>13</v>
      </c>
      <c r="B2237" s="1">
        <v>7.9</v>
      </c>
    </row>
    <row r="2238" spans="1:2" x14ac:dyDescent="0.25">
      <c r="A2238" s="1" t="s">
        <v>13</v>
      </c>
      <c r="B2238" s="1">
        <v>5.0999999999999996</v>
      </c>
    </row>
    <row r="2239" spans="1:2" x14ac:dyDescent="0.25">
      <c r="A2239" s="1" t="s">
        <v>13</v>
      </c>
      <c r="B2239" s="1">
        <v>6.7</v>
      </c>
    </row>
    <row r="2240" spans="1:2" x14ac:dyDescent="0.25">
      <c r="A2240" s="1" t="s">
        <v>13</v>
      </c>
      <c r="B2240" s="1">
        <v>6.7</v>
      </c>
    </row>
    <row r="2241" spans="1:2" x14ac:dyDescent="0.25">
      <c r="A2241" s="1" t="s">
        <v>13</v>
      </c>
      <c r="B2241" s="1">
        <v>5.6</v>
      </c>
    </row>
    <row r="2242" spans="1:2" x14ac:dyDescent="0.25">
      <c r="A2242" s="1" t="s">
        <v>13</v>
      </c>
      <c r="B2242" s="1">
        <v>5.6</v>
      </c>
    </row>
    <row r="2243" spans="1:2" x14ac:dyDescent="0.25">
      <c r="A2243" s="1" t="s">
        <v>13</v>
      </c>
      <c r="B2243" s="1">
        <v>6.2</v>
      </c>
    </row>
    <row r="2244" spans="1:2" x14ac:dyDescent="0.25">
      <c r="A2244" s="1" t="s">
        <v>13</v>
      </c>
      <c r="B2244" s="1">
        <v>5.6</v>
      </c>
    </row>
    <row r="2245" spans="1:2" x14ac:dyDescent="0.25">
      <c r="A2245" s="1" t="s">
        <v>13</v>
      </c>
      <c r="B2245" s="1">
        <v>6.4</v>
      </c>
    </row>
    <row r="2246" spans="1:2" x14ac:dyDescent="0.25">
      <c r="A2246" s="1" t="s">
        <v>13</v>
      </c>
      <c r="B2246" s="1">
        <v>5.6</v>
      </c>
    </row>
    <row r="2247" spans="1:2" x14ac:dyDescent="0.25">
      <c r="A2247" s="1" t="s">
        <v>13</v>
      </c>
      <c r="B2247" s="1">
        <v>7.4</v>
      </c>
    </row>
    <row r="2248" spans="1:2" x14ac:dyDescent="0.25">
      <c r="A2248" s="1" t="s">
        <v>13</v>
      </c>
      <c r="B2248" s="1">
        <v>7.2</v>
      </c>
    </row>
    <row r="2249" spans="1:2" x14ac:dyDescent="0.25">
      <c r="A2249" s="1" t="s">
        <v>13</v>
      </c>
      <c r="B2249" s="1">
        <v>4.9000000000000004</v>
      </c>
    </row>
    <row r="2250" spans="1:2" x14ac:dyDescent="0.25">
      <c r="A2250" s="1" t="s">
        <v>13</v>
      </c>
      <c r="B2250" s="1">
        <v>7.5</v>
      </c>
    </row>
    <row r="2251" spans="1:2" x14ac:dyDescent="0.25">
      <c r="A2251" s="1" t="s">
        <v>13</v>
      </c>
      <c r="B2251" s="1">
        <v>4.8</v>
      </c>
    </row>
    <row r="2252" spans="1:2" x14ac:dyDescent="0.25">
      <c r="A2252" s="1" t="s">
        <v>13</v>
      </c>
      <c r="B2252" s="1">
        <v>3.1</v>
      </c>
    </row>
    <row r="2253" spans="1:2" x14ac:dyDescent="0.25">
      <c r="A2253" s="1" t="s">
        <v>13</v>
      </c>
      <c r="B2253" s="1">
        <v>5.8</v>
      </c>
    </row>
    <row r="2254" spans="1:2" x14ac:dyDescent="0.25">
      <c r="A2254" s="1" t="s">
        <v>13</v>
      </c>
      <c r="B2254" s="1">
        <v>6.7</v>
      </c>
    </row>
    <row r="2255" spans="1:2" x14ac:dyDescent="0.25">
      <c r="A2255" s="1" t="s">
        <v>13</v>
      </c>
      <c r="B2255" s="1">
        <v>6.5</v>
      </c>
    </row>
    <row r="2256" spans="1:2" x14ac:dyDescent="0.25">
      <c r="A2256" s="1" t="s">
        <v>13</v>
      </c>
      <c r="B2256" s="1">
        <v>5.9</v>
      </c>
    </row>
    <row r="2257" spans="1:2" x14ac:dyDescent="0.25">
      <c r="A2257" s="1" t="s">
        <v>13</v>
      </c>
      <c r="B2257" s="1">
        <v>5.5</v>
      </c>
    </row>
    <row r="2258" spans="1:2" x14ac:dyDescent="0.25">
      <c r="A2258" s="1" t="s">
        <v>13</v>
      </c>
      <c r="B2258" s="1">
        <v>3.6</v>
      </c>
    </row>
    <row r="2259" spans="1:2" x14ac:dyDescent="0.25">
      <c r="A2259" s="1" t="s">
        <v>13</v>
      </c>
      <c r="B2259" s="1">
        <v>7.4</v>
      </c>
    </row>
    <row r="2260" spans="1:2" x14ac:dyDescent="0.25">
      <c r="A2260" s="1" t="s">
        <v>13</v>
      </c>
      <c r="B2260" s="1">
        <v>3</v>
      </c>
    </row>
    <row r="2261" spans="1:2" x14ac:dyDescent="0.25">
      <c r="A2261" s="1" t="s">
        <v>13</v>
      </c>
      <c r="B2261" s="1">
        <v>7.6</v>
      </c>
    </row>
    <row r="2262" spans="1:2" x14ac:dyDescent="0.25">
      <c r="A2262" s="1" t="s">
        <v>13</v>
      </c>
      <c r="B2262" s="1">
        <v>6.4</v>
      </c>
    </row>
    <row r="2263" spans="1:2" x14ac:dyDescent="0.25">
      <c r="A2263" s="1" t="s">
        <v>13</v>
      </c>
      <c r="B2263" s="1">
        <v>6.9</v>
      </c>
    </row>
    <row r="2264" spans="1:2" x14ac:dyDescent="0.25">
      <c r="A2264" s="1" t="s">
        <v>13</v>
      </c>
      <c r="B2264" s="1">
        <v>5.5</v>
      </c>
    </row>
    <row r="2265" spans="1:2" x14ac:dyDescent="0.25">
      <c r="A2265" s="1" t="s">
        <v>13</v>
      </c>
      <c r="B2265" s="1">
        <v>4.0999999999999996</v>
      </c>
    </row>
    <row r="2266" spans="1:2" x14ac:dyDescent="0.25">
      <c r="A2266" s="1" t="s">
        <v>13</v>
      </c>
      <c r="B2266" s="1">
        <v>6.8</v>
      </c>
    </row>
    <row r="2267" spans="1:2" x14ac:dyDescent="0.25">
      <c r="A2267" s="1" t="s">
        <v>13</v>
      </c>
      <c r="B2267" s="1">
        <v>6.5</v>
      </c>
    </row>
    <row r="2268" spans="1:2" x14ac:dyDescent="0.25">
      <c r="A2268" s="1" t="s">
        <v>13</v>
      </c>
      <c r="B2268" s="1">
        <v>7.4</v>
      </c>
    </row>
    <row r="2269" spans="1:2" x14ac:dyDescent="0.25">
      <c r="A2269" s="1" t="s">
        <v>13</v>
      </c>
      <c r="B2269" s="1">
        <v>7.7</v>
      </c>
    </row>
    <row r="2270" spans="1:2" x14ac:dyDescent="0.25">
      <c r="A2270" s="1" t="s">
        <v>13</v>
      </c>
      <c r="B2270" s="1">
        <v>7.1</v>
      </c>
    </row>
    <row r="2271" spans="1:2" x14ac:dyDescent="0.25">
      <c r="A2271" s="1" t="s">
        <v>13</v>
      </c>
      <c r="B2271" s="1">
        <v>6.3</v>
      </c>
    </row>
    <row r="2272" spans="1:2" x14ac:dyDescent="0.25">
      <c r="A2272" s="1" t="s">
        <v>13</v>
      </c>
      <c r="B2272" s="1">
        <v>7.6</v>
      </c>
    </row>
    <row r="2273" spans="1:2" x14ac:dyDescent="0.25">
      <c r="A2273" s="1" t="s">
        <v>13</v>
      </c>
      <c r="B2273" s="1">
        <v>8</v>
      </c>
    </row>
    <row r="2274" spans="1:2" x14ac:dyDescent="0.25">
      <c r="A2274" s="1" t="s">
        <v>13</v>
      </c>
      <c r="B2274" s="1">
        <v>7.3</v>
      </c>
    </row>
    <row r="2275" spans="1:2" x14ac:dyDescent="0.25">
      <c r="A2275" s="1" t="s">
        <v>13</v>
      </c>
      <c r="B2275" s="1">
        <v>7.6</v>
      </c>
    </row>
    <row r="2276" spans="1:2" x14ac:dyDescent="0.25">
      <c r="A2276" s="1" t="s">
        <v>13</v>
      </c>
      <c r="B2276" s="1">
        <v>7.8</v>
      </c>
    </row>
    <row r="2277" spans="1:2" x14ac:dyDescent="0.25">
      <c r="A2277" s="1" t="s">
        <v>13</v>
      </c>
      <c r="B2277" s="1">
        <v>6.5</v>
      </c>
    </row>
    <row r="2278" spans="1:2" x14ac:dyDescent="0.25">
      <c r="A2278" s="1" t="s">
        <v>13</v>
      </c>
      <c r="B2278" s="1">
        <v>6.4</v>
      </c>
    </row>
    <row r="2279" spans="1:2" x14ac:dyDescent="0.25">
      <c r="A2279" s="1" t="s">
        <v>13</v>
      </c>
      <c r="B2279" s="1">
        <v>8</v>
      </c>
    </row>
    <row r="2280" spans="1:2" x14ac:dyDescent="0.25">
      <c r="A2280" s="1" t="s">
        <v>13</v>
      </c>
      <c r="B2280" s="1">
        <v>4.8</v>
      </c>
    </row>
    <row r="2281" spans="1:2" x14ac:dyDescent="0.25">
      <c r="A2281" s="1" t="s">
        <v>13</v>
      </c>
      <c r="B2281" s="1">
        <v>7.8</v>
      </c>
    </row>
    <row r="2282" spans="1:2" x14ac:dyDescent="0.25">
      <c r="A2282" s="1" t="s">
        <v>13</v>
      </c>
      <c r="B2282" s="1">
        <v>5.9</v>
      </c>
    </row>
    <row r="2283" spans="1:2" x14ac:dyDescent="0.25">
      <c r="A2283" s="1" t="s">
        <v>13</v>
      </c>
      <c r="B2283" s="1">
        <v>5.4</v>
      </c>
    </row>
    <row r="2284" spans="1:2" x14ac:dyDescent="0.25">
      <c r="A2284" s="1" t="s">
        <v>13</v>
      </c>
      <c r="B2284" s="1">
        <v>3.3</v>
      </c>
    </row>
    <row r="2285" spans="1:2" x14ac:dyDescent="0.25">
      <c r="A2285" s="1" t="s">
        <v>948</v>
      </c>
      <c r="B2285" s="1">
        <v>8.1999999999999993</v>
      </c>
    </row>
    <row r="2286" spans="1:2" x14ac:dyDescent="0.25">
      <c r="A2286" s="1" t="s">
        <v>13</v>
      </c>
      <c r="B2286" s="1">
        <v>5.4</v>
      </c>
    </row>
    <row r="2287" spans="1:2" x14ac:dyDescent="0.25">
      <c r="A2287" s="1" t="s">
        <v>13</v>
      </c>
      <c r="B2287" s="1">
        <v>6.4</v>
      </c>
    </row>
    <row r="2288" spans="1:2" x14ac:dyDescent="0.25">
      <c r="A2288" s="1" t="s">
        <v>13</v>
      </c>
      <c r="B2288" s="1">
        <v>4.8</v>
      </c>
    </row>
    <row r="2289" spans="1:2" x14ac:dyDescent="0.25">
      <c r="A2289" s="1" t="s">
        <v>13</v>
      </c>
      <c r="B2289" s="1">
        <v>5.9</v>
      </c>
    </row>
    <row r="2290" spans="1:2" x14ac:dyDescent="0.25">
      <c r="A2290" s="1" t="s">
        <v>13</v>
      </c>
      <c r="B2290" s="1">
        <v>5.5</v>
      </c>
    </row>
    <row r="2291" spans="1:2" x14ac:dyDescent="0.25">
      <c r="A2291" s="1" t="s">
        <v>13</v>
      </c>
      <c r="B2291" s="1">
        <v>7.9</v>
      </c>
    </row>
    <row r="2292" spans="1:2" x14ac:dyDescent="0.25">
      <c r="A2292" s="1" t="s">
        <v>13</v>
      </c>
      <c r="B2292" s="1">
        <v>4.9000000000000004</v>
      </c>
    </row>
    <row r="2293" spans="1:2" x14ac:dyDescent="0.25">
      <c r="A2293" s="1" t="s">
        <v>13</v>
      </c>
      <c r="B2293" s="1">
        <v>7.2</v>
      </c>
    </row>
    <row r="2294" spans="1:2" x14ac:dyDescent="0.25">
      <c r="A2294" s="1" t="s">
        <v>13</v>
      </c>
      <c r="B2294" s="1">
        <v>5.3</v>
      </c>
    </row>
    <row r="2295" spans="1:2" x14ac:dyDescent="0.25">
      <c r="A2295" s="1" t="s">
        <v>13</v>
      </c>
      <c r="B2295" s="1">
        <v>7.2</v>
      </c>
    </row>
    <row r="2296" spans="1:2" x14ac:dyDescent="0.25">
      <c r="A2296" s="1" t="s">
        <v>13</v>
      </c>
      <c r="B2296" s="1">
        <v>5.0999999999999996</v>
      </c>
    </row>
    <row r="2297" spans="1:2" x14ac:dyDescent="0.25">
      <c r="A2297" s="1" t="s">
        <v>13</v>
      </c>
      <c r="B2297" s="1">
        <v>5.6</v>
      </c>
    </row>
    <row r="2298" spans="1:2" x14ac:dyDescent="0.25">
      <c r="A2298" s="1" t="s">
        <v>13</v>
      </c>
      <c r="B2298" s="1">
        <v>7.6</v>
      </c>
    </row>
    <row r="2299" spans="1:2" x14ac:dyDescent="0.25">
      <c r="A2299" s="1" t="s">
        <v>13</v>
      </c>
      <c r="B2299" s="1">
        <v>7.2</v>
      </c>
    </row>
    <row r="2300" spans="1:2" x14ac:dyDescent="0.25">
      <c r="A2300" s="1" t="s">
        <v>13</v>
      </c>
      <c r="B2300" s="1">
        <v>5.7</v>
      </c>
    </row>
    <row r="2301" spans="1:2" x14ac:dyDescent="0.25">
      <c r="A2301" s="1" t="s">
        <v>13</v>
      </c>
      <c r="B2301" s="1">
        <v>5.2</v>
      </c>
    </row>
    <row r="2302" spans="1:2" x14ac:dyDescent="0.25">
      <c r="A2302" s="1" t="s">
        <v>13</v>
      </c>
      <c r="B2302" s="1">
        <v>7.7</v>
      </c>
    </row>
    <row r="2303" spans="1:2" x14ac:dyDescent="0.25">
      <c r="A2303" s="1" t="s">
        <v>13</v>
      </c>
      <c r="B2303" s="1">
        <v>7</v>
      </c>
    </row>
    <row r="2304" spans="1:2" x14ac:dyDescent="0.25">
      <c r="A2304" s="1" t="s">
        <v>13</v>
      </c>
      <c r="B2304" s="1">
        <v>6</v>
      </c>
    </row>
    <row r="2305" spans="1:2" x14ac:dyDescent="0.25">
      <c r="A2305" s="1" t="s">
        <v>13</v>
      </c>
      <c r="B2305" s="1">
        <v>6.6</v>
      </c>
    </row>
    <row r="2306" spans="1:2" x14ac:dyDescent="0.25">
      <c r="A2306" s="1" t="s">
        <v>13</v>
      </c>
      <c r="B2306" s="1">
        <v>6.8</v>
      </c>
    </row>
    <row r="2307" spans="1:2" x14ac:dyDescent="0.25">
      <c r="A2307" s="1" t="s">
        <v>13</v>
      </c>
      <c r="B2307" s="1">
        <v>7.2</v>
      </c>
    </row>
    <row r="2308" spans="1:2" x14ac:dyDescent="0.25">
      <c r="A2308" s="1" t="s">
        <v>13</v>
      </c>
      <c r="B2308" s="1">
        <v>7.2</v>
      </c>
    </row>
    <row r="2309" spans="1:2" x14ac:dyDescent="0.25">
      <c r="A2309" s="1" t="s">
        <v>13</v>
      </c>
      <c r="B2309" s="1">
        <v>2.8</v>
      </c>
    </row>
    <row r="2310" spans="1:2" x14ac:dyDescent="0.25">
      <c r="A2310" s="1" t="s">
        <v>13</v>
      </c>
      <c r="B2310" s="1">
        <v>6.6</v>
      </c>
    </row>
    <row r="2311" spans="1:2" x14ac:dyDescent="0.25">
      <c r="A2311" s="1" t="s">
        <v>13</v>
      </c>
      <c r="B2311" s="1">
        <v>6.7</v>
      </c>
    </row>
    <row r="2312" spans="1:2" x14ac:dyDescent="0.25">
      <c r="A2312" s="1" t="s">
        <v>13</v>
      </c>
      <c r="B2312" s="1">
        <v>7</v>
      </c>
    </row>
    <row r="2313" spans="1:2" x14ac:dyDescent="0.25">
      <c r="A2313" s="1" t="s">
        <v>13</v>
      </c>
      <c r="B2313" s="1">
        <v>4.4000000000000004</v>
      </c>
    </row>
    <row r="2314" spans="1:2" x14ac:dyDescent="0.25">
      <c r="A2314" s="1" t="s">
        <v>13</v>
      </c>
      <c r="B2314" s="1">
        <v>6.2</v>
      </c>
    </row>
    <row r="2315" spans="1:2" x14ac:dyDescent="0.25">
      <c r="A2315" s="1" t="s">
        <v>13</v>
      </c>
      <c r="B2315" s="1">
        <v>7.3</v>
      </c>
    </row>
    <row r="2316" spans="1:2" x14ac:dyDescent="0.25">
      <c r="A2316" s="1" t="s">
        <v>13</v>
      </c>
      <c r="B2316" s="1">
        <v>5.0999999999999996</v>
      </c>
    </row>
    <row r="2317" spans="1:2" x14ac:dyDescent="0.25">
      <c r="A2317" s="1" t="s">
        <v>13</v>
      </c>
      <c r="B2317" s="1">
        <v>6.6</v>
      </c>
    </row>
    <row r="2318" spans="1:2" x14ac:dyDescent="0.25">
      <c r="A2318" s="1" t="s">
        <v>13</v>
      </c>
      <c r="B2318" s="1">
        <v>4.5</v>
      </c>
    </row>
    <row r="2319" spans="1:2" x14ac:dyDescent="0.25">
      <c r="A2319" s="1" t="s">
        <v>13</v>
      </c>
      <c r="B2319" s="1">
        <v>5.9</v>
      </c>
    </row>
    <row r="2320" spans="1:2" x14ac:dyDescent="0.25">
      <c r="A2320" s="1" t="s">
        <v>984</v>
      </c>
      <c r="B2320" s="1">
        <v>6.6</v>
      </c>
    </row>
    <row r="2321" spans="1:2" x14ac:dyDescent="0.25">
      <c r="A2321" s="1" t="s">
        <v>13</v>
      </c>
      <c r="B2321" s="1">
        <v>6.5</v>
      </c>
    </row>
    <row r="2322" spans="1:2" x14ac:dyDescent="0.25">
      <c r="A2322" s="1" t="s">
        <v>13</v>
      </c>
      <c r="B2322" s="1">
        <v>7.3</v>
      </c>
    </row>
    <row r="2323" spans="1:2" x14ac:dyDescent="0.25">
      <c r="A2323" s="1" t="s">
        <v>13</v>
      </c>
      <c r="B2323" s="1">
        <v>7.5</v>
      </c>
    </row>
    <row r="2324" spans="1:2" x14ac:dyDescent="0.25">
      <c r="A2324" s="1" t="s">
        <v>13</v>
      </c>
      <c r="B2324" s="1">
        <v>5.9</v>
      </c>
    </row>
    <row r="2325" spans="1:2" x14ac:dyDescent="0.25">
      <c r="A2325" s="1" t="s">
        <v>13</v>
      </c>
      <c r="B2325" s="1">
        <v>7.4</v>
      </c>
    </row>
    <row r="2326" spans="1:2" x14ac:dyDescent="0.25">
      <c r="A2326" s="1" t="s">
        <v>13</v>
      </c>
      <c r="B2326" s="1">
        <v>6.9</v>
      </c>
    </row>
    <row r="2327" spans="1:2" x14ac:dyDescent="0.25">
      <c r="A2327" s="1" t="s">
        <v>674</v>
      </c>
      <c r="B2327" s="1">
        <v>7.9</v>
      </c>
    </row>
    <row r="2328" spans="1:2" x14ac:dyDescent="0.25">
      <c r="A2328" s="1" t="s">
        <v>13</v>
      </c>
      <c r="B2328" s="1">
        <v>8.4</v>
      </c>
    </row>
    <row r="2329" spans="1:2" x14ac:dyDescent="0.25">
      <c r="A2329" s="1" t="s">
        <v>13</v>
      </c>
      <c r="B2329" s="1">
        <v>8</v>
      </c>
    </row>
    <row r="2330" spans="1:2" x14ac:dyDescent="0.25">
      <c r="A2330" s="1" t="s">
        <v>13</v>
      </c>
      <c r="B2330" s="1">
        <v>6</v>
      </c>
    </row>
    <row r="2331" spans="1:2" x14ac:dyDescent="0.25">
      <c r="A2331" s="1" t="s">
        <v>13</v>
      </c>
      <c r="B2331" s="1">
        <v>6.8</v>
      </c>
    </row>
    <row r="2332" spans="1:2" x14ac:dyDescent="0.25">
      <c r="A2332" s="1" t="s">
        <v>13</v>
      </c>
      <c r="B2332" s="1">
        <v>7.8</v>
      </c>
    </row>
    <row r="2333" spans="1:2" x14ac:dyDescent="0.25">
      <c r="A2333" s="1" t="s">
        <v>13</v>
      </c>
      <c r="B2333" s="1">
        <v>8.1</v>
      </c>
    </row>
    <row r="2334" spans="1:2" x14ac:dyDescent="0.25">
      <c r="A2334" s="1" t="s">
        <v>13</v>
      </c>
      <c r="B2334" s="1">
        <v>6.1</v>
      </c>
    </row>
    <row r="2335" spans="1:2" x14ac:dyDescent="0.25">
      <c r="A2335" s="1" t="s">
        <v>13</v>
      </c>
      <c r="B2335" s="1">
        <v>6.2</v>
      </c>
    </row>
    <row r="2336" spans="1:2" x14ac:dyDescent="0.25">
      <c r="A2336" s="1" t="s">
        <v>13</v>
      </c>
      <c r="B2336" s="1">
        <v>6.2</v>
      </c>
    </row>
    <row r="2337" spans="1:2" x14ac:dyDescent="0.25">
      <c r="A2337" s="1" t="s">
        <v>13</v>
      </c>
      <c r="B2337" s="1">
        <v>7.4</v>
      </c>
    </row>
    <row r="2338" spans="1:2" x14ac:dyDescent="0.25">
      <c r="A2338" s="1" t="s">
        <v>13</v>
      </c>
      <c r="B2338" s="1">
        <v>6.6</v>
      </c>
    </row>
    <row r="2339" spans="1:2" x14ac:dyDescent="0.25">
      <c r="A2339" s="1" t="s">
        <v>13</v>
      </c>
      <c r="B2339" s="1">
        <v>7.3</v>
      </c>
    </row>
    <row r="2340" spans="1:2" x14ac:dyDescent="0.25">
      <c r="A2340" s="1" t="s">
        <v>13</v>
      </c>
      <c r="B2340" s="1">
        <v>7.5</v>
      </c>
    </row>
    <row r="2341" spans="1:2" x14ac:dyDescent="0.25">
      <c r="A2341" s="1" t="s">
        <v>13</v>
      </c>
      <c r="B2341" s="1">
        <v>5.6</v>
      </c>
    </row>
    <row r="2342" spans="1:2" x14ac:dyDescent="0.25">
      <c r="A2342" s="1" t="s">
        <v>13</v>
      </c>
      <c r="B2342" s="1">
        <v>7.3</v>
      </c>
    </row>
    <row r="2343" spans="1:2" x14ac:dyDescent="0.25">
      <c r="A2343" s="1" t="s">
        <v>13</v>
      </c>
      <c r="B2343" s="1">
        <v>6.4</v>
      </c>
    </row>
    <row r="2344" spans="1:2" x14ac:dyDescent="0.25">
      <c r="A2344" s="1" t="s">
        <v>13</v>
      </c>
      <c r="B2344" s="1">
        <v>5</v>
      </c>
    </row>
    <row r="2345" spans="1:2" x14ac:dyDescent="0.25">
      <c r="A2345" s="1" t="s">
        <v>13</v>
      </c>
      <c r="B2345" s="1">
        <v>5.4</v>
      </c>
    </row>
    <row r="2346" spans="1:2" x14ac:dyDescent="0.25">
      <c r="A2346" s="1" t="s">
        <v>13</v>
      </c>
      <c r="B2346" s="1">
        <v>7.1</v>
      </c>
    </row>
    <row r="2347" spans="1:2" x14ac:dyDescent="0.25">
      <c r="A2347" s="1" t="s">
        <v>13</v>
      </c>
      <c r="B2347" s="1">
        <v>5.3</v>
      </c>
    </row>
    <row r="2348" spans="1:2" x14ac:dyDescent="0.25">
      <c r="A2348" s="1" t="s">
        <v>13</v>
      </c>
      <c r="B2348" s="1">
        <v>6.5</v>
      </c>
    </row>
    <row r="2349" spans="1:2" x14ac:dyDescent="0.25">
      <c r="A2349" s="1" t="s">
        <v>13</v>
      </c>
      <c r="B2349" s="1">
        <v>6.2</v>
      </c>
    </row>
    <row r="2350" spans="1:2" x14ac:dyDescent="0.25">
      <c r="A2350" s="1" t="s">
        <v>13</v>
      </c>
      <c r="B2350" s="1">
        <v>6.4</v>
      </c>
    </row>
    <row r="2351" spans="1:2" x14ac:dyDescent="0.25">
      <c r="A2351" s="1" t="s">
        <v>13</v>
      </c>
      <c r="B2351" s="1">
        <v>6.9</v>
      </c>
    </row>
    <row r="2352" spans="1:2" x14ac:dyDescent="0.25">
      <c r="A2352" s="1" t="s">
        <v>13</v>
      </c>
      <c r="B2352" s="1">
        <v>5.7</v>
      </c>
    </row>
    <row r="2353" spans="1:2" x14ac:dyDescent="0.25">
      <c r="A2353" s="1" t="s">
        <v>13</v>
      </c>
      <c r="B2353" s="1">
        <v>7.7</v>
      </c>
    </row>
    <row r="2354" spans="1:2" x14ac:dyDescent="0.25">
      <c r="A2354" s="1" t="s">
        <v>13</v>
      </c>
      <c r="B2354" s="1">
        <v>5.6</v>
      </c>
    </row>
    <row r="2355" spans="1:2" x14ac:dyDescent="0.25">
      <c r="A2355" s="1" t="s">
        <v>13</v>
      </c>
      <c r="B2355" s="1">
        <v>7.7</v>
      </c>
    </row>
    <row r="2356" spans="1:2" x14ac:dyDescent="0.25">
      <c r="A2356" s="1" t="s">
        <v>13</v>
      </c>
      <c r="B2356" s="1">
        <v>5.0999999999999996</v>
      </c>
    </row>
    <row r="2357" spans="1:2" x14ac:dyDescent="0.25">
      <c r="A2357" s="1" t="s">
        <v>13</v>
      </c>
      <c r="B2357" s="1">
        <v>6.8</v>
      </c>
    </row>
    <row r="2358" spans="1:2" x14ac:dyDescent="0.25">
      <c r="A2358" s="1" t="s">
        <v>13</v>
      </c>
      <c r="B2358" s="1">
        <v>8.4</v>
      </c>
    </row>
    <row r="2359" spans="1:2" x14ac:dyDescent="0.25">
      <c r="A2359" s="1" t="s">
        <v>13</v>
      </c>
      <c r="B2359" s="1">
        <v>4.9000000000000004</v>
      </c>
    </row>
    <row r="2360" spans="1:2" x14ac:dyDescent="0.25">
      <c r="A2360" s="1" t="s">
        <v>13</v>
      </c>
      <c r="B2360" s="1">
        <v>7.1</v>
      </c>
    </row>
    <row r="2361" spans="1:2" x14ac:dyDescent="0.25">
      <c r="A2361" s="1" t="s">
        <v>13</v>
      </c>
      <c r="B2361" s="1">
        <v>6.6</v>
      </c>
    </row>
    <row r="2362" spans="1:2" x14ac:dyDescent="0.25">
      <c r="A2362" s="1" t="s">
        <v>13</v>
      </c>
      <c r="B2362" s="1">
        <v>6.1</v>
      </c>
    </row>
    <row r="2363" spans="1:2" x14ac:dyDescent="0.25">
      <c r="A2363" s="1" t="s">
        <v>13</v>
      </c>
      <c r="B2363" s="1">
        <v>4.0999999999999996</v>
      </c>
    </row>
    <row r="2364" spans="1:2" x14ac:dyDescent="0.25">
      <c r="A2364" s="1" t="s">
        <v>13</v>
      </c>
      <c r="B2364" s="1">
        <v>8.1</v>
      </c>
    </row>
    <row r="2365" spans="1:2" x14ac:dyDescent="0.25">
      <c r="A2365" s="1" t="s">
        <v>13</v>
      </c>
      <c r="B2365" s="1">
        <v>7.6</v>
      </c>
    </row>
    <row r="2366" spans="1:2" x14ac:dyDescent="0.25">
      <c r="A2366" s="1" t="s">
        <v>13</v>
      </c>
      <c r="B2366" s="1">
        <v>7.8</v>
      </c>
    </row>
    <row r="2367" spans="1:2" x14ac:dyDescent="0.25">
      <c r="A2367" s="1" t="s">
        <v>13</v>
      </c>
      <c r="B2367" s="1">
        <v>4.5999999999999996</v>
      </c>
    </row>
    <row r="2368" spans="1:2" x14ac:dyDescent="0.25">
      <c r="A2368" s="1" t="s">
        <v>13</v>
      </c>
      <c r="B2368" s="1">
        <v>6</v>
      </c>
    </row>
    <row r="2369" spans="1:2" x14ac:dyDescent="0.25">
      <c r="A2369" s="1" t="s">
        <v>13</v>
      </c>
      <c r="B2369" s="1">
        <v>7</v>
      </c>
    </row>
    <row r="2370" spans="1:2" x14ac:dyDescent="0.25">
      <c r="A2370" s="1" t="s">
        <v>13</v>
      </c>
      <c r="B2370" s="1">
        <v>6.7</v>
      </c>
    </row>
    <row r="2371" spans="1:2" x14ac:dyDescent="0.25">
      <c r="A2371" s="1" t="s">
        <v>13</v>
      </c>
      <c r="B2371" s="1">
        <v>6.4</v>
      </c>
    </row>
    <row r="2372" spans="1:2" x14ac:dyDescent="0.25">
      <c r="A2372" s="1" t="s">
        <v>13</v>
      </c>
      <c r="B2372" s="1">
        <v>7.2</v>
      </c>
    </row>
    <row r="2373" spans="1:2" x14ac:dyDescent="0.25">
      <c r="A2373" s="1" t="s">
        <v>13</v>
      </c>
      <c r="B2373" s="1">
        <v>7.4</v>
      </c>
    </row>
    <row r="2374" spans="1:2" x14ac:dyDescent="0.25">
      <c r="A2374" s="1" t="s">
        <v>13</v>
      </c>
      <c r="B2374" s="1">
        <v>4.8</v>
      </c>
    </row>
    <row r="2375" spans="1:2" x14ac:dyDescent="0.25">
      <c r="A2375" s="1" t="s">
        <v>13</v>
      </c>
      <c r="B2375" s="1">
        <v>4</v>
      </c>
    </row>
    <row r="2376" spans="1:2" x14ac:dyDescent="0.25">
      <c r="A2376" s="1" t="s">
        <v>13</v>
      </c>
      <c r="B2376" s="1">
        <v>6.2</v>
      </c>
    </row>
    <row r="2377" spans="1:2" x14ac:dyDescent="0.25">
      <c r="A2377" s="1" t="s">
        <v>13</v>
      </c>
      <c r="B2377" s="1">
        <v>7.7</v>
      </c>
    </row>
    <row r="2378" spans="1:2" x14ac:dyDescent="0.25">
      <c r="A2378" s="1" t="s">
        <v>13</v>
      </c>
      <c r="B2378" s="1">
        <v>6.7</v>
      </c>
    </row>
    <row r="2379" spans="1:2" x14ac:dyDescent="0.25">
      <c r="A2379" s="1" t="s">
        <v>13</v>
      </c>
      <c r="B2379" s="1">
        <v>7.9</v>
      </c>
    </row>
    <row r="2380" spans="1:2" x14ac:dyDescent="0.25">
      <c r="A2380" s="1" t="s">
        <v>13</v>
      </c>
      <c r="B2380" s="1">
        <v>7.9</v>
      </c>
    </row>
    <row r="2381" spans="1:2" x14ac:dyDescent="0.25">
      <c r="A2381" s="1" t="s">
        <v>13</v>
      </c>
      <c r="B2381" s="1">
        <v>5.5</v>
      </c>
    </row>
    <row r="2382" spans="1:2" x14ac:dyDescent="0.25">
      <c r="A2382" s="1" t="s">
        <v>13</v>
      </c>
      <c r="B2382" s="1">
        <v>6.2</v>
      </c>
    </row>
    <row r="2383" spans="1:2" x14ac:dyDescent="0.25">
      <c r="A2383" s="1" t="s">
        <v>13</v>
      </c>
      <c r="B2383" s="1">
        <v>5.0999999999999996</v>
      </c>
    </row>
    <row r="2384" spans="1:2" x14ac:dyDescent="0.25">
      <c r="A2384" s="1" t="s">
        <v>13</v>
      </c>
      <c r="B2384" s="1">
        <v>4.0999999999999996</v>
      </c>
    </row>
    <row r="2385" spans="1:2" x14ac:dyDescent="0.25">
      <c r="A2385" s="1" t="s">
        <v>13</v>
      </c>
      <c r="B2385" s="1">
        <v>6.7</v>
      </c>
    </row>
    <row r="2386" spans="1:2" x14ac:dyDescent="0.25">
      <c r="A2386" s="1" t="s">
        <v>13</v>
      </c>
      <c r="B2386" s="1">
        <v>4.7</v>
      </c>
    </row>
    <row r="2387" spans="1:2" x14ac:dyDescent="0.25">
      <c r="A2387" s="1" t="s">
        <v>13</v>
      </c>
      <c r="B2387" s="1">
        <v>6.4</v>
      </c>
    </row>
    <row r="2388" spans="1:2" x14ac:dyDescent="0.25">
      <c r="A2388" s="1" t="s">
        <v>13</v>
      </c>
      <c r="B2388" s="1">
        <v>6.3</v>
      </c>
    </row>
    <row r="2389" spans="1:2" x14ac:dyDescent="0.25">
      <c r="A2389" s="1" t="s">
        <v>13</v>
      </c>
      <c r="B2389" s="1">
        <v>5.5</v>
      </c>
    </row>
    <row r="2390" spans="1:2" x14ac:dyDescent="0.25">
      <c r="A2390" s="1" t="s">
        <v>13</v>
      </c>
      <c r="B2390" s="1">
        <v>7.3</v>
      </c>
    </row>
    <row r="2391" spans="1:2" x14ac:dyDescent="0.25">
      <c r="A2391" s="1" t="s">
        <v>13</v>
      </c>
      <c r="B2391" s="1">
        <v>6.3</v>
      </c>
    </row>
    <row r="2392" spans="1:2" x14ac:dyDescent="0.25">
      <c r="A2392" s="1" t="s">
        <v>13</v>
      </c>
      <c r="B2392" s="1">
        <v>4.9000000000000004</v>
      </c>
    </row>
    <row r="2393" spans="1:2" x14ac:dyDescent="0.25">
      <c r="A2393" s="1" t="s">
        <v>13</v>
      </c>
      <c r="B2393" s="1">
        <v>7.6</v>
      </c>
    </row>
    <row r="2394" spans="1:2" x14ac:dyDescent="0.25">
      <c r="A2394" s="1" t="s">
        <v>13</v>
      </c>
      <c r="B2394" s="1">
        <v>6</v>
      </c>
    </row>
    <row r="2395" spans="1:2" x14ac:dyDescent="0.25">
      <c r="A2395" s="1" t="s">
        <v>13</v>
      </c>
      <c r="B2395" s="1">
        <v>6.2</v>
      </c>
    </row>
    <row r="2396" spans="1:2" x14ac:dyDescent="0.25">
      <c r="A2396" s="1" t="s">
        <v>13</v>
      </c>
      <c r="B2396" s="1">
        <v>6.8</v>
      </c>
    </row>
    <row r="2397" spans="1:2" x14ac:dyDescent="0.25">
      <c r="A2397" s="1" t="s">
        <v>13</v>
      </c>
      <c r="B2397" s="1">
        <v>4.5</v>
      </c>
    </row>
    <row r="2398" spans="1:2" x14ac:dyDescent="0.25">
      <c r="A2398" s="1" t="s">
        <v>13</v>
      </c>
      <c r="B2398" s="1">
        <v>5.7</v>
      </c>
    </row>
    <row r="2399" spans="1:2" x14ac:dyDescent="0.25">
      <c r="A2399" s="1" t="s">
        <v>13</v>
      </c>
      <c r="B2399" s="1">
        <v>4.5999999999999996</v>
      </c>
    </row>
    <row r="2400" spans="1:2" x14ac:dyDescent="0.25">
      <c r="A2400" s="1" t="s">
        <v>13</v>
      </c>
      <c r="B2400" s="1">
        <v>6.2</v>
      </c>
    </row>
    <row r="2401" spans="1:2" x14ac:dyDescent="0.25">
      <c r="A2401" s="1" t="s">
        <v>13</v>
      </c>
      <c r="B2401" s="1">
        <v>7</v>
      </c>
    </row>
    <row r="2402" spans="1:2" x14ac:dyDescent="0.25">
      <c r="A2402" s="1" t="s">
        <v>13</v>
      </c>
      <c r="B2402" s="1">
        <v>6.9</v>
      </c>
    </row>
    <row r="2403" spans="1:2" x14ac:dyDescent="0.25">
      <c r="A2403" s="1" t="s">
        <v>13</v>
      </c>
      <c r="B2403" s="1">
        <v>6.7</v>
      </c>
    </row>
    <row r="2404" spans="1:2" x14ac:dyDescent="0.25">
      <c r="A2404" s="1" t="s">
        <v>13</v>
      </c>
      <c r="B2404" s="1">
        <v>5.6</v>
      </c>
    </row>
    <row r="2405" spans="1:2" x14ac:dyDescent="0.25">
      <c r="A2405" s="1" t="s">
        <v>13</v>
      </c>
      <c r="B2405" s="1">
        <v>6.6</v>
      </c>
    </row>
    <row r="2406" spans="1:2" x14ac:dyDescent="0.25">
      <c r="A2406" s="1" t="s">
        <v>13</v>
      </c>
      <c r="B2406" s="1">
        <v>6.4</v>
      </c>
    </row>
    <row r="2407" spans="1:2" x14ac:dyDescent="0.25">
      <c r="A2407" s="1" t="s">
        <v>13</v>
      </c>
      <c r="B2407" s="1">
        <v>2.8</v>
      </c>
    </row>
    <row r="2408" spans="1:2" x14ac:dyDescent="0.25">
      <c r="A2408" s="1" t="s">
        <v>13</v>
      </c>
      <c r="B2408" s="1">
        <v>5.4</v>
      </c>
    </row>
    <row r="2409" spans="1:2" x14ac:dyDescent="0.25">
      <c r="A2409" s="1" t="s">
        <v>13</v>
      </c>
      <c r="B2409" s="1">
        <v>5</v>
      </c>
    </row>
    <row r="2410" spans="1:2" x14ac:dyDescent="0.25">
      <c r="A2410" s="1" t="s">
        <v>13</v>
      </c>
      <c r="B2410" s="1">
        <v>5.0999999999999996</v>
      </c>
    </row>
    <row r="2411" spans="1:2" x14ac:dyDescent="0.25">
      <c r="A2411" s="1" t="s">
        <v>13</v>
      </c>
      <c r="B2411" s="1">
        <v>8</v>
      </c>
    </row>
    <row r="2412" spans="1:2" x14ac:dyDescent="0.25">
      <c r="A2412" s="1" t="s">
        <v>13</v>
      </c>
      <c r="B2412" s="1">
        <v>5.9</v>
      </c>
    </row>
    <row r="2413" spans="1:2" x14ac:dyDescent="0.25">
      <c r="A2413" s="1" t="s">
        <v>13</v>
      </c>
      <c r="B2413" s="1">
        <v>8.1999999999999993</v>
      </c>
    </row>
    <row r="2414" spans="1:2" x14ac:dyDescent="0.25">
      <c r="A2414" s="1" t="s">
        <v>13</v>
      </c>
      <c r="B2414" s="1">
        <v>7</v>
      </c>
    </row>
    <row r="2415" spans="1:2" x14ac:dyDescent="0.25">
      <c r="A2415" s="1" t="s">
        <v>13</v>
      </c>
      <c r="B2415" s="1">
        <v>6.6</v>
      </c>
    </row>
    <row r="2416" spans="1:2" x14ac:dyDescent="0.25">
      <c r="A2416" s="1" t="s">
        <v>13</v>
      </c>
      <c r="B2416" s="1">
        <v>6.7</v>
      </c>
    </row>
    <row r="2417" spans="1:2" x14ac:dyDescent="0.25">
      <c r="A2417" s="1" t="s">
        <v>13</v>
      </c>
      <c r="B2417" s="1">
        <v>5.5</v>
      </c>
    </row>
    <row r="2418" spans="1:2" x14ac:dyDescent="0.25">
      <c r="A2418" s="1" t="s">
        <v>13</v>
      </c>
      <c r="B2418" s="1">
        <v>4.9000000000000004</v>
      </c>
    </row>
    <row r="2419" spans="1:2" x14ac:dyDescent="0.25">
      <c r="A2419" s="1" t="s">
        <v>13</v>
      </c>
      <c r="B2419" s="1">
        <v>6.9</v>
      </c>
    </row>
    <row r="2420" spans="1:2" x14ac:dyDescent="0.25">
      <c r="A2420" s="1" t="s">
        <v>13</v>
      </c>
      <c r="B2420" s="1">
        <v>5.6</v>
      </c>
    </row>
    <row r="2421" spans="1:2" x14ac:dyDescent="0.25">
      <c r="A2421" s="1" t="s">
        <v>13</v>
      </c>
      <c r="B2421" s="1">
        <v>8</v>
      </c>
    </row>
    <row r="2422" spans="1:2" x14ac:dyDescent="0.25">
      <c r="A2422" s="1" t="s">
        <v>13</v>
      </c>
      <c r="B2422" s="1">
        <v>5.3</v>
      </c>
    </row>
    <row r="2423" spans="1:2" x14ac:dyDescent="0.25">
      <c r="A2423" s="1" t="s">
        <v>13</v>
      </c>
      <c r="B2423" s="1">
        <v>6.2</v>
      </c>
    </row>
    <row r="2424" spans="1:2" x14ac:dyDescent="0.25">
      <c r="A2424" s="1" t="s">
        <v>13</v>
      </c>
      <c r="B2424" s="1">
        <v>5.3</v>
      </c>
    </row>
    <row r="2425" spans="1:2" x14ac:dyDescent="0.25">
      <c r="A2425" s="1" t="s">
        <v>13</v>
      </c>
      <c r="B2425" s="1">
        <v>6.6</v>
      </c>
    </row>
    <row r="2426" spans="1:2" x14ac:dyDescent="0.25">
      <c r="A2426" s="1" t="s">
        <v>13</v>
      </c>
      <c r="B2426" s="1">
        <v>7.2</v>
      </c>
    </row>
    <row r="2427" spans="1:2" x14ac:dyDescent="0.25">
      <c r="A2427" s="1" t="s">
        <v>13</v>
      </c>
      <c r="B2427" s="1">
        <v>4.5999999999999996</v>
      </c>
    </row>
    <row r="2428" spans="1:2" x14ac:dyDescent="0.25">
      <c r="A2428" s="1" t="s">
        <v>13</v>
      </c>
      <c r="B2428" s="1">
        <v>7.5</v>
      </c>
    </row>
    <row r="2429" spans="1:2" x14ac:dyDescent="0.25">
      <c r="A2429" s="1" t="s">
        <v>13</v>
      </c>
      <c r="B2429" s="1">
        <v>6.5</v>
      </c>
    </row>
    <row r="2430" spans="1:2" x14ac:dyDescent="0.25">
      <c r="A2430" s="1" t="s">
        <v>13</v>
      </c>
      <c r="B2430" s="1">
        <v>7.6</v>
      </c>
    </row>
    <row r="2431" spans="1:2" x14ac:dyDescent="0.25">
      <c r="A2431" s="1" t="s">
        <v>13</v>
      </c>
      <c r="B2431" s="1">
        <v>6.2</v>
      </c>
    </row>
    <row r="2432" spans="1:2" x14ac:dyDescent="0.25">
      <c r="A2432" s="1" t="s">
        <v>13</v>
      </c>
      <c r="B2432" s="1">
        <v>8</v>
      </c>
    </row>
    <row r="2433" spans="1:2" x14ac:dyDescent="0.25">
      <c r="A2433" s="1" t="s">
        <v>13</v>
      </c>
      <c r="B2433" s="1">
        <v>6.3</v>
      </c>
    </row>
    <row r="2434" spans="1:2" x14ac:dyDescent="0.25">
      <c r="A2434" s="1" t="s">
        <v>13</v>
      </c>
      <c r="B2434" s="1">
        <v>7.2</v>
      </c>
    </row>
    <row r="2435" spans="1:2" x14ac:dyDescent="0.25">
      <c r="A2435" s="1" t="s">
        <v>13</v>
      </c>
      <c r="B2435" s="1">
        <v>6.7</v>
      </c>
    </row>
    <row r="2436" spans="1:2" x14ac:dyDescent="0.25">
      <c r="A2436" s="1" t="s">
        <v>13</v>
      </c>
      <c r="B2436" s="1">
        <v>5.3</v>
      </c>
    </row>
    <row r="2437" spans="1:2" x14ac:dyDescent="0.25">
      <c r="A2437" s="1" t="s">
        <v>13</v>
      </c>
      <c r="B2437" s="1">
        <v>6.3</v>
      </c>
    </row>
    <row r="2438" spans="1:2" x14ac:dyDescent="0.25">
      <c r="A2438" s="1" t="s">
        <v>13</v>
      </c>
      <c r="B2438" s="1">
        <v>6.5</v>
      </c>
    </row>
    <row r="2439" spans="1:2" x14ac:dyDescent="0.25">
      <c r="A2439" s="1" t="s">
        <v>3662</v>
      </c>
      <c r="B2439" s="1">
        <v>8.3000000000000007</v>
      </c>
    </row>
    <row r="2440" spans="1:2" x14ac:dyDescent="0.25">
      <c r="A2440" s="1" t="s">
        <v>984</v>
      </c>
      <c r="B2440" s="1">
        <v>7.2</v>
      </c>
    </row>
    <row r="2441" spans="1:2" x14ac:dyDescent="0.25">
      <c r="A2441" s="1" t="s">
        <v>13</v>
      </c>
      <c r="B2441" s="1">
        <v>6.8</v>
      </c>
    </row>
    <row r="2442" spans="1:2" x14ac:dyDescent="0.25">
      <c r="A2442" s="1" t="s">
        <v>674</v>
      </c>
      <c r="B2442" s="1">
        <v>6.4</v>
      </c>
    </row>
    <row r="2443" spans="1:2" x14ac:dyDescent="0.25">
      <c r="A2443" s="1" t="s">
        <v>13</v>
      </c>
      <c r="B2443" s="1">
        <v>6.9</v>
      </c>
    </row>
    <row r="2444" spans="1:2" x14ac:dyDescent="0.25">
      <c r="A2444" s="1" t="s">
        <v>4167</v>
      </c>
      <c r="B2444" s="1">
        <v>6.2</v>
      </c>
    </row>
    <row r="2445" spans="1:2" x14ac:dyDescent="0.25">
      <c r="A2445" s="1" t="s">
        <v>13</v>
      </c>
      <c r="B2445" s="1">
        <v>6.1</v>
      </c>
    </row>
    <row r="2446" spans="1:2" x14ac:dyDescent="0.25">
      <c r="A2446" s="1" t="s">
        <v>13</v>
      </c>
      <c r="B2446" s="1">
        <v>5.0999999999999996</v>
      </c>
    </row>
    <row r="2447" spans="1:2" x14ac:dyDescent="0.25">
      <c r="A2447" s="1" t="s">
        <v>13</v>
      </c>
      <c r="B2447" s="1">
        <v>4.5</v>
      </c>
    </row>
    <row r="2448" spans="1:2" x14ac:dyDescent="0.25">
      <c r="A2448" s="1" t="s">
        <v>13</v>
      </c>
      <c r="B2448" s="1">
        <v>5.9</v>
      </c>
    </row>
    <row r="2449" spans="1:2" x14ac:dyDescent="0.25">
      <c r="A2449" s="1" t="s">
        <v>13</v>
      </c>
      <c r="B2449" s="1">
        <v>8.1</v>
      </c>
    </row>
    <row r="2450" spans="1:2" x14ac:dyDescent="0.25">
      <c r="A2450" s="1" t="s">
        <v>13</v>
      </c>
      <c r="B2450" s="1">
        <v>5.7</v>
      </c>
    </row>
    <row r="2451" spans="1:2" x14ac:dyDescent="0.25">
      <c r="A2451" s="1" t="s">
        <v>13</v>
      </c>
      <c r="B2451" s="1">
        <v>6.8</v>
      </c>
    </row>
    <row r="2452" spans="1:2" x14ac:dyDescent="0.25">
      <c r="A2452" s="1" t="s">
        <v>984</v>
      </c>
      <c r="B2452" s="1">
        <v>7.5</v>
      </c>
    </row>
    <row r="2453" spans="1:2" x14ac:dyDescent="0.25">
      <c r="A2453" s="1" t="s">
        <v>13</v>
      </c>
      <c r="B2453" s="1">
        <v>8.3000000000000007</v>
      </c>
    </row>
    <row r="2454" spans="1:2" x14ac:dyDescent="0.25">
      <c r="A2454" s="1" t="s">
        <v>13</v>
      </c>
      <c r="B2454" s="1">
        <v>7.4</v>
      </c>
    </row>
    <row r="2455" spans="1:2" x14ac:dyDescent="0.25">
      <c r="A2455" s="1" t="s">
        <v>13</v>
      </c>
      <c r="B2455" s="1">
        <v>8</v>
      </c>
    </row>
    <row r="2456" spans="1:2" x14ac:dyDescent="0.25">
      <c r="A2456" s="1" t="s">
        <v>13</v>
      </c>
      <c r="B2456" s="1">
        <v>6.9</v>
      </c>
    </row>
    <row r="2457" spans="1:2" x14ac:dyDescent="0.25">
      <c r="A2457" s="1" t="s">
        <v>13</v>
      </c>
      <c r="B2457" s="1">
        <v>6.9</v>
      </c>
    </row>
    <row r="2458" spans="1:2" x14ac:dyDescent="0.25">
      <c r="A2458" s="1" t="s">
        <v>13</v>
      </c>
      <c r="B2458" s="1">
        <v>5.5</v>
      </c>
    </row>
    <row r="2459" spans="1:2" x14ac:dyDescent="0.25">
      <c r="A2459" s="1" t="s">
        <v>13</v>
      </c>
      <c r="B2459" s="1">
        <v>7.2</v>
      </c>
    </row>
    <row r="2460" spans="1:2" x14ac:dyDescent="0.25">
      <c r="A2460" s="1" t="s">
        <v>13</v>
      </c>
      <c r="B2460" s="1">
        <v>6.9</v>
      </c>
    </row>
    <row r="2461" spans="1:2" x14ac:dyDescent="0.25">
      <c r="A2461" s="1" t="s">
        <v>13</v>
      </c>
      <c r="B2461" s="1">
        <v>5.5</v>
      </c>
    </row>
    <row r="2462" spans="1:2" x14ac:dyDescent="0.25">
      <c r="A2462" s="1" t="s">
        <v>13</v>
      </c>
      <c r="B2462" s="1">
        <v>5.2</v>
      </c>
    </row>
    <row r="2463" spans="1:2" x14ac:dyDescent="0.25">
      <c r="A2463" s="1" t="s">
        <v>13</v>
      </c>
      <c r="B2463" s="1">
        <v>7.1</v>
      </c>
    </row>
    <row r="2464" spans="1:2" x14ac:dyDescent="0.25">
      <c r="A2464" s="1" t="s">
        <v>13</v>
      </c>
      <c r="B2464" s="1">
        <v>5.5</v>
      </c>
    </row>
    <row r="2465" spans="1:2" x14ac:dyDescent="0.25">
      <c r="A2465" s="1" t="s">
        <v>13</v>
      </c>
      <c r="B2465" s="1">
        <v>6.7</v>
      </c>
    </row>
    <row r="2466" spans="1:2" x14ac:dyDescent="0.25">
      <c r="A2466" s="1" t="s">
        <v>13</v>
      </c>
      <c r="B2466" s="1">
        <v>5</v>
      </c>
    </row>
    <row r="2467" spans="1:2" x14ac:dyDescent="0.25">
      <c r="A2467" s="1" t="s">
        <v>13</v>
      </c>
      <c r="B2467" s="1">
        <v>6.4</v>
      </c>
    </row>
    <row r="2468" spans="1:2" x14ac:dyDescent="0.25">
      <c r="A2468" s="1" t="s">
        <v>13</v>
      </c>
      <c r="B2468" s="1">
        <v>6.6</v>
      </c>
    </row>
    <row r="2469" spans="1:2" x14ac:dyDescent="0.25">
      <c r="A2469" s="1" t="s">
        <v>13</v>
      </c>
      <c r="B2469" s="1">
        <v>5.9</v>
      </c>
    </row>
    <row r="2470" spans="1:2" x14ac:dyDescent="0.25">
      <c r="A2470" s="1" t="s">
        <v>13</v>
      </c>
      <c r="B2470" s="1">
        <v>5.7</v>
      </c>
    </row>
    <row r="2471" spans="1:2" x14ac:dyDescent="0.25">
      <c r="A2471" s="1" t="s">
        <v>13</v>
      </c>
      <c r="B2471" s="1">
        <v>4.5</v>
      </c>
    </row>
    <row r="2472" spans="1:2" x14ac:dyDescent="0.25">
      <c r="A2472" s="1" t="s">
        <v>13</v>
      </c>
      <c r="B2472" s="1">
        <v>5</v>
      </c>
    </row>
    <row r="2473" spans="1:2" x14ac:dyDescent="0.25">
      <c r="A2473" s="1" t="s">
        <v>13</v>
      </c>
      <c r="B2473" s="1">
        <v>4.5999999999999996</v>
      </c>
    </row>
    <row r="2474" spans="1:2" x14ac:dyDescent="0.25">
      <c r="A2474" s="1" t="s">
        <v>13</v>
      </c>
      <c r="B2474" s="1">
        <v>6.5</v>
      </c>
    </row>
    <row r="2475" spans="1:2" x14ac:dyDescent="0.25">
      <c r="A2475" s="1" t="s">
        <v>13</v>
      </c>
      <c r="B2475" s="1">
        <v>4.9000000000000004</v>
      </c>
    </row>
    <row r="2476" spans="1:2" x14ac:dyDescent="0.25">
      <c r="A2476" s="1" t="s">
        <v>13</v>
      </c>
      <c r="B2476" s="1">
        <v>6</v>
      </c>
    </row>
    <row r="2477" spans="1:2" x14ac:dyDescent="0.25">
      <c r="A2477" s="1" t="s">
        <v>13</v>
      </c>
      <c r="B2477" s="1">
        <v>6.9</v>
      </c>
    </row>
    <row r="2478" spans="1:2" x14ac:dyDescent="0.25">
      <c r="A2478" s="1" t="s">
        <v>13</v>
      </c>
      <c r="B2478" s="1">
        <v>5.7</v>
      </c>
    </row>
    <row r="2479" spans="1:2" x14ac:dyDescent="0.25">
      <c r="A2479" s="1" t="s">
        <v>13</v>
      </c>
      <c r="B2479" s="1">
        <v>6.9</v>
      </c>
    </row>
    <row r="2480" spans="1:2" x14ac:dyDescent="0.25">
      <c r="A2480" s="1" t="s">
        <v>13</v>
      </c>
      <c r="B2480" s="1">
        <v>4.4000000000000004</v>
      </c>
    </row>
    <row r="2481" spans="1:2" x14ac:dyDescent="0.25">
      <c r="A2481" s="1" t="s">
        <v>13</v>
      </c>
      <c r="B2481" s="1">
        <v>7</v>
      </c>
    </row>
    <row r="2482" spans="1:2" x14ac:dyDescent="0.25">
      <c r="A2482" s="1" t="s">
        <v>13</v>
      </c>
      <c r="B2482" s="1">
        <v>5.4</v>
      </c>
    </row>
    <row r="2483" spans="1:2" x14ac:dyDescent="0.25">
      <c r="A2483" s="1" t="s">
        <v>13</v>
      </c>
      <c r="B2483" s="1">
        <v>5.4</v>
      </c>
    </row>
    <row r="2484" spans="1:2" x14ac:dyDescent="0.25">
      <c r="A2484" s="1" t="s">
        <v>13</v>
      </c>
      <c r="B2484" s="1">
        <v>7.6</v>
      </c>
    </row>
    <row r="2485" spans="1:2" x14ac:dyDescent="0.25">
      <c r="A2485" s="1" t="s">
        <v>13</v>
      </c>
      <c r="B2485" s="1">
        <v>5.9</v>
      </c>
    </row>
    <row r="2486" spans="1:2" x14ac:dyDescent="0.25">
      <c r="A2486" s="1" t="s">
        <v>13</v>
      </c>
      <c r="B2486" s="1">
        <v>6.6</v>
      </c>
    </row>
    <row r="2487" spans="1:2" x14ac:dyDescent="0.25">
      <c r="A2487" s="1" t="s">
        <v>13</v>
      </c>
      <c r="B2487" s="1">
        <v>6.7</v>
      </c>
    </row>
    <row r="2488" spans="1:2" x14ac:dyDescent="0.25">
      <c r="A2488" s="1" t="s">
        <v>13</v>
      </c>
      <c r="B2488" s="1">
        <v>3.9</v>
      </c>
    </row>
    <row r="2489" spans="1:2" x14ac:dyDescent="0.25">
      <c r="A2489" s="1" t="s">
        <v>13</v>
      </c>
      <c r="B2489" s="1">
        <v>5.7</v>
      </c>
    </row>
    <row r="2490" spans="1:2" x14ac:dyDescent="0.25">
      <c r="A2490" s="1" t="s">
        <v>13</v>
      </c>
      <c r="B2490" s="1">
        <v>6.5</v>
      </c>
    </row>
    <row r="2491" spans="1:2" x14ac:dyDescent="0.25">
      <c r="A2491" s="1" t="s">
        <v>13</v>
      </c>
      <c r="B2491" s="1">
        <v>6.8</v>
      </c>
    </row>
    <row r="2492" spans="1:2" x14ac:dyDescent="0.25">
      <c r="A2492" s="1" t="s">
        <v>13</v>
      </c>
      <c r="B2492" s="1">
        <v>7.3</v>
      </c>
    </row>
    <row r="2493" spans="1:2" x14ac:dyDescent="0.25">
      <c r="A2493" s="1" t="s">
        <v>13</v>
      </c>
      <c r="B2493" s="1">
        <v>7</v>
      </c>
    </row>
    <row r="2494" spans="1:2" x14ac:dyDescent="0.25">
      <c r="A2494" s="1" t="s">
        <v>13</v>
      </c>
      <c r="B2494" s="1">
        <v>6.5</v>
      </c>
    </row>
    <row r="2495" spans="1:2" x14ac:dyDescent="0.25">
      <c r="A2495" s="1" t="s">
        <v>13</v>
      </c>
      <c r="B2495" s="1">
        <v>7.7</v>
      </c>
    </row>
    <row r="2496" spans="1:2" x14ac:dyDescent="0.25">
      <c r="A2496" s="1" t="s">
        <v>13</v>
      </c>
      <c r="B2496" s="1">
        <v>7.7</v>
      </c>
    </row>
    <row r="2497" spans="1:2" x14ac:dyDescent="0.25">
      <c r="A2497" s="1" t="s">
        <v>13</v>
      </c>
      <c r="B2497" s="1">
        <v>6.8</v>
      </c>
    </row>
    <row r="2498" spans="1:2" x14ac:dyDescent="0.25">
      <c r="A2498" s="1" t="s">
        <v>13</v>
      </c>
      <c r="B2498" s="1">
        <v>7.4</v>
      </c>
    </row>
    <row r="2499" spans="1:2" x14ac:dyDescent="0.25">
      <c r="A2499" s="1" t="s">
        <v>13</v>
      </c>
      <c r="B2499" s="1">
        <v>5.0999999999999996</v>
      </c>
    </row>
    <row r="2500" spans="1:2" x14ac:dyDescent="0.25">
      <c r="A2500" s="1" t="s">
        <v>13</v>
      </c>
      <c r="B2500" s="1">
        <v>7.4</v>
      </c>
    </row>
    <row r="2501" spans="1:2" x14ac:dyDescent="0.25">
      <c r="A2501" s="1" t="s">
        <v>13</v>
      </c>
      <c r="B2501" s="1">
        <v>7.2</v>
      </c>
    </row>
    <row r="2502" spans="1:2" x14ac:dyDescent="0.25">
      <c r="A2502" s="1" t="s">
        <v>3662</v>
      </c>
      <c r="B2502" s="1">
        <v>8.3000000000000007</v>
      </c>
    </row>
    <row r="2503" spans="1:2" x14ac:dyDescent="0.25">
      <c r="A2503" s="1" t="s">
        <v>948</v>
      </c>
      <c r="B2503" s="1">
        <v>8.1</v>
      </c>
    </row>
    <row r="2504" spans="1:2" x14ac:dyDescent="0.25">
      <c r="A2504" s="1" t="s">
        <v>13</v>
      </c>
      <c r="B2504" s="1">
        <v>7.3</v>
      </c>
    </row>
    <row r="2505" spans="1:2" x14ac:dyDescent="0.25">
      <c r="A2505" s="1" t="s">
        <v>13</v>
      </c>
      <c r="B2505" s="1">
        <v>3.6</v>
      </c>
    </row>
    <row r="2506" spans="1:2" x14ac:dyDescent="0.25">
      <c r="A2506" s="1" t="s">
        <v>13</v>
      </c>
      <c r="B2506" s="1">
        <v>1.6</v>
      </c>
    </row>
    <row r="2507" spans="1:2" x14ac:dyDescent="0.25">
      <c r="A2507" s="1" t="s">
        <v>13</v>
      </c>
      <c r="B2507" s="1">
        <v>8</v>
      </c>
    </row>
    <row r="2508" spans="1:2" x14ac:dyDescent="0.25">
      <c r="A2508" s="1" t="s">
        <v>13</v>
      </c>
      <c r="B2508" s="1">
        <v>9</v>
      </c>
    </row>
    <row r="2509" spans="1:2" x14ac:dyDescent="0.25">
      <c r="A2509" s="1" t="s">
        <v>13</v>
      </c>
      <c r="B2509" s="1">
        <v>6.1</v>
      </c>
    </row>
    <row r="2510" spans="1:2" x14ac:dyDescent="0.25">
      <c r="A2510" s="1" t="s">
        <v>13</v>
      </c>
      <c r="B2510" s="1">
        <v>5.7</v>
      </c>
    </row>
    <row r="2511" spans="1:2" x14ac:dyDescent="0.25">
      <c r="A2511" s="1" t="s">
        <v>13</v>
      </c>
      <c r="B2511" s="1">
        <v>6.8</v>
      </c>
    </row>
    <row r="2512" spans="1:2" x14ac:dyDescent="0.25">
      <c r="A2512" s="1" t="s">
        <v>13</v>
      </c>
      <c r="B2512" s="1">
        <v>5.5</v>
      </c>
    </row>
    <row r="2513" spans="1:2" x14ac:dyDescent="0.25">
      <c r="A2513" s="1" t="s">
        <v>13</v>
      </c>
      <c r="B2513" s="1">
        <v>6.8</v>
      </c>
    </row>
    <row r="2514" spans="1:2" x14ac:dyDescent="0.25">
      <c r="A2514" s="1" t="s">
        <v>13</v>
      </c>
      <c r="B2514" s="1">
        <v>7.3</v>
      </c>
    </row>
    <row r="2515" spans="1:2" x14ac:dyDescent="0.25">
      <c r="A2515" s="1" t="s">
        <v>13</v>
      </c>
      <c r="B2515" s="1">
        <v>6.1</v>
      </c>
    </row>
    <row r="2516" spans="1:2" x14ac:dyDescent="0.25">
      <c r="A2516" s="1" t="s">
        <v>13</v>
      </c>
      <c r="B2516" s="1">
        <v>7.2</v>
      </c>
    </row>
    <row r="2517" spans="1:2" x14ac:dyDescent="0.25">
      <c r="A2517" s="1" t="s">
        <v>13</v>
      </c>
      <c r="B2517" s="1">
        <v>5.9</v>
      </c>
    </row>
    <row r="2518" spans="1:2" x14ac:dyDescent="0.25">
      <c r="A2518" s="1" t="s">
        <v>13</v>
      </c>
      <c r="B2518" s="1">
        <v>6.1</v>
      </c>
    </row>
    <row r="2519" spans="1:2" x14ac:dyDescent="0.25">
      <c r="A2519" s="1" t="s">
        <v>13</v>
      </c>
      <c r="B2519" s="1">
        <v>6.8</v>
      </c>
    </row>
    <row r="2520" spans="1:2" x14ac:dyDescent="0.25">
      <c r="A2520" s="1" t="s">
        <v>13</v>
      </c>
      <c r="B2520" s="1">
        <v>7.7</v>
      </c>
    </row>
    <row r="2521" spans="1:2" x14ac:dyDescent="0.25">
      <c r="A2521" s="1" t="s">
        <v>13</v>
      </c>
      <c r="B2521" s="1">
        <v>4.9000000000000004</v>
      </c>
    </row>
    <row r="2522" spans="1:2" x14ac:dyDescent="0.25">
      <c r="A2522" s="1" t="s">
        <v>13</v>
      </c>
      <c r="B2522" s="1">
        <v>6.1</v>
      </c>
    </row>
    <row r="2523" spans="1:2" x14ac:dyDescent="0.25">
      <c r="A2523" s="1" t="s">
        <v>13</v>
      </c>
      <c r="B2523" s="1">
        <v>2.5</v>
      </c>
    </row>
    <row r="2524" spans="1:2" x14ac:dyDescent="0.25">
      <c r="A2524" s="1" t="s">
        <v>13</v>
      </c>
      <c r="B2524" s="1">
        <v>6.1</v>
      </c>
    </row>
    <row r="2525" spans="1:2" x14ac:dyDescent="0.25">
      <c r="A2525" s="1" t="s">
        <v>13</v>
      </c>
      <c r="B2525" s="1">
        <v>5.9</v>
      </c>
    </row>
    <row r="2526" spans="1:2" x14ac:dyDescent="0.25">
      <c r="A2526" s="1" t="s">
        <v>13</v>
      </c>
      <c r="B2526" s="1">
        <v>5.7</v>
      </c>
    </row>
    <row r="2527" spans="1:2" x14ac:dyDescent="0.25">
      <c r="A2527" s="1" t="s">
        <v>13</v>
      </c>
      <c r="B2527" s="1">
        <v>5.6</v>
      </c>
    </row>
    <row r="2528" spans="1:2" x14ac:dyDescent="0.25">
      <c r="A2528" s="1" t="s">
        <v>13</v>
      </c>
      <c r="B2528" s="1">
        <v>7.2</v>
      </c>
    </row>
    <row r="2529" spans="1:2" x14ac:dyDescent="0.25">
      <c r="A2529" s="1" t="s">
        <v>13</v>
      </c>
      <c r="B2529" s="1">
        <v>7.7</v>
      </c>
    </row>
    <row r="2530" spans="1:2" x14ac:dyDescent="0.25">
      <c r="A2530" s="1" t="s">
        <v>13</v>
      </c>
      <c r="B2530" s="1">
        <v>7.8</v>
      </c>
    </row>
    <row r="2531" spans="1:2" x14ac:dyDescent="0.25">
      <c r="A2531" s="1" t="s">
        <v>13</v>
      </c>
      <c r="B2531" s="1">
        <v>6.1</v>
      </c>
    </row>
    <row r="2532" spans="1:2" x14ac:dyDescent="0.25">
      <c r="A2532" s="1" t="s">
        <v>13</v>
      </c>
      <c r="B2532" s="1">
        <v>5.8</v>
      </c>
    </row>
    <row r="2533" spans="1:2" x14ac:dyDescent="0.25">
      <c r="A2533" s="1" t="s">
        <v>13</v>
      </c>
      <c r="B2533" s="1">
        <v>6.5</v>
      </c>
    </row>
    <row r="2534" spans="1:2" x14ac:dyDescent="0.25">
      <c r="A2534" s="1" t="s">
        <v>2549</v>
      </c>
      <c r="B2534" s="1">
        <v>7.9</v>
      </c>
    </row>
    <row r="2535" spans="1:2" x14ac:dyDescent="0.25">
      <c r="A2535" s="1" t="s">
        <v>13</v>
      </c>
      <c r="B2535" s="1">
        <v>6.3</v>
      </c>
    </row>
    <row r="2536" spans="1:2" x14ac:dyDescent="0.25">
      <c r="A2536" s="1" t="s">
        <v>13</v>
      </c>
      <c r="B2536" s="1">
        <v>8.3000000000000007</v>
      </c>
    </row>
    <row r="2537" spans="1:2" x14ac:dyDescent="0.25">
      <c r="A2537" s="1" t="s">
        <v>13</v>
      </c>
      <c r="B2537" s="1">
        <v>6.4</v>
      </c>
    </row>
    <row r="2538" spans="1:2" x14ac:dyDescent="0.25">
      <c r="A2538" s="1" t="s">
        <v>13</v>
      </c>
      <c r="B2538" s="1">
        <v>6.7</v>
      </c>
    </row>
    <row r="2539" spans="1:2" x14ac:dyDescent="0.25">
      <c r="A2539" s="1" t="s">
        <v>13</v>
      </c>
      <c r="B2539" s="1">
        <v>6.1</v>
      </c>
    </row>
    <row r="2540" spans="1:2" x14ac:dyDescent="0.25">
      <c r="A2540" s="1" t="s">
        <v>13</v>
      </c>
      <c r="B2540" s="1">
        <v>6</v>
      </c>
    </row>
    <row r="2541" spans="1:2" x14ac:dyDescent="0.25">
      <c r="A2541" s="1" t="s">
        <v>13</v>
      </c>
      <c r="B2541" s="1">
        <v>5.8</v>
      </c>
    </row>
    <row r="2542" spans="1:2" x14ac:dyDescent="0.25">
      <c r="A2542" s="1" t="s">
        <v>13</v>
      </c>
      <c r="B2542" s="1">
        <v>5.6</v>
      </c>
    </row>
    <row r="2543" spans="1:2" x14ac:dyDescent="0.25">
      <c r="A2543" s="1" t="s">
        <v>13</v>
      </c>
      <c r="B2543" s="1">
        <v>6.1</v>
      </c>
    </row>
    <row r="2544" spans="1:2" x14ac:dyDescent="0.25">
      <c r="A2544" s="1" t="s">
        <v>13</v>
      </c>
      <c r="B2544" s="1">
        <v>5.9</v>
      </c>
    </row>
    <row r="2545" spans="1:2" x14ac:dyDescent="0.25">
      <c r="A2545" s="1" t="s">
        <v>984</v>
      </c>
      <c r="B2545" s="1">
        <v>7.3</v>
      </c>
    </row>
    <row r="2546" spans="1:2" x14ac:dyDescent="0.25">
      <c r="A2546" s="1" t="s">
        <v>13</v>
      </c>
      <c r="B2546" s="1">
        <v>6.8</v>
      </c>
    </row>
    <row r="2547" spans="1:2" x14ac:dyDescent="0.25">
      <c r="A2547" s="1" t="s">
        <v>13</v>
      </c>
      <c r="B2547" s="1">
        <v>5.7</v>
      </c>
    </row>
    <row r="2548" spans="1:2" x14ac:dyDescent="0.25">
      <c r="A2548" s="1" t="s">
        <v>984</v>
      </c>
      <c r="B2548" s="1">
        <v>7.3</v>
      </c>
    </row>
    <row r="2549" spans="1:2" x14ac:dyDescent="0.25">
      <c r="A2549" s="1" t="s">
        <v>13</v>
      </c>
      <c r="B2549" s="1">
        <v>6.3</v>
      </c>
    </row>
    <row r="2550" spans="1:2" x14ac:dyDescent="0.25">
      <c r="A2550" s="1" t="s">
        <v>13</v>
      </c>
      <c r="B2550" s="1">
        <v>5.9</v>
      </c>
    </row>
    <row r="2551" spans="1:2" x14ac:dyDescent="0.25">
      <c r="A2551" s="1" t="s">
        <v>13</v>
      </c>
      <c r="B2551" s="1">
        <v>7.1</v>
      </c>
    </row>
    <row r="2552" spans="1:2" x14ac:dyDescent="0.25">
      <c r="A2552" s="1" t="s">
        <v>13</v>
      </c>
      <c r="B2552" s="1">
        <v>8</v>
      </c>
    </row>
    <row r="2553" spans="1:2" x14ac:dyDescent="0.25">
      <c r="A2553" s="1" t="s">
        <v>13</v>
      </c>
      <c r="B2553" s="1">
        <v>5.0999999999999996</v>
      </c>
    </row>
    <row r="2554" spans="1:2" x14ac:dyDescent="0.25">
      <c r="A2554" s="1" t="s">
        <v>13</v>
      </c>
      <c r="B2554" s="1">
        <v>7.1</v>
      </c>
    </row>
    <row r="2555" spans="1:2" x14ac:dyDescent="0.25">
      <c r="A2555" s="1" t="s">
        <v>13</v>
      </c>
      <c r="B2555" s="1">
        <v>6.5</v>
      </c>
    </row>
    <row r="2556" spans="1:2" x14ac:dyDescent="0.25">
      <c r="A2556" s="1" t="s">
        <v>13</v>
      </c>
      <c r="B2556" s="1">
        <v>4.5</v>
      </c>
    </row>
    <row r="2557" spans="1:2" x14ac:dyDescent="0.25">
      <c r="A2557" s="1" t="s">
        <v>13</v>
      </c>
      <c r="B2557" s="1">
        <v>6.6</v>
      </c>
    </row>
    <row r="2558" spans="1:2" x14ac:dyDescent="0.25">
      <c r="A2558" s="1" t="s">
        <v>4344</v>
      </c>
      <c r="B2558" s="1">
        <v>4.3</v>
      </c>
    </row>
    <row r="2559" spans="1:2" x14ac:dyDescent="0.25">
      <c r="A2559" s="1" t="s">
        <v>13</v>
      </c>
      <c r="B2559" s="1">
        <v>6.7</v>
      </c>
    </row>
    <row r="2560" spans="1:2" x14ac:dyDescent="0.25">
      <c r="A2560" s="1" t="s">
        <v>13</v>
      </c>
      <c r="B2560" s="1">
        <v>5.4</v>
      </c>
    </row>
    <row r="2561" spans="1:2" x14ac:dyDescent="0.25">
      <c r="A2561" s="1" t="s">
        <v>13</v>
      </c>
      <c r="B2561" s="1">
        <v>6.6</v>
      </c>
    </row>
    <row r="2562" spans="1:2" x14ac:dyDescent="0.25">
      <c r="A2562" s="1" t="s">
        <v>13</v>
      </c>
      <c r="B2562" s="1">
        <v>7.3</v>
      </c>
    </row>
    <row r="2563" spans="1:2" x14ac:dyDescent="0.25">
      <c r="A2563" s="1" t="s">
        <v>13</v>
      </c>
      <c r="B2563" s="1">
        <v>6.9</v>
      </c>
    </row>
    <row r="2564" spans="1:2" x14ac:dyDescent="0.25">
      <c r="A2564" s="1" t="s">
        <v>13</v>
      </c>
      <c r="B2564" s="1">
        <v>8</v>
      </c>
    </row>
    <row r="2565" spans="1:2" x14ac:dyDescent="0.25">
      <c r="A2565" s="1" t="s">
        <v>13</v>
      </c>
      <c r="B2565" s="1">
        <v>7.8</v>
      </c>
    </row>
    <row r="2566" spans="1:2" x14ac:dyDescent="0.25">
      <c r="A2566" s="1" t="s">
        <v>13</v>
      </c>
      <c r="B2566" s="1">
        <v>6.1</v>
      </c>
    </row>
    <row r="2567" spans="1:2" x14ac:dyDescent="0.25">
      <c r="A2567" s="1" t="s">
        <v>13</v>
      </c>
      <c r="B2567" s="1">
        <v>5.0999999999999996</v>
      </c>
    </row>
    <row r="2568" spans="1:2" x14ac:dyDescent="0.25">
      <c r="A2568" s="1" t="s">
        <v>13</v>
      </c>
      <c r="B2568" s="1">
        <v>7.4</v>
      </c>
    </row>
    <row r="2569" spans="1:2" x14ac:dyDescent="0.25">
      <c r="A2569" s="1" t="s">
        <v>13</v>
      </c>
      <c r="B2569" s="1">
        <v>7.8</v>
      </c>
    </row>
    <row r="2570" spans="1:2" x14ac:dyDescent="0.25">
      <c r="A2570" s="1" t="s">
        <v>13</v>
      </c>
      <c r="B2570" s="1">
        <v>8</v>
      </c>
    </row>
    <row r="2571" spans="1:2" x14ac:dyDescent="0.25">
      <c r="A2571" s="1" t="s">
        <v>13</v>
      </c>
      <c r="B2571" s="1">
        <v>6.7</v>
      </c>
    </row>
    <row r="2572" spans="1:2" x14ac:dyDescent="0.25">
      <c r="A2572" s="1" t="s">
        <v>13</v>
      </c>
      <c r="B2572" s="1">
        <v>6.6</v>
      </c>
    </row>
    <row r="2573" spans="1:2" x14ac:dyDescent="0.25">
      <c r="A2573" s="1" t="s">
        <v>13</v>
      </c>
      <c r="B2573" s="1">
        <v>6.4</v>
      </c>
    </row>
    <row r="2574" spans="1:2" x14ac:dyDescent="0.25">
      <c r="A2574" s="1" t="s">
        <v>13</v>
      </c>
      <c r="B2574" s="1">
        <v>6.7</v>
      </c>
    </row>
    <row r="2575" spans="1:2" x14ac:dyDescent="0.25">
      <c r="A2575" s="1" t="s">
        <v>13</v>
      </c>
      <c r="B2575" s="1">
        <v>6.2</v>
      </c>
    </row>
    <row r="2576" spans="1:2" x14ac:dyDescent="0.25">
      <c r="A2576" s="1" t="s">
        <v>13</v>
      </c>
      <c r="B2576" s="1">
        <v>7.3</v>
      </c>
    </row>
    <row r="2577" spans="1:2" x14ac:dyDescent="0.25">
      <c r="A2577" s="1" t="s">
        <v>4376</v>
      </c>
      <c r="B2577" s="1">
        <v>8.1</v>
      </c>
    </row>
    <row r="2578" spans="1:2" x14ac:dyDescent="0.25">
      <c r="A2578" s="1" t="s">
        <v>13</v>
      </c>
      <c r="B2578" s="1">
        <v>7</v>
      </c>
    </row>
    <row r="2579" spans="1:2" x14ac:dyDescent="0.25">
      <c r="A2579" s="1" t="s">
        <v>13</v>
      </c>
      <c r="B2579" s="1">
        <v>8</v>
      </c>
    </row>
    <row r="2580" spans="1:2" x14ac:dyDescent="0.25">
      <c r="A2580" s="1" t="s">
        <v>13</v>
      </c>
      <c r="B2580" s="1">
        <v>8</v>
      </c>
    </row>
    <row r="2581" spans="1:2" x14ac:dyDescent="0.25">
      <c r="A2581" s="1" t="s">
        <v>13</v>
      </c>
      <c r="B2581" s="1">
        <v>7</v>
      </c>
    </row>
    <row r="2582" spans="1:2" x14ac:dyDescent="0.25">
      <c r="A2582" s="1" t="s">
        <v>984</v>
      </c>
      <c r="B2582" s="1">
        <v>7.9</v>
      </c>
    </row>
    <row r="2583" spans="1:2" x14ac:dyDescent="0.25">
      <c r="A2583" s="1" t="s">
        <v>13</v>
      </c>
      <c r="B2583" s="1">
        <v>5.9</v>
      </c>
    </row>
    <row r="2584" spans="1:2" x14ac:dyDescent="0.25">
      <c r="A2584" s="1" t="s">
        <v>13</v>
      </c>
      <c r="B2584" s="1">
        <v>6.6</v>
      </c>
    </row>
    <row r="2585" spans="1:2" x14ac:dyDescent="0.25">
      <c r="A2585" s="1" t="s">
        <v>13</v>
      </c>
      <c r="B2585" s="1">
        <v>6.3</v>
      </c>
    </row>
    <row r="2586" spans="1:2" x14ac:dyDescent="0.25">
      <c r="A2586" s="1" t="s">
        <v>13</v>
      </c>
      <c r="B2586" s="1">
        <v>7.7</v>
      </c>
    </row>
    <row r="2587" spans="1:2" x14ac:dyDescent="0.25">
      <c r="A2587" s="1" t="s">
        <v>13</v>
      </c>
      <c r="B2587" s="1">
        <v>6.9</v>
      </c>
    </row>
    <row r="2588" spans="1:2" x14ac:dyDescent="0.25">
      <c r="A2588" s="1" t="s">
        <v>13</v>
      </c>
      <c r="B2588" s="1">
        <v>7.1</v>
      </c>
    </row>
    <row r="2589" spans="1:2" x14ac:dyDescent="0.25">
      <c r="A2589" s="1" t="s">
        <v>13</v>
      </c>
      <c r="B2589" s="1">
        <v>7.4</v>
      </c>
    </row>
    <row r="2590" spans="1:2" x14ac:dyDescent="0.25">
      <c r="A2590" s="1" t="s">
        <v>13</v>
      </c>
      <c r="B2590" s="1">
        <v>6.5</v>
      </c>
    </row>
    <row r="2591" spans="1:2" x14ac:dyDescent="0.25">
      <c r="A2591" s="1" t="s">
        <v>13</v>
      </c>
      <c r="B2591" s="1">
        <v>6.5</v>
      </c>
    </row>
    <row r="2592" spans="1:2" x14ac:dyDescent="0.25">
      <c r="A2592" s="1" t="s">
        <v>13</v>
      </c>
      <c r="B2592" s="1">
        <v>6.8</v>
      </c>
    </row>
    <row r="2593" spans="1:2" x14ac:dyDescent="0.25">
      <c r="A2593" s="1" t="s">
        <v>13</v>
      </c>
      <c r="B2593" s="1">
        <v>7.5</v>
      </c>
    </row>
    <row r="2594" spans="1:2" x14ac:dyDescent="0.25">
      <c r="A2594" s="1" t="s">
        <v>13</v>
      </c>
      <c r="B2594" s="1">
        <v>6.6</v>
      </c>
    </row>
    <row r="2595" spans="1:2" x14ac:dyDescent="0.25">
      <c r="A2595" s="1" t="s">
        <v>13</v>
      </c>
      <c r="B2595" s="1">
        <v>7.1</v>
      </c>
    </row>
    <row r="2596" spans="1:2" x14ac:dyDescent="0.25">
      <c r="A2596" s="1" t="s">
        <v>13</v>
      </c>
      <c r="B2596" s="1">
        <v>6.6</v>
      </c>
    </row>
    <row r="2597" spans="1:2" x14ac:dyDescent="0.25">
      <c r="A2597" s="1" t="s">
        <v>13</v>
      </c>
      <c r="B2597" s="1">
        <v>7</v>
      </c>
    </row>
    <row r="2598" spans="1:2" x14ac:dyDescent="0.25">
      <c r="A2598" s="1" t="s">
        <v>13</v>
      </c>
      <c r="B2598" s="1">
        <v>3.3</v>
      </c>
    </row>
    <row r="2599" spans="1:2" x14ac:dyDescent="0.25">
      <c r="A2599" s="1" t="s">
        <v>13</v>
      </c>
      <c r="B2599" s="1">
        <v>6.7</v>
      </c>
    </row>
    <row r="2600" spans="1:2" x14ac:dyDescent="0.25">
      <c r="A2600" s="1" t="s">
        <v>13</v>
      </c>
      <c r="B2600" s="1">
        <v>6.8</v>
      </c>
    </row>
    <row r="2601" spans="1:2" x14ac:dyDescent="0.25">
      <c r="A2601" s="1" t="s">
        <v>13</v>
      </c>
      <c r="B2601" s="1">
        <v>6</v>
      </c>
    </row>
    <row r="2602" spans="1:2" x14ac:dyDescent="0.25">
      <c r="A2602" s="1" t="s">
        <v>13</v>
      </c>
      <c r="B2602" s="1">
        <v>5.4</v>
      </c>
    </row>
    <row r="2603" spans="1:2" x14ac:dyDescent="0.25">
      <c r="A2603" s="1" t="s">
        <v>13</v>
      </c>
      <c r="B2603" s="1">
        <v>4.3</v>
      </c>
    </row>
    <row r="2604" spans="1:2" x14ac:dyDescent="0.25">
      <c r="A2604" s="1" t="s">
        <v>13</v>
      </c>
      <c r="B2604" s="1">
        <v>6.2</v>
      </c>
    </row>
    <row r="2605" spans="1:2" x14ac:dyDescent="0.25">
      <c r="A2605" s="1" t="s">
        <v>13</v>
      </c>
      <c r="B2605" s="1">
        <v>7.7</v>
      </c>
    </row>
    <row r="2606" spans="1:2" x14ac:dyDescent="0.25">
      <c r="A2606" s="1" t="s">
        <v>13</v>
      </c>
      <c r="B2606" s="1">
        <v>7.4</v>
      </c>
    </row>
    <row r="2607" spans="1:2" x14ac:dyDescent="0.25">
      <c r="A2607" s="1" t="s">
        <v>13</v>
      </c>
      <c r="B2607" s="1">
        <v>5.9</v>
      </c>
    </row>
    <row r="2608" spans="1:2" x14ac:dyDescent="0.25">
      <c r="A2608" s="1" t="s">
        <v>13</v>
      </c>
      <c r="B2608" s="1">
        <v>7.8</v>
      </c>
    </row>
    <row r="2609" spans="1:2" x14ac:dyDescent="0.25">
      <c r="A2609" s="1" t="s">
        <v>13</v>
      </c>
      <c r="B2609" s="1">
        <v>7.4</v>
      </c>
    </row>
    <row r="2610" spans="1:2" x14ac:dyDescent="0.25">
      <c r="A2610" s="1" t="s">
        <v>13</v>
      </c>
      <c r="B2610" s="1">
        <v>6.5</v>
      </c>
    </row>
    <row r="2611" spans="1:2" x14ac:dyDescent="0.25">
      <c r="A2611" s="1" t="s">
        <v>13</v>
      </c>
      <c r="B2611" s="1">
        <v>7</v>
      </c>
    </row>
    <row r="2612" spans="1:2" x14ac:dyDescent="0.25">
      <c r="A2612" s="1" t="s">
        <v>13</v>
      </c>
      <c r="B2612" s="1">
        <v>7.6</v>
      </c>
    </row>
    <row r="2613" spans="1:2" x14ac:dyDescent="0.25">
      <c r="A2613" s="1" t="s">
        <v>13</v>
      </c>
      <c r="B2613" s="1">
        <v>6.9</v>
      </c>
    </row>
    <row r="2614" spans="1:2" x14ac:dyDescent="0.25">
      <c r="A2614" s="1" t="s">
        <v>13</v>
      </c>
      <c r="B2614" s="1">
        <v>5.3</v>
      </c>
    </row>
    <row r="2615" spans="1:2" x14ac:dyDescent="0.25">
      <c r="A2615" s="1" t="s">
        <v>13</v>
      </c>
      <c r="B2615" s="1">
        <v>6.4</v>
      </c>
    </row>
    <row r="2616" spans="1:2" x14ac:dyDescent="0.25">
      <c r="A2616" s="1" t="s">
        <v>13</v>
      </c>
      <c r="B2616" s="1">
        <v>7.8</v>
      </c>
    </row>
    <row r="2617" spans="1:2" x14ac:dyDescent="0.25">
      <c r="A2617" s="1" t="s">
        <v>13</v>
      </c>
      <c r="B2617" s="1">
        <v>6.7</v>
      </c>
    </row>
    <row r="2618" spans="1:2" x14ac:dyDescent="0.25">
      <c r="A2618" s="1" t="s">
        <v>13</v>
      </c>
      <c r="B2618" s="1">
        <v>5.3</v>
      </c>
    </row>
    <row r="2619" spans="1:2" x14ac:dyDescent="0.25">
      <c r="A2619" s="1" t="s">
        <v>13</v>
      </c>
      <c r="B2619" s="1">
        <v>6.3</v>
      </c>
    </row>
    <row r="2620" spans="1:2" x14ac:dyDescent="0.25">
      <c r="A2620" s="1" t="s">
        <v>13</v>
      </c>
      <c r="B2620" s="1">
        <v>7</v>
      </c>
    </row>
    <row r="2621" spans="1:2" x14ac:dyDescent="0.25">
      <c r="A2621" s="1" t="s">
        <v>13</v>
      </c>
      <c r="B2621" s="1">
        <v>6.6</v>
      </c>
    </row>
    <row r="2622" spans="1:2" x14ac:dyDescent="0.25">
      <c r="A2622" s="1" t="s">
        <v>3662</v>
      </c>
      <c r="B2622" s="1">
        <v>8.4</v>
      </c>
    </row>
    <row r="2623" spans="1:2" x14ac:dyDescent="0.25">
      <c r="A2623" s="1" t="s">
        <v>13</v>
      </c>
      <c r="B2623" s="1">
        <v>5.4</v>
      </c>
    </row>
    <row r="2624" spans="1:2" x14ac:dyDescent="0.25">
      <c r="A2624" s="1" t="s">
        <v>13</v>
      </c>
      <c r="B2624" s="1">
        <v>7.8</v>
      </c>
    </row>
    <row r="2625" spans="1:2" x14ac:dyDescent="0.25">
      <c r="A2625" s="1" t="s">
        <v>674</v>
      </c>
      <c r="B2625" s="1">
        <v>7.6</v>
      </c>
    </row>
    <row r="2626" spans="1:2" x14ac:dyDescent="0.25">
      <c r="A2626" s="1" t="s">
        <v>13</v>
      </c>
      <c r="B2626" s="1">
        <v>6.6</v>
      </c>
    </row>
    <row r="2627" spans="1:2" x14ac:dyDescent="0.25">
      <c r="A2627" s="1" t="s">
        <v>13</v>
      </c>
      <c r="B2627" s="1">
        <v>6.4</v>
      </c>
    </row>
    <row r="2628" spans="1:2" x14ac:dyDescent="0.25">
      <c r="A2628" s="1" t="s">
        <v>13</v>
      </c>
      <c r="B2628" s="1">
        <v>7</v>
      </c>
    </row>
    <row r="2629" spans="1:2" x14ac:dyDescent="0.25">
      <c r="A2629" s="1" t="s">
        <v>13</v>
      </c>
      <c r="B2629" s="1">
        <v>5.7</v>
      </c>
    </row>
    <row r="2630" spans="1:2" x14ac:dyDescent="0.25">
      <c r="A2630" s="1" t="s">
        <v>13</v>
      </c>
      <c r="B2630" s="1">
        <v>5.9</v>
      </c>
    </row>
    <row r="2631" spans="1:2" x14ac:dyDescent="0.25">
      <c r="A2631" s="1" t="s">
        <v>13</v>
      </c>
      <c r="B2631" s="1">
        <v>6.3</v>
      </c>
    </row>
    <row r="2632" spans="1:2" x14ac:dyDescent="0.25">
      <c r="A2632" s="1" t="s">
        <v>13</v>
      </c>
      <c r="B2632" s="1">
        <v>6.3</v>
      </c>
    </row>
    <row r="2633" spans="1:2" x14ac:dyDescent="0.25">
      <c r="A2633" s="1" t="s">
        <v>13</v>
      </c>
      <c r="B2633" s="1">
        <v>6.2</v>
      </c>
    </row>
    <row r="2634" spans="1:2" x14ac:dyDescent="0.25">
      <c r="A2634" s="1" t="s">
        <v>13</v>
      </c>
      <c r="B2634" s="1">
        <v>2.1</v>
      </c>
    </row>
    <row r="2635" spans="1:2" x14ac:dyDescent="0.25">
      <c r="A2635" s="1" t="s">
        <v>13</v>
      </c>
      <c r="B2635" s="1">
        <v>5</v>
      </c>
    </row>
    <row r="2636" spans="1:2" x14ac:dyDescent="0.25">
      <c r="A2636" s="1" t="s">
        <v>13</v>
      </c>
      <c r="B2636" s="1">
        <v>5.3</v>
      </c>
    </row>
    <row r="2637" spans="1:2" x14ac:dyDescent="0.25">
      <c r="A2637" s="1" t="s">
        <v>13</v>
      </c>
      <c r="B2637" s="1">
        <v>7.1</v>
      </c>
    </row>
    <row r="2638" spans="1:2" x14ac:dyDescent="0.25">
      <c r="A2638" s="1" t="s">
        <v>13</v>
      </c>
      <c r="B2638" s="1">
        <v>7</v>
      </c>
    </row>
    <row r="2639" spans="1:2" x14ac:dyDescent="0.25">
      <c r="A2639" s="1" t="s">
        <v>4376</v>
      </c>
      <c r="B2639" s="1">
        <v>7</v>
      </c>
    </row>
    <row r="2640" spans="1:2" x14ac:dyDescent="0.25">
      <c r="A2640" s="1" t="s">
        <v>13</v>
      </c>
      <c r="B2640" s="1">
        <v>7.1</v>
      </c>
    </row>
    <row r="2641" spans="1:2" x14ac:dyDescent="0.25">
      <c r="A2641" s="1" t="s">
        <v>13</v>
      </c>
      <c r="B2641" s="1">
        <v>7</v>
      </c>
    </row>
    <row r="2642" spans="1:2" x14ac:dyDescent="0.25">
      <c r="A2642" s="1" t="s">
        <v>3158</v>
      </c>
      <c r="B2642" s="1">
        <v>7.7</v>
      </c>
    </row>
    <row r="2643" spans="1:2" x14ac:dyDescent="0.25">
      <c r="A2643" s="1" t="s">
        <v>13</v>
      </c>
      <c r="B2643" s="1">
        <v>7.1</v>
      </c>
    </row>
    <row r="2644" spans="1:2" x14ac:dyDescent="0.25">
      <c r="A2644" s="1" t="s">
        <v>13</v>
      </c>
      <c r="B2644" s="1">
        <v>6.8</v>
      </c>
    </row>
    <row r="2645" spans="1:2" x14ac:dyDescent="0.25">
      <c r="A2645" s="1" t="s">
        <v>2393</v>
      </c>
      <c r="B2645" s="1">
        <v>7.5</v>
      </c>
    </row>
    <row r="2646" spans="1:2" x14ac:dyDescent="0.25">
      <c r="A2646" s="1" t="s">
        <v>13</v>
      </c>
      <c r="B2646" s="1">
        <v>6.3</v>
      </c>
    </row>
    <row r="2647" spans="1:2" x14ac:dyDescent="0.25">
      <c r="A2647" s="1" t="s">
        <v>13</v>
      </c>
      <c r="B2647" s="1">
        <v>7.3</v>
      </c>
    </row>
    <row r="2648" spans="1:2" x14ac:dyDescent="0.25">
      <c r="A2648" s="1" t="s">
        <v>13</v>
      </c>
      <c r="B2648" s="1">
        <v>6.8</v>
      </c>
    </row>
    <row r="2649" spans="1:2" x14ac:dyDescent="0.25">
      <c r="A2649" s="1" t="s">
        <v>13</v>
      </c>
      <c r="B2649" s="1">
        <v>7.2</v>
      </c>
    </row>
    <row r="2650" spans="1:2" x14ac:dyDescent="0.25">
      <c r="A2650" s="1" t="s">
        <v>13</v>
      </c>
      <c r="B2650" s="1">
        <v>6.4</v>
      </c>
    </row>
    <row r="2651" spans="1:2" x14ac:dyDescent="0.25">
      <c r="A2651" s="1" t="s">
        <v>13</v>
      </c>
      <c r="B2651" s="1">
        <v>6</v>
      </c>
    </row>
    <row r="2652" spans="1:2" x14ac:dyDescent="0.25">
      <c r="A2652" s="1" t="s">
        <v>13</v>
      </c>
      <c r="B2652" s="1">
        <v>6.4</v>
      </c>
    </row>
    <row r="2653" spans="1:2" x14ac:dyDescent="0.25">
      <c r="A2653" s="1" t="s">
        <v>13</v>
      </c>
      <c r="B2653" s="1">
        <v>7.5</v>
      </c>
    </row>
    <row r="2654" spans="1:2" x14ac:dyDescent="0.25">
      <c r="A2654" s="1" t="s">
        <v>4500</v>
      </c>
      <c r="B2654" s="1">
        <v>7.1</v>
      </c>
    </row>
    <row r="2655" spans="1:2" x14ac:dyDescent="0.25">
      <c r="A2655" s="1" t="s">
        <v>13</v>
      </c>
      <c r="B2655" s="1">
        <v>4.5999999999999996</v>
      </c>
    </row>
    <row r="2656" spans="1:2" x14ac:dyDescent="0.25">
      <c r="A2656" s="1" t="s">
        <v>674</v>
      </c>
      <c r="B2656" s="1">
        <v>7.7</v>
      </c>
    </row>
    <row r="2657" spans="1:2" x14ac:dyDescent="0.25">
      <c r="A2657" s="1" t="s">
        <v>13</v>
      </c>
      <c r="B2657" s="1">
        <v>5.6</v>
      </c>
    </row>
    <row r="2658" spans="1:2" x14ac:dyDescent="0.25">
      <c r="A2658" s="1" t="s">
        <v>13</v>
      </c>
      <c r="B2658" s="1">
        <v>8.3000000000000007</v>
      </c>
    </row>
    <row r="2659" spans="1:2" x14ac:dyDescent="0.25">
      <c r="A2659" s="1" t="s">
        <v>13</v>
      </c>
      <c r="B2659" s="1">
        <v>6.6</v>
      </c>
    </row>
    <row r="2660" spans="1:2" x14ac:dyDescent="0.25">
      <c r="A2660" s="1" t="s">
        <v>13</v>
      </c>
      <c r="B2660" s="1">
        <v>7.2</v>
      </c>
    </row>
    <row r="2661" spans="1:2" x14ac:dyDescent="0.25">
      <c r="A2661" s="1" t="s">
        <v>13</v>
      </c>
      <c r="B2661" s="1">
        <v>8.6999999999999993</v>
      </c>
    </row>
    <row r="2662" spans="1:2" x14ac:dyDescent="0.25">
      <c r="A2662" s="1" t="s">
        <v>13</v>
      </c>
      <c r="B2662" s="1">
        <v>6</v>
      </c>
    </row>
    <row r="2663" spans="1:2" x14ac:dyDescent="0.25">
      <c r="A2663" s="1" t="s">
        <v>13</v>
      </c>
      <c r="B2663" s="1">
        <v>8</v>
      </c>
    </row>
    <row r="2664" spans="1:2" x14ac:dyDescent="0.25">
      <c r="A2664" s="1" t="s">
        <v>13</v>
      </c>
      <c r="B2664" s="1">
        <v>4.5</v>
      </c>
    </row>
    <row r="2665" spans="1:2" x14ac:dyDescent="0.25">
      <c r="A2665" s="1" t="s">
        <v>13</v>
      </c>
      <c r="B2665" s="1">
        <v>7.9</v>
      </c>
    </row>
    <row r="2666" spans="1:2" x14ac:dyDescent="0.25">
      <c r="A2666" s="1" t="s">
        <v>13</v>
      </c>
      <c r="B2666" s="1">
        <v>7.5</v>
      </c>
    </row>
    <row r="2667" spans="1:2" x14ac:dyDescent="0.25">
      <c r="A2667" s="1" t="s">
        <v>13</v>
      </c>
      <c r="B2667" s="1">
        <v>6.8</v>
      </c>
    </row>
    <row r="2668" spans="1:2" x14ac:dyDescent="0.25">
      <c r="A2668" s="1" t="s">
        <v>13</v>
      </c>
      <c r="B2668" s="1">
        <v>7.2</v>
      </c>
    </row>
    <row r="2669" spans="1:2" x14ac:dyDescent="0.25">
      <c r="A2669" s="1" t="s">
        <v>13</v>
      </c>
      <c r="B2669" s="1">
        <v>7.1</v>
      </c>
    </row>
    <row r="2670" spans="1:2" x14ac:dyDescent="0.25">
      <c r="A2670" s="1" t="s">
        <v>13</v>
      </c>
      <c r="B2670" s="1">
        <v>7.4</v>
      </c>
    </row>
    <row r="2671" spans="1:2" x14ac:dyDescent="0.25">
      <c r="A2671" s="1" t="s">
        <v>13</v>
      </c>
      <c r="B2671" s="1">
        <v>7.6</v>
      </c>
    </row>
    <row r="2672" spans="1:2" x14ac:dyDescent="0.25">
      <c r="A2672" s="1" t="s">
        <v>13</v>
      </c>
      <c r="B2672" s="1">
        <v>6.9</v>
      </c>
    </row>
    <row r="2673" spans="1:2" x14ac:dyDescent="0.25">
      <c r="A2673" s="1" t="s">
        <v>13</v>
      </c>
      <c r="B2673" s="1">
        <v>6</v>
      </c>
    </row>
    <row r="2674" spans="1:2" x14ac:dyDescent="0.25">
      <c r="A2674" s="1" t="s">
        <v>13</v>
      </c>
      <c r="B2674" s="1">
        <v>7.3</v>
      </c>
    </row>
    <row r="2675" spans="1:2" x14ac:dyDescent="0.25">
      <c r="A2675" s="1" t="s">
        <v>13</v>
      </c>
      <c r="B2675" s="1">
        <v>4.5999999999999996</v>
      </c>
    </row>
    <row r="2676" spans="1:2" x14ac:dyDescent="0.25">
      <c r="A2676" s="1" t="s">
        <v>13</v>
      </c>
      <c r="B2676" s="1">
        <v>6</v>
      </c>
    </row>
    <row r="2677" spans="1:2" x14ac:dyDescent="0.25">
      <c r="A2677" s="1" t="s">
        <v>13</v>
      </c>
      <c r="B2677" s="1">
        <v>5.5</v>
      </c>
    </row>
    <row r="2678" spans="1:2" x14ac:dyDescent="0.25">
      <c r="A2678" s="1" t="s">
        <v>13</v>
      </c>
      <c r="B2678" s="1">
        <v>7.5</v>
      </c>
    </row>
    <row r="2679" spans="1:2" x14ac:dyDescent="0.25">
      <c r="A2679" s="1" t="s">
        <v>13</v>
      </c>
      <c r="B2679" s="1">
        <v>6.3</v>
      </c>
    </row>
    <row r="2680" spans="1:2" x14ac:dyDescent="0.25">
      <c r="A2680" s="1" t="s">
        <v>13</v>
      </c>
      <c r="B2680" s="1">
        <v>5.0999999999999996</v>
      </c>
    </row>
    <row r="2681" spans="1:2" x14ac:dyDescent="0.25">
      <c r="A2681" s="1" t="s">
        <v>13</v>
      </c>
      <c r="B2681" s="1">
        <v>6.8</v>
      </c>
    </row>
    <row r="2682" spans="1:2" x14ac:dyDescent="0.25">
      <c r="A2682" s="1" t="s">
        <v>13</v>
      </c>
      <c r="B2682" s="1">
        <v>5.3</v>
      </c>
    </row>
    <row r="2683" spans="1:2" x14ac:dyDescent="0.25">
      <c r="A2683" s="1" t="s">
        <v>13</v>
      </c>
      <c r="B2683" s="1">
        <v>7.3</v>
      </c>
    </row>
    <row r="2684" spans="1:2" x14ac:dyDescent="0.25">
      <c r="A2684" s="1" t="s">
        <v>13</v>
      </c>
      <c r="B2684" s="1">
        <v>7.3</v>
      </c>
    </row>
    <row r="2685" spans="1:2" x14ac:dyDescent="0.25">
      <c r="A2685" s="1" t="s">
        <v>13</v>
      </c>
      <c r="B2685" s="1">
        <v>7.1</v>
      </c>
    </row>
    <row r="2686" spans="1:2" x14ac:dyDescent="0.25">
      <c r="A2686" s="1" t="s">
        <v>13</v>
      </c>
      <c r="B2686" s="1">
        <v>7.6</v>
      </c>
    </row>
    <row r="2687" spans="1:2" x14ac:dyDescent="0.25">
      <c r="A2687" s="1" t="s">
        <v>13</v>
      </c>
      <c r="B2687" s="1">
        <v>5.3</v>
      </c>
    </row>
    <row r="2688" spans="1:2" x14ac:dyDescent="0.25">
      <c r="A2688" s="1" t="s">
        <v>13</v>
      </c>
      <c r="B2688" s="1">
        <v>7.8</v>
      </c>
    </row>
    <row r="2689" spans="1:2" x14ac:dyDescent="0.25">
      <c r="A2689" s="1" t="s">
        <v>13</v>
      </c>
      <c r="B2689" s="1">
        <v>7.7</v>
      </c>
    </row>
    <row r="2690" spans="1:2" x14ac:dyDescent="0.25">
      <c r="A2690" s="1" t="s">
        <v>13</v>
      </c>
      <c r="B2690" s="1">
        <v>7.7</v>
      </c>
    </row>
    <row r="2691" spans="1:2" x14ac:dyDescent="0.25">
      <c r="A2691" s="1" t="s">
        <v>13</v>
      </c>
      <c r="B2691" s="1">
        <v>5.4</v>
      </c>
    </row>
    <row r="2692" spans="1:2" x14ac:dyDescent="0.25">
      <c r="A2692" s="1" t="s">
        <v>13</v>
      </c>
      <c r="B2692" s="1">
        <v>6.2</v>
      </c>
    </row>
    <row r="2693" spans="1:2" x14ac:dyDescent="0.25">
      <c r="A2693" s="1" t="s">
        <v>13</v>
      </c>
      <c r="B2693" s="1">
        <v>7.4</v>
      </c>
    </row>
    <row r="2694" spans="1:2" x14ac:dyDescent="0.25">
      <c r="A2694" s="1" t="s">
        <v>13</v>
      </c>
      <c r="B2694" s="1">
        <v>6.2</v>
      </c>
    </row>
    <row r="2695" spans="1:2" x14ac:dyDescent="0.25">
      <c r="A2695" s="1" t="s">
        <v>13</v>
      </c>
      <c r="B2695" s="1">
        <v>5.0999999999999996</v>
      </c>
    </row>
    <row r="2696" spans="1:2" x14ac:dyDescent="0.25">
      <c r="A2696" s="1" t="s">
        <v>13</v>
      </c>
      <c r="B2696" s="1">
        <v>6.8</v>
      </c>
    </row>
    <row r="2697" spans="1:2" x14ac:dyDescent="0.25">
      <c r="A2697" s="1" t="s">
        <v>13</v>
      </c>
      <c r="B2697" s="1">
        <v>5.8</v>
      </c>
    </row>
    <row r="2698" spans="1:2" x14ac:dyDescent="0.25">
      <c r="A2698" s="1" t="s">
        <v>13</v>
      </c>
      <c r="B2698" s="1">
        <v>6.4</v>
      </c>
    </row>
    <row r="2699" spans="1:2" x14ac:dyDescent="0.25">
      <c r="A2699" s="1" t="s">
        <v>4568</v>
      </c>
      <c r="B2699" s="1">
        <v>6</v>
      </c>
    </row>
    <row r="2700" spans="1:2" x14ac:dyDescent="0.25">
      <c r="A2700" s="1" t="s">
        <v>13</v>
      </c>
      <c r="B2700" s="1">
        <v>6.9</v>
      </c>
    </row>
    <row r="2701" spans="1:2" x14ac:dyDescent="0.25">
      <c r="A2701" s="1" t="s">
        <v>13</v>
      </c>
      <c r="B2701" s="1">
        <v>5.5</v>
      </c>
    </row>
    <row r="2702" spans="1:2" x14ac:dyDescent="0.25">
      <c r="A2702" s="1" t="s">
        <v>13</v>
      </c>
      <c r="B2702" s="1">
        <v>5.4</v>
      </c>
    </row>
    <row r="2703" spans="1:2" x14ac:dyDescent="0.25">
      <c r="A2703" s="1" t="s">
        <v>13</v>
      </c>
      <c r="B2703" s="1">
        <v>8.3000000000000007</v>
      </c>
    </row>
    <row r="2704" spans="1:2" x14ac:dyDescent="0.25">
      <c r="A2704" s="1" t="s">
        <v>13</v>
      </c>
      <c r="B2704" s="1">
        <v>7.9</v>
      </c>
    </row>
    <row r="2705" spans="1:2" x14ac:dyDescent="0.25">
      <c r="A2705" s="1" t="s">
        <v>13</v>
      </c>
      <c r="B2705" s="1">
        <v>6.5</v>
      </c>
    </row>
    <row r="2706" spans="1:2" x14ac:dyDescent="0.25">
      <c r="A2706" s="1" t="s">
        <v>948</v>
      </c>
      <c r="B2706" s="1">
        <v>6.6</v>
      </c>
    </row>
    <row r="2707" spans="1:2" x14ac:dyDescent="0.25">
      <c r="A2707" s="1" t="s">
        <v>13</v>
      </c>
      <c r="B2707" s="1">
        <v>8.3000000000000007</v>
      </c>
    </row>
    <row r="2708" spans="1:2" x14ac:dyDescent="0.25">
      <c r="A2708" s="1" t="s">
        <v>13</v>
      </c>
      <c r="B2708" s="1">
        <v>6.2</v>
      </c>
    </row>
    <row r="2709" spans="1:2" x14ac:dyDescent="0.25">
      <c r="A2709" s="1" t="s">
        <v>13</v>
      </c>
      <c r="B2709" s="1">
        <v>6.9</v>
      </c>
    </row>
    <row r="2710" spans="1:2" x14ac:dyDescent="0.25">
      <c r="A2710" s="1" t="s">
        <v>13</v>
      </c>
      <c r="B2710" s="1">
        <v>5.9</v>
      </c>
    </row>
    <row r="2711" spans="1:2" x14ac:dyDescent="0.25">
      <c r="A2711" s="1" t="s">
        <v>13</v>
      </c>
      <c r="B2711" s="1">
        <v>6.1</v>
      </c>
    </row>
    <row r="2712" spans="1:2" x14ac:dyDescent="0.25">
      <c r="A2712" s="1" t="s">
        <v>13</v>
      </c>
      <c r="B2712" s="1">
        <v>5.8</v>
      </c>
    </row>
    <row r="2713" spans="1:2" x14ac:dyDescent="0.25">
      <c r="A2713" s="1" t="s">
        <v>13</v>
      </c>
      <c r="B2713" s="1">
        <v>5.9</v>
      </c>
    </row>
    <row r="2714" spans="1:2" x14ac:dyDescent="0.25">
      <c r="A2714" s="1" t="s">
        <v>13</v>
      </c>
      <c r="B2714" s="1">
        <v>5.5</v>
      </c>
    </row>
    <row r="2715" spans="1:2" x14ac:dyDescent="0.25">
      <c r="A2715" s="1" t="s">
        <v>13</v>
      </c>
      <c r="B2715" s="1">
        <v>5</v>
      </c>
    </row>
    <row r="2716" spans="1:2" x14ac:dyDescent="0.25">
      <c r="A2716" s="1" t="s">
        <v>13</v>
      </c>
      <c r="B2716" s="1">
        <v>7</v>
      </c>
    </row>
    <row r="2717" spans="1:2" x14ac:dyDescent="0.25">
      <c r="A2717" s="1" t="s">
        <v>13</v>
      </c>
      <c r="B2717" s="1">
        <v>6.4</v>
      </c>
    </row>
    <row r="2718" spans="1:2" x14ac:dyDescent="0.25">
      <c r="A2718" s="1" t="s">
        <v>13</v>
      </c>
      <c r="B2718" s="1">
        <v>5.9</v>
      </c>
    </row>
    <row r="2719" spans="1:2" x14ac:dyDescent="0.25">
      <c r="A2719" s="1" t="s">
        <v>13</v>
      </c>
      <c r="B2719" s="1">
        <v>7</v>
      </c>
    </row>
    <row r="2720" spans="1:2" x14ac:dyDescent="0.25">
      <c r="A2720" s="1" t="s">
        <v>13</v>
      </c>
      <c r="B2720" s="1">
        <v>6.1</v>
      </c>
    </row>
    <row r="2721" spans="1:2" x14ac:dyDescent="0.25">
      <c r="A2721" s="1" t="s">
        <v>13</v>
      </c>
      <c r="B2721" s="1">
        <v>6.9</v>
      </c>
    </row>
    <row r="2722" spans="1:2" x14ac:dyDescent="0.25">
      <c r="A2722" s="1" t="s">
        <v>13</v>
      </c>
      <c r="B2722" s="1">
        <v>7.5</v>
      </c>
    </row>
    <row r="2723" spans="1:2" x14ac:dyDescent="0.25">
      <c r="A2723" s="1" t="s">
        <v>13</v>
      </c>
      <c r="B2723" s="1">
        <v>7.3</v>
      </c>
    </row>
    <row r="2724" spans="1:2" x14ac:dyDescent="0.25">
      <c r="A2724" s="1" t="s">
        <v>13</v>
      </c>
      <c r="B2724" s="1">
        <v>6.5</v>
      </c>
    </row>
    <row r="2725" spans="1:2" x14ac:dyDescent="0.25">
      <c r="A2725" s="1" t="s">
        <v>13</v>
      </c>
      <c r="B2725" s="1">
        <v>6.2</v>
      </c>
    </row>
    <row r="2726" spans="1:2" x14ac:dyDescent="0.25">
      <c r="A2726" s="1" t="s">
        <v>13</v>
      </c>
      <c r="B2726" s="1">
        <v>6</v>
      </c>
    </row>
    <row r="2727" spans="1:2" x14ac:dyDescent="0.25">
      <c r="A2727" s="1" t="s">
        <v>13</v>
      </c>
      <c r="B2727" s="1">
        <v>6.3</v>
      </c>
    </row>
    <row r="2728" spans="1:2" x14ac:dyDescent="0.25">
      <c r="A2728" s="1" t="s">
        <v>13</v>
      </c>
      <c r="B2728" s="1">
        <v>5.8</v>
      </c>
    </row>
    <row r="2729" spans="1:2" x14ac:dyDescent="0.25">
      <c r="A2729" s="1" t="s">
        <v>13</v>
      </c>
      <c r="B2729" s="1">
        <v>6.1</v>
      </c>
    </row>
    <row r="2730" spans="1:2" x14ac:dyDescent="0.25">
      <c r="A2730" s="1" t="s">
        <v>13</v>
      </c>
      <c r="B2730" s="1">
        <v>6.9</v>
      </c>
    </row>
    <row r="2731" spans="1:2" x14ac:dyDescent="0.25">
      <c r="A2731" s="1" t="s">
        <v>13</v>
      </c>
      <c r="B2731" s="1">
        <v>5.4</v>
      </c>
    </row>
    <row r="2732" spans="1:2" x14ac:dyDescent="0.25">
      <c r="A2732" s="1" t="s">
        <v>13</v>
      </c>
      <c r="B2732" s="1">
        <v>6.7</v>
      </c>
    </row>
    <row r="2733" spans="1:2" x14ac:dyDescent="0.25">
      <c r="A2733" s="1" t="s">
        <v>13</v>
      </c>
      <c r="B2733" s="1">
        <v>7.4</v>
      </c>
    </row>
    <row r="2734" spans="1:2" x14ac:dyDescent="0.25">
      <c r="A2734" s="1" t="s">
        <v>13</v>
      </c>
      <c r="B2734" s="1">
        <v>5.6</v>
      </c>
    </row>
    <row r="2735" spans="1:2" x14ac:dyDescent="0.25">
      <c r="A2735" s="1" t="s">
        <v>13</v>
      </c>
      <c r="B2735" s="1">
        <v>6.5</v>
      </c>
    </row>
    <row r="2736" spans="1:2" x14ac:dyDescent="0.25">
      <c r="A2736" s="1" t="s">
        <v>13</v>
      </c>
      <c r="B2736" s="1">
        <v>6.5</v>
      </c>
    </row>
    <row r="2737" spans="1:2" x14ac:dyDescent="0.25">
      <c r="A2737" s="1" t="s">
        <v>13</v>
      </c>
      <c r="B2737" s="1">
        <v>5.8</v>
      </c>
    </row>
    <row r="2738" spans="1:2" x14ac:dyDescent="0.25">
      <c r="A2738" s="1" t="s">
        <v>13</v>
      </c>
      <c r="B2738" s="1">
        <v>5</v>
      </c>
    </row>
    <row r="2739" spans="1:2" x14ac:dyDescent="0.25">
      <c r="A2739" s="1" t="s">
        <v>13</v>
      </c>
      <c r="B2739" s="1">
        <v>5.5</v>
      </c>
    </row>
    <row r="2740" spans="1:2" x14ac:dyDescent="0.25">
      <c r="A2740" s="1" t="s">
        <v>13</v>
      </c>
      <c r="B2740" s="1">
        <v>6.5</v>
      </c>
    </row>
    <row r="2741" spans="1:2" x14ac:dyDescent="0.25">
      <c r="A2741" s="1" t="s">
        <v>13</v>
      </c>
      <c r="B2741" s="1">
        <v>7.2</v>
      </c>
    </row>
    <row r="2742" spans="1:2" x14ac:dyDescent="0.25">
      <c r="A2742" s="1" t="s">
        <v>13</v>
      </c>
      <c r="B2742" s="1">
        <v>5.2</v>
      </c>
    </row>
    <row r="2743" spans="1:2" x14ac:dyDescent="0.25">
      <c r="A2743" s="1" t="s">
        <v>13</v>
      </c>
      <c r="B2743" s="1">
        <v>5.7</v>
      </c>
    </row>
    <row r="2744" spans="1:2" x14ac:dyDescent="0.25">
      <c r="A2744" s="1" t="s">
        <v>13</v>
      </c>
      <c r="B2744" s="1">
        <v>4.7</v>
      </c>
    </row>
    <row r="2745" spans="1:2" x14ac:dyDescent="0.25">
      <c r="A2745" s="1" t="s">
        <v>13</v>
      </c>
      <c r="B2745" s="1">
        <v>5.9</v>
      </c>
    </row>
    <row r="2746" spans="1:2" x14ac:dyDescent="0.25">
      <c r="A2746" s="1" t="s">
        <v>13</v>
      </c>
      <c r="B2746" s="1">
        <v>6.8</v>
      </c>
    </row>
    <row r="2747" spans="1:2" x14ac:dyDescent="0.25">
      <c r="A2747" s="1" t="s">
        <v>13</v>
      </c>
      <c r="B2747" s="1">
        <v>5.9</v>
      </c>
    </row>
    <row r="2748" spans="1:2" x14ac:dyDescent="0.25">
      <c r="A2748" s="1" t="s">
        <v>13</v>
      </c>
      <c r="B2748" s="1">
        <v>7.7</v>
      </c>
    </row>
    <row r="2749" spans="1:2" x14ac:dyDescent="0.25">
      <c r="A2749" s="1" t="s">
        <v>13</v>
      </c>
      <c r="B2749" s="1">
        <v>4.4000000000000004</v>
      </c>
    </row>
    <row r="2750" spans="1:2" x14ac:dyDescent="0.25">
      <c r="A2750" s="1" t="s">
        <v>13</v>
      </c>
      <c r="B2750" s="1">
        <v>6.6</v>
      </c>
    </row>
    <row r="2751" spans="1:2" x14ac:dyDescent="0.25">
      <c r="A2751" s="1" t="s">
        <v>13</v>
      </c>
      <c r="B2751" s="1">
        <v>6.7</v>
      </c>
    </row>
    <row r="2752" spans="1:2" x14ac:dyDescent="0.25">
      <c r="A2752" s="1" t="s">
        <v>13</v>
      </c>
      <c r="B2752" s="1">
        <v>5.5</v>
      </c>
    </row>
    <row r="2753" spans="1:2" x14ac:dyDescent="0.25">
      <c r="A2753" s="1" t="s">
        <v>13</v>
      </c>
      <c r="B2753" s="1">
        <v>6.5</v>
      </c>
    </row>
    <row r="2754" spans="1:2" x14ac:dyDescent="0.25">
      <c r="A2754" s="1" t="s">
        <v>13</v>
      </c>
      <c r="B2754" s="1">
        <v>6.2</v>
      </c>
    </row>
    <row r="2755" spans="1:2" x14ac:dyDescent="0.25">
      <c r="A2755" s="1" t="s">
        <v>13</v>
      </c>
      <c r="B2755" s="1">
        <v>7.1</v>
      </c>
    </row>
    <row r="2756" spans="1:2" x14ac:dyDescent="0.25">
      <c r="A2756" s="1" t="s">
        <v>13</v>
      </c>
      <c r="B2756" s="1">
        <v>6.1</v>
      </c>
    </row>
    <row r="2757" spans="1:2" x14ac:dyDescent="0.25">
      <c r="A2757" s="1" t="s">
        <v>13</v>
      </c>
      <c r="B2757" s="1">
        <v>6</v>
      </c>
    </row>
    <row r="2758" spans="1:2" x14ac:dyDescent="0.25">
      <c r="A2758" s="1" t="s">
        <v>13</v>
      </c>
      <c r="B2758" s="1">
        <v>7.4</v>
      </c>
    </row>
    <row r="2759" spans="1:2" x14ac:dyDescent="0.25">
      <c r="A2759" s="1" t="s">
        <v>13</v>
      </c>
      <c r="B2759" s="1">
        <v>5.9</v>
      </c>
    </row>
    <row r="2760" spans="1:2" x14ac:dyDescent="0.25">
      <c r="A2760" s="1" t="s">
        <v>13</v>
      </c>
      <c r="B2760" s="1">
        <v>4.0999999999999996</v>
      </c>
    </row>
    <row r="2761" spans="1:2" x14ac:dyDescent="0.25">
      <c r="A2761" s="1" t="s">
        <v>13</v>
      </c>
      <c r="B2761" s="1">
        <v>5.9</v>
      </c>
    </row>
    <row r="2762" spans="1:2" x14ac:dyDescent="0.25">
      <c r="A2762" s="1" t="s">
        <v>13</v>
      </c>
      <c r="B2762" s="1">
        <v>7</v>
      </c>
    </row>
    <row r="2763" spans="1:2" x14ac:dyDescent="0.25">
      <c r="A2763" s="1" t="s">
        <v>13</v>
      </c>
      <c r="B2763" s="1">
        <v>6.8</v>
      </c>
    </row>
    <row r="2764" spans="1:2" x14ac:dyDescent="0.25">
      <c r="A2764" s="1" t="s">
        <v>13</v>
      </c>
      <c r="B2764" s="1">
        <v>7.4</v>
      </c>
    </row>
    <row r="2765" spans="1:2" x14ac:dyDescent="0.25">
      <c r="A2765" s="1" t="s">
        <v>13</v>
      </c>
      <c r="B2765" s="1">
        <v>7.1</v>
      </c>
    </row>
    <row r="2766" spans="1:2" x14ac:dyDescent="0.25">
      <c r="A2766" s="1" t="s">
        <v>13</v>
      </c>
      <c r="B2766" s="1">
        <v>7</v>
      </c>
    </row>
    <row r="2767" spans="1:2" x14ac:dyDescent="0.25">
      <c r="A2767" s="1" t="s">
        <v>13</v>
      </c>
      <c r="B2767" s="1">
        <v>5.8</v>
      </c>
    </row>
    <row r="2768" spans="1:2" x14ac:dyDescent="0.25">
      <c r="A2768" s="1" t="s">
        <v>13</v>
      </c>
      <c r="B2768" s="1">
        <v>7.8</v>
      </c>
    </row>
    <row r="2769" spans="1:2" x14ac:dyDescent="0.25">
      <c r="A2769" s="1" t="s">
        <v>13</v>
      </c>
      <c r="B2769" s="1">
        <v>6.5</v>
      </c>
    </row>
    <row r="2770" spans="1:2" x14ac:dyDescent="0.25">
      <c r="A2770" s="1" t="s">
        <v>13</v>
      </c>
      <c r="B2770" s="1">
        <v>7</v>
      </c>
    </row>
    <row r="2771" spans="1:2" x14ac:dyDescent="0.25">
      <c r="A2771" s="1" t="s">
        <v>13</v>
      </c>
      <c r="B2771" s="1">
        <v>6.3</v>
      </c>
    </row>
    <row r="2772" spans="1:2" x14ac:dyDescent="0.25">
      <c r="A2772" s="1" t="s">
        <v>13</v>
      </c>
      <c r="B2772" s="1">
        <v>5.3</v>
      </c>
    </row>
    <row r="2773" spans="1:2" x14ac:dyDescent="0.25">
      <c r="A2773" s="1" t="s">
        <v>13</v>
      </c>
      <c r="B2773" s="1">
        <v>5.5</v>
      </c>
    </row>
    <row r="2774" spans="1:2" x14ac:dyDescent="0.25">
      <c r="A2774" s="1" t="s">
        <v>13</v>
      </c>
      <c r="B2774" s="1">
        <v>7.4</v>
      </c>
    </row>
    <row r="2775" spans="1:2" x14ac:dyDescent="0.25">
      <c r="A2775" s="1" t="s">
        <v>13</v>
      </c>
      <c r="B2775" s="1">
        <v>4.3</v>
      </c>
    </row>
    <row r="2776" spans="1:2" x14ac:dyDescent="0.25">
      <c r="A2776" s="1" t="s">
        <v>13</v>
      </c>
      <c r="B2776" s="1">
        <v>5.2</v>
      </c>
    </row>
    <row r="2777" spans="1:2" x14ac:dyDescent="0.25">
      <c r="A2777" s="1" t="s">
        <v>13</v>
      </c>
      <c r="B2777" s="1">
        <v>6.7</v>
      </c>
    </row>
    <row r="2778" spans="1:2" x14ac:dyDescent="0.25">
      <c r="A2778" s="1" t="s">
        <v>13</v>
      </c>
      <c r="B2778" s="1">
        <v>8.6</v>
      </c>
    </row>
    <row r="2779" spans="1:2" x14ac:dyDescent="0.25">
      <c r="A2779" s="1" t="s">
        <v>13</v>
      </c>
      <c r="B2779" s="1">
        <v>6.1</v>
      </c>
    </row>
    <row r="2780" spans="1:2" x14ac:dyDescent="0.25">
      <c r="A2780" s="1" t="s">
        <v>13</v>
      </c>
      <c r="B2780" s="1">
        <v>5.8</v>
      </c>
    </row>
    <row r="2781" spans="1:2" x14ac:dyDescent="0.25">
      <c r="A2781" s="1" t="s">
        <v>984</v>
      </c>
      <c r="B2781" s="1">
        <v>7.7</v>
      </c>
    </row>
    <row r="2782" spans="1:2" x14ac:dyDescent="0.25">
      <c r="A2782" s="1" t="s">
        <v>13</v>
      </c>
      <c r="B2782" s="1">
        <v>8</v>
      </c>
    </row>
    <row r="2783" spans="1:2" x14ac:dyDescent="0.25">
      <c r="A2783" s="1" t="s">
        <v>13</v>
      </c>
      <c r="B2783" s="1">
        <v>5.6</v>
      </c>
    </row>
    <row r="2784" spans="1:2" x14ac:dyDescent="0.25">
      <c r="A2784" s="1" t="s">
        <v>13</v>
      </c>
      <c r="B2784" s="1">
        <v>6.7</v>
      </c>
    </row>
    <row r="2785" spans="1:2" x14ac:dyDescent="0.25">
      <c r="A2785" s="1" t="s">
        <v>13</v>
      </c>
      <c r="B2785" s="1">
        <v>6.6</v>
      </c>
    </row>
    <row r="2786" spans="1:2" x14ac:dyDescent="0.25">
      <c r="A2786" s="1" t="s">
        <v>13</v>
      </c>
      <c r="B2786" s="1">
        <v>4.0999999999999996</v>
      </c>
    </row>
    <row r="2787" spans="1:2" x14ac:dyDescent="0.25">
      <c r="A2787" s="1" t="s">
        <v>13</v>
      </c>
      <c r="B2787" s="1">
        <v>7.3</v>
      </c>
    </row>
    <row r="2788" spans="1:2" x14ac:dyDescent="0.25">
      <c r="A2788" s="1" t="s">
        <v>13</v>
      </c>
      <c r="B2788" s="1">
        <v>6.5</v>
      </c>
    </row>
    <row r="2789" spans="1:2" x14ac:dyDescent="0.25">
      <c r="A2789" s="1" t="s">
        <v>3158</v>
      </c>
      <c r="B2789" s="1">
        <v>7</v>
      </c>
    </row>
    <row r="2790" spans="1:2" x14ac:dyDescent="0.25">
      <c r="A2790" s="1" t="s">
        <v>13</v>
      </c>
      <c r="B2790" s="1">
        <v>5.5</v>
      </c>
    </row>
    <row r="2791" spans="1:2" x14ac:dyDescent="0.25">
      <c r="A2791" s="1" t="s">
        <v>13</v>
      </c>
      <c r="B2791" s="1">
        <v>6.6</v>
      </c>
    </row>
    <row r="2792" spans="1:2" x14ac:dyDescent="0.25">
      <c r="A2792" s="1" t="s">
        <v>13</v>
      </c>
      <c r="B2792" s="1">
        <v>7.1</v>
      </c>
    </row>
    <row r="2793" spans="1:2" x14ac:dyDescent="0.25">
      <c r="A2793" s="1" t="s">
        <v>13</v>
      </c>
      <c r="B2793" s="1">
        <v>7.9</v>
      </c>
    </row>
    <row r="2794" spans="1:2" x14ac:dyDescent="0.25">
      <c r="A2794" s="1" t="s">
        <v>13</v>
      </c>
      <c r="B2794" s="1">
        <v>7.1</v>
      </c>
    </row>
    <row r="2795" spans="1:2" x14ac:dyDescent="0.25">
      <c r="A2795" s="1" t="s">
        <v>13</v>
      </c>
      <c r="B2795" s="1">
        <v>5.6</v>
      </c>
    </row>
    <row r="2796" spans="1:2" x14ac:dyDescent="0.25">
      <c r="A2796" s="1" t="s">
        <v>13</v>
      </c>
      <c r="B2796" s="1">
        <v>7.3</v>
      </c>
    </row>
    <row r="2797" spans="1:2" x14ac:dyDescent="0.25">
      <c r="A2797" s="1" t="s">
        <v>13</v>
      </c>
      <c r="B2797" s="1">
        <v>3.3</v>
      </c>
    </row>
    <row r="2798" spans="1:2" x14ac:dyDescent="0.25">
      <c r="A2798" s="1" t="s">
        <v>13</v>
      </c>
      <c r="B2798" s="1">
        <v>6.5</v>
      </c>
    </row>
    <row r="2799" spans="1:2" x14ac:dyDescent="0.25">
      <c r="A2799" s="1" t="s">
        <v>13</v>
      </c>
      <c r="B2799" s="1">
        <v>4.8</v>
      </c>
    </row>
    <row r="2800" spans="1:2" x14ac:dyDescent="0.25">
      <c r="A2800" s="1" t="s">
        <v>13</v>
      </c>
      <c r="B2800" s="1">
        <v>5.2</v>
      </c>
    </row>
    <row r="2801" spans="1:2" x14ac:dyDescent="0.25">
      <c r="A2801" s="1" t="s">
        <v>13</v>
      </c>
      <c r="B2801" s="1">
        <v>6.3</v>
      </c>
    </row>
    <row r="2802" spans="1:2" x14ac:dyDescent="0.25">
      <c r="A2802" s="1" t="s">
        <v>13</v>
      </c>
      <c r="B2802" s="1">
        <v>7.2</v>
      </c>
    </row>
    <row r="2803" spans="1:2" x14ac:dyDescent="0.25">
      <c r="A2803" s="1" t="s">
        <v>13</v>
      </c>
      <c r="B2803" s="1">
        <v>6.8</v>
      </c>
    </row>
    <row r="2804" spans="1:2" x14ac:dyDescent="0.25">
      <c r="A2804" s="1" t="s">
        <v>13</v>
      </c>
      <c r="B2804" s="1">
        <v>5.7</v>
      </c>
    </row>
    <row r="2805" spans="1:2" x14ac:dyDescent="0.25">
      <c r="A2805" s="1" t="s">
        <v>13</v>
      </c>
      <c r="B2805" s="1">
        <v>7.2</v>
      </c>
    </row>
    <row r="2806" spans="1:2" x14ac:dyDescent="0.25">
      <c r="A2806" s="1" t="s">
        <v>13</v>
      </c>
      <c r="B2806" s="1">
        <v>6.9</v>
      </c>
    </row>
    <row r="2807" spans="1:2" x14ac:dyDescent="0.25">
      <c r="A2807" s="1" t="s">
        <v>13</v>
      </c>
      <c r="B2807" s="1">
        <v>6.2</v>
      </c>
    </row>
    <row r="2808" spans="1:2" x14ac:dyDescent="0.25">
      <c r="A2808" s="1" t="s">
        <v>13</v>
      </c>
      <c r="B2808" s="1">
        <v>6.7</v>
      </c>
    </row>
    <row r="2809" spans="1:2" x14ac:dyDescent="0.25">
      <c r="A2809" s="1" t="s">
        <v>13</v>
      </c>
      <c r="B2809" s="1">
        <v>6.5</v>
      </c>
    </row>
    <row r="2810" spans="1:2" x14ac:dyDescent="0.25">
      <c r="A2810" s="1" t="s">
        <v>13</v>
      </c>
      <c r="B2810" s="1">
        <v>7.2</v>
      </c>
    </row>
    <row r="2811" spans="1:2" x14ac:dyDescent="0.25">
      <c r="A2811" s="1" t="s">
        <v>13</v>
      </c>
      <c r="B2811" s="1">
        <v>5.3</v>
      </c>
    </row>
    <row r="2812" spans="1:2" x14ac:dyDescent="0.25">
      <c r="A2812" s="1" t="s">
        <v>13</v>
      </c>
      <c r="B2812" s="1">
        <v>6.7</v>
      </c>
    </row>
    <row r="2813" spans="1:2" x14ac:dyDescent="0.25">
      <c r="A2813" s="1" t="s">
        <v>13</v>
      </c>
      <c r="B2813" s="1">
        <v>3.6</v>
      </c>
    </row>
    <row r="2814" spans="1:2" x14ac:dyDescent="0.25">
      <c r="A2814" s="1" t="s">
        <v>13</v>
      </c>
      <c r="B2814" s="1">
        <v>5.7</v>
      </c>
    </row>
    <row r="2815" spans="1:2" x14ac:dyDescent="0.25">
      <c r="A2815" s="1" t="s">
        <v>2393</v>
      </c>
      <c r="B2815" s="1">
        <v>7.3</v>
      </c>
    </row>
    <row r="2816" spans="1:2" x14ac:dyDescent="0.25">
      <c r="A2816" s="1" t="s">
        <v>13</v>
      </c>
      <c r="B2816" s="1">
        <v>5</v>
      </c>
    </row>
    <row r="2817" spans="1:2" x14ac:dyDescent="0.25">
      <c r="A2817" s="1" t="s">
        <v>13</v>
      </c>
      <c r="B2817" s="1">
        <v>6.6</v>
      </c>
    </row>
    <row r="2818" spans="1:2" x14ac:dyDescent="0.25">
      <c r="A2818" s="1" t="s">
        <v>13</v>
      </c>
      <c r="B2818" s="1">
        <v>7.3</v>
      </c>
    </row>
    <row r="2819" spans="1:2" x14ac:dyDescent="0.25">
      <c r="A2819" s="1" t="s">
        <v>13</v>
      </c>
      <c r="B2819" s="1">
        <v>6.2</v>
      </c>
    </row>
    <row r="2820" spans="1:2" x14ac:dyDescent="0.25">
      <c r="A2820" s="1" t="s">
        <v>13</v>
      </c>
      <c r="B2820" s="1">
        <v>6.6</v>
      </c>
    </row>
    <row r="2821" spans="1:2" x14ac:dyDescent="0.25">
      <c r="A2821" s="1" t="s">
        <v>13</v>
      </c>
      <c r="B2821" s="1">
        <v>6.3</v>
      </c>
    </row>
    <row r="2822" spans="1:2" x14ac:dyDescent="0.25">
      <c r="A2822" s="1" t="s">
        <v>13</v>
      </c>
      <c r="B2822" s="1">
        <v>3.3</v>
      </c>
    </row>
    <row r="2823" spans="1:2" x14ac:dyDescent="0.25">
      <c r="A2823" s="1" t="s">
        <v>13</v>
      </c>
      <c r="B2823" s="1">
        <v>3.5</v>
      </c>
    </row>
    <row r="2824" spans="1:2" x14ac:dyDescent="0.25">
      <c r="A2824" s="1" t="s">
        <v>13</v>
      </c>
      <c r="B2824" s="1">
        <v>5.5</v>
      </c>
    </row>
    <row r="2825" spans="1:2" x14ac:dyDescent="0.25">
      <c r="A2825" s="1" t="s">
        <v>13</v>
      </c>
      <c r="B2825" s="1">
        <v>5.9</v>
      </c>
    </row>
    <row r="2826" spans="1:2" x14ac:dyDescent="0.25">
      <c r="A2826" s="1" t="s">
        <v>13</v>
      </c>
      <c r="B2826" s="1">
        <v>4.7</v>
      </c>
    </row>
    <row r="2827" spans="1:2" x14ac:dyDescent="0.25">
      <c r="A2827" s="1" t="s">
        <v>13</v>
      </c>
      <c r="B2827" s="1">
        <v>3.9</v>
      </c>
    </row>
    <row r="2828" spans="1:2" x14ac:dyDescent="0.25">
      <c r="A2828" s="1" t="s">
        <v>13</v>
      </c>
      <c r="B2828" s="1">
        <v>6.1</v>
      </c>
    </row>
    <row r="2829" spans="1:2" x14ac:dyDescent="0.25">
      <c r="A2829" s="1" t="s">
        <v>13</v>
      </c>
      <c r="B2829" s="1">
        <v>6.7</v>
      </c>
    </row>
    <row r="2830" spans="1:2" x14ac:dyDescent="0.25">
      <c r="A2830" s="1" t="s">
        <v>4376</v>
      </c>
      <c r="B2830" s="1">
        <v>7.3</v>
      </c>
    </row>
    <row r="2831" spans="1:2" x14ac:dyDescent="0.25">
      <c r="A2831" s="1" t="s">
        <v>13</v>
      </c>
      <c r="B2831" s="1">
        <v>6.7</v>
      </c>
    </row>
    <row r="2832" spans="1:2" x14ac:dyDescent="0.25">
      <c r="A2832" s="1" t="s">
        <v>13</v>
      </c>
      <c r="B2832" s="1">
        <v>6.1</v>
      </c>
    </row>
    <row r="2833" spans="1:2" x14ac:dyDescent="0.25">
      <c r="A2833" s="1" t="s">
        <v>13</v>
      </c>
      <c r="B2833" s="1">
        <v>6.9</v>
      </c>
    </row>
    <row r="2834" spans="1:2" x14ac:dyDescent="0.25">
      <c r="A2834" s="1" t="s">
        <v>984</v>
      </c>
      <c r="B2834" s="1">
        <v>7.9</v>
      </c>
    </row>
    <row r="2835" spans="1:2" x14ac:dyDescent="0.25">
      <c r="A2835" s="1" t="s">
        <v>13</v>
      </c>
      <c r="B2835" s="1">
        <v>4.5</v>
      </c>
    </row>
    <row r="2836" spans="1:2" x14ac:dyDescent="0.25">
      <c r="A2836" s="1" t="s">
        <v>13</v>
      </c>
      <c r="B2836" s="1">
        <v>7.6</v>
      </c>
    </row>
    <row r="2837" spans="1:2" x14ac:dyDescent="0.25">
      <c r="A2837" s="1" t="s">
        <v>13</v>
      </c>
      <c r="B2837" s="1">
        <v>7.5</v>
      </c>
    </row>
    <row r="2838" spans="1:2" x14ac:dyDescent="0.25">
      <c r="A2838" s="1" t="s">
        <v>13</v>
      </c>
      <c r="B2838" s="1">
        <v>7.1</v>
      </c>
    </row>
    <row r="2839" spans="1:2" x14ac:dyDescent="0.25">
      <c r="A2839" s="1" t="s">
        <v>4568</v>
      </c>
      <c r="B2839" s="1">
        <v>6.9</v>
      </c>
    </row>
    <row r="2840" spans="1:2" x14ac:dyDescent="0.25">
      <c r="A2840" s="1" t="s">
        <v>13</v>
      </c>
      <c r="B2840" s="1">
        <v>8.5</v>
      </c>
    </row>
    <row r="2841" spans="1:2" x14ac:dyDescent="0.25">
      <c r="A2841" s="1" t="s">
        <v>13</v>
      </c>
      <c r="B2841" s="1">
        <v>7.5</v>
      </c>
    </row>
    <row r="2842" spans="1:2" x14ac:dyDescent="0.25">
      <c r="A2842" s="1" t="s">
        <v>13</v>
      </c>
      <c r="B2842" s="1">
        <v>6.6</v>
      </c>
    </row>
    <row r="2843" spans="1:2" x14ac:dyDescent="0.25">
      <c r="A2843" s="1" t="s">
        <v>13</v>
      </c>
      <c r="B2843" s="1">
        <v>8</v>
      </c>
    </row>
    <row r="2844" spans="1:2" x14ac:dyDescent="0.25">
      <c r="A2844" s="1" t="s">
        <v>13</v>
      </c>
      <c r="B2844" s="1">
        <v>7</v>
      </c>
    </row>
    <row r="2845" spans="1:2" x14ac:dyDescent="0.25">
      <c r="A2845" s="1" t="s">
        <v>13</v>
      </c>
      <c r="B2845" s="1">
        <v>6.8</v>
      </c>
    </row>
    <row r="2846" spans="1:2" x14ac:dyDescent="0.25">
      <c r="A2846" s="1" t="s">
        <v>13</v>
      </c>
      <c r="B2846" s="1">
        <v>6.7</v>
      </c>
    </row>
    <row r="2847" spans="1:2" x14ac:dyDescent="0.25">
      <c r="A2847" s="1" t="s">
        <v>13</v>
      </c>
      <c r="B2847" s="1">
        <v>6.5</v>
      </c>
    </row>
    <row r="2848" spans="1:2" x14ac:dyDescent="0.25">
      <c r="A2848" s="1" t="s">
        <v>13</v>
      </c>
      <c r="B2848" s="1">
        <v>8</v>
      </c>
    </row>
    <row r="2849" spans="1:2" x14ac:dyDescent="0.25">
      <c r="A2849" s="1" t="s">
        <v>13</v>
      </c>
      <c r="B2849" s="1">
        <v>6.5</v>
      </c>
    </row>
    <row r="2850" spans="1:2" x14ac:dyDescent="0.25">
      <c r="A2850" s="1" t="s">
        <v>13</v>
      </c>
      <c r="B2850" s="1">
        <v>4.9000000000000004</v>
      </c>
    </row>
    <row r="2851" spans="1:2" x14ac:dyDescent="0.25">
      <c r="A2851" s="1" t="s">
        <v>13</v>
      </c>
      <c r="B2851" s="1">
        <v>7.1</v>
      </c>
    </row>
    <row r="2852" spans="1:2" x14ac:dyDescent="0.25">
      <c r="A2852" s="1" t="s">
        <v>13</v>
      </c>
      <c r="B2852" s="1">
        <v>7</v>
      </c>
    </row>
    <row r="2853" spans="1:2" x14ac:dyDescent="0.25">
      <c r="A2853" s="1" t="s">
        <v>13</v>
      </c>
      <c r="B2853" s="1">
        <v>7</v>
      </c>
    </row>
    <row r="2854" spans="1:2" x14ac:dyDescent="0.25">
      <c r="A2854" s="1" t="s">
        <v>13</v>
      </c>
      <c r="B2854" s="1">
        <v>4.5</v>
      </c>
    </row>
    <row r="2855" spans="1:2" x14ac:dyDescent="0.25">
      <c r="A2855" s="1" t="s">
        <v>13</v>
      </c>
      <c r="B2855" s="1">
        <v>7.7</v>
      </c>
    </row>
    <row r="2856" spans="1:2" x14ac:dyDescent="0.25">
      <c r="A2856" s="1" t="s">
        <v>13</v>
      </c>
      <c r="B2856" s="1">
        <v>6.7</v>
      </c>
    </row>
    <row r="2857" spans="1:2" x14ac:dyDescent="0.25">
      <c r="A2857" s="1" t="s">
        <v>13</v>
      </c>
      <c r="B2857" s="1">
        <v>7</v>
      </c>
    </row>
    <row r="2858" spans="1:2" x14ac:dyDescent="0.25">
      <c r="A2858" s="1" t="s">
        <v>13</v>
      </c>
      <c r="B2858" s="1">
        <v>6.5</v>
      </c>
    </row>
    <row r="2859" spans="1:2" x14ac:dyDescent="0.25">
      <c r="A2859" s="1" t="s">
        <v>13</v>
      </c>
      <c r="B2859" s="1">
        <v>6.2</v>
      </c>
    </row>
    <row r="2860" spans="1:2" x14ac:dyDescent="0.25">
      <c r="A2860" s="1" t="s">
        <v>13</v>
      </c>
      <c r="B2860" s="1">
        <v>5.7</v>
      </c>
    </row>
    <row r="2861" spans="1:2" x14ac:dyDescent="0.25">
      <c r="A2861" s="1" t="s">
        <v>13</v>
      </c>
      <c r="B2861" s="1">
        <v>6.4</v>
      </c>
    </row>
    <row r="2862" spans="1:2" x14ac:dyDescent="0.25">
      <c r="A2862" s="1" t="s">
        <v>13</v>
      </c>
      <c r="B2862" s="1">
        <v>5.4</v>
      </c>
    </row>
    <row r="2863" spans="1:2" x14ac:dyDescent="0.25">
      <c r="A2863" s="1" t="s">
        <v>4167</v>
      </c>
      <c r="B2863" s="1">
        <v>6.6</v>
      </c>
    </row>
    <row r="2864" spans="1:2" x14ac:dyDescent="0.25">
      <c r="A2864" s="1" t="s">
        <v>13</v>
      </c>
      <c r="B2864" s="1">
        <v>6.1</v>
      </c>
    </row>
    <row r="2865" spans="1:2" x14ac:dyDescent="0.25">
      <c r="A2865" s="1" t="s">
        <v>13</v>
      </c>
      <c r="B2865" s="1">
        <v>7.6</v>
      </c>
    </row>
    <row r="2866" spans="1:2" x14ac:dyDescent="0.25">
      <c r="A2866" s="1" t="s">
        <v>13</v>
      </c>
      <c r="B2866" s="1">
        <v>6.2</v>
      </c>
    </row>
    <row r="2867" spans="1:2" x14ac:dyDescent="0.25">
      <c r="A2867" s="1" t="s">
        <v>13</v>
      </c>
      <c r="B2867" s="1">
        <v>6.6</v>
      </c>
    </row>
    <row r="2868" spans="1:2" x14ac:dyDescent="0.25">
      <c r="A2868" s="1" t="s">
        <v>4832</v>
      </c>
      <c r="B2868" s="1">
        <v>7.3</v>
      </c>
    </row>
    <row r="2869" spans="1:2" x14ac:dyDescent="0.25">
      <c r="A2869" s="1" t="s">
        <v>13</v>
      </c>
      <c r="B2869" s="1">
        <v>4.2</v>
      </c>
    </row>
    <row r="2870" spans="1:2" x14ac:dyDescent="0.25">
      <c r="A2870" s="1" t="s">
        <v>13</v>
      </c>
      <c r="B2870" s="1">
        <v>6.5</v>
      </c>
    </row>
    <row r="2871" spans="1:2" x14ac:dyDescent="0.25">
      <c r="A2871" s="1" t="s">
        <v>13</v>
      </c>
      <c r="B2871" s="1">
        <v>6.5</v>
      </c>
    </row>
    <row r="2872" spans="1:2" x14ac:dyDescent="0.25">
      <c r="A2872" s="1" t="s">
        <v>13</v>
      </c>
      <c r="B2872" s="1">
        <v>5.7</v>
      </c>
    </row>
    <row r="2873" spans="1:2" x14ac:dyDescent="0.25">
      <c r="A2873" s="1" t="s">
        <v>13</v>
      </c>
      <c r="B2873" s="1">
        <v>7.3</v>
      </c>
    </row>
    <row r="2874" spans="1:2" x14ac:dyDescent="0.25">
      <c r="A2874" s="1" t="s">
        <v>13</v>
      </c>
      <c r="B2874" s="1">
        <v>6.9</v>
      </c>
    </row>
    <row r="2875" spans="1:2" x14ac:dyDescent="0.25">
      <c r="A2875" s="1" t="s">
        <v>13</v>
      </c>
      <c r="B2875" s="1">
        <v>5</v>
      </c>
    </row>
    <row r="2876" spans="1:2" x14ac:dyDescent="0.25">
      <c r="A2876" s="1" t="s">
        <v>13</v>
      </c>
      <c r="B2876" s="1">
        <v>7.3</v>
      </c>
    </row>
    <row r="2877" spans="1:2" x14ac:dyDescent="0.25">
      <c r="A2877" s="1" t="s">
        <v>13</v>
      </c>
      <c r="B2877" s="1">
        <v>6.5</v>
      </c>
    </row>
    <row r="2878" spans="1:2" x14ac:dyDescent="0.25">
      <c r="A2878" s="1" t="s">
        <v>13</v>
      </c>
      <c r="B2878" s="1">
        <v>2.1</v>
      </c>
    </row>
    <row r="2879" spans="1:2" x14ac:dyDescent="0.25">
      <c r="A2879" s="1" t="s">
        <v>13</v>
      </c>
      <c r="B2879" s="1">
        <v>7</v>
      </c>
    </row>
    <row r="2880" spans="1:2" x14ac:dyDescent="0.25">
      <c r="A2880" s="1" t="s">
        <v>4568</v>
      </c>
      <c r="B2880" s="1">
        <v>8</v>
      </c>
    </row>
    <row r="2881" spans="1:2" x14ac:dyDescent="0.25">
      <c r="A2881" s="1" t="s">
        <v>13</v>
      </c>
      <c r="B2881" s="1">
        <v>7.1</v>
      </c>
    </row>
    <row r="2882" spans="1:2" x14ac:dyDescent="0.25">
      <c r="A2882" s="1" t="s">
        <v>13</v>
      </c>
      <c r="B2882" s="1">
        <v>6.7</v>
      </c>
    </row>
    <row r="2883" spans="1:2" x14ac:dyDescent="0.25">
      <c r="A2883" s="1" t="s">
        <v>13</v>
      </c>
      <c r="B2883" s="1">
        <v>8.9</v>
      </c>
    </row>
    <row r="2884" spans="1:2" x14ac:dyDescent="0.25">
      <c r="A2884" s="1" t="s">
        <v>13</v>
      </c>
      <c r="B2884" s="1">
        <v>7.9</v>
      </c>
    </row>
    <row r="2885" spans="1:2" x14ac:dyDescent="0.25">
      <c r="A2885" s="1" t="s">
        <v>13</v>
      </c>
      <c r="B2885" s="1">
        <v>5.6</v>
      </c>
    </row>
    <row r="2886" spans="1:2" x14ac:dyDescent="0.25">
      <c r="A2886" s="1" t="s">
        <v>13</v>
      </c>
      <c r="B2886" s="1">
        <v>8</v>
      </c>
    </row>
    <row r="2887" spans="1:2" x14ac:dyDescent="0.25">
      <c r="A2887" s="1" t="s">
        <v>13</v>
      </c>
      <c r="B2887" s="1">
        <v>6.2</v>
      </c>
    </row>
    <row r="2888" spans="1:2" x14ac:dyDescent="0.25">
      <c r="A2888" s="1" t="s">
        <v>13</v>
      </c>
      <c r="B2888" s="1">
        <v>7.9</v>
      </c>
    </row>
    <row r="2889" spans="1:2" x14ac:dyDescent="0.25">
      <c r="A2889" s="1" t="s">
        <v>13</v>
      </c>
      <c r="B2889" s="1">
        <v>8.1</v>
      </c>
    </row>
    <row r="2890" spans="1:2" x14ac:dyDescent="0.25">
      <c r="A2890" s="1" t="s">
        <v>13</v>
      </c>
      <c r="B2890" s="1">
        <v>7.6</v>
      </c>
    </row>
    <row r="2891" spans="1:2" x14ac:dyDescent="0.25">
      <c r="A2891" s="1" t="s">
        <v>13</v>
      </c>
      <c r="B2891" s="1">
        <v>3.5</v>
      </c>
    </row>
    <row r="2892" spans="1:2" x14ac:dyDescent="0.25">
      <c r="A2892" s="1" t="s">
        <v>13</v>
      </c>
      <c r="B2892" s="1">
        <v>7.6</v>
      </c>
    </row>
    <row r="2893" spans="1:2" x14ac:dyDescent="0.25">
      <c r="A2893" s="1" t="s">
        <v>13</v>
      </c>
      <c r="B2893" s="1">
        <v>6.5</v>
      </c>
    </row>
    <row r="2894" spans="1:2" x14ac:dyDescent="0.25">
      <c r="A2894" s="1" t="s">
        <v>13</v>
      </c>
      <c r="B2894" s="1">
        <v>5.6</v>
      </c>
    </row>
    <row r="2895" spans="1:2" x14ac:dyDescent="0.25">
      <c r="A2895" s="1" t="s">
        <v>13</v>
      </c>
      <c r="B2895" s="1">
        <v>7.7</v>
      </c>
    </row>
    <row r="2896" spans="1:2" x14ac:dyDescent="0.25">
      <c r="A2896" s="1" t="s">
        <v>13</v>
      </c>
      <c r="B2896" s="1">
        <v>5.2</v>
      </c>
    </row>
    <row r="2897" spans="1:2" x14ac:dyDescent="0.25">
      <c r="A2897" s="1" t="s">
        <v>13</v>
      </c>
      <c r="B2897" s="1">
        <v>6.1</v>
      </c>
    </row>
    <row r="2898" spans="1:2" x14ac:dyDescent="0.25">
      <c r="A2898" s="1" t="s">
        <v>13</v>
      </c>
      <c r="B2898" s="1">
        <v>7.4</v>
      </c>
    </row>
    <row r="2899" spans="1:2" x14ac:dyDescent="0.25">
      <c r="A2899" s="1" t="s">
        <v>13</v>
      </c>
      <c r="B2899" s="1">
        <v>6.8</v>
      </c>
    </row>
    <row r="2900" spans="1:2" x14ac:dyDescent="0.25">
      <c r="A2900" s="1" t="s">
        <v>13</v>
      </c>
      <c r="B2900" s="1">
        <v>6.4</v>
      </c>
    </row>
    <row r="2901" spans="1:2" x14ac:dyDescent="0.25">
      <c r="A2901" s="1" t="s">
        <v>13</v>
      </c>
      <c r="B2901" s="1">
        <v>5.7</v>
      </c>
    </row>
    <row r="2902" spans="1:2" x14ac:dyDescent="0.25">
      <c r="A2902" s="1" t="s">
        <v>13</v>
      </c>
      <c r="B2902" s="1">
        <v>6.7</v>
      </c>
    </row>
    <row r="2903" spans="1:2" x14ac:dyDescent="0.25">
      <c r="A2903" s="1" t="s">
        <v>13</v>
      </c>
      <c r="B2903" s="1">
        <v>5.6</v>
      </c>
    </row>
    <row r="2904" spans="1:2" x14ac:dyDescent="0.25">
      <c r="A2904" s="1" t="s">
        <v>13</v>
      </c>
      <c r="B2904" s="1">
        <v>7.6</v>
      </c>
    </row>
    <row r="2905" spans="1:2" x14ac:dyDescent="0.25">
      <c r="A2905" s="1" t="s">
        <v>13</v>
      </c>
      <c r="B2905" s="1">
        <v>6.5</v>
      </c>
    </row>
    <row r="2906" spans="1:2" x14ac:dyDescent="0.25">
      <c r="A2906" s="1" t="s">
        <v>13</v>
      </c>
      <c r="B2906" s="1">
        <v>6.3</v>
      </c>
    </row>
    <row r="2907" spans="1:2" x14ac:dyDescent="0.25">
      <c r="A2907" s="1" t="s">
        <v>13</v>
      </c>
      <c r="B2907" s="1">
        <v>7.1</v>
      </c>
    </row>
    <row r="2908" spans="1:2" x14ac:dyDescent="0.25">
      <c r="A2908" s="1" t="s">
        <v>13</v>
      </c>
      <c r="B2908" s="1">
        <v>7.1</v>
      </c>
    </row>
    <row r="2909" spans="1:2" x14ac:dyDescent="0.25">
      <c r="A2909" s="1" t="s">
        <v>13</v>
      </c>
      <c r="B2909" s="1">
        <v>6.9</v>
      </c>
    </row>
    <row r="2910" spans="1:2" x14ac:dyDescent="0.25">
      <c r="A2910" s="1" t="s">
        <v>13</v>
      </c>
      <c r="B2910" s="1">
        <v>5.4</v>
      </c>
    </row>
    <row r="2911" spans="1:2" x14ac:dyDescent="0.25">
      <c r="A2911" s="1" t="s">
        <v>13</v>
      </c>
      <c r="B2911" s="1">
        <v>5.0999999999999996</v>
      </c>
    </row>
    <row r="2912" spans="1:2" x14ac:dyDescent="0.25">
      <c r="A2912" s="1" t="s">
        <v>13</v>
      </c>
      <c r="B2912" s="1">
        <v>5.3</v>
      </c>
    </row>
    <row r="2913" spans="1:2" x14ac:dyDescent="0.25">
      <c r="A2913" s="1" t="s">
        <v>13</v>
      </c>
      <c r="B2913" s="1">
        <v>7.3</v>
      </c>
    </row>
    <row r="2914" spans="1:2" x14ac:dyDescent="0.25">
      <c r="A2914" s="1" t="s">
        <v>13</v>
      </c>
      <c r="B2914" s="1">
        <v>7.3</v>
      </c>
    </row>
    <row r="2915" spans="1:2" x14ac:dyDescent="0.25">
      <c r="A2915" s="1" t="s">
        <v>984</v>
      </c>
      <c r="B2915" s="1">
        <v>7.1</v>
      </c>
    </row>
    <row r="2916" spans="1:2" x14ac:dyDescent="0.25">
      <c r="A2916" s="1" t="s">
        <v>13</v>
      </c>
      <c r="B2916" s="1">
        <v>6</v>
      </c>
    </row>
    <row r="2917" spans="1:2" x14ac:dyDescent="0.25">
      <c r="A2917" s="1" t="s">
        <v>13</v>
      </c>
      <c r="B2917" s="1">
        <v>6.6</v>
      </c>
    </row>
    <row r="2918" spans="1:2" x14ac:dyDescent="0.25">
      <c r="A2918" s="1" t="s">
        <v>13</v>
      </c>
      <c r="B2918" s="1">
        <v>7.2</v>
      </c>
    </row>
    <row r="2919" spans="1:2" x14ac:dyDescent="0.25">
      <c r="A2919" s="1" t="s">
        <v>13</v>
      </c>
      <c r="B2919" s="1">
        <v>7.2</v>
      </c>
    </row>
    <row r="2920" spans="1:2" x14ac:dyDescent="0.25">
      <c r="A2920" s="1" t="s">
        <v>13</v>
      </c>
      <c r="B2920" s="1">
        <v>6.9</v>
      </c>
    </row>
    <row r="2921" spans="1:2" x14ac:dyDescent="0.25">
      <c r="A2921" s="1" t="s">
        <v>13</v>
      </c>
      <c r="B2921" s="1">
        <v>6.8</v>
      </c>
    </row>
    <row r="2922" spans="1:2" x14ac:dyDescent="0.25">
      <c r="A2922" s="1" t="s">
        <v>13</v>
      </c>
      <c r="B2922" s="1">
        <v>7.7</v>
      </c>
    </row>
    <row r="2923" spans="1:2" x14ac:dyDescent="0.25">
      <c r="A2923" s="1" t="s">
        <v>13</v>
      </c>
      <c r="B2923" s="1">
        <v>7.4</v>
      </c>
    </row>
    <row r="2924" spans="1:2" x14ac:dyDescent="0.25">
      <c r="A2924" s="1" t="s">
        <v>13</v>
      </c>
      <c r="B2924" s="1">
        <v>6.5</v>
      </c>
    </row>
    <row r="2925" spans="1:2" x14ac:dyDescent="0.25">
      <c r="A2925" s="1" t="s">
        <v>13</v>
      </c>
      <c r="B2925" s="1">
        <v>6.4</v>
      </c>
    </row>
    <row r="2926" spans="1:2" x14ac:dyDescent="0.25">
      <c r="A2926" s="1" t="s">
        <v>13</v>
      </c>
      <c r="B2926" s="1">
        <v>5.6</v>
      </c>
    </row>
    <row r="2927" spans="1:2" x14ac:dyDescent="0.25">
      <c r="A2927" s="1" t="s">
        <v>13</v>
      </c>
      <c r="B2927" s="1">
        <v>6.8</v>
      </c>
    </row>
    <row r="2928" spans="1:2" x14ac:dyDescent="0.25">
      <c r="A2928" s="1" t="s">
        <v>13</v>
      </c>
      <c r="B2928" s="1">
        <v>5.5</v>
      </c>
    </row>
    <row r="2929" spans="1:2" x14ac:dyDescent="0.25">
      <c r="A2929" s="1" t="s">
        <v>13</v>
      </c>
      <c r="B2929" s="1">
        <v>6.9</v>
      </c>
    </row>
    <row r="2930" spans="1:2" x14ac:dyDescent="0.25">
      <c r="A2930" s="1" t="s">
        <v>13</v>
      </c>
      <c r="B2930" s="1">
        <v>6</v>
      </c>
    </row>
    <row r="2931" spans="1:2" x14ac:dyDescent="0.25">
      <c r="A2931" s="1" t="s">
        <v>13</v>
      </c>
      <c r="B2931" s="1">
        <v>6.4</v>
      </c>
    </row>
    <row r="2932" spans="1:2" x14ac:dyDescent="0.25">
      <c r="A2932" s="1" t="s">
        <v>13</v>
      </c>
      <c r="B2932" s="1">
        <v>6.6</v>
      </c>
    </row>
    <row r="2933" spans="1:2" x14ac:dyDescent="0.25">
      <c r="A2933" s="1" t="s">
        <v>2549</v>
      </c>
      <c r="B2933" s="1">
        <v>8.1</v>
      </c>
    </row>
    <row r="2934" spans="1:2" x14ac:dyDescent="0.25">
      <c r="A2934" s="1" t="s">
        <v>13</v>
      </c>
      <c r="B2934" s="1">
        <v>6.9</v>
      </c>
    </row>
    <row r="2935" spans="1:2" x14ac:dyDescent="0.25">
      <c r="A2935" s="1" t="s">
        <v>13</v>
      </c>
      <c r="B2935" s="1">
        <v>6.5</v>
      </c>
    </row>
    <row r="2936" spans="1:2" x14ac:dyDescent="0.25">
      <c r="A2936" s="1" t="s">
        <v>13</v>
      </c>
      <c r="B2936" s="1">
        <v>7.4</v>
      </c>
    </row>
    <row r="2937" spans="1:2" x14ac:dyDescent="0.25">
      <c r="A2937" s="1" t="s">
        <v>13</v>
      </c>
      <c r="B2937" s="1">
        <v>6.9</v>
      </c>
    </row>
    <row r="2938" spans="1:2" x14ac:dyDescent="0.25">
      <c r="A2938" s="1" t="s">
        <v>2393</v>
      </c>
      <c r="B2938" s="1">
        <v>6.7</v>
      </c>
    </row>
    <row r="2939" spans="1:2" x14ac:dyDescent="0.25">
      <c r="A2939" s="1" t="s">
        <v>13</v>
      </c>
      <c r="B2939" s="1">
        <v>7.6</v>
      </c>
    </row>
    <row r="2940" spans="1:2" x14ac:dyDescent="0.25">
      <c r="A2940" s="1" t="s">
        <v>13</v>
      </c>
      <c r="B2940" s="1">
        <v>5.4</v>
      </c>
    </row>
    <row r="2941" spans="1:2" x14ac:dyDescent="0.25">
      <c r="A2941" s="1" t="s">
        <v>13</v>
      </c>
      <c r="B2941" s="1">
        <v>7.3</v>
      </c>
    </row>
    <row r="2942" spans="1:2" x14ac:dyDescent="0.25">
      <c r="A2942" s="1" t="s">
        <v>13</v>
      </c>
      <c r="B2942" s="1">
        <v>6</v>
      </c>
    </row>
    <row r="2943" spans="1:2" x14ac:dyDescent="0.25">
      <c r="A2943" s="1" t="s">
        <v>13</v>
      </c>
      <c r="B2943" s="1">
        <v>7.2</v>
      </c>
    </row>
    <row r="2944" spans="1:2" x14ac:dyDescent="0.25">
      <c r="A2944" s="1" t="s">
        <v>13</v>
      </c>
      <c r="B2944" s="1">
        <v>6</v>
      </c>
    </row>
    <row r="2945" spans="1:2" x14ac:dyDescent="0.25">
      <c r="A2945" s="1" t="s">
        <v>13</v>
      </c>
      <c r="B2945" s="1">
        <v>3.1</v>
      </c>
    </row>
    <row r="2946" spans="1:2" x14ac:dyDescent="0.25">
      <c r="A2946" s="1" t="s">
        <v>13</v>
      </c>
      <c r="B2946" s="1">
        <v>6.2</v>
      </c>
    </row>
    <row r="2947" spans="1:2" x14ac:dyDescent="0.25">
      <c r="A2947" s="1" t="s">
        <v>13</v>
      </c>
      <c r="B2947" s="1">
        <v>6.3</v>
      </c>
    </row>
    <row r="2948" spans="1:2" x14ac:dyDescent="0.25">
      <c r="A2948" s="1" t="s">
        <v>13</v>
      </c>
      <c r="B2948" s="1">
        <v>6.7</v>
      </c>
    </row>
    <row r="2949" spans="1:2" x14ac:dyDescent="0.25">
      <c r="A2949" s="1" t="s">
        <v>984</v>
      </c>
      <c r="B2949" s="1">
        <v>8</v>
      </c>
    </row>
    <row r="2950" spans="1:2" x14ac:dyDescent="0.25">
      <c r="A2950" s="1" t="s">
        <v>13</v>
      </c>
      <c r="B2950" s="1">
        <v>7</v>
      </c>
    </row>
    <row r="2951" spans="1:2" x14ac:dyDescent="0.25">
      <c r="A2951" s="1" t="s">
        <v>13</v>
      </c>
      <c r="B2951" s="1">
        <v>7.2</v>
      </c>
    </row>
    <row r="2952" spans="1:2" x14ac:dyDescent="0.25">
      <c r="A2952" s="1" t="s">
        <v>13</v>
      </c>
      <c r="B2952" s="1">
        <v>3.5</v>
      </c>
    </row>
    <row r="2953" spans="1:2" x14ac:dyDescent="0.25">
      <c r="A2953" s="1" t="s">
        <v>13</v>
      </c>
      <c r="B2953" s="1">
        <v>7.5</v>
      </c>
    </row>
    <row r="2954" spans="1:2" x14ac:dyDescent="0.25">
      <c r="A2954" s="1" t="s">
        <v>13</v>
      </c>
      <c r="B2954" s="1">
        <v>6.7</v>
      </c>
    </row>
    <row r="2955" spans="1:2" x14ac:dyDescent="0.25">
      <c r="A2955" s="1" t="s">
        <v>13</v>
      </c>
      <c r="B2955" s="1">
        <v>9.1999999999999993</v>
      </c>
    </row>
    <row r="2956" spans="1:2" x14ac:dyDescent="0.25">
      <c r="A2956" s="1" t="s">
        <v>13</v>
      </c>
      <c r="B2956" s="1">
        <v>6.1</v>
      </c>
    </row>
    <row r="2957" spans="1:2" x14ac:dyDescent="0.25">
      <c r="A2957" s="1" t="s">
        <v>13</v>
      </c>
      <c r="B2957" s="1">
        <v>7.7</v>
      </c>
    </row>
    <row r="2958" spans="1:2" x14ac:dyDescent="0.25">
      <c r="A2958" s="1" t="s">
        <v>13</v>
      </c>
      <c r="B2958" s="1">
        <v>7.6</v>
      </c>
    </row>
    <row r="2959" spans="1:2" x14ac:dyDescent="0.25">
      <c r="A2959" s="1" t="s">
        <v>13</v>
      </c>
      <c r="B2959" s="1">
        <v>6.1</v>
      </c>
    </row>
    <row r="2960" spans="1:2" x14ac:dyDescent="0.25">
      <c r="A2960" s="1" t="s">
        <v>13</v>
      </c>
      <c r="B2960" s="1">
        <v>4.9000000000000004</v>
      </c>
    </row>
    <row r="2961" spans="1:2" x14ac:dyDescent="0.25">
      <c r="A2961" s="1" t="s">
        <v>13</v>
      </c>
      <c r="B2961" s="1">
        <v>6.8</v>
      </c>
    </row>
    <row r="2962" spans="1:2" x14ac:dyDescent="0.25">
      <c r="A2962" s="1" t="s">
        <v>13</v>
      </c>
      <c r="B2962" s="1">
        <v>7</v>
      </c>
    </row>
    <row r="2963" spans="1:2" x14ac:dyDescent="0.25">
      <c r="A2963" s="1" t="s">
        <v>13</v>
      </c>
      <c r="B2963" s="1">
        <v>5.7</v>
      </c>
    </row>
    <row r="2964" spans="1:2" x14ac:dyDescent="0.25">
      <c r="A2964" s="1" t="s">
        <v>13</v>
      </c>
      <c r="B2964" s="1">
        <v>7.5</v>
      </c>
    </row>
    <row r="2965" spans="1:2" x14ac:dyDescent="0.25">
      <c r="A2965" s="1" t="s">
        <v>13</v>
      </c>
      <c r="B2965" s="1">
        <v>7.4</v>
      </c>
    </row>
    <row r="2966" spans="1:2" x14ac:dyDescent="0.25">
      <c r="A2966" s="1" t="s">
        <v>13</v>
      </c>
      <c r="B2966" s="1">
        <v>7.2</v>
      </c>
    </row>
    <row r="2967" spans="1:2" x14ac:dyDescent="0.25">
      <c r="A2967" s="1" t="s">
        <v>13</v>
      </c>
      <c r="B2967" s="1">
        <v>6.8</v>
      </c>
    </row>
    <row r="2968" spans="1:2" x14ac:dyDescent="0.25">
      <c r="A2968" s="1" t="s">
        <v>13</v>
      </c>
      <c r="B2968" s="1">
        <v>6.8</v>
      </c>
    </row>
    <row r="2969" spans="1:2" x14ac:dyDescent="0.25">
      <c r="A2969" s="1" t="s">
        <v>13</v>
      </c>
      <c r="B2969" s="1">
        <v>5.2</v>
      </c>
    </row>
    <row r="2970" spans="1:2" x14ac:dyDescent="0.25">
      <c r="A2970" s="1" t="s">
        <v>13</v>
      </c>
      <c r="B2970" s="1">
        <v>7.2</v>
      </c>
    </row>
    <row r="2971" spans="1:2" x14ac:dyDescent="0.25">
      <c r="A2971" s="1" t="s">
        <v>13</v>
      </c>
      <c r="B2971" s="1">
        <v>4</v>
      </c>
    </row>
    <row r="2972" spans="1:2" x14ac:dyDescent="0.25">
      <c r="A2972" s="1" t="s">
        <v>13</v>
      </c>
      <c r="B2972" s="1">
        <v>6.8</v>
      </c>
    </row>
    <row r="2973" spans="1:2" x14ac:dyDescent="0.25">
      <c r="A2973" s="1" t="s">
        <v>13</v>
      </c>
      <c r="B2973" s="1">
        <v>6.9</v>
      </c>
    </row>
    <row r="2974" spans="1:2" x14ac:dyDescent="0.25">
      <c r="A2974" s="1" t="s">
        <v>13</v>
      </c>
      <c r="B2974" s="1">
        <v>7.3</v>
      </c>
    </row>
    <row r="2975" spans="1:2" x14ac:dyDescent="0.25">
      <c r="A2975" s="1" t="s">
        <v>13</v>
      </c>
      <c r="B2975" s="1">
        <v>6.1</v>
      </c>
    </row>
    <row r="2976" spans="1:2" x14ac:dyDescent="0.25">
      <c r="A2976" s="1" t="s">
        <v>13</v>
      </c>
      <c r="B2976" s="1">
        <v>6</v>
      </c>
    </row>
    <row r="2977" spans="1:2" x14ac:dyDescent="0.25">
      <c r="A2977" s="1" t="s">
        <v>13</v>
      </c>
      <c r="B2977" s="1">
        <v>7</v>
      </c>
    </row>
    <row r="2978" spans="1:2" x14ac:dyDescent="0.25">
      <c r="A2978" s="1" t="s">
        <v>13</v>
      </c>
      <c r="B2978" s="1">
        <v>7.1</v>
      </c>
    </row>
    <row r="2979" spans="1:2" x14ac:dyDescent="0.25">
      <c r="A2979" s="1" t="s">
        <v>13</v>
      </c>
      <c r="B2979" s="1">
        <v>6.2</v>
      </c>
    </row>
    <row r="2980" spans="1:2" x14ac:dyDescent="0.25">
      <c r="A2980" s="1" t="s">
        <v>13</v>
      </c>
      <c r="B2980" s="1">
        <v>7.6</v>
      </c>
    </row>
    <row r="2981" spans="1:2" x14ac:dyDescent="0.25">
      <c r="A2981" s="1" t="s">
        <v>13</v>
      </c>
      <c r="B2981" s="1">
        <v>7.6</v>
      </c>
    </row>
    <row r="2982" spans="1:2" x14ac:dyDescent="0.25">
      <c r="A2982" s="1" t="s">
        <v>13</v>
      </c>
      <c r="B2982" s="1">
        <v>6.4</v>
      </c>
    </row>
    <row r="2983" spans="1:2" x14ac:dyDescent="0.25">
      <c r="A2983" s="1" t="s">
        <v>13</v>
      </c>
      <c r="B2983" s="1">
        <v>6.2</v>
      </c>
    </row>
    <row r="2984" spans="1:2" x14ac:dyDescent="0.25">
      <c r="A2984" s="1" t="s">
        <v>770</v>
      </c>
      <c r="B2984" s="1">
        <v>7.5</v>
      </c>
    </row>
    <row r="2985" spans="1:2" x14ac:dyDescent="0.25">
      <c r="A2985" s="1" t="s">
        <v>13</v>
      </c>
      <c r="B2985" s="1">
        <v>2</v>
      </c>
    </row>
    <row r="2986" spans="1:2" x14ac:dyDescent="0.25">
      <c r="A2986" s="1" t="s">
        <v>13</v>
      </c>
      <c r="B2986" s="1">
        <v>6.2</v>
      </c>
    </row>
    <row r="2987" spans="1:2" x14ac:dyDescent="0.25">
      <c r="A2987" s="1" t="s">
        <v>13</v>
      </c>
      <c r="B2987" s="1">
        <v>6.5</v>
      </c>
    </row>
    <row r="2988" spans="1:2" x14ac:dyDescent="0.25">
      <c r="A2988" s="1" t="s">
        <v>13</v>
      </c>
      <c r="B2988" s="1">
        <v>6.8</v>
      </c>
    </row>
    <row r="2989" spans="1:2" x14ac:dyDescent="0.25">
      <c r="A2989" s="1" t="s">
        <v>13</v>
      </c>
      <c r="B2989" s="1">
        <v>6.3</v>
      </c>
    </row>
    <row r="2990" spans="1:2" x14ac:dyDescent="0.25">
      <c r="A2990" s="1" t="s">
        <v>13</v>
      </c>
      <c r="B2990" s="1">
        <v>6.3</v>
      </c>
    </row>
    <row r="2991" spans="1:2" x14ac:dyDescent="0.25">
      <c r="A2991" s="1" t="s">
        <v>13</v>
      </c>
      <c r="B2991" s="1">
        <v>6.6</v>
      </c>
    </row>
    <row r="2992" spans="1:2" x14ac:dyDescent="0.25">
      <c r="A2992" s="1" t="s">
        <v>13</v>
      </c>
      <c r="B2992" s="1">
        <v>6.4</v>
      </c>
    </row>
    <row r="2993" spans="1:2" x14ac:dyDescent="0.25">
      <c r="A2993" s="1" t="s">
        <v>13</v>
      </c>
      <c r="B2993" s="1">
        <v>7.5</v>
      </c>
    </row>
    <row r="2994" spans="1:2" x14ac:dyDescent="0.25">
      <c r="A2994" s="1" t="s">
        <v>13</v>
      </c>
      <c r="B2994" s="1">
        <v>6.5</v>
      </c>
    </row>
    <row r="2995" spans="1:2" x14ac:dyDescent="0.25">
      <c r="A2995" s="1" t="s">
        <v>13</v>
      </c>
      <c r="B2995" s="1">
        <v>7.2</v>
      </c>
    </row>
    <row r="2996" spans="1:2" x14ac:dyDescent="0.25">
      <c r="A2996" s="1" t="s">
        <v>13</v>
      </c>
      <c r="B2996" s="1">
        <v>6.3</v>
      </c>
    </row>
    <row r="2997" spans="1:2" x14ac:dyDescent="0.25">
      <c r="A2997" s="1" t="s">
        <v>984</v>
      </c>
      <c r="B2997" s="1">
        <v>7</v>
      </c>
    </row>
    <row r="2998" spans="1:2" x14ac:dyDescent="0.25">
      <c r="A2998" s="1" t="s">
        <v>13</v>
      </c>
      <c r="B2998" s="1">
        <v>6.3</v>
      </c>
    </row>
    <row r="2999" spans="1:2" x14ac:dyDescent="0.25">
      <c r="A2999" s="1" t="s">
        <v>13</v>
      </c>
      <c r="B2999" s="1">
        <v>2.2999999999999998</v>
      </c>
    </row>
    <row r="3000" spans="1:2" x14ac:dyDescent="0.25">
      <c r="A3000" s="1" t="s">
        <v>13</v>
      </c>
      <c r="B3000" s="1">
        <v>7.1</v>
      </c>
    </row>
    <row r="3001" spans="1:2" x14ac:dyDescent="0.25">
      <c r="A3001" s="1" t="s">
        <v>13</v>
      </c>
      <c r="B3001" s="1">
        <v>6.7</v>
      </c>
    </row>
    <row r="3002" spans="1:2" x14ac:dyDescent="0.25">
      <c r="A3002" s="1" t="s">
        <v>13</v>
      </c>
      <c r="B3002" s="1">
        <v>6.5</v>
      </c>
    </row>
    <row r="3003" spans="1:2" x14ac:dyDescent="0.25">
      <c r="A3003" s="1" t="s">
        <v>13</v>
      </c>
      <c r="B3003" s="1">
        <v>5.9</v>
      </c>
    </row>
    <row r="3004" spans="1:2" x14ac:dyDescent="0.25">
      <c r="A3004" s="1" t="s">
        <v>13</v>
      </c>
      <c r="B3004" s="1">
        <v>6</v>
      </c>
    </row>
    <row r="3005" spans="1:2" x14ac:dyDescent="0.25">
      <c r="A3005" s="1" t="s">
        <v>13</v>
      </c>
      <c r="B3005" s="1">
        <v>6.9</v>
      </c>
    </row>
    <row r="3006" spans="1:2" x14ac:dyDescent="0.25">
      <c r="A3006" s="1" t="s">
        <v>13</v>
      </c>
      <c r="B3006" s="1">
        <v>7.3</v>
      </c>
    </row>
    <row r="3007" spans="1:2" x14ac:dyDescent="0.25">
      <c r="A3007" s="1" t="s">
        <v>13</v>
      </c>
      <c r="B3007" s="1">
        <v>7.7</v>
      </c>
    </row>
    <row r="3008" spans="1:2" x14ac:dyDescent="0.25">
      <c r="A3008" s="1" t="s">
        <v>13</v>
      </c>
      <c r="B3008" s="1">
        <v>7</v>
      </c>
    </row>
    <row r="3009" spans="1:2" x14ac:dyDescent="0.25">
      <c r="A3009" s="1" t="s">
        <v>13</v>
      </c>
      <c r="B3009" s="1">
        <v>6.4</v>
      </c>
    </row>
    <row r="3010" spans="1:2" x14ac:dyDescent="0.25">
      <c r="A3010" s="1" t="s">
        <v>13</v>
      </c>
      <c r="B3010" s="1">
        <v>5.6</v>
      </c>
    </row>
    <row r="3011" spans="1:2" x14ac:dyDescent="0.25">
      <c r="A3011" s="1" t="s">
        <v>984</v>
      </c>
      <c r="B3011" s="1">
        <v>8.1999999999999993</v>
      </c>
    </row>
    <row r="3012" spans="1:2" x14ac:dyDescent="0.25">
      <c r="A3012" s="1" t="s">
        <v>3158</v>
      </c>
      <c r="B3012" s="1">
        <v>6.5</v>
      </c>
    </row>
    <row r="3013" spans="1:2" x14ac:dyDescent="0.25">
      <c r="A3013" s="1" t="s">
        <v>5059</v>
      </c>
      <c r="B3013" s="1">
        <v>8.1</v>
      </c>
    </row>
    <row r="3014" spans="1:2" x14ac:dyDescent="0.25">
      <c r="A3014" s="1" t="s">
        <v>13</v>
      </c>
      <c r="B3014" s="1">
        <v>5.4</v>
      </c>
    </row>
    <row r="3015" spans="1:2" x14ac:dyDescent="0.25">
      <c r="A3015" s="1" t="s">
        <v>13</v>
      </c>
      <c r="B3015" s="1">
        <v>6.3</v>
      </c>
    </row>
    <row r="3016" spans="1:2" x14ac:dyDescent="0.25">
      <c r="A3016" s="1" t="s">
        <v>13</v>
      </c>
      <c r="B3016" s="1">
        <v>7.8</v>
      </c>
    </row>
    <row r="3017" spans="1:2" x14ac:dyDescent="0.25">
      <c r="A3017" s="1" t="s">
        <v>13</v>
      </c>
      <c r="B3017" s="1">
        <v>6.8</v>
      </c>
    </row>
    <row r="3018" spans="1:2" x14ac:dyDescent="0.25">
      <c r="A3018" s="1" t="s">
        <v>13</v>
      </c>
      <c r="B3018" s="1">
        <v>7.1</v>
      </c>
    </row>
    <row r="3019" spans="1:2" x14ac:dyDescent="0.25">
      <c r="A3019" s="1" t="s">
        <v>13</v>
      </c>
      <c r="B3019" s="1">
        <v>6.2</v>
      </c>
    </row>
    <row r="3020" spans="1:2" x14ac:dyDescent="0.25">
      <c r="A3020" s="1" t="s">
        <v>13</v>
      </c>
      <c r="B3020" s="1">
        <v>7.3</v>
      </c>
    </row>
    <row r="3021" spans="1:2" x14ac:dyDescent="0.25">
      <c r="A3021" s="1" t="s">
        <v>13</v>
      </c>
      <c r="B3021" s="1">
        <v>5.9</v>
      </c>
    </row>
    <row r="3022" spans="1:2" x14ac:dyDescent="0.25">
      <c r="A3022" s="1" t="s">
        <v>13</v>
      </c>
      <c r="B3022" s="1">
        <v>3.6</v>
      </c>
    </row>
    <row r="3023" spans="1:2" x14ac:dyDescent="0.25">
      <c r="A3023" s="1" t="s">
        <v>13</v>
      </c>
      <c r="B3023" s="1">
        <v>7.7</v>
      </c>
    </row>
    <row r="3024" spans="1:2" x14ac:dyDescent="0.25">
      <c r="A3024" s="1" t="s">
        <v>13</v>
      </c>
      <c r="B3024" s="1">
        <v>7.3</v>
      </c>
    </row>
    <row r="3025" spans="1:2" x14ac:dyDescent="0.25">
      <c r="A3025" s="1" t="s">
        <v>13</v>
      </c>
      <c r="B3025" s="1">
        <v>7.4</v>
      </c>
    </row>
    <row r="3026" spans="1:2" x14ac:dyDescent="0.25">
      <c r="A3026" s="1" t="s">
        <v>13</v>
      </c>
      <c r="B3026" s="1">
        <v>6.6</v>
      </c>
    </row>
    <row r="3027" spans="1:2" x14ac:dyDescent="0.25">
      <c r="A3027" s="1" t="s">
        <v>13</v>
      </c>
      <c r="B3027" s="1">
        <v>6.9</v>
      </c>
    </row>
    <row r="3028" spans="1:2" x14ac:dyDescent="0.25">
      <c r="A3028" s="1" t="s">
        <v>13</v>
      </c>
      <c r="B3028" s="1">
        <v>6.8</v>
      </c>
    </row>
    <row r="3029" spans="1:2" x14ac:dyDescent="0.25">
      <c r="A3029" s="1" t="s">
        <v>13</v>
      </c>
      <c r="B3029" s="1">
        <v>7.2</v>
      </c>
    </row>
    <row r="3030" spans="1:2" x14ac:dyDescent="0.25">
      <c r="A3030" s="1" t="s">
        <v>13</v>
      </c>
      <c r="B3030" s="1">
        <v>7.7</v>
      </c>
    </row>
    <row r="3031" spans="1:2" x14ac:dyDescent="0.25">
      <c r="A3031" s="1" t="s">
        <v>13</v>
      </c>
      <c r="B3031" s="1">
        <v>8.1</v>
      </c>
    </row>
    <row r="3032" spans="1:2" x14ac:dyDescent="0.25">
      <c r="A3032" s="1" t="s">
        <v>3662</v>
      </c>
      <c r="B3032" s="1">
        <v>7.7</v>
      </c>
    </row>
    <row r="3033" spans="1:2" x14ac:dyDescent="0.25">
      <c r="A3033" s="1" t="s">
        <v>13</v>
      </c>
      <c r="B3033" s="1">
        <v>7.6</v>
      </c>
    </row>
    <row r="3034" spans="1:2" x14ac:dyDescent="0.25">
      <c r="A3034" s="1" t="s">
        <v>13</v>
      </c>
      <c r="B3034" s="1">
        <v>7.2</v>
      </c>
    </row>
    <row r="3035" spans="1:2" x14ac:dyDescent="0.25">
      <c r="A3035" s="1" t="s">
        <v>13</v>
      </c>
      <c r="B3035" s="1">
        <v>7.2</v>
      </c>
    </row>
    <row r="3036" spans="1:2" x14ac:dyDescent="0.25">
      <c r="A3036" s="1" t="s">
        <v>13</v>
      </c>
      <c r="B3036" s="1">
        <v>8.1</v>
      </c>
    </row>
    <row r="3037" spans="1:2" x14ac:dyDescent="0.25">
      <c r="A3037" s="1" t="s">
        <v>13</v>
      </c>
      <c r="B3037" s="1">
        <v>7.5</v>
      </c>
    </row>
    <row r="3038" spans="1:2" x14ac:dyDescent="0.25">
      <c r="A3038" s="1" t="s">
        <v>13</v>
      </c>
      <c r="B3038" s="1">
        <v>8.1</v>
      </c>
    </row>
    <row r="3039" spans="1:2" x14ac:dyDescent="0.25">
      <c r="A3039" s="1" t="s">
        <v>13</v>
      </c>
      <c r="B3039" s="1">
        <v>7.8</v>
      </c>
    </row>
    <row r="3040" spans="1:2" x14ac:dyDescent="0.25">
      <c r="A3040" s="1" t="s">
        <v>13</v>
      </c>
      <c r="B3040" s="1">
        <v>7.8</v>
      </c>
    </row>
    <row r="3041" spans="1:2" x14ac:dyDescent="0.25">
      <c r="A3041" s="1" t="s">
        <v>13</v>
      </c>
      <c r="B3041" s="1">
        <v>7.6</v>
      </c>
    </row>
    <row r="3042" spans="1:2" x14ac:dyDescent="0.25">
      <c r="A3042" s="1" t="s">
        <v>13</v>
      </c>
      <c r="B3042" s="1">
        <v>7.4</v>
      </c>
    </row>
    <row r="3043" spans="1:2" x14ac:dyDescent="0.25">
      <c r="A3043" s="1" t="s">
        <v>13</v>
      </c>
      <c r="B3043" s="1">
        <v>6.3</v>
      </c>
    </row>
    <row r="3044" spans="1:2" x14ac:dyDescent="0.25">
      <c r="A3044" s="1" t="s">
        <v>13</v>
      </c>
      <c r="B3044" s="1">
        <v>6.9</v>
      </c>
    </row>
    <row r="3045" spans="1:2" x14ac:dyDescent="0.25">
      <c r="A3045" s="1" t="s">
        <v>13</v>
      </c>
      <c r="B3045" s="1">
        <v>8.6</v>
      </c>
    </row>
    <row r="3046" spans="1:2" x14ac:dyDescent="0.25">
      <c r="A3046" s="1" t="s">
        <v>13</v>
      </c>
      <c r="B3046" s="1">
        <v>5.0999999999999996</v>
      </c>
    </row>
    <row r="3047" spans="1:2" x14ac:dyDescent="0.25">
      <c r="A3047" s="1" t="s">
        <v>13</v>
      </c>
      <c r="B3047" s="1">
        <v>6.4</v>
      </c>
    </row>
    <row r="3048" spans="1:2" x14ac:dyDescent="0.25">
      <c r="A3048" s="1" t="s">
        <v>13</v>
      </c>
      <c r="B3048" s="1">
        <v>7.9</v>
      </c>
    </row>
    <row r="3049" spans="1:2" x14ac:dyDescent="0.25">
      <c r="A3049" s="1" t="s">
        <v>13</v>
      </c>
      <c r="B3049" s="1">
        <v>6.9</v>
      </c>
    </row>
    <row r="3050" spans="1:2" x14ac:dyDescent="0.25">
      <c r="A3050" s="1" t="s">
        <v>13</v>
      </c>
      <c r="B3050" s="1">
        <v>7.5</v>
      </c>
    </row>
    <row r="3051" spans="1:2" x14ac:dyDescent="0.25">
      <c r="A3051" s="1" t="s">
        <v>13</v>
      </c>
      <c r="B3051" s="1">
        <v>7.2</v>
      </c>
    </row>
    <row r="3052" spans="1:2" x14ac:dyDescent="0.25">
      <c r="A3052" s="1" t="s">
        <v>13</v>
      </c>
      <c r="B3052" s="1">
        <v>5.8</v>
      </c>
    </row>
    <row r="3053" spans="1:2" x14ac:dyDescent="0.25">
      <c r="A3053" s="1" t="s">
        <v>13</v>
      </c>
      <c r="B3053" s="1">
        <v>2.9</v>
      </c>
    </row>
    <row r="3054" spans="1:2" x14ac:dyDescent="0.25">
      <c r="A3054" s="1" t="s">
        <v>13</v>
      </c>
      <c r="B3054" s="1">
        <v>6.2</v>
      </c>
    </row>
    <row r="3055" spans="1:2" x14ac:dyDescent="0.25">
      <c r="A3055" s="1" t="s">
        <v>13</v>
      </c>
      <c r="B3055" s="1">
        <v>6.8</v>
      </c>
    </row>
    <row r="3056" spans="1:2" x14ac:dyDescent="0.25">
      <c r="A3056" s="1" t="s">
        <v>13</v>
      </c>
      <c r="B3056" s="1">
        <v>6.1</v>
      </c>
    </row>
    <row r="3057" spans="1:2" x14ac:dyDescent="0.25">
      <c r="A3057" s="1" t="s">
        <v>13</v>
      </c>
      <c r="B3057" s="1">
        <v>7.7</v>
      </c>
    </row>
    <row r="3058" spans="1:2" x14ac:dyDescent="0.25">
      <c r="A3058" s="1" t="s">
        <v>13</v>
      </c>
      <c r="B3058" s="1">
        <v>5.2</v>
      </c>
    </row>
    <row r="3059" spans="1:2" x14ac:dyDescent="0.25">
      <c r="A3059" s="1" t="s">
        <v>13</v>
      </c>
      <c r="B3059" s="1">
        <v>6.8</v>
      </c>
    </row>
    <row r="3060" spans="1:2" x14ac:dyDescent="0.25">
      <c r="A3060" s="1" t="s">
        <v>13</v>
      </c>
      <c r="B3060" s="1">
        <v>7</v>
      </c>
    </row>
    <row r="3061" spans="1:2" x14ac:dyDescent="0.25">
      <c r="A3061" s="1" t="s">
        <v>13</v>
      </c>
      <c r="B3061" s="1">
        <v>5.9</v>
      </c>
    </row>
    <row r="3062" spans="1:2" x14ac:dyDescent="0.25">
      <c r="A3062" s="1" t="s">
        <v>13</v>
      </c>
      <c r="B3062" s="1">
        <v>7.1</v>
      </c>
    </row>
    <row r="3063" spans="1:2" x14ac:dyDescent="0.25">
      <c r="A3063" s="1" t="s">
        <v>948</v>
      </c>
      <c r="B3063" s="1">
        <v>5.5</v>
      </c>
    </row>
    <row r="3064" spans="1:2" x14ac:dyDescent="0.25">
      <c r="A3064" s="1" t="s">
        <v>13</v>
      </c>
      <c r="B3064" s="1">
        <v>7.4</v>
      </c>
    </row>
    <row r="3065" spans="1:2" x14ac:dyDescent="0.25">
      <c r="A3065" s="1" t="s">
        <v>13</v>
      </c>
      <c r="B3065" s="1">
        <v>7.3</v>
      </c>
    </row>
    <row r="3066" spans="1:2" x14ac:dyDescent="0.25">
      <c r="A3066" s="1" t="s">
        <v>13</v>
      </c>
      <c r="B3066" s="1">
        <v>4.5999999999999996</v>
      </c>
    </row>
    <row r="3067" spans="1:2" x14ac:dyDescent="0.25">
      <c r="A3067" s="1" t="s">
        <v>13</v>
      </c>
      <c r="B3067" s="1">
        <v>7.2</v>
      </c>
    </row>
    <row r="3068" spans="1:2" x14ac:dyDescent="0.25">
      <c r="A3068" s="1" t="s">
        <v>13</v>
      </c>
      <c r="B3068" s="1">
        <v>5.0999999999999996</v>
      </c>
    </row>
    <row r="3069" spans="1:2" x14ac:dyDescent="0.25">
      <c r="A3069" s="1" t="s">
        <v>13</v>
      </c>
      <c r="B3069" s="1">
        <v>6.7</v>
      </c>
    </row>
    <row r="3070" spans="1:2" x14ac:dyDescent="0.25">
      <c r="A3070" s="1" t="s">
        <v>13</v>
      </c>
      <c r="B3070" s="1">
        <v>5.3</v>
      </c>
    </row>
    <row r="3071" spans="1:2" x14ac:dyDescent="0.25">
      <c r="A3071" s="1" t="s">
        <v>13</v>
      </c>
      <c r="B3071" s="1">
        <v>7.8</v>
      </c>
    </row>
    <row r="3072" spans="1:2" x14ac:dyDescent="0.25">
      <c r="A3072" s="1" t="s">
        <v>13</v>
      </c>
      <c r="B3072" s="1">
        <v>6.7</v>
      </c>
    </row>
    <row r="3073" spans="1:2" x14ac:dyDescent="0.25">
      <c r="A3073" s="1" t="s">
        <v>13</v>
      </c>
      <c r="B3073" s="1">
        <v>7.2</v>
      </c>
    </row>
    <row r="3074" spans="1:2" x14ac:dyDescent="0.25">
      <c r="A3074" s="1" t="s">
        <v>13</v>
      </c>
      <c r="B3074" s="1">
        <v>5.8</v>
      </c>
    </row>
    <row r="3075" spans="1:2" x14ac:dyDescent="0.25">
      <c r="A3075" s="1" t="s">
        <v>13</v>
      </c>
      <c r="B3075" s="1">
        <v>7</v>
      </c>
    </row>
    <row r="3076" spans="1:2" x14ac:dyDescent="0.25">
      <c r="A3076" s="1" t="s">
        <v>13</v>
      </c>
      <c r="B3076" s="1">
        <v>3.8</v>
      </c>
    </row>
    <row r="3077" spans="1:2" x14ac:dyDescent="0.25">
      <c r="A3077" s="1" t="s">
        <v>13</v>
      </c>
      <c r="B3077" s="1">
        <v>5.7</v>
      </c>
    </row>
    <row r="3078" spans="1:2" x14ac:dyDescent="0.25">
      <c r="A3078" s="1" t="s">
        <v>13</v>
      </c>
      <c r="B3078" s="1">
        <v>6.7</v>
      </c>
    </row>
    <row r="3079" spans="1:2" x14ac:dyDescent="0.25">
      <c r="A3079" s="1" t="s">
        <v>13</v>
      </c>
      <c r="B3079" s="1">
        <v>6.2</v>
      </c>
    </row>
    <row r="3080" spans="1:2" x14ac:dyDescent="0.25">
      <c r="A3080" s="1" t="s">
        <v>13</v>
      </c>
      <c r="B3080" s="1">
        <v>6.2</v>
      </c>
    </row>
    <row r="3081" spans="1:2" x14ac:dyDescent="0.25">
      <c r="A3081" s="1" t="s">
        <v>13</v>
      </c>
      <c r="B3081" s="1">
        <v>4.7</v>
      </c>
    </row>
    <row r="3082" spans="1:2" x14ac:dyDescent="0.25">
      <c r="A3082" s="1" t="s">
        <v>13</v>
      </c>
      <c r="B3082" s="1">
        <v>6.3</v>
      </c>
    </row>
    <row r="3083" spans="1:2" x14ac:dyDescent="0.25">
      <c r="A3083" s="1" t="s">
        <v>984</v>
      </c>
      <c r="B3083" s="1">
        <v>7.3</v>
      </c>
    </row>
    <row r="3084" spans="1:2" x14ac:dyDescent="0.25">
      <c r="A3084" s="1" t="s">
        <v>3352</v>
      </c>
      <c r="B3084" s="1">
        <v>7.1</v>
      </c>
    </row>
    <row r="3085" spans="1:2" x14ac:dyDescent="0.25">
      <c r="A3085" s="1" t="s">
        <v>4167</v>
      </c>
      <c r="B3085" s="1">
        <v>7.1</v>
      </c>
    </row>
    <row r="3086" spans="1:2" x14ac:dyDescent="0.25">
      <c r="A3086" s="1" t="s">
        <v>13</v>
      </c>
      <c r="B3086" s="1">
        <v>6.7</v>
      </c>
    </row>
    <row r="3087" spans="1:2" x14ac:dyDescent="0.25">
      <c r="A3087" s="1" t="s">
        <v>13</v>
      </c>
      <c r="B3087" s="1">
        <v>6.9</v>
      </c>
    </row>
    <row r="3088" spans="1:2" x14ac:dyDescent="0.25">
      <c r="A3088" s="1" t="s">
        <v>13</v>
      </c>
      <c r="B3088" s="1">
        <v>2.1</v>
      </c>
    </row>
    <row r="3089" spans="1:2" x14ac:dyDescent="0.25">
      <c r="A3089" s="1" t="s">
        <v>948</v>
      </c>
      <c r="B3089" s="1">
        <v>6.6</v>
      </c>
    </row>
    <row r="3090" spans="1:2" x14ac:dyDescent="0.25">
      <c r="A3090" s="1" t="s">
        <v>13</v>
      </c>
      <c r="B3090" s="1">
        <v>8.3000000000000007</v>
      </c>
    </row>
    <row r="3091" spans="1:2" x14ac:dyDescent="0.25">
      <c r="A3091" s="1" t="s">
        <v>13</v>
      </c>
      <c r="B3091" s="1">
        <v>7.2</v>
      </c>
    </row>
    <row r="3092" spans="1:2" x14ac:dyDescent="0.25">
      <c r="A3092" s="1" t="s">
        <v>13</v>
      </c>
      <c r="B3092" s="1">
        <v>5.6</v>
      </c>
    </row>
    <row r="3093" spans="1:2" x14ac:dyDescent="0.25">
      <c r="A3093" s="1" t="s">
        <v>13</v>
      </c>
      <c r="B3093" s="1">
        <v>7.7</v>
      </c>
    </row>
    <row r="3094" spans="1:2" x14ac:dyDescent="0.25">
      <c r="A3094" s="1" t="s">
        <v>13</v>
      </c>
      <c r="B3094" s="1">
        <v>6.6</v>
      </c>
    </row>
    <row r="3095" spans="1:2" x14ac:dyDescent="0.25">
      <c r="A3095" s="1" t="s">
        <v>13</v>
      </c>
      <c r="B3095" s="1">
        <v>7.4</v>
      </c>
    </row>
    <row r="3096" spans="1:2" x14ac:dyDescent="0.25">
      <c r="A3096" s="1" t="s">
        <v>13</v>
      </c>
      <c r="B3096" s="1">
        <v>7.1</v>
      </c>
    </row>
    <row r="3097" spans="1:2" x14ac:dyDescent="0.25">
      <c r="A3097" s="1" t="s">
        <v>984</v>
      </c>
      <c r="B3097" s="1">
        <v>7.9</v>
      </c>
    </row>
    <row r="3098" spans="1:2" x14ac:dyDescent="0.25">
      <c r="A3098" s="1" t="s">
        <v>13</v>
      </c>
      <c r="B3098" s="1">
        <v>6.7</v>
      </c>
    </row>
    <row r="3099" spans="1:2" x14ac:dyDescent="0.25">
      <c r="A3099" s="1" t="s">
        <v>13</v>
      </c>
      <c r="B3099" s="1">
        <v>6.6</v>
      </c>
    </row>
    <row r="3100" spans="1:2" x14ac:dyDescent="0.25">
      <c r="A3100" s="1" t="s">
        <v>13</v>
      </c>
      <c r="B3100" s="1">
        <v>7.9</v>
      </c>
    </row>
    <row r="3101" spans="1:2" x14ac:dyDescent="0.25">
      <c r="A3101" s="1" t="s">
        <v>13</v>
      </c>
      <c r="B3101" s="1">
        <v>4.9000000000000004</v>
      </c>
    </row>
    <row r="3102" spans="1:2" x14ac:dyDescent="0.25">
      <c r="A3102" s="1" t="s">
        <v>984</v>
      </c>
      <c r="B3102" s="1">
        <v>7.2</v>
      </c>
    </row>
    <row r="3103" spans="1:2" x14ac:dyDescent="0.25">
      <c r="A3103" s="1" t="s">
        <v>2549</v>
      </c>
      <c r="B3103" s="1">
        <v>6.1</v>
      </c>
    </row>
    <row r="3104" spans="1:2" x14ac:dyDescent="0.25">
      <c r="A3104" s="1" t="s">
        <v>13</v>
      </c>
      <c r="B3104" s="1">
        <v>5.3</v>
      </c>
    </row>
    <row r="3105" spans="1:2" x14ac:dyDescent="0.25">
      <c r="A3105" s="1" t="s">
        <v>13</v>
      </c>
      <c r="B3105" s="1">
        <v>5</v>
      </c>
    </row>
    <row r="3106" spans="1:2" x14ac:dyDescent="0.25">
      <c r="A3106" s="1" t="s">
        <v>5211</v>
      </c>
      <c r="B3106" s="1">
        <v>7.6</v>
      </c>
    </row>
    <row r="3107" spans="1:2" x14ac:dyDescent="0.25">
      <c r="A3107" s="1" t="s">
        <v>13</v>
      </c>
      <c r="B3107" s="1">
        <v>7.6</v>
      </c>
    </row>
    <row r="3108" spans="1:2" x14ac:dyDescent="0.25">
      <c r="A3108" s="1" t="s">
        <v>13</v>
      </c>
      <c r="B3108" s="1">
        <v>6.6</v>
      </c>
    </row>
    <row r="3109" spans="1:2" x14ac:dyDescent="0.25">
      <c r="A3109" s="1" t="s">
        <v>13</v>
      </c>
      <c r="B3109" s="1">
        <v>6.6</v>
      </c>
    </row>
    <row r="3110" spans="1:2" x14ac:dyDescent="0.25">
      <c r="A3110" s="1" t="s">
        <v>13</v>
      </c>
      <c r="B3110" s="1">
        <v>7.3</v>
      </c>
    </row>
    <row r="3111" spans="1:2" x14ac:dyDescent="0.25">
      <c r="A3111" s="1" t="s">
        <v>13</v>
      </c>
      <c r="B3111" s="1">
        <v>6.6</v>
      </c>
    </row>
    <row r="3112" spans="1:2" x14ac:dyDescent="0.25">
      <c r="A3112" s="1" t="s">
        <v>13</v>
      </c>
      <c r="B3112" s="1">
        <v>6.9</v>
      </c>
    </row>
    <row r="3113" spans="1:2" x14ac:dyDescent="0.25">
      <c r="A3113" s="1" t="s">
        <v>13</v>
      </c>
      <c r="B3113" s="1">
        <v>5.8</v>
      </c>
    </row>
    <row r="3114" spans="1:2" x14ac:dyDescent="0.25">
      <c r="A3114" s="1" t="s">
        <v>13</v>
      </c>
      <c r="B3114" s="1">
        <v>4.4000000000000004</v>
      </c>
    </row>
    <row r="3115" spans="1:2" x14ac:dyDescent="0.25">
      <c r="A3115" s="1" t="s">
        <v>13</v>
      </c>
      <c r="B3115" s="1">
        <v>6.6</v>
      </c>
    </row>
    <row r="3116" spans="1:2" x14ac:dyDescent="0.25">
      <c r="A3116" s="1" t="s">
        <v>948</v>
      </c>
      <c r="B3116" s="1">
        <v>7.6</v>
      </c>
    </row>
    <row r="3117" spans="1:2" x14ac:dyDescent="0.25">
      <c r="A3117" s="1" t="s">
        <v>13</v>
      </c>
      <c r="B3117" s="1">
        <v>4.5999999999999996</v>
      </c>
    </row>
    <row r="3118" spans="1:2" x14ac:dyDescent="0.25">
      <c r="A3118" s="1" t="s">
        <v>13</v>
      </c>
      <c r="B3118" s="1">
        <v>6.8</v>
      </c>
    </row>
    <row r="3119" spans="1:2" x14ac:dyDescent="0.25">
      <c r="A3119" s="1" t="s">
        <v>13</v>
      </c>
      <c r="B3119" s="1">
        <v>4.9000000000000004</v>
      </c>
    </row>
    <row r="3120" spans="1:2" x14ac:dyDescent="0.25">
      <c r="A3120" s="1" t="s">
        <v>13</v>
      </c>
      <c r="B3120" s="1">
        <v>7.3</v>
      </c>
    </row>
    <row r="3121" spans="1:2" x14ac:dyDescent="0.25">
      <c r="A3121" s="1" t="s">
        <v>13</v>
      </c>
      <c r="B3121" s="1">
        <v>5</v>
      </c>
    </row>
    <row r="3122" spans="1:2" x14ac:dyDescent="0.25">
      <c r="A3122" s="1" t="s">
        <v>13</v>
      </c>
      <c r="B3122" s="1">
        <v>8</v>
      </c>
    </row>
    <row r="3123" spans="1:2" x14ac:dyDescent="0.25">
      <c r="A3123" s="1" t="s">
        <v>13</v>
      </c>
      <c r="B3123" s="1">
        <v>5.2</v>
      </c>
    </row>
    <row r="3124" spans="1:2" x14ac:dyDescent="0.25">
      <c r="A3124" s="1" t="s">
        <v>13</v>
      </c>
      <c r="B3124" s="1">
        <v>8.5</v>
      </c>
    </row>
    <row r="3125" spans="1:2" x14ac:dyDescent="0.25">
      <c r="A3125" s="1" t="s">
        <v>13</v>
      </c>
      <c r="B3125" s="1">
        <v>6.5</v>
      </c>
    </row>
    <row r="3126" spans="1:2" x14ac:dyDescent="0.25">
      <c r="A3126" s="1" t="s">
        <v>13</v>
      </c>
      <c r="B3126" s="1">
        <v>7.4</v>
      </c>
    </row>
    <row r="3127" spans="1:2" x14ac:dyDescent="0.25">
      <c r="A3127" s="1" t="s">
        <v>13</v>
      </c>
      <c r="B3127" s="1">
        <v>7.7</v>
      </c>
    </row>
    <row r="3128" spans="1:2" x14ac:dyDescent="0.25">
      <c r="A3128" s="1" t="s">
        <v>13</v>
      </c>
      <c r="B3128" s="1">
        <v>7.4</v>
      </c>
    </row>
    <row r="3129" spans="1:2" x14ac:dyDescent="0.25">
      <c r="A3129" s="1" t="s">
        <v>13</v>
      </c>
      <c r="B3129" s="1">
        <v>5.0999999999999996</v>
      </c>
    </row>
    <row r="3130" spans="1:2" x14ac:dyDescent="0.25">
      <c r="A3130" s="1" t="s">
        <v>13</v>
      </c>
      <c r="B3130" s="1">
        <v>5</v>
      </c>
    </row>
    <row r="3131" spans="1:2" x14ac:dyDescent="0.25">
      <c r="A3131" s="1" t="s">
        <v>13</v>
      </c>
      <c r="B3131" s="1">
        <v>7.2</v>
      </c>
    </row>
    <row r="3132" spans="1:2" x14ac:dyDescent="0.25">
      <c r="A3132" s="1" t="s">
        <v>13</v>
      </c>
      <c r="B3132" s="1">
        <v>6.4</v>
      </c>
    </row>
    <row r="3133" spans="1:2" x14ac:dyDescent="0.25">
      <c r="A3133" s="1" t="s">
        <v>13</v>
      </c>
      <c r="B3133" s="1">
        <v>5.6</v>
      </c>
    </row>
    <row r="3134" spans="1:2" x14ac:dyDescent="0.25">
      <c r="A3134" s="1" t="s">
        <v>13</v>
      </c>
      <c r="B3134" s="1">
        <v>6.1</v>
      </c>
    </row>
    <row r="3135" spans="1:2" x14ac:dyDescent="0.25">
      <c r="A3135" s="1" t="s">
        <v>948</v>
      </c>
      <c r="B3135" s="1">
        <v>5.2</v>
      </c>
    </row>
    <row r="3136" spans="1:2" x14ac:dyDescent="0.25">
      <c r="A3136" s="1" t="s">
        <v>13</v>
      </c>
      <c r="B3136" s="1">
        <v>7.3</v>
      </c>
    </row>
    <row r="3137" spans="1:2" x14ac:dyDescent="0.25">
      <c r="A3137" s="1" t="s">
        <v>13</v>
      </c>
      <c r="B3137" s="1">
        <v>7.5</v>
      </c>
    </row>
    <row r="3138" spans="1:2" x14ac:dyDescent="0.25">
      <c r="A3138" s="1" t="s">
        <v>13</v>
      </c>
      <c r="B3138" s="1">
        <v>4.5</v>
      </c>
    </row>
    <row r="3139" spans="1:2" x14ac:dyDescent="0.25">
      <c r="A3139" s="1" t="s">
        <v>13</v>
      </c>
      <c r="B3139" s="1">
        <v>6.6</v>
      </c>
    </row>
    <row r="3140" spans="1:2" x14ac:dyDescent="0.25">
      <c r="A3140" s="1" t="s">
        <v>13</v>
      </c>
      <c r="B3140" s="1">
        <v>5.3</v>
      </c>
    </row>
    <row r="3141" spans="1:2" x14ac:dyDescent="0.25">
      <c r="A3141" s="1" t="s">
        <v>13</v>
      </c>
      <c r="B3141" s="1">
        <v>4.9000000000000004</v>
      </c>
    </row>
    <row r="3142" spans="1:2" x14ac:dyDescent="0.25">
      <c r="A3142" s="1" t="s">
        <v>948</v>
      </c>
      <c r="B3142" s="1">
        <v>7.7</v>
      </c>
    </row>
    <row r="3143" spans="1:2" x14ac:dyDescent="0.25">
      <c r="A3143" s="1" t="s">
        <v>13</v>
      </c>
      <c r="B3143" s="1">
        <v>8</v>
      </c>
    </row>
    <row r="3144" spans="1:2" x14ac:dyDescent="0.25">
      <c r="A3144" s="1" t="s">
        <v>13</v>
      </c>
      <c r="B3144" s="1">
        <v>3.8</v>
      </c>
    </row>
    <row r="3145" spans="1:2" x14ac:dyDescent="0.25">
      <c r="A3145" s="1" t="s">
        <v>13</v>
      </c>
      <c r="B3145" s="1">
        <v>7.6</v>
      </c>
    </row>
    <row r="3146" spans="1:2" x14ac:dyDescent="0.25">
      <c r="A3146" s="1" t="s">
        <v>13</v>
      </c>
      <c r="B3146" s="1">
        <v>5.9</v>
      </c>
    </row>
    <row r="3147" spans="1:2" x14ac:dyDescent="0.25">
      <c r="A3147" s="1" t="s">
        <v>13</v>
      </c>
      <c r="B3147" s="1">
        <v>6.2</v>
      </c>
    </row>
    <row r="3148" spans="1:2" x14ac:dyDescent="0.25">
      <c r="A3148" s="1" t="s">
        <v>13</v>
      </c>
      <c r="B3148" s="1">
        <v>7.2</v>
      </c>
    </row>
    <row r="3149" spans="1:2" x14ac:dyDescent="0.25">
      <c r="A3149" s="1" t="s">
        <v>13</v>
      </c>
      <c r="B3149" s="1">
        <v>6.3</v>
      </c>
    </row>
    <row r="3150" spans="1:2" x14ac:dyDescent="0.25">
      <c r="A3150" s="1" t="s">
        <v>13</v>
      </c>
      <c r="B3150" s="1">
        <v>5.2</v>
      </c>
    </row>
    <row r="3151" spans="1:2" x14ac:dyDescent="0.25">
      <c r="A3151" s="1" t="s">
        <v>13</v>
      </c>
      <c r="B3151" s="1">
        <v>6.9</v>
      </c>
    </row>
    <row r="3152" spans="1:2" x14ac:dyDescent="0.25">
      <c r="A3152" s="1" t="s">
        <v>13</v>
      </c>
      <c r="B3152" s="1">
        <v>6.8</v>
      </c>
    </row>
    <row r="3153" spans="1:2" x14ac:dyDescent="0.25">
      <c r="A3153" s="1" t="s">
        <v>13</v>
      </c>
      <c r="B3153" s="1">
        <v>6.1</v>
      </c>
    </row>
    <row r="3154" spans="1:2" x14ac:dyDescent="0.25">
      <c r="A3154" s="1" t="s">
        <v>13</v>
      </c>
      <c r="B3154" s="1">
        <v>5.9</v>
      </c>
    </row>
    <row r="3155" spans="1:2" x14ac:dyDescent="0.25">
      <c r="A3155" s="1" t="s">
        <v>13</v>
      </c>
      <c r="B3155" s="1">
        <v>6.9</v>
      </c>
    </row>
    <row r="3156" spans="1:2" x14ac:dyDescent="0.25">
      <c r="A3156" s="1" t="s">
        <v>984</v>
      </c>
      <c r="B3156" s="1">
        <v>7.7</v>
      </c>
    </row>
    <row r="3157" spans="1:2" x14ac:dyDescent="0.25">
      <c r="A3157" s="1" t="s">
        <v>13</v>
      </c>
      <c r="B3157" s="1">
        <v>5.3</v>
      </c>
    </row>
    <row r="3158" spans="1:2" x14ac:dyDescent="0.25">
      <c r="A3158" s="1" t="s">
        <v>13</v>
      </c>
      <c r="B3158" s="1">
        <v>7</v>
      </c>
    </row>
    <row r="3159" spans="1:2" x14ac:dyDescent="0.25">
      <c r="A3159" s="1" t="s">
        <v>13</v>
      </c>
      <c r="B3159" s="1">
        <v>6.6</v>
      </c>
    </row>
    <row r="3160" spans="1:2" x14ac:dyDescent="0.25">
      <c r="A3160" s="1" t="s">
        <v>13</v>
      </c>
      <c r="B3160" s="1">
        <v>6.4</v>
      </c>
    </row>
    <row r="3161" spans="1:2" x14ac:dyDescent="0.25">
      <c r="A3161" s="1" t="s">
        <v>13</v>
      </c>
      <c r="B3161" s="1">
        <v>7.9</v>
      </c>
    </row>
    <row r="3162" spans="1:2" x14ac:dyDescent="0.25">
      <c r="A3162" s="1" t="s">
        <v>13</v>
      </c>
      <c r="B3162" s="1">
        <v>7.7</v>
      </c>
    </row>
    <row r="3163" spans="1:2" x14ac:dyDescent="0.25">
      <c r="A3163" s="1" t="s">
        <v>984</v>
      </c>
      <c r="B3163" s="1">
        <v>7.2</v>
      </c>
    </row>
    <row r="3164" spans="1:2" x14ac:dyDescent="0.25">
      <c r="A3164" s="1" t="s">
        <v>13</v>
      </c>
      <c r="B3164" s="1">
        <v>6.8</v>
      </c>
    </row>
    <row r="3165" spans="1:2" x14ac:dyDescent="0.25">
      <c r="A3165" s="1" t="s">
        <v>13</v>
      </c>
      <c r="B3165" s="1">
        <v>7.4</v>
      </c>
    </row>
    <row r="3166" spans="1:2" x14ac:dyDescent="0.25">
      <c r="A3166" s="1" t="s">
        <v>13</v>
      </c>
      <c r="B3166" s="1">
        <v>4.5999999999999996</v>
      </c>
    </row>
    <row r="3167" spans="1:2" x14ac:dyDescent="0.25">
      <c r="A3167" s="1" t="s">
        <v>13</v>
      </c>
      <c r="B3167" s="1">
        <v>6.4</v>
      </c>
    </row>
    <row r="3168" spans="1:2" x14ac:dyDescent="0.25">
      <c r="A3168" s="1" t="s">
        <v>13</v>
      </c>
      <c r="B3168" s="1">
        <v>7</v>
      </c>
    </row>
    <row r="3169" spans="1:2" x14ac:dyDescent="0.25">
      <c r="A3169" s="1" t="s">
        <v>13</v>
      </c>
      <c r="B3169" s="1">
        <v>7.7</v>
      </c>
    </row>
    <row r="3170" spans="1:2" x14ac:dyDescent="0.25">
      <c r="A3170" s="1" t="s">
        <v>13</v>
      </c>
      <c r="B3170" s="1">
        <v>6.8</v>
      </c>
    </row>
    <row r="3171" spans="1:2" x14ac:dyDescent="0.25">
      <c r="A3171" s="1" t="s">
        <v>13</v>
      </c>
      <c r="B3171" s="1">
        <v>7</v>
      </c>
    </row>
    <row r="3172" spans="1:2" x14ac:dyDescent="0.25">
      <c r="A3172" s="1" t="s">
        <v>13</v>
      </c>
      <c r="B3172" s="1">
        <v>7</v>
      </c>
    </row>
    <row r="3173" spans="1:2" x14ac:dyDescent="0.25">
      <c r="A3173" s="1" t="s">
        <v>13</v>
      </c>
      <c r="B3173" s="1">
        <v>6.3</v>
      </c>
    </row>
    <row r="3174" spans="1:2" x14ac:dyDescent="0.25">
      <c r="A3174" s="1" t="s">
        <v>13</v>
      </c>
      <c r="B3174" s="1">
        <v>7.1</v>
      </c>
    </row>
    <row r="3175" spans="1:2" x14ac:dyDescent="0.25">
      <c r="A3175" s="1" t="s">
        <v>13</v>
      </c>
      <c r="B3175" s="1">
        <v>7.1</v>
      </c>
    </row>
    <row r="3176" spans="1:2" x14ac:dyDescent="0.25">
      <c r="A3176" s="1" t="s">
        <v>13</v>
      </c>
      <c r="B3176" s="1">
        <v>6.1</v>
      </c>
    </row>
    <row r="3177" spans="1:2" x14ac:dyDescent="0.25">
      <c r="A3177" s="1" t="s">
        <v>13</v>
      </c>
      <c r="B3177" s="1">
        <v>7.3</v>
      </c>
    </row>
    <row r="3178" spans="1:2" x14ac:dyDescent="0.25">
      <c r="A3178" s="1" t="s">
        <v>13</v>
      </c>
      <c r="B3178" s="1">
        <v>6.2</v>
      </c>
    </row>
    <row r="3179" spans="1:2" x14ac:dyDescent="0.25">
      <c r="A3179" s="1" t="s">
        <v>13</v>
      </c>
      <c r="B3179" s="1">
        <v>6.2</v>
      </c>
    </row>
    <row r="3180" spans="1:2" x14ac:dyDescent="0.25">
      <c r="A3180" s="1" t="s">
        <v>13</v>
      </c>
      <c r="B3180" s="1">
        <v>3.3</v>
      </c>
    </row>
    <row r="3181" spans="1:2" x14ac:dyDescent="0.25">
      <c r="A3181" s="1" t="s">
        <v>5336</v>
      </c>
      <c r="B3181" s="1">
        <v>7.4</v>
      </c>
    </row>
    <row r="3182" spans="1:2" x14ac:dyDescent="0.25">
      <c r="A3182" s="1" t="s">
        <v>13</v>
      </c>
      <c r="B3182" s="1">
        <v>8</v>
      </c>
    </row>
    <row r="3183" spans="1:2" x14ac:dyDescent="0.25">
      <c r="A3183" s="1" t="s">
        <v>13</v>
      </c>
      <c r="B3183" s="1">
        <v>5.9</v>
      </c>
    </row>
    <row r="3184" spans="1:2" x14ac:dyDescent="0.25">
      <c r="A3184" s="1" t="s">
        <v>13</v>
      </c>
      <c r="B3184" s="1">
        <v>6.8</v>
      </c>
    </row>
    <row r="3185" spans="1:2" x14ac:dyDescent="0.25">
      <c r="A3185" s="1" t="s">
        <v>13</v>
      </c>
      <c r="B3185" s="1">
        <v>7.4</v>
      </c>
    </row>
    <row r="3186" spans="1:2" x14ac:dyDescent="0.25">
      <c r="A3186" s="1" t="s">
        <v>13</v>
      </c>
      <c r="B3186" s="1">
        <v>6.7</v>
      </c>
    </row>
    <row r="3187" spans="1:2" x14ac:dyDescent="0.25">
      <c r="A3187" s="1" t="s">
        <v>13</v>
      </c>
      <c r="B3187" s="1">
        <v>5.5</v>
      </c>
    </row>
    <row r="3188" spans="1:2" x14ac:dyDescent="0.25">
      <c r="A3188" s="1" t="s">
        <v>13</v>
      </c>
      <c r="B3188" s="1">
        <v>5.7</v>
      </c>
    </row>
    <row r="3189" spans="1:2" x14ac:dyDescent="0.25">
      <c r="A3189" s="1" t="s">
        <v>984</v>
      </c>
      <c r="B3189" s="1">
        <v>7.2</v>
      </c>
    </row>
    <row r="3190" spans="1:2" x14ac:dyDescent="0.25">
      <c r="A3190" s="1" t="s">
        <v>13</v>
      </c>
      <c r="B3190" s="1">
        <v>5.9</v>
      </c>
    </row>
    <row r="3191" spans="1:2" x14ac:dyDescent="0.25">
      <c r="A3191" s="1" t="s">
        <v>13</v>
      </c>
      <c r="B3191" s="1">
        <v>6.7</v>
      </c>
    </row>
    <row r="3192" spans="1:2" x14ac:dyDescent="0.25">
      <c r="A3192" s="1" t="s">
        <v>13</v>
      </c>
      <c r="B3192" s="1">
        <v>7.1</v>
      </c>
    </row>
    <row r="3193" spans="1:2" x14ac:dyDescent="0.25">
      <c r="A3193" s="1" t="s">
        <v>13</v>
      </c>
      <c r="B3193" s="1">
        <v>7.7</v>
      </c>
    </row>
    <row r="3194" spans="1:2" x14ac:dyDescent="0.25">
      <c r="A3194" s="1" t="s">
        <v>13</v>
      </c>
      <c r="B3194" s="1">
        <v>7.4</v>
      </c>
    </row>
    <row r="3195" spans="1:2" x14ac:dyDescent="0.25">
      <c r="A3195" s="1" t="s">
        <v>13</v>
      </c>
      <c r="B3195" s="1">
        <v>8.4</v>
      </c>
    </row>
    <row r="3196" spans="1:2" x14ac:dyDescent="0.25">
      <c r="A3196" s="1" t="s">
        <v>948</v>
      </c>
      <c r="B3196" s="1">
        <v>7.2</v>
      </c>
    </row>
    <row r="3197" spans="1:2" x14ac:dyDescent="0.25">
      <c r="A3197" s="1" t="s">
        <v>13</v>
      </c>
      <c r="B3197" s="1">
        <v>8.1</v>
      </c>
    </row>
    <row r="3198" spans="1:2" x14ac:dyDescent="0.25">
      <c r="A3198" s="1" t="s">
        <v>3352</v>
      </c>
      <c r="B3198" s="1">
        <v>7.8</v>
      </c>
    </row>
    <row r="3199" spans="1:2" x14ac:dyDescent="0.25">
      <c r="A3199" s="1" t="s">
        <v>13</v>
      </c>
      <c r="B3199" s="1">
        <v>6.8</v>
      </c>
    </row>
    <row r="3200" spans="1:2" x14ac:dyDescent="0.25">
      <c r="A3200" s="1" t="s">
        <v>4376</v>
      </c>
      <c r="B3200" s="1">
        <v>7.7</v>
      </c>
    </row>
    <row r="3201" spans="1:2" x14ac:dyDescent="0.25">
      <c r="A3201" s="1" t="s">
        <v>13</v>
      </c>
      <c r="B3201" s="1">
        <v>6.5</v>
      </c>
    </row>
    <row r="3202" spans="1:2" x14ac:dyDescent="0.25">
      <c r="A3202" s="1" t="s">
        <v>2393</v>
      </c>
      <c r="B3202" s="1">
        <v>7.3</v>
      </c>
    </row>
    <row r="3203" spans="1:2" x14ac:dyDescent="0.25">
      <c r="A3203" s="1" t="s">
        <v>13</v>
      </c>
      <c r="B3203" s="1">
        <v>5.9</v>
      </c>
    </row>
    <row r="3204" spans="1:2" x14ac:dyDescent="0.25">
      <c r="A3204" s="1" t="s">
        <v>13</v>
      </c>
      <c r="B3204" s="1">
        <v>8.6999999999999993</v>
      </c>
    </row>
    <row r="3205" spans="1:2" x14ac:dyDescent="0.25">
      <c r="A3205" s="1" t="s">
        <v>13</v>
      </c>
      <c r="B3205" s="1">
        <v>6.1</v>
      </c>
    </row>
    <row r="3206" spans="1:2" x14ac:dyDescent="0.25">
      <c r="A3206" s="1" t="s">
        <v>13</v>
      </c>
      <c r="B3206" s="1">
        <v>7.6</v>
      </c>
    </row>
    <row r="3207" spans="1:2" x14ac:dyDescent="0.25">
      <c r="A3207" s="1" t="s">
        <v>5375</v>
      </c>
      <c r="B3207" s="1">
        <v>6.5</v>
      </c>
    </row>
    <row r="3208" spans="1:2" x14ac:dyDescent="0.25">
      <c r="A3208" s="1" t="s">
        <v>13</v>
      </c>
      <c r="B3208" s="1">
        <v>7.3</v>
      </c>
    </row>
    <row r="3209" spans="1:2" x14ac:dyDescent="0.25">
      <c r="A3209" s="1" t="s">
        <v>13</v>
      </c>
      <c r="B3209" s="1">
        <v>6.2</v>
      </c>
    </row>
    <row r="3210" spans="1:2" x14ac:dyDescent="0.25">
      <c r="A3210" s="1" t="s">
        <v>13</v>
      </c>
      <c r="B3210" s="1">
        <v>5</v>
      </c>
    </row>
    <row r="3211" spans="1:2" x14ac:dyDescent="0.25">
      <c r="A3211" s="1" t="s">
        <v>13</v>
      </c>
      <c r="B3211" s="1">
        <v>7.8</v>
      </c>
    </row>
    <row r="3212" spans="1:2" x14ac:dyDescent="0.25">
      <c r="A3212" s="1" t="s">
        <v>13</v>
      </c>
      <c r="B3212" s="1">
        <v>8.1</v>
      </c>
    </row>
    <row r="3213" spans="1:2" x14ac:dyDescent="0.25">
      <c r="A3213" s="1" t="s">
        <v>13</v>
      </c>
      <c r="B3213" s="1">
        <v>6.7</v>
      </c>
    </row>
    <row r="3214" spans="1:2" x14ac:dyDescent="0.25">
      <c r="A3214" s="1" t="s">
        <v>13</v>
      </c>
      <c r="B3214" s="1">
        <v>7.1</v>
      </c>
    </row>
    <row r="3215" spans="1:2" x14ac:dyDescent="0.25">
      <c r="A3215" s="1" t="s">
        <v>13</v>
      </c>
      <c r="B3215" s="1">
        <v>5.6</v>
      </c>
    </row>
    <row r="3216" spans="1:2" x14ac:dyDescent="0.25">
      <c r="A3216" s="1" t="s">
        <v>13</v>
      </c>
      <c r="B3216" s="1">
        <v>7.6</v>
      </c>
    </row>
    <row r="3217" spans="1:2" x14ac:dyDescent="0.25">
      <c r="A3217" s="1" t="s">
        <v>13</v>
      </c>
      <c r="B3217" s="1">
        <v>4.5999999999999996</v>
      </c>
    </row>
    <row r="3218" spans="1:2" x14ac:dyDescent="0.25">
      <c r="A3218" s="1" t="s">
        <v>13</v>
      </c>
      <c r="B3218" s="1">
        <v>7.1</v>
      </c>
    </row>
    <row r="3219" spans="1:2" x14ac:dyDescent="0.25">
      <c r="A3219" s="1" t="s">
        <v>13</v>
      </c>
      <c r="B3219" s="1">
        <v>7.3</v>
      </c>
    </row>
    <row r="3220" spans="1:2" x14ac:dyDescent="0.25">
      <c r="A3220" s="1" t="s">
        <v>13</v>
      </c>
      <c r="B3220" s="1">
        <v>4</v>
      </c>
    </row>
    <row r="3221" spans="1:2" x14ac:dyDescent="0.25">
      <c r="A3221" s="1" t="s">
        <v>13</v>
      </c>
      <c r="B3221" s="1">
        <v>8</v>
      </c>
    </row>
    <row r="3222" spans="1:2" x14ac:dyDescent="0.25">
      <c r="A3222" s="1" t="s">
        <v>13</v>
      </c>
      <c r="B3222" s="1">
        <v>6.7</v>
      </c>
    </row>
    <row r="3223" spans="1:2" x14ac:dyDescent="0.25">
      <c r="A3223" s="1" t="s">
        <v>13</v>
      </c>
      <c r="B3223" s="1">
        <v>4.5999999999999996</v>
      </c>
    </row>
    <row r="3224" spans="1:2" x14ac:dyDescent="0.25">
      <c r="A3224" s="1" t="s">
        <v>13</v>
      </c>
      <c r="B3224" s="1">
        <v>4</v>
      </c>
    </row>
    <row r="3225" spans="1:2" x14ac:dyDescent="0.25">
      <c r="A3225" s="1" t="s">
        <v>13</v>
      </c>
      <c r="B3225" s="1">
        <v>7</v>
      </c>
    </row>
    <row r="3226" spans="1:2" x14ac:dyDescent="0.25">
      <c r="A3226" s="1" t="s">
        <v>13</v>
      </c>
      <c r="B3226" s="1">
        <v>5.9</v>
      </c>
    </row>
    <row r="3227" spans="1:2" x14ac:dyDescent="0.25">
      <c r="A3227" s="1" t="s">
        <v>948</v>
      </c>
      <c r="B3227" s="1">
        <v>7.5</v>
      </c>
    </row>
    <row r="3228" spans="1:2" x14ac:dyDescent="0.25">
      <c r="A3228" s="1" t="s">
        <v>13</v>
      </c>
      <c r="B3228" s="1">
        <v>4.7</v>
      </c>
    </row>
    <row r="3229" spans="1:2" x14ac:dyDescent="0.25">
      <c r="A3229" s="1" t="s">
        <v>13</v>
      </c>
      <c r="B3229" s="1">
        <v>6.7</v>
      </c>
    </row>
    <row r="3230" spans="1:2" x14ac:dyDescent="0.25">
      <c r="A3230" s="1" t="s">
        <v>13</v>
      </c>
      <c r="B3230" s="1">
        <v>6.7</v>
      </c>
    </row>
    <row r="3231" spans="1:2" x14ac:dyDescent="0.25">
      <c r="A3231" s="1" t="s">
        <v>13</v>
      </c>
      <c r="B3231" s="1">
        <v>7.1</v>
      </c>
    </row>
    <row r="3232" spans="1:2" x14ac:dyDescent="0.25">
      <c r="A3232" s="1" t="s">
        <v>13</v>
      </c>
      <c r="B3232" s="1">
        <v>2.7</v>
      </c>
    </row>
    <row r="3233" spans="1:2" x14ac:dyDescent="0.25">
      <c r="A3233" s="1" t="s">
        <v>13</v>
      </c>
      <c r="B3233" s="1">
        <v>7.3</v>
      </c>
    </row>
    <row r="3234" spans="1:2" x14ac:dyDescent="0.25">
      <c r="A3234" s="1" t="s">
        <v>13</v>
      </c>
      <c r="B3234" s="1">
        <v>7.6</v>
      </c>
    </row>
    <row r="3235" spans="1:2" x14ac:dyDescent="0.25">
      <c r="A3235" s="1" t="s">
        <v>13</v>
      </c>
      <c r="B3235" s="1">
        <v>5.8</v>
      </c>
    </row>
    <row r="3236" spans="1:2" x14ac:dyDescent="0.25">
      <c r="A3236" s="1" t="s">
        <v>13</v>
      </c>
      <c r="B3236" s="1">
        <v>6.5</v>
      </c>
    </row>
    <row r="3237" spans="1:2" x14ac:dyDescent="0.25">
      <c r="A3237" s="1" t="s">
        <v>13</v>
      </c>
      <c r="B3237" s="1">
        <v>6.6</v>
      </c>
    </row>
    <row r="3238" spans="1:2" x14ac:dyDescent="0.25">
      <c r="A3238" s="1" t="s">
        <v>13</v>
      </c>
      <c r="B3238" s="1">
        <v>6.9</v>
      </c>
    </row>
    <row r="3239" spans="1:2" x14ac:dyDescent="0.25">
      <c r="A3239" s="1" t="s">
        <v>5425</v>
      </c>
      <c r="B3239" s="1">
        <v>8.5</v>
      </c>
    </row>
    <row r="3240" spans="1:2" x14ac:dyDescent="0.25">
      <c r="A3240" s="1" t="s">
        <v>13</v>
      </c>
      <c r="B3240" s="1">
        <v>4.8</v>
      </c>
    </row>
    <row r="3241" spans="1:2" x14ac:dyDescent="0.25">
      <c r="A3241" s="1" t="s">
        <v>13</v>
      </c>
      <c r="B3241" s="1">
        <v>7</v>
      </c>
    </row>
    <row r="3242" spans="1:2" x14ac:dyDescent="0.25">
      <c r="A3242" s="1" t="s">
        <v>13</v>
      </c>
      <c r="B3242" s="1">
        <v>5.4</v>
      </c>
    </row>
    <row r="3243" spans="1:2" x14ac:dyDescent="0.25">
      <c r="A3243" s="1" t="s">
        <v>13</v>
      </c>
      <c r="B3243" s="1">
        <v>6.9</v>
      </c>
    </row>
    <row r="3244" spans="1:2" x14ac:dyDescent="0.25">
      <c r="A3244" s="1" t="s">
        <v>13</v>
      </c>
      <c r="B3244" s="1">
        <v>6.6</v>
      </c>
    </row>
    <row r="3245" spans="1:2" x14ac:dyDescent="0.25">
      <c r="A3245" s="1" t="s">
        <v>13</v>
      </c>
      <c r="B3245" s="1">
        <v>5.9</v>
      </c>
    </row>
    <row r="3246" spans="1:2" x14ac:dyDescent="0.25">
      <c r="A3246" s="1" t="s">
        <v>13</v>
      </c>
      <c r="B3246" s="1">
        <v>6.3</v>
      </c>
    </row>
    <row r="3247" spans="1:2" x14ac:dyDescent="0.25">
      <c r="A3247" s="1" t="s">
        <v>13</v>
      </c>
      <c r="B3247" s="1">
        <v>6.3</v>
      </c>
    </row>
    <row r="3248" spans="1:2" x14ac:dyDescent="0.25">
      <c r="A3248" s="1" t="s">
        <v>13</v>
      </c>
      <c r="B3248" s="1">
        <v>7</v>
      </c>
    </row>
    <row r="3249" spans="1:2" x14ac:dyDescent="0.25">
      <c r="A3249" s="1" t="s">
        <v>13</v>
      </c>
      <c r="B3249" s="1">
        <v>6.3</v>
      </c>
    </row>
    <row r="3250" spans="1:2" x14ac:dyDescent="0.25">
      <c r="A3250" s="1" t="s">
        <v>13</v>
      </c>
      <c r="B3250" s="1">
        <v>6.2</v>
      </c>
    </row>
    <row r="3251" spans="1:2" x14ac:dyDescent="0.25">
      <c r="A3251" s="1" t="s">
        <v>948</v>
      </c>
      <c r="B3251" s="1">
        <v>7.7</v>
      </c>
    </row>
    <row r="3252" spans="1:2" x14ac:dyDescent="0.25">
      <c r="A3252" s="1" t="s">
        <v>13</v>
      </c>
      <c r="B3252" s="1">
        <v>6.5</v>
      </c>
    </row>
    <row r="3253" spans="1:2" x14ac:dyDescent="0.25">
      <c r="A3253" s="1" t="s">
        <v>13</v>
      </c>
      <c r="B3253" s="1">
        <v>5.8</v>
      </c>
    </row>
    <row r="3254" spans="1:2" x14ac:dyDescent="0.25">
      <c r="A3254" s="1" t="s">
        <v>5059</v>
      </c>
      <c r="B3254" s="1">
        <v>6.1</v>
      </c>
    </row>
    <row r="3255" spans="1:2" x14ac:dyDescent="0.25">
      <c r="A3255" s="1" t="s">
        <v>13</v>
      </c>
      <c r="B3255" s="1">
        <v>8.1999999999999993</v>
      </c>
    </row>
    <row r="3256" spans="1:2" x14ac:dyDescent="0.25">
      <c r="A3256" s="1" t="s">
        <v>13</v>
      </c>
      <c r="B3256" s="1">
        <v>6</v>
      </c>
    </row>
    <row r="3257" spans="1:2" x14ac:dyDescent="0.25">
      <c r="A3257" s="1" t="s">
        <v>13</v>
      </c>
      <c r="B3257" s="1">
        <v>6.8</v>
      </c>
    </row>
    <row r="3258" spans="1:2" x14ac:dyDescent="0.25">
      <c r="A3258" s="1" t="s">
        <v>13</v>
      </c>
      <c r="B3258" s="1">
        <v>7</v>
      </c>
    </row>
    <row r="3259" spans="1:2" x14ac:dyDescent="0.25">
      <c r="A3259" s="1" t="s">
        <v>13</v>
      </c>
      <c r="B3259" s="1">
        <v>6.8</v>
      </c>
    </row>
    <row r="3260" spans="1:2" x14ac:dyDescent="0.25">
      <c r="A3260" s="1" t="s">
        <v>13</v>
      </c>
      <c r="B3260" s="1">
        <v>7.1</v>
      </c>
    </row>
    <row r="3261" spans="1:2" x14ac:dyDescent="0.25">
      <c r="A3261" s="1" t="s">
        <v>13</v>
      </c>
      <c r="B3261" s="1">
        <v>6.9</v>
      </c>
    </row>
    <row r="3262" spans="1:2" x14ac:dyDescent="0.25">
      <c r="A3262" s="1" t="s">
        <v>13</v>
      </c>
      <c r="B3262" s="1">
        <v>6.9</v>
      </c>
    </row>
    <row r="3263" spans="1:2" x14ac:dyDescent="0.25">
      <c r="A3263" s="1" t="s">
        <v>13</v>
      </c>
      <c r="B3263" s="1">
        <v>7.2</v>
      </c>
    </row>
    <row r="3264" spans="1:2" x14ac:dyDescent="0.25">
      <c r="A3264" s="1" t="s">
        <v>13</v>
      </c>
      <c r="B3264" s="1">
        <v>7.8</v>
      </c>
    </row>
    <row r="3265" spans="1:2" x14ac:dyDescent="0.25">
      <c r="A3265" s="1" t="s">
        <v>13</v>
      </c>
      <c r="B3265" s="1">
        <v>7.3</v>
      </c>
    </row>
    <row r="3266" spans="1:2" x14ac:dyDescent="0.25">
      <c r="A3266" s="1" t="s">
        <v>13</v>
      </c>
      <c r="B3266" s="1">
        <v>7.5</v>
      </c>
    </row>
    <row r="3267" spans="1:2" x14ac:dyDescent="0.25">
      <c r="A3267" s="1" t="s">
        <v>13</v>
      </c>
      <c r="B3267" s="1">
        <v>6</v>
      </c>
    </row>
    <row r="3268" spans="1:2" x14ac:dyDescent="0.25">
      <c r="A3268" s="1" t="s">
        <v>13</v>
      </c>
      <c r="B3268" s="1">
        <v>6.8</v>
      </c>
    </row>
    <row r="3269" spans="1:2" x14ac:dyDescent="0.25">
      <c r="A3269" s="1" t="s">
        <v>13</v>
      </c>
      <c r="B3269" s="1">
        <v>3.9</v>
      </c>
    </row>
    <row r="3270" spans="1:2" x14ac:dyDescent="0.25">
      <c r="A3270" s="1" t="s">
        <v>13</v>
      </c>
      <c r="B3270" s="1">
        <v>6.1</v>
      </c>
    </row>
    <row r="3271" spans="1:2" x14ac:dyDescent="0.25">
      <c r="A3271" s="1" t="s">
        <v>13</v>
      </c>
      <c r="B3271" s="1">
        <v>7.5</v>
      </c>
    </row>
    <row r="3272" spans="1:2" x14ac:dyDescent="0.25">
      <c r="A3272" s="1" t="s">
        <v>948</v>
      </c>
      <c r="B3272" s="1">
        <v>8.1999999999999993</v>
      </c>
    </row>
    <row r="3273" spans="1:2" x14ac:dyDescent="0.25">
      <c r="A3273" s="1" t="s">
        <v>13</v>
      </c>
      <c r="B3273" s="1">
        <v>7.8</v>
      </c>
    </row>
    <row r="3274" spans="1:2" x14ac:dyDescent="0.25">
      <c r="A3274" s="1" t="s">
        <v>13</v>
      </c>
      <c r="B3274" s="1">
        <v>5.2</v>
      </c>
    </row>
    <row r="3275" spans="1:2" x14ac:dyDescent="0.25">
      <c r="A3275" s="1" t="s">
        <v>948</v>
      </c>
      <c r="B3275" s="1">
        <v>6.8</v>
      </c>
    </row>
    <row r="3276" spans="1:2" x14ac:dyDescent="0.25">
      <c r="A3276" s="1" t="s">
        <v>5211</v>
      </c>
      <c r="B3276" s="1">
        <v>7</v>
      </c>
    </row>
    <row r="3277" spans="1:2" x14ac:dyDescent="0.25">
      <c r="A3277" s="1" t="s">
        <v>13</v>
      </c>
      <c r="B3277" s="1">
        <v>6.5</v>
      </c>
    </row>
    <row r="3278" spans="1:2" x14ac:dyDescent="0.25">
      <c r="A3278" s="1" t="s">
        <v>13</v>
      </c>
      <c r="B3278" s="1">
        <v>6.4</v>
      </c>
    </row>
    <row r="3279" spans="1:2" x14ac:dyDescent="0.25">
      <c r="A3279" s="1" t="s">
        <v>13</v>
      </c>
      <c r="B3279" s="1">
        <v>5.3</v>
      </c>
    </row>
    <row r="3280" spans="1:2" x14ac:dyDescent="0.25">
      <c r="A3280" s="1" t="s">
        <v>984</v>
      </c>
      <c r="B3280" s="1">
        <v>7.6</v>
      </c>
    </row>
    <row r="3281" spans="1:2" x14ac:dyDescent="0.25">
      <c r="A3281" s="1" t="s">
        <v>13</v>
      </c>
      <c r="B3281" s="1">
        <v>7.1</v>
      </c>
    </row>
    <row r="3282" spans="1:2" x14ac:dyDescent="0.25">
      <c r="A3282" s="1" t="s">
        <v>13</v>
      </c>
      <c r="B3282" s="1">
        <v>6.5</v>
      </c>
    </row>
    <row r="3283" spans="1:2" x14ac:dyDescent="0.25">
      <c r="A3283" s="1" t="s">
        <v>13</v>
      </c>
      <c r="B3283" s="1">
        <v>8.5</v>
      </c>
    </row>
    <row r="3284" spans="1:2" x14ac:dyDescent="0.25">
      <c r="A3284" s="1" t="s">
        <v>5059</v>
      </c>
      <c r="B3284" s="1">
        <v>8.6999999999999993</v>
      </c>
    </row>
    <row r="3285" spans="1:2" x14ac:dyDescent="0.25">
      <c r="A3285" s="1" t="s">
        <v>13</v>
      </c>
      <c r="B3285" s="1">
        <v>7.1</v>
      </c>
    </row>
    <row r="3286" spans="1:2" x14ac:dyDescent="0.25">
      <c r="A3286" s="1" t="s">
        <v>4832</v>
      </c>
      <c r="B3286" s="1">
        <v>8.3000000000000007</v>
      </c>
    </row>
    <row r="3287" spans="1:2" x14ac:dyDescent="0.25">
      <c r="A3287" s="1" t="s">
        <v>13</v>
      </c>
      <c r="B3287" s="1">
        <v>7.4</v>
      </c>
    </row>
    <row r="3288" spans="1:2" x14ac:dyDescent="0.25">
      <c r="A3288" s="1" t="s">
        <v>948</v>
      </c>
      <c r="B3288" s="1">
        <v>7.5</v>
      </c>
    </row>
    <row r="3289" spans="1:2" x14ac:dyDescent="0.25">
      <c r="A3289" s="1" t="s">
        <v>13</v>
      </c>
      <c r="B3289" s="1">
        <v>7.2</v>
      </c>
    </row>
    <row r="3290" spans="1:2" x14ac:dyDescent="0.25">
      <c r="A3290" s="1" t="s">
        <v>13</v>
      </c>
      <c r="B3290" s="1">
        <v>7.6</v>
      </c>
    </row>
    <row r="3291" spans="1:2" x14ac:dyDescent="0.25">
      <c r="A3291" s="1" t="s">
        <v>13</v>
      </c>
      <c r="B3291" s="1">
        <v>7.8</v>
      </c>
    </row>
    <row r="3292" spans="1:2" x14ac:dyDescent="0.25">
      <c r="A3292" s="1" t="s">
        <v>13</v>
      </c>
      <c r="B3292" s="1">
        <v>8.1999999999999993</v>
      </c>
    </row>
    <row r="3293" spans="1:2" x14ac:dyDescent="0.25">
      <c r="A3293" s="1" t="s">
        <v>13</v>
      </c>
      <c r="B3293" s="1">
        <v>6.6</v>
      </c>
    </row>
    <row r="3294" spans="1:2" x14ac:dyDescent="0.25">
      <c r="A3294" s="1" t="s">
        <v>13</v>
      </c>
      <c r="B3294" s="1">
        <v>5.7</v>
      </c>
    </row>
    <row r="3295" spans="1:2" x14ac:dyDescent="0.25">
      <c r="A3295" s="1" t="s">
        <v>13</v>
      </c>
      <c r="B3295" s="1">
        <v>7.4</v>
      </c>
    </row>
    <row r="3296" spans="1:2" x14ac:dyDescent="0.25">
      <c r="A3296" s="1" t="s">
        <v>13</v>
      </c>
      <c r="B3296" s="1">
        <v>8</v>
      </c>
    </row>
    <row r="3297" spans="1:2" x14ac:dyDescent="0.25">
      <c r="A3297" s="1" t="s">
        <v>13</v>
      </c>
      <c r="B3297" s="1">
        <v>5.4</v>
      </c>
    </row>
    <row r="3298" spans="1:2" x14ac:dyDescent="0.25">
      <c r="A3298" s="1" t="s">
        <v>13</v>
      </c>
      <c r="B3298" s="1">
        <v>7.4</v>
      </c>
    </row>
    <row r="3299" spans="1:2" x14ac:dyDescent="0.25">
      <c r="A3299" s="1" t="s">
        <v>13</v>
      </c>
      <c r="B3299" s="1">
        <v>5.7</v>
      </c>
    </row>
    <row r="3300" spans="1:2" x14ac:dyDescent="0.25">
      <c r="A3300" s="1" t="s">
        <v>13</v>
      </c>
      <c r="B3300" s="1">
        <v>6.8</v>
      </c>
    </row>
    <row r="3301" spans="1:2" x14ac:dyDescent="0.25">
      <c r="A3301" s="1" t="s">
        <v>13</v>
      </c>
      <c r="B3301" s="1">
        <v>5.4</v>
      </c>
    </row>
    <row r="3302" spans="1:2" x14ac:dyDescent="0.25">
      <c r="A3302" s="1" t="s">
        <v>13</v>
      </c>
      <c r="B3302" s="1">
        <v>5.0999999999999996</v>
      </c>
    </row>
    <row r="3303" spans="1:2" x14ac:dyDescent="0.25">
      <c r="A3303" s="1" t="s">
        <v>13</v>
      </c>
      <c r="B3303" s="1">
        <v>5.9</v>
      </c>
    </row>
    <row r="3304" spans="1:2" x14ac:dyDescent="0.25">
      <c r="A3304" s="1" t="s">
        <v>13</v>
      </c>
      <c r="B3304" s="1">
        <v>8.1999999999999993</v>
      </c>
    </row>
    <row r="3305" spans="1:2" x14ac:dyDescent="0.25">
      <c r="A3305" s="1" t="s">
        <v>13</v>
      </c>
      <c r="B3305" s="1">
        <v>5.3</v>
      </c>
    </row>
    <row r="3306" spans="1:2" x14ac:dyDescent="0.25">
      <c r="A3306" s="1" t="s">
        <v>13</v>
      </c>
      <c r="B3306" s="1">
        <v>4.3</v>
      </c>
    </row>
    <row r="3307" spans="1:2" x14ac:dyDescent="0.25">
      <c r="A3307" s="1" t="s">
        <v>13</v>
      </c>
      <c r="B3307" s="1">
        <v>7.2</v>
      </c>
    </row>
    <row r="3308" spans="1:2" x14ac:dyDescent="0.25">
      <c r="A3308" s="1" t="s">
        <v>13</v>
      </c>
      <c r="B3308" s="1">
        <v>5.9</v>
      </c>
    </row>
    <row r="3309" spans="1:2" x14ac:dyDescent="0.25">
      <c r="A3309" s="1" t="s">
        <v>13</v>
      </c>
      <c r="B3309" s="1">
        <v>3</v>
      </c>
    </row>
    <row r="3310" spans="1:2" x14ac:dyDescent="0.25">
      <c r="A3310" s="1" t="s">
        <v>13</v>
      </c>
      <c r="B3310" s="1">
        <v>7.9</v>
      </c>
    </row>
    <row r="3311" spans="1:2" x14ac:dyDescent="0.25">
      <c r="A3311" s="1" t="s">
        <v>13</v>
      </c>
      <c r="B3311" s="1">
        <v>3.2</v>
      </c>
    </row>
    <row r="3312" spans="1:2" x14ac:dyDescent="0.25">
      <c r="A3312" s="1" t="s">
        <v>13</v>
      </c>
      <c r="B3312" s="1">
        <v>6.5</v>
      </c>
    </row>
    <row r="3313" spans="1:2" x14ac:dyDescent="0.25">
      <c r="A3313" s="1" t="s">
        <v>13</v>
      </c>
      <c r="B3313" s="1">
        <v>7</v>
      </c>
    </row>
    <row r="3314" spans="1:2" x14ac:dyDescent="0.25">
      <c r="A3314" s="1" t="s">
        <v>13</v>
      </c>
      <c r="B3314" s="1">
        <v>6.9</v>
      </c>
    </row>
    <row r="3315" spans="1:2" x14ac:dyDescent="0.25">
      <c r="A3315" s="1" t="s">
        <v>13</v>
      </c>
      <c r="B3315" s="1">
        <v>4.4000000000000004</v>
      </c>
    </row>
    <row r="3316" spans="1:2" x14ac:dyDescent="0.25">
      <c r="A3316" s="1" t="s">
        <v>13</v>
      </c>
      <c r="B3316" s="1">
        <v>6</v>
      </c>
    </row>
    <row r="3317" spans="1:2" x14ac:dyDescent="0.25">
      <c r="A3317" s="1" t="s">
        <v>13</v>
      </c>
      <c r="B3317" s="1">
        <v>5.3</v>
      </c>
    </row>
    <row r="3318" spans="1:2" x14ac:dyDescent="0.25">
      <c r="A3318" s="1" t="s">
        <v>13</v>
      </c>
      <c r="B3318" s="1">
        <v>5.3</v>
      </c>
    </row>
    <row r="3319" spans="1:2" x14ac:dyDescent="0.25">
      <c r="A3319" s="1" t="s">
        <v>13</v>
      </c>
      <c r="B3319" s="1">
        <v>7.1</v>
      </c>
    </row>
    <row r="3320" spans="1:2" x14ac:dyDescent="0.25">
      <c r="A3320" s="1" t="s">
        <v>13</v>
      </c>
      <c r="B3320" s="1">
        <v>5.4</v>
      </c>
    </row>
    <row r="3321" spans="1:2" x14ac:dyDescent="0.25">
      <c r="A3321" s="1" t="s">
        <v>13</v>
      </c>
      <c r="B3321" s="1">
        <v>6.9</v>
      </c>
    </row>
    <row r="3322" spans="1:2" x14ac:dyDescent="0.25">
      <c r="A3322" s="1" t="s">
        <v>5570</v>
      </c>
      <c r="B3322" s="1">
        <v>7.3</v>
      </c>
    </row>
    <row r="3323" spans="1:2" x14ac:dyDescent="0.25">
      <c r="A3323" s="1" t="s">
        <v>13</v>
      </c>
      <c r="B3323" s="1">
        <v>6.6</v>
      </c>
    </row>
    <row r="3324" spans="1:2" x14ac:dyDescent="0.25">
      <c r="A3324" s="1" t="s">
        <v>13</v>
      </c>
      <c r="B3324" s="1">
        <v>5.4</v>
      </c>
    </row>
    <row r="3325" spans="1:2" x14ac:dyDescent="0.25">
      <c r="A3325" s="1" t="s">
        <v>4376</v>
      </c>
      <c r="B3325" s="1">
        <v>8.4</v>
      </c>
    </row>
    <row r="3326" spans="1:2" x14ac:dyDescent="0.25">
      <c r="A3326" s="1" t="s">
        <v>13</v>
      </c>
      <c r="B3326" s="1">
        <v>6.3</v>
      </c>
    </row>
    <row r="3327" spans="1:2" x14ac:dyDescent="0.25">
      <c r="A3327" s="1" t="s">
        <v>13</v>
      </c>
      <c r="B3327" s="1">
        <v>6.1</v>
      </c>
    </row>
    <row r="3328" spans="1:2" x14ac:dyDescent="0.25">
      <c r="A3328" s="1" t="s">
        <v>13</v>
      </c>
      <c r="B3328" s="1">
        <v>5.3</v>
      </c>
    </row>
    <row r="3329" spans="1:2" x14ac:dyDescent="0.25">
      <c r="A3329" s="1" t="s">
        <v>13</v>
      </c>
      <c r="B3329" s="1">
        <v>5.3</v>
      </c>
    </row>
    <row r="3330" spans="1:2" x14ac:dyDescent="0.25">
      <c r="A3330" s="1" t="s">
        <v>3662</v>
      </c>
      <c r="B3330" s="1">
        <v>7.4</v>
      </c>
    </row>
    <row r="3331" spans="1:2" x14ac:dyDescent="0.25">
      <c r="A3331" s="1" t="s">
        <v>13</v>
      </c>
      <c r="B3331" s="1">
        <v>4.0999999999999996</v>
      </c>
    </row>
    <row r="3332" spans="1:2" x14ac:dyDescent="0.25">
      <c r="A3332" s="1" t="s">
        <v>13</v>
      </c>
      <c r="B3332" s="1">
        <v>6.7</v>
      </c>
    </row>
    <row r="3333" spans="1:2" x14ac:dyDescent="0.25">
      <c r="A3333" s="1" t="s">
        <v>13</v>
      </c>
      <c r="B3333" s="1">
        <v>5.8</v>
      </c>
    </row>
    <row r="3334" spans="1:2" x14ac:dyDescent="0.25">
      <c r="A3334" s="1" t="s">
        <v>5059</v>
      </c>
      <c r="B3334" s="1">
        <v>8</v>
      </c>
    </row>
    <row r="3335" spans="1:2" x14ac:dyDescent="0.25">
      <c r="A3335" s="1" t="s">
        <v>13</v>
      </c>
      <c r="B3335" s="1">
        <v>6.5</v>
      </c>
    </row>
    <row r="3336" spans="1:2" x14ac:dyDescent="0.25">
      <c r="A3336" s="1" t="s">
        <v>984</v>
      </c>
      <c r="B3336" s="1">
        <v>6.8</v>
      </c>
    </row>
    <row r="3337" spans="1:2" x14ac:dyDescent="0.25">
      <c r="A3337" s="1" t="s">
        <v>13</v>
      </c>
      <c r="B3337" s="1">
        <v>7.4</v>
      </c>
    </row>
    <row r="3338" spans="1:2" x14ac:dyDescent="0.25">
      <c r="A3338" s="1" t="s">
        <v>13</v>
      </c>
      <c r="B3338" s="1">
        <v>8.3000000000000007</v>
      </c>
    </row>
    <row r="3339" spans="1:2" x14ac:dyDescent="0.25">
      <c r="A3339" s="1" t="s">
        <v>13</v>
      </c>
      <c r="B3339" s="1">
        <v>5.3</v>
      </c>
    </row>
    <row r="3340" spans="1:2" x14ac:dyDescent="0.25">
      <c r="A3340" s="1" t="s">
        <v>13</v>
      </c>
      <c r="B3340" s="1">
        <v>8.1</v>
      </c>
    </row>
    <row r="3341" spans="1:2" x14ac:dyDescent="0.25">
      <c r="A3341" s="1" t="s">
        <v>13</v>
      </c>
      <c r="B3341" s="1">
        <v>8</v>
      </c>
    </row>
    <row r="3342" spans="1:2" x14ac:dyDescent="0.25">
      <c r="A3342" s="1" t="s">
        <v>13</v>
      </c>
      <c r="B3342" s="1">
        <v>5.7</v>
      </c>
    </row>
    <row r="3343" spans="1:2" x14ac:dyDescent="0.25">
      <c r="A3343" s="1" t="s">
        <v>13</v>
      </c>
      <c r="B3343" s="1">
        <v>7.1</v>
      </c>
    </row>
    <row r="3344" spans="1:2" x14ac:dyDescent="0.25">
      <c r="A3344" s="1" t="s">
        <v>13</v>
      </c>
      <c r="B3344" s="1">
        <v>7.8</v>
      </c>
    </row>
    <row r="3345" spans="1:2" x14ac:dyDescent="0.25">
      <c r="A3345" s="1" t="s">
        <v>13</v>
      </c>
      <c r="B3345" s="1">
        <v>5.9</v>
      </c>
    </row>
    <row r="3346" spans="1:2" x14ac:dyDescent="0.25">
      <c r="A3346" s="1" t="s">
        <v>13</v>
      </c>
      <c r="B3346" s="1">
        <v>7.8</v>
      </c>
    </row>
    <row r="3347" spans="1:2" x14ac:dyDescent="0.25">
      <c r="A3347" s="1" t="s">
        <v>948</v>
      </c>
      <c r="B3347" s="1">
        <v>7.2</v>
      </c>
    </row>
    <row r="3348" spans="1:2" x14ac:dyDescent="0.25">
      <c r="A3348" s="1" t="s">
        <v>13</v>
      </c>
      <c r="B3348" s="1">
        <v>5.0999999999999996</v>
      </c>
    </row>
    <row r="3349" spans="1:2" x14ac:dyDescent="0.25">
      <c r="A3349" s="1" t="s">
        <v>13</v>
      </c>
      <c r="B3349" s="1">
        <v>5.0999999999999996</v>
      </c>
    </row>
    <row r="3350" spans="1:2" x14ac:dyDescent="0.25">
      <c r="A3350" s="1" t="s">
        <v>13</v>
      </c>
      <c r="B3350" s="1">
        <v>6.9</v>
      </c>
    </row>
    <row r="3351" spans="1:2" x14ac:dyDescent="0.25">
      <c r="A3351" s="1" t="s">
        <v>13</v>
      </c>
      <c r="B3351" s="1">
        <v>4.5999999999999996</v>
      </c>
    </row>
    <row r="3352" spans="1:2" x14ac:dyDescent="0.25">
      <c r="A3352" s="1" t="s">
        <v>13</v>
      </c>
      <c r="B3352" s="1">
        <v>6.7</v>
      </c>
    </row>
    <row r="3353" spans="1:2" x14ac:dyDescent="0.25">
      <c r="A3353" s="1" t="s">
        <v>13</v>
      </c>
      <c r="B3353" s="1">
        <v>7.1</v>
      </c>
    </row>
    <row r="3354" spans="1:2" x14ac:dyDescent="0.25">
      <c r="A3354" s="1" t="s">
        <v>13</v>
      </c>
      <c r="B3354" s="1">
        <v>7.6</v>
      </c>
    </row>
    <row r="3355" spans="1:2" x14ac:dyDescent="0.25">
      <c r="A3355" s="1" t="s">
        <v>13</v>
      </c>
      <c r="B3355" s="1">
        <v>8.1</v>
      </c>
    </row>
    <row r="3356" spans="1:2" x14ac:dyDescent="0.25">
      <c r="A3356" s="1" t="s">
        <v>13</v>
      </c>
      <c r="B3356" s="1">
        <v>7</v>
      </c>
    </row>
    <row r="3357" spans="1:2" x14ac:dyDescent="0.25">
      <c r="A3357" s="1" t="s">
        <v>13</v>
      </c>
      <c r="B3357" s="1">
        <v>7.1</v>
      </c>
    </row>
    <row r="3358" spans="1:2" x14ac:dyDescent="0.25">
      <c r="A3358" s="1" t="s">
        <v>13</v>
      </c>
      <c r="B3358" s="1">
        <v>7.6</v>
      </c>
    </row>
    <row r="3359" spans="1:2" x14ac:dyDescent="0.25">
      <c r="A3359" s="1" t="s">
        <v>13</v>
      </c>
      <c r="B3359" s="1">
        <v>7.1</v>
      </c>
    </row>
    <row r="3360" spans="1:2" x14ac:dyDescent="0.25">
      <c r="A3360" s="1" t="s">
        <v>13</v>
      </c>
      <c r="B3360" s="1">
        <v>7.7</v>
      </c>
    </row>
    <row r="3361" spans="1:2" x14ac:dyDescent="0.25">
      <c r="A3361" s="1" t="s">
        <v>13</v>
      </c>
      <c r="B3361" s="1">
        <v>7.6</v>
      </c>
    </row>
    <row r="3362" spans="1:2" x14ac:dyDescent="0.25">
      <c r="A3362" s="1" t="s">
        <v>13</v>
      </c>
      <c r="B3362" s="1">
        <v>5.7</v>
      </c>
    </row>
    <row r="3363" spans="1:2" x14ac:dyDescent="0.25">
      <c r="A3363" s="1" t="s">
        <v>13</v>
      </c>
      <c r="B3363" s="1">
        <v>7.1</v>
      </c>
    </row>
    <row r="3364" spans="1:2" x14ac:dyDescent="0.25">
      <c r="A3364" s="1" t="s">
        <v>13</v>
      </c>
      <c r="B3364" s="1">
        <v>6.2</v>
      </c>
    </row>
    <row r="3365" spans="1:2" x14ac:dyDescent="0.25">
      <c r="A3365" s="1" t="s">
        <v>3662</v>
      </c>
      <c r="B3365" s="1">
        <v>6.1</v>
      </c>
    </row>
    <row r="3366" spans="1:2" x14ac:dyDescent="0.25">
      <c r="A3366" s="1" t="s">
        <v>948</v>
      </c>
      <c r="B3366" s="1">
        <v>5.9</v>
      </c>
    </row>
    <row r="3367" spans="1:2" x14ac:dyDescent="0.25">
      <c r="A3367" s="1" t="s">
        <v>13</v>
      </c>
      <c r="B3367" s="1">
        <v>6.8</v>
      </c>
    </row>
    <row r="3368" spans="1:2" x14ac:dyDescent="0.25">
      <c r="A3368" s="1" t="s">
        <v>13</v>
      </c>
      <c r="B3368" s="1">
        <v>6.8</v>
      </c>
    </row>
    <row r="3369" spans="1:2" x14ac:dyDescent="0.25">
      <c r="A3369" s="1" t="s">
        <v>13</v>
      </c>
      <c r="B3369" s="1">
        <v>5.0999999999999996</v>
      </c>
    </row>
    <row r="3370" spans="1:2" x14ac:dyDescent="0.25">
      <c r="A3370" s="1" t="s">
        <v>13</v>
      </c>
      <c r="B3370" s="1">
        <v>7.7</v>
      </c>
    </row>
    <row r="3371" spans="1:2" x14ac:dyDescent="0.25">
      <c r="A3371" s="1" t="s">
        <v>13</v>
      </c>
      <c r="B3371" s="1">
        <v>3.9</v>
      </c>
    </row>
    <row r="3372" spans="1:2" x14ac:dyDescent="0.25">
      <c r="A3372" s="1" t="s">
        <v>13</v>
      </c>
      <c r="B3372" s="1">
        <v>5.7</v>
      </c>
    </row>
    <row r="3373" spans="1:2" x14ac:dyDescent="0.25">
      <c r="A3373" s="1" t="s">
        <v>13</v>
      </c>
      <c r="B3373" s="1">
        <v>4.7</v>
      </c>
    </row>
    <row r="3374" spans="1:2" x14ac:dyDescent="0.25">
      <c r="A3374" s="1" t="s">
        <v>13</v>
      </c>
      <c r="B3374" s="1">
        <v>5.9</v>
      </c>
    </row>
    <row r="3375" spans="1:2" x14ac:dyDescent="0.25">
      <c r="A3375" s="1" t="s">
        <v>13</v>
      </c>
      <c r="B3375" s="1">
        <v>8.1</v>
      </c>
    </row>
    <row r="3376" spans="1:2" x14ac:dyDescent="0.25">
      <c r="A3376" s="1" t="s">
        <v>5211</v>
      </c>
      <c r="B3376" s="1">
        <v>7.6</v>
      </c>
    </row>
    <row r="3377" spans="1:2" x14ac:dyDescent="0.25">
      <c r="A3377" s="1" t="s">
        <v>13</v>
      </c>
      <c r="B3377" s="1">
        <v>7.5</v>
      </c>
    </row>
    <row r="3378" spans="1:2" x14ac:dyDescent="0.25">
      <c r="A3378" s="1" t="s">
        <v>13</v>
      </c>
      <c r="B3378" s="1">
        <v>5.0999999999999996</v>
      </c>
    </row>
    <row r="3379" spans="1:2" x14ac:dyDescent="0.25">
      <c r="A3379" s="1" t="s">
        <v>13</v>
      </c>
      <c r="B3379" s="1">
        <v>6.9</v>
      </c>
    </row>
    <row r="3380" spans="1:2" x14ac:dyDescent="0.25">
      <c r="A3380" s="1" t="s">
        <v>13</v>
      </c>
      <c r="B3380" s="1">
        <v>7.6</v>
      </c>
    </row>
    <row r="3381" spans="1:2" x14ac:dyDescent="0.25">
      <c r="A3381" s="1" t="s">
        <v>2393</v>
      </c>
      <c r="B3381" s="1">
        <v>7.6</v>
      </c>
    </row>
    <row r="3382" spans="1:2" x14ac:dyDescent="0.25">
      <c r="A3382" s="1" t="s">
        <v>13</v>
      </c>
      <c r="B3382" s="1">
        <v>7.6</v>
      </c>
    </row>
    <row r="3383" spans="1:2" x14ac:dyDescent="0.25">
      <c r="A3383" s="1" t="s">
        <v>13</v>
      </c>
      <c r="B3383" s="1">
        <v>5.3</v>
      </c>
    </row>
    <row r="3384" spans="1:2" x14ac:dyDescent="0.25">
      <c r="A3384" s="1" t="s">
        <v>3662</v>
      </c>
      <c r="B3384" s="1">
        <v>8.5</v>
      </c>
    </row>
    <row r="3385" spans="1:2" x14ac:dyDescent="0.25">
      <c r="A3385" s="1" t="s">
        <v>13</v>
      </c>
      <c r="B3385" s="1">
        <v>7</v>
      </c>
    </row>
    <row r="3386" spans="1:2" x14ac:dyDescent="0.25">
      <c r="A3386" s="1" t="s">
        <v>984</v>
      </c>
      <c r="B3386" s="1">
        <v>7.8</v>
      </c>
    </row>
    <row r="3387" spans="1:2" x14ac:dyDescent="0.25">
      <c r="A3387" s="1" t="s">
        <v>13</v>
      </c>
      <c r="B3387" s="1">
        <v>7.2</v>
      </c>
    </row>
    <row r="3388" spans="1:2" x14ac:dyDescent="0.25">
      <c r="A3388" s="1" t="s">
        <v>13</v>
      </c>
      <c r="B3388" s="1">
        <v>8</v>
      </c>
    </row>
    <row r="3389" spans="1:2" x14ac:dyDescent="0.25">
      <c r="A3389" s="1" t="s">
        <v>948</v>
      </c>
      <c r="B3389" s="1">
        <v>8.1</v>
      </c>
    </row>
    <row r="3390" spans="1:2" x14ac:dyDescent="0.25">
      <c r="A3390" s="1" t="s">
        <v>13</v>
      </c>
      <c r="B3390" s="1">
        <v>6.8</v>
      </c>
    </row>
    <row r="3391" spans="1:2" x14ac:dyDescent="0.25">
      <c r="A3391" s="1" t="s">
        <v>13</v>
      </c>
      <c r="B3391" s="1">
        <v>7.2</v>
      </c>
    </row>
    <row r="3392" spans="1:2" x14ac:dyDescent="0.25">
      <c r="A3392" s="1" t="s">
        <v>13</v>
      </c>
      <c r="B3392" s="1">
        <v>7.4</v>
      </c>
    </row>
    <row r="3393" spans="1:2" x14ac:dyDescent="0.25">
      <c r="A3393" s="1" t="s">
        <v>13</v>
      </c>
      <c r="B3393" s="1">
        <v>6.1</v>
      </c>
    </row>
    <row r="3394" spans="1:2" x14ac:dyDescent="0.25">
      <c r="A3394" s="1" t="s">
        <v>13</v>
      </c>
      <c r="B3394" s="1">
        <v>7</v>
      </c>
    </row>
    <row r="3395" spans="1:2" x14ac:dyDescent="0.25">
      <c r="A3395" s="1" t="s">
        <v>13</v>
      </c>
      <c r="B3395" s="1">
        <v>5.3</v>
      </c>
    </row>
    <row r="3396" spans="1:2" x14ac:dyDescent="0.25">
      <c r="A3396" s="1" t="s">
        <v>13</v>
      </c>
      <c r="B3396" s="1">
        <v>4.7</v>
      </c>
    </row>
    <row r="3397" spans="1:2" x14ac:dyDescent="0.25">
      <c r="A3397" s="1" t="s">
        <v>13</v>
      </c>
      <c r="B3397" s="1">
        <v>5.7</v>
      </c>
    </row>
    <row r="3398" spans="1:2" x14ac:dyDescent="0.25">
      <c r="A3398" s="1" t="s">
        <v>13</v>
      </c>
      <c r="B3398" s="1">
        <v>6.5</v>
      </c>
    </row>
    <row r="3399" spans="1:2" x14ac:dyDescent="0.25">
      <c r="A3399" s="1" t="s">
        <v>5695</v>
      </c>
      <c r="B3399" s="1">
        <v>8</v>
      </c>
    </row>
    <row r="3400" spans="1:2" x14ac:dyDescent="0.25">
      <c r="A3400" s="1" t="s">
        <v>13</v>
      </c>
      <c r="B3400" s="1">
        <v>3.3</v>
      </c>
    </row>
    <row r="3401" spans="1:2" x14ac:dyDescent="0.25">
      <c r="A3401" s="1" t="s">
        <v>13</v>
      </c>
      <c r="B3401" s="1">
        <v>6.9</v>
      </c>
    </row>
    <row r="3402" spans="1:2" x14ac:dyDescent="0.25">
      <c r="A3402" s="1" t="s">
        <v>13</v>
      </c>
      <c r="B3402" s="1">
        <v>8.1</v>
      </c>
    </row>
    <row r="3403" spans="1:2" x14ac:dyDescent="0.25">
      <c r="A3403" s="1" t="s">
        <v>13</v>
      </c>
      <c r="B3403" s="1">
        <v>6.8</v>
      </c>
    </row>
    <row r="3404" spans="1:2" x14ac:dyDescent="0.25">
      <c r="A3404" s="1" t="s">
        <v>13</v>
      </c>
      <c r="B3404" s="1">
        <v>4.5999999999999996</v>
      </c>
    </row>
    <row r="3405" spans="1:2" x14ac:dyDescent="0.25">
      <c r="A3405" s="1" t="s">
        <v>13</v>
      </c>
      <c r="B3405" s="1">
        <v>7</v>
      </c>
    </row>
    <row r="3406" spans="1:2" x14ac:dyDescent="0.25">
      <c r="A3406" s="1" t="s">
        <v>13</v>
      </c>
      <c r="B3406" s="1">
        <v>6.7</v>
      </c>
    </row>
    <row r="3407" spans="1:2" x14ac:dyDescent="0.25">
      <c r="A3407" s="1" t="s">
        <v>13</v>
      </c>
      <c r="B3407" s="1">
        <v>5.8</v>
      </c>
    </row>
    <row r="3408" spans="1:2" x14ac:dyDescent="0.25">
      <c r="A3408" s="1" t="s">
        <v>13</v>
      </c>
      <c r="B3408" s="1">
        <v>4.5</v>
      </c>
    </row>
    <row r="3409" spans="1:2" x14ac:dyDescent="0.25">
      <c r="A3409" s="1" t="s">
        <v>13</v>
      </c>
      <c r="B3409" s="1">
        <v>6.6</v>
      </c>
    </row>
    <row r="3410" spans="1:2" x14ac:dyDescent="0.25">
      <c r="A3410" s="1" t="s">
        <v>13</v>
      </c>
      <c r="B3410" s="1">
        <v>6.6</v>
      </c>
    </row>
    <row r="3411" spans="1:2" x14ac:dyDescent="0.25">
      <c r="A3411" s="1" t="s">
        <v>13</v>
      </c>
      <c r="B3411" s="1">
        <v>7.8</v>
      </c>
    </row>
    <row r="3412" spans="1:2" x14ac:dyDescent="0.25">
      <c r="A3412" s="1" t="s">
        <v>13</v>
      </c>
      <c r="B3412" s="1">
        <v>7.7</v>
      </c>
    </row>
    <row r="3413" spans="1:2" x14ac:dyDescent="0.25">
      <c r="A3413" s="1" t="s">
        <v>13</v>
      </c>
      <c r="B3413" s="1">
        <v>5.7</v>
      </c>
    </row>
    <row r="3414" spans="1:2" x14ac:dyDescent="0.25">
      <c r="A3414" s="1" t="s">
        <v>13</v>
      </c>
      <c r="B3414" s="1">
        <v>7.1</v>
      </c>
    </row>
    <row r="3415" spans="1:2" x14ac:dyDescent="0.25">
      <c r="A3415" s="1" t="s">
        <v>13</v>
      </c>
      <c r="B3415" s="1">
        <v>6.4</v>
      </c>
    </row>
    <row r="3416" spans="1:2" x14ac:dyDescent="0.25">
      <c r="A3416" s="1" t="s">
        <v>13</v>
      </c>
      <c r="B3416" s="1">
        <v>7</v>
      </c>
    </row>
    <row r="3417" spans="1:2" x14ac:dyDescent="0.25">
      <c r="A3417" s="1" t="s">
        <v>984</v>
      </c>
      <c r="B3417" s="1">
        <v>5.8</v>
      </c>
    </row>
    <row r="3418" spans="1:2" x14ac:dyDescent="0.25">
      <c r="A3418" s="1" t="s">
        <v>13</v>
      </c>
      <c r="B3418" s="1">
        <v>7.8</v>
      </c>
    </row>
    <row r="3419" spans="1:2" x14ac:dyDescent="0.25">
      <c r="A3419" s="1" t="s">
        <v>13</v>
      </c>
      <c r="B3419" s="1">
        <v>7.2</v>
      </c>
    </row>
    <row r="3420" spans="1:2" x14ac:dyDescent="0.25">
      <c r="A3420" s="1" t="s">
        <v>13</v>
      </c>
      <c r="B3420" s="1">
        <v>5.6</v>
      </c>
    </row>
    <row r="3421" spans="1:2" x14ac:dyDescent="0.25">
      <c r="A3421" s="1" t="s">
        <v>948</v>
      </c>
      <c r="B3421" s="1">
        <v>6.8</v>
      </c>
    </row>
    <row r="3422" spans="1:2" x14ac:dyDescent="0.25">
      <c r="A3422" s="1" t="s">
        <v>13</v>
      </c>
      <c r="B3422" s="1">
        <v>7.3</v>
      </c>
    </row>
    <row r="3423" spans="1:2" x14ac:dyDescent="0.25">
      <c r="A3423" s="1" t="s">
        <v>13</v>
      </c>
      <c r="B3423" s="1">
        <v>7.3</v>
      </c>
    </row>
    <row r="3424" spans="1:2" x14ac:dyDescent="0.25">
      <c r="A3424" s="1" t="s">
        <v>3662</v>
      </c>
      <c r="B3424" s="1">
        <v>7.8</v>
      </c>
    </row>
    <row r="3425" spans="1:2" x14ac:dyDescent="0.25">
      <c r="A3425" s="1" t="s">
        <v>13</v>
      </c>
      <c r="B3425" s="1">
        <v>6.7</v>
      </c>
    </row>
    <row r="3426" spans="1:2" x14ac:dyDescent="0.25">
      <c r="A3426" s="1" t="s">
        <v>13</v>
      </c>
      <c r="B3426" s="1">
        <v>7.5</v>
      </c>
    </row>
    <row r="3427" spans="1:2" x14ac:dyDescent="0.25">
      <c r="A3427" s="1" t="s">
        <v>13</v>
      </c>
      <c r="B3427" s="1">
        <v>6.3</v>
      </c>
    </row>
    <row r="3428" spans="1:2" x14ac:dyDescent="0.25">
      <c r="A3428" s="1" t="s">
        <v>13</v>
      </c>
      <c r="B3428" s="1">
        <v>6.3</v>
      </c>
    </row>
    <row r="3429" spans="1:2" x14ac:dyDescent="0.25">
      <c r="A3429" s="1" t="s">
        <v>13</v>
      </c>
      <c r="B3429" s="1">
        <v>6.8</v>
      </c>
    </row>
    <row r="3430" spans="1:2" x14ac:dyDescent="0.25">
      <c r="A3430" s="1" t="s">
        <v>4568</v>
      </c>
      <c r="B3430" s="1">
        <v>7.8</v>
      </c>
    </row>
    <row r="3431" spans="1:2" x14ac:dyDescent="0.25">
      <c r="A3431" s="1" t="s">
        <v>13</v>
      </c>
      <c r="B3431" s="1">
        <v>6.9</v>
      </c>
    </row>
    <row r="3432" spans="1:2" x14ac:dyDescent="0.25">
      <c r="A3432" s="1" t="s">
        <v>5763</v>
      </c>
      <c r="B3432" s="1">
        <v>7.2</v>
      </c>
    </row>
    <row r="3433" spans="1:2" x14ac:dyDescent="0.25">
      <c r="A3433" s="1" t="s">
        <v>984</v>
      </c>
      <c r="B3433" s="1">
        <v>7.2</v>
      </c>
    </row>
    <row r="3434" spans="1:2" x14ac:dyDescent="0.25">
      <c r="A3434" s="1" t="s">
        <v>13</v>
      </c>
      <c r="B3434" s="1">
        <v>5.4</v>
      </c>
    </row>
    <row r="3435" spans="1:2" x14ac:dyDescent="0.25">
      <c r="A3435" s="1" t="s">
        <v>13</v>
      </c>
      <c r="B3435" s="1">
        <v>7.1</v>
      </c>
    </row>
    <row r="3436" spans="1:2" x14ac:dyDescent="0.25">
      <c r="A3436" s="1" t="s">
        <v>13</v>
      </c>
      <c r="B3436" s="1">
        <v>6.8</v>
      </c>
    </row>
    <row r="3437" spans="1:2" x14ac:dyDescent="0.25">
      <c r="A3437" s="1" t="s">
        <v>13</v>
      </c>
      <c r="B3437" s="1">
        <v>7.4</v>
      </c>
    </row>
    <row r="3438" spans="1:2" x14ac:dyDescent="0.25">
      <c r="A3438" s="1" t="s">
        <v>13</v>
      </c>
      <c r="B3438" s="1">
        <v>6.7</v>
      </c>
    </row>
    <row r="3439" spans="1:2" x14ac:dyDescent="0.25">
      <c r="A3439" s="1" t="s">
        <v>13</v>
      </c>
      <c r="B3439" s="1">
        <v>7.2</v>
      </c>
    </row>
    <row r="3440" spans="1:2" x14ac:dyDescent="0.25">
      <c r="A3440" s="1" t="s">
        <v>13</v>
      </c>
      <c r="B3440" s="1">
        <v>7.5</v>
      </c>
    </row>
    <row r="3441" spans="1:2" x14ac:dyDescent="0.25">
      <c r="A3441" s="1" t="s">
        <v>13</v>
      </c>
      <c r="B3441" s="1">
        <v>6.8</v>
      </c>
    </row>
    <row r="3442" spans="1:2" x14ac:dyDescent="0.25">
      <c r="A3442" s="1" t="s">
        <v>948</v>
      </c>
      <c r="B3442" s="1">
        <v>7.9</v>
      </c>
    </row>
    <row r="3443" spans="1:2" x14ac:dyDescent="0.25">
      <c r="A3443" s="1" t="s">
        <v>13</v>
      </c>
      <c r="B3443" s="1">
        <v>6.7</v>
      </c>
    </row>
    <row r="3444" spans="1:2" x14ac:dyDescent="0.25">
      <c r="A3444" s="1" t="s">
        <v>13</v>
      </c>
      <c r="B3444" s="1">
        <v>5.8</v>
      </c>
    </row>
    <row r="3445" spans="1:2" x14ac:dyDescent="0.25">
      <c r="A3445" s="1" t="s">
        <v>13</v>
      </c>
      <c r="B3445" s="1">
        <v>6.5</v>
      </c>
    </row>
    <row r="3446" spans="1:2" x14ac:dyDescent="0.25">
      <c r="A3446" s="1" t="s">
        <v>13</v>
      </c>
      <c r="B3446" s="1">
        <v>7.2</v>
      </c>
    </row>
    <row r="3447" spans="1:2" x14ac:dyDescent="0.25">
      <c r="A3447" s="1" t="s">
        <v>13</v>
      </c>
      <c r="B3447" s="1">
        <v>6.5</v>
      </c>
    </row>
    <row r="3448" spans="1:2" x14ac:dyDescent="0.25">
      <c r="A3448" s="1" t="s">
        <v>13</v>
      </c>
      <c r="B3448" s="1">
        <v>6.2</v>
      </c>
    </row>
    <row r="3449" spans="1:2" x14ac:dyDescent="0.25">
      <c r="A3449" s="1" t="s">
        <v>13</v>
      </c>
      <c r="B3449" s="1">
        <v>8.6</v>
      </c>
    </row>
    <row r="3450" spans="1:2" x14ac:dyDescent="0.25">
      <c r="A3450" s="1" t="s">
        <v>13</v>
      </c>
      <c r="B3450" s="1">
        <v>6.5</v>
      </c>
    </row>
    <row r="3451" spans="1:2" x14ac:dyDescent="0.25">
      <c r="A3451" s="1" t="s">
        <v>13</v>
      </c>
      <c r="B3451" s="1">
        <v>6.3</v>
      </c>
    </row>
    <row r="3452" spans="1:2" x14ac:dyDescent="0.25">
      <c r="A3452" s="1" t="s">
        <v>13</v>
      </c>
      <c r="B3452" s="1">
        <v>6.7</v>
      </c>
    </row>
    <row r="3453" spans="1:2" x14ac:dyDescent="0.25">
      <c r="A3453" s="1" t="s">
        <v>13</v>
      </c>
      <c r="B3453" s="1">
        <v>6.7</v>
      </c>
    </row>
    <row r="3454" spans="1:2" x14ac:dyDescent="0.25">
      <c r="A3454" s="1" t="s">
        <v>13</v>
      </c>
      <c r="B3454" s="1">
        <v>5.0999999999999996</v>
      </c>
    </row>
    <row r="3455" spans="1:2" x14ac:dyDescent="0.25">
      <c r="A3455" s="1" t="s">
        <v>13</v>
      </c>
      <c r="B3455" s="1">
        <v>7.7</v>
      </c>
    </row>
    <row r="3456" spans="1:2" x14ac:dyDescent="0.25">
      <c r="A3456" s="1" t="s">
        <v>948</v>
      </c>
      <c r="B3456" s="1">
        <v>6.7</v>
      </c>
    </row>
    <row r="3457" spans="1:2" x14ac:dyDescent="0.25">
      <c r="A3457" s="1" t="s">
        <v>13</v>
      </c>
      <c r="B3457" s="1">
        <v>6.6</v>
      </c>
    </row>
    <row r="3458" spans="1:2" x14ac:dyDescent="0.25">
      <c r="A3458" s="1" t="s">
        <v>13</v>
      </c>
      <c r="B3458" s="1">
        <v>8.1999999999999993</v>
      </c>
    </row>
    <row r="3459" spans="1:2" x14ac:dyDescent="0.25">
      <c r="A3459" s="1" t="s">
        <v>4832</v>
      </c>
      <c r="B3459" s="1">
        <v>8.1</v>
      </c>
    </row>
    <row r="3460" spans="1:2" x14ac:dyDescent="0.25">
      <c r="A3460" s="1" t="s">
        <v>13</v>
      </c>
      <c r="B3460" s="1">
        <v>7.2</v>
      </c>
    </row>
    <row r="3461" spans="1:2" x14ac:dyDescent="0.25">
      <c r="A3461" s="1" t="s">
        <v>5809</v>
      </c>
      <c r="B3461" s="1">
        <v>7.4</v>
      </c>
    </row>
    <row r="3462" spans="1:2" x14ac:dyDescent="0.25">
      <c r="A3462" s="1" t="s">
        <v>13</v>
      </c>
      <c r="B3462" s="1">
        <v>6.5</v>
      </c>
    </row>
    <row r="3463" spans="1:2" x14ac:dyDescent="0.25">
      <c r="A3463" s="1" t="s">
        <v>13</v>
      </c>
      <c r="B3463" s="1">
        <v>6.2</v>
      </c>
    </row>
    <row r="3464" spans="1:2" x14ac:dyDescent="0.25">
      <c r="A3464" s="1" t="s">
        <v>13</v>
      </c>
      <c r="B3464" s="1">
        <v>6.1</v>
      </c>
    </row>
    <row r="3465" spans="1:2" x14ac:dyDescent="0.25">
      <c r="A3465" s="1" t="s">
        <v>13</v>
      </c>
      <c r="B3465" s="1">
        <v>7.2</v>
      </c>
    </row>
    <row r="3466" spans="1:2" x14ac:dyDescent="0.25">
      <c r="A3466" s="1" t="s">
        <v>13</v>
      </c>
      <c r="B3466" s="1">
        <v>7.7</v>
      </c>
    </row>
    <row r="3467" spans="1:2" x14ac:dyDescent="0.25">
      <c r="A3467" s="1" t="s">
        <v>13</v>
      </c>
      <c r="B3467" s="1">
        <v>7.1</v>
      </c>
    </row>
    <row r="3468" spans="1:2" x14ac:dyDescent="0.25">
      <c r="A3468" s="1" t="s">
        <v>4568</v>
      </c>
      <c r="B3468" s="1">
        <v>7.4</v>
      </c>
    </row>
    <row r="3469" spans="1:2" x14ac:dyDescent="0.25">
      <c r="A3469" s="1" t="s">
        <v>13</v>
      </c>
      <c r="B3469" s="1">
        <v>7.7</v>
      </c>
    </row>
    <row r="3470" spans="1:2" x14ac:dyDescent="0.25">
      <c r="A3470" s="1" t="s">
        <v>13</v>
      </c>
      <c r="B3470" s="1">
        <v>6.6</v>
      </c>
    </row>
    <row r="3471" spans="1:2" x14ac:dyDescent="0.25">
      <c r="A3471" s="1" t="s">
        <v>13</v>
      </c>
      <c r="B3471" s="1">
        <v>6</v>
      </c>
    </row>
    <row r="3472" spans="1:2" x14ac:dyDescent="0.25">
      <c r="A3472" s="1" t="s">
        <v>13</v>
      </c>
      <c r="B3472" s="1">
        <v>8.4</v>
      </c>
    </row>
    <row r="3473" spans="1:2" x14ac:dyDescent="0.25">
      <c r="A3473" s="1" t="s">
        <v>3158</v>
      </c>
      <c r="B3473" s="1">
        <v>8.9</v>
      </c>
    </row>
    <row r="3474" spans="1:2" x14ac:dyDescent="0.25">
      <c r="A3474" s="1" t="s">
        <v>5059</v>
      </c>
      <c r="B3474" s="1">
        <v>7.9</v>
      </c>
    </row>
    <row r="3475" spans="1:2" x14ac:dyDescent="0.25">
      <c r="A3475" s="1" t="s">
        <v>13</v>
      </c>
      <c r="B3475" s="1">
        <v>6</v>
      </c>
    </row>
    <row r="3476" spans="1:2" x14ac:dyDescent="0.25">
      <c r="A3476" s="1" t="s">
        <v>13</v>
      </c>
      <c r="B3476" s="1">
        <v>6.1</v>
      </c>
    </row>
    <row r="3477" spans="1:2" x14ac:dyDescent="0.25">
      <c r="A3477" s="1" t="s">
        <v>13</v>
      </c>
      <c r="B3477" s="1">
        <v>6.2</v>
      </c>
    </row>
    <row r="3478" spans="1:2" x14ac:dyDescent="0.25">
      <c r="A3478" s="1" t="s">
        <v>13</v>
      </c>
      <c r="B3478" s="1">
        <v>6.8</v>
      </c>
    </row>
    <row r="3479" spans="1:2" x14ac:dyDescent="0.25">
      <c r="A3479" s="1" t="s">
        <v>13</v>
      </c>
      <c r="B3479" s="1">
        <v>5.9</v>
      </c>
    </row>
    <row r="3480" spans="1:2" x14ac:dyDescent="0.25">
      <c r="A3480" s="1" t="s">
        <v>13</v>
      </c>
      <c r="B3480" s="1">
        <v>6.1</v>
      </c>
    </row>
    <row r="3481" spans="1:2" x14ac:dyDescent="0.25">
      <c r="A3481" s="1" t="s">
        <v>5843</v>
      </c>
      <c r="B3481" s="1">
        <v>7.6</v>
      </c>
    </row>
    <row r="3482" spans="1:2" x14ac:dyDescent="0.25">
      <c r="A3482" s="1" t="s">
        <v>13</v>
      </c>
      <c r="B3482" s="1">
        <v>8.1</v>
      </c>
    </row>
    <row r="3483" spans="1:2" x14ac:dyDescent="0.25">
      <c r="A3483" s="1" t="s">
        <v>13</v>
      </c>
      <c r="B3483" s="1">
        <v>5.7</v>
      </c>
    </row>
    <row r="3484" spans="1:2" x14ac:dyDescent="0.25">
      <c r="A3484" s="1" t="s">
        <v>13</v>
      </c>
      <c r="B3484" s="1">
        <v>6.6</v>
      </c>
    </row>
    <row r="3485" spans="1:2" x14ac:dyDescent="0.25">
      <c r="A3485" s="1" t="s">
        <v>13</v>
      </c>
      <c r="B3485" s="1">
        <v>7.3</v>
      </c>
    </row>
    <row r="3486" spans="1:2" x14ac:dyDescent="0.25">
      <c r="A3486" s="1" t="s">
        <v>13</v>
      </c>
      <c r="B3486" s="1">
        <v>5</v>
      </c>
    </row>
    <row r="3487" spans="1:2" x14ac:dyDescent="0.25">
      <c r="A3487" s="1" t="s">
        <v>13</v>
      </c>
      <c r="B3487" s="1">
        <v>7</v>
      </c>
    </row>
    <row r="3488" spans="1:2" x14ac:dyDescent="0.25">
      <c r="A3488" s="1" t="s">
        <v>13</v>
      </c>
      <c r="B3488" s="1">
        <v>3.4</v>
      </c>
    </row>
    <row r="3489" spans="1:2" x14ac:dyDescent="0.25">
      <c r="A3489" s="1" t="s">
        <v>13</v>
      </c>
      <c r="B3489" s="1">
        <v>5.9</v>
      </c>
    </row>
    <row r="3490" spans="1:2" x14ac:dyDescent="0.25">
      <c r="A3490" s="1" t="s">
        <v>2549</v>
      </c>
      <c r="B3490" s="1">
        <v>6</v>
      </c>
    </row>
    <row r="3491" spans="1:2" x14ac:dyDescent="0.25">
      <c r="A3491" s="1" t="s">
        <v>13</v>
      </c>
      <c r="B3491" s="1">
        <v>7.4</v>
      </c>
    </row>
    <row r="3492" spans="1:2" x14ac:dyDescent="0.25">
      <c r="A3492" s="1" t="s">
        <v>13</v>
      </c>
      <c r="B3492" s="1">
        <v>7.4</v>
      </c>
    </row>
    <row r="3493" spans="1:2" x14ac:dyDescent="0.25">
      <c r="A3493" s="1" t="s">
        <v>13</v>
      </c>
      <c r="B3493" s="1">
        <v>4.2</v>
      </c>
    </row>
    <row r="3494" spans="1:2" x14ac:dyDescent="0.25">
      <c r="A3494" s="1" t="s">
        <v>13</v>
      </c>
      <c r="B3494" s="1">
        <v>6.2</v>
      </c>
    </row>
    <row r="3495" spans="1:2" x14ac:dyDescent="0.25">
      <c r="A3495" s="1" t="s">
        <v>13</v>
      </c>
      <c r="B3495" s="1">
        <v>5.4</v>
      </c>
    </row>
    <row r="3496" spans="1:2" x14ac:dyDescent="0.25">
      <c r="A3496" s="1" t="s">
        <v>13</v>
      </c>
      <c r="B3496" s="1">
        <v>7.2</v>
      </c>
    </row>
    <row r="3497" spans="1:2" x14ac:dyDescent="0.25">
      <c r="A3497" s="1" t="s">
        <v>13</v>
      </c>
      <c r="B3497" s="1">
        <v>6.7</v>
      </c>
    </row>
    <row r="3498" spans="1:2" x14ac:dyDescent="0.25">
      <c r="A3498" s="1" t="s">
        <v>13</v>
      </c>
      <c r="B3498" s="1">
        <v>7.2</v>
      </c>
    </row>
    <row r="3499" spans="1:2" x14ac:dyDescent="0.25">
      <c r="A3499" s="1" t="s">
        <v>13</v>
      </c>
      <c r="B3499" s="1">
        <v>7.4</v>
      </c>
    </row>
    <row r="3500" spans="1:2" x14ac:dyDescent="0.25">
      <c r="A3500" s="1" t="s">
        <v>13</v>
      </c>
      <c r="B3500" s="1">
        <v>5.6</v>
      </c>
    </row>
    <row r="3501" spans="1:2" x14ac:dyDescent="0.25">
      <c r="A3501" s="1" t="s">
        <v>13</v>
      </c>
      <c r="B3501" s="1">
        <v>6.8</v>
      </c>
    </row>
    <row r="3502" spans="1:2" x14ac:dyDescent="0.25">
      <c r="A3502" s="1" t="s">
        <v>13</v>
      </c>
      <c r="B3502" s="1">
        <v>7.7</v>
      </c>
    </row>
    <row r="3503" spans="1:2" x14ac:dyDescent="0.25">
      <c r="A3503" s="1" t="s">
        <v>13</v>
      </c>
      <c r="B3503" s="1">
        <v>7</v>
      </c>
    </row>
    <row r="3504" spans="1:2" x14ac:dyDescent="0.25">
      <c r="A3504" s="1" t="s">
        <v>13</v>
      </c>
      <c r="B3504" s="1">
        <v>7.2</v>
      </c>
    </row>
    <row r="3505" spans="1:2" x14ac:dyDescent="0.25">
      <c r="A3505" s="1" t="s">
        <v>13</v>
      </c>
      <c r="B3505" s="1">
        <v>7.2</v>
      </c>
    </row>
    <row r="3506" spans="1:2" x14ac:dyDescent="0.25">
      <c r="A3506" s="1" t="s">
        <v>13</v>
      </c>
      <c r="B3506" s="1">
        <v>6.2</v>
      </c>
    </row>
    <row r="3507" spans="1:2" x14ac:dyDescent="0.25">
      <c r="A3507" s="1" t="s">
        <v>13</v>
      </c>
      <c r="B3507" s="1">
        <v>6.9</v>
      </c>
    </row>
    <row r="3508" spans="1:2" x14ac:dyDescent="0.25">
      <c r="A3508" s="1" t="s">
        <v>13</v>
      </c>
      <c r="B3508" s="1">
        <v>7</v>
      </c>
    </row>
    <row r="3509" spans="1:2" x14ac:dyDescent="0.25">
      <c r="A3509" s="1" t="s">
        <v>13</v>
      </c>
      <c r="B3509" s="1">
        <v>6.7</v>
      </c>
    </row>
    <row r="3510" spans="1:2" x14ac:dyDescent="0.25">
      <c r="A3510" s="1" t="s">
        <v>13</v>
      </c>
      <c r="B3510" s="1">
        <v>7.4</v>
      </c>
    </row>
    <row r="3511" spans="1:2" x14ac:dyDescent="0.25">
      <c r="A3511" s="1" t="s">
        <v>13</v>
      </c>
      <c r="B3511" s="1">
        <v>6.1</v>
      </c>
    </row>
    <row r="3512" spans="1:2" x14ac:dyDescent="0.25">
      <c r="A3512" s="1" t="s">
        <v>5843</v>
      </c>
      <c r="B3512" s="1">
        <v>8.1999999999999993</v>
      </c>
    </row>
    <row r="3513" spans="1:2" x14ac:dyDescent="0.25">
      <c r="A3513" s="1" t="s">
        <v>13</v>
      </c>
      <c r="B3513" s="1">
        <v>7.7</v>
      </c>
    </row>
    <row r="3514" spans="1:2" x14ac:dyDescent="0.25">
      <c r="A3514" s="1" t="s">
        <v>13</v>
      </c>
      <c r="B3514" s="1">
        <v>7.3</v>
      </c>
    </row>
    <row r="3515" spans="1:2" x14ac:dyDescent="0.25">
      <c r="A3515" s="1" t="s">
        <v>13</v>
      </c>
      <c r="B3515" s="1">
        <v>7.6</v>
      </c>
    </row>
    <row r="3516" spans="1:2" x14ac:dyDescent="0.25">
      <c r="A3516" s="1" t="s">
        <v>13</v>
      </c>
      <c r="B3516" s="1">
        <v>5.6</v>
      </c>
    </row>
    <row r="3517" spans="1:2" x14ac:dyDescent="0.25">
      <c r="A3517" s="1" t="s">
        <v>13</v>
      </c>
      <c r="B3517" s="1">
        <v>6.4</v>
      </c>
    </row>
    <row r="3518" spans="1:2" x14ac:dyDescent="0.25">
      <c r="A3518" s="1" t="s">
        <v>13</v>
      </c>
      <c r="B3518" s="1">
        <v>6.8</v>
      </c>
    </row>
    <row r="3519" spans="1:2" x14ac:dyDescent="0.25">
      <c r="A3519" s="1" t="s">
        <v>13</v>
      </c>
      <c r="B3519" s="1">
        <v>6.1</v>
      </c>
    </row>
    <row r="3520" spans="1:2" x14ac:dyDescent="0.25">
      <c r="A3520" s="1" t="s">
        <v>13</v>
      </c>
      <c r="B3520" s="1">
        <v>6</v>
      </c>
    </row>
    <row r="3521" spans="1:2" x14ac:dyDescent="0.25">
      <c r="A3521" s="1" t="s">
        <v>13</v>
      </c>
      <c r="B3521" s="1">
        <v>6.1</v>
      </c>
    </row>
    <row r="3522" spans="1:2" x14ac:dyDescent="0.25">
      <c r="A3522" s="1" t="s">
        <v>13</v>
      </c>
      <c r="B3522" s="1">
        <v>5.5</v>
      </c>
    </row>
    <row r="3523" spans="1:2" x14ac:dyDescent="0.25">
      <c r="A3523" s="1" t="s">
        <v>13</v>
      </c>
      <c r="B3523" s="1">
        <v>6.9</v>
      </c>
    </row>
    <row r="3524" spans="1:2" x14ac:dyDescent="0.25">
      <c r="A3524" s="1" t="s">
        <v>13</v>
      </c>
      <c r="B3524" s="1">
        <v>4.0999999999999996</v>
      </c>
    </row>
    <row r="3525" spans="1:2" x14ac:dyDescent="0.25">
      <c r="A3525" s="1" t="s">
        <v>13</v>
      </c>
      <c r="B3525" s="1">
        <v>5.4</v>
      </c>
    </row>
    <row r="3526" spans="1:2" x14ac:dyDescent="0.25">
      <c r="A3526" s="1" t="s">
        <v>13</v>
      </c>
      <c r="B3526" s="1">
        <v>8.1999999999999993</v>
      </c>
    </row>
    <row r="3527" spans="1:2" x14ac:dyDescent="0.25">
      <c r="A3527" s="1" t="s">
        <v>13</v>
      </c>
      <c r="B3527" s="1">
        <v>5.7</v>
      </c>
    </row>
    <row r="3528" spans="1:2" x14ac:dyDescent="0.25">
      <c r="A3528" s="1" t="s">
        <v>5928</v>
      </c>
      <c r="B3528" s="1">
        <v>7.9</v>
      </c>
    </row>
    <row r="3529" spans="1:2" x14ac:dyDescent="0.25">
      <c r="A3529" s="1" t="s">
        <v>13</v>
      </c>
      <c r="B3529" s="1">
        <v>7.1</v>
      </c>
    </row>
    <row r="3530" spans="1:2" x14ac:dyDescent="0.25">
      <c r="A3530" s="1" t="s">
        <v>13</v>
      </c>
      <c r="B3530" s="1">
        <v>6.4</v>
      </c>
    </row>
    <row r="3531" spans="1:2" x14ac:dyDescent="0.25">
      <c r="A3531" s="1" t="s">
        <v>13</v>
      </c>
      <c r="B3531" s="1">
        <v>7.5</v>
      </c>
    </row>
    <row r="3532" spans="1:2" x14ac:dyDescent="0.25">
      <c r="A3532" s="1" t="s">
        <v>13</v>
      </c>
      <c r="B3532" s="1">
        <v>6.4</v>
      </c>
    </row>
    <row r="3533" spans="1:2" x14ac:dyDescent="0.25">
      <c r="A3533" s="1" t="s">
        <v>13</v>
      </c>
      <c r="B3533" s="1">
        <v>7.2</v>
      </c>
    </row>
    <row r="3534" spans="1:2" x14ac:dyDescent="0.25">
      <c r="A3534" s="1" t="s">
        <v>13</v>
      </c>
      <c r="B3534" s="1">
        <v>6</v>
      </c>
    </row>
    <row r="3535" spans="1:2" x14ac:dyDescent="0.25">
      <c r="A3535" s="1" t="s">
        <v>13</v>
      </c>
      <c r="B3535" s="1">
        <v>5.6</v>
      </c>
    </row>
    <row r="3536" spans="1:2" x14ac:dyDescent="0.25">
      <c r="A3536" s="1" t="s">
        <v>5944</v>
      </c>
      <c r="B3536" s="1">
        <v>8.4</v>
      </c>
    </row>
    <row r="3537" spans="1:2" x14ac:dyDescent="0.25">
      <c r="A3537" s="1" t="s">
        <v>13</v>
      </c>
      <c r="B3537" s="1">
        <v>7.5</v>
      </c>
    </row>
    <row r="3538" spans="1:2" x14ac:dyDescent="0.25">
      <c r="A3538" s="1" t="s">
        <v>13</v>
      </c>
      <c r="B3538" s="1">
        <v>7.2</v>
      </c>
    </row>
    <row r="3539" spans="1:2" x14ac:dyDescent="0.25">
      <c r="A3539" s="1" t="s">
        <v>13</v>
      </c>
      <c r="B3539" s="1">
        <v>7.2</v>
      </c>
    </row>
    <row r="3540" spans="1:2" x14ac:dyDescent="0.25">
      <c r="A3540" s="1" t="s">
        <v>13</v>
      </c>
      <c r="B3540" s="1">
        <v>6.5</v>
      </c>
    </row>
    <row r="3541" spans="1:2" x14ac:dyDescent="0.25">
      <c r="A3541" s="1" t="s">
        <v>5211</v>
      </c>
      <c r="B3541" s="1">
        <v>6.4</v>
      </c>
    </row>
    <row r="3542" spans="1:2" x14ac:dyDescent="0.25">
      <c r="A3542" s="1" t="s">
        <v>13</v>
      </c>
      <c r="B3542" s="1">
        <v>7.5</v>
      </c>
    </row>
    <row r="3543" spans="1:2" x14ac:dyDescent="0.25">
      <c r="A3543" s="1" t="s">
        <v>13</v>
      </c>
      <c r="B3543" s="1">
        <v>6.9</v>
      </c>
    </row>
    <row r="3544" spans="1:2" x14ac:dyDescent="0.25">
      <c r="A3544" s="1" t="s">
        <v>13</v>
      </c>
      <c r="B3544" s="1">
        <v>7</v>
      </c>
    </row>
    <row r="3545" spans="1:2" x14ac:dyDescent="0.25">
      <c r="A3545" s="1" t="s">
        <v>13</v>
      </c>
      <c r="B3545" s="1">
        <v>6.3</v>
      </c>
    </row>
    <row r="3546" spans="1:2" x14ac:dyDescent="0.25">
      <c r="A3546" s="1" t="s">
        <v>13</v>
      </c>
      <c r="B3546" s="1">
        <v>5.5</v>
      </c>
    </row>
    <row r="3547" spans="1:2" x14ac:dyDescent="0.25">
      <c r="A3547" s="1" t="s">
        <v>13</v>
      </c>
      <c r="B3547" s="1">
        <v>6.6</v>
      </c>
    </row>
    <row r="3548" spans="1:2" x14ac:dyDescent="0.25">
      <c r="A3548" s="1" t="s">
        <v>13</v>
      </c>
      <c r="B3548" s="1">
        <v>5.2</v>
      </c>
    </row>
    <row r="3549" spans="1:2" x14ac:dyDescent="0.25">
      <c r="A3549" s="1" t="s">
        <v>13</v>
      </c>
      <c r="B3549" s="1">
        <v>8.3000000000000007</v>
      </c>
    </row>
    <row r="3550" spans="1:2" x14ac:dyDescent="0.25">
      <c r="A3550" s="1" t="s">
        <v>13</v>
      </c>
      <c r="B3550" s="1">
        <v>7.2</v>
      </c>
    </row>
    <row r="3551" spans="1:2" x14ac:dyDescent="0.25">
      <c r="A3551" s="1" t="s">
        <v>13</v>
      </c>
      <c r="B3551" s="1">
        <v>7.2</v>
      </c>
    </row>
    <row r="3552" spans="1:2" x14ac:dyDescent="0.25">
      <c r="A3552" s="1" t="s">
        <v>13</v>
      </c>
      <c r="B3552" s="1">
        <v>7.8</v>
      </c>
    </row>
    <row r="3553" spans="1:2" x14ac:dyDescent="0.25">
      <c r="A3553" s="1" t="s">
        <v>13</v>
      </c>
      <c r="B3553" s="1">
        <v>6.4</v>
      </c>
    </row>
    <row r="3554" spans="1:2" x14ac:dyDescent="0.25">
      <c r="A3554" s="1" t="s">
        <v>13</v>
      </c>
      <c r="B3554" s="1">
        <v>8.1</v>
      </c>
    </row>
    <row r="3555" spans="1:2" x14ac:dyDescent="0.25">
      <c r="A3555" s="1" t="s">
        <v>13</v>
      </c>
      <c r="B3555" s="1">
        <v>5.6</v>
      </c>
    </row>
    <row r="3556" spans="1:2" x14ac:dyDescent="0.25">
      <c r="A3556" s="1" t="s">
        <v>13</v>
      </c>
      <c r="B3556" s="1">
        <v>6.6</v>
      </c>
    </row>
    <row r="3557" spans="1:2" x14ac:dyDescent="0.25">
      <c r="A3557" s="1" t="s">
        <v>13</v>
      </c>
      <c r="B3557" s="1">
        <v>7.7</v>
      </c>
    </row>
    <row r="3558" spans="1:2" x14ac:dyDescent="0.25">
      <c r="A3558" s="1" t="s">
        <v>13</v>
      </c>
      <c r="B3558" s="1">
        <v>6.5</v>
      </c>
    </row>
    <row r="3559" spans="1:2" x14ac:dyDescent="0.25">
      <c r="A3559" s="1" t="s">
        <v>13</v>
      </c>
      <c r="B3559" s="1">
        <v>6.1</v>
      </c>
    </row>
    <row r="3560" spans="1:2" x14ac:dyDescent="0.25">
      <c r="A3560" s="1" t="s">
        <v>13</v>
      </c>
      <c r="B3560" s="1">
        <v>5.7</v>
      </c>
    </row>
    <row r="3561" spans="1:2" x14ac:dyDescent="0.25">
      <c r="A3561" s="1" t="s">
        <v>13</v>
      </c>
      <c r="B3561" s="1">
        <v>5.9</v>
      </c>
    </row>
    <row r="3562" spans="1:2" x14ac:dyDescent="0.25">
      <c r="A3562" s="1" t="s">
        <v>13</v>
      </c>
      <c r="B3562" s="1">
        <v>7.7</v>
      </c>
    </row>
    <row r="3563" spans="1:2" x14ac:dyDescent="0.25">
      <c r="A3563" s="1" t="s">
        <v>13</v>
      </c>
      <c r="B3563" s="1">
        <v>7.1</v>
      </c>
    </row>
    <row r="3564" spans="1:2" x14ac:dyDescent="0.25">
      <c r="A3564" s="1" t="s">
        <v>13</v>
      </c>
      <c r="B3564" s="1">
        <v>7.6</v>
      </c>
    </row>
    <row r="3565" spans="1:2" x14ac:dyDescent="0.25">
      <c r="A3565" s="1" t="s">
        <v>3543</v>
      </c>
      <c r="B3565" s="1">
        <v>7.4</v>
      </c>
    </row>
    <row r="3566" spans="1:2" x14ac:dyDescent="0.25">
      <c r="A3566" s="1" t="s">
        <v>13</v>
      </c>
      <c r="B3566" s="1">
        <v>6.8</v>
      </c>
    </row>
    <row r="3567" spans="1:2" x14ac:dyDescent="0.25">
      <c r="A3567" s="1" t="s">
        <v>13</v>
      </c>
      <c r="B3567" s="1">
        <v>6.5</v>
      </c>
    </row>
    <row r="3568" spans="1:2" x14ac:dyDescent="0.25">
      <c r="A3568" s="1" t="s">
        <v>13</v>
      </c>
      <c r="B3568" s="1">
        <v>7.3</v>
      </c>
    </row>
    <row r="3569" spans="1:2" x14ac:dyDescent="0.25">
      <c r="A3569" s="1" t="s">
        <v>13</v>
      </c>
      <c r="B3569" s="1">
        <v>7.3</v>
      </c>
    </row>
    <row r="3570" spans="1:2" x14ac:dyDescent="0.25">
      <c r="A3570" s="1" t="s">
        <v>13</v>
      </c>
      <c r="B3570" s="1">
        <v>6.5</v>
      </c>
    </row>
    <row r="3571" spans="1:2" x14ac:dyDescent="0.25">
      <c r="A3571" s="1" t="s">
        <v>13</v>
      </c>
      <c r="B3571" s="1">
        <v>6</v>
      </c>
    </row>
    <row r="3572" spans="1:2" x14ac:dyDescent="0.25">
      <c r="A3572" s="1" t="s">
        <v>13</v>
      </c>
      <c r="B3572" s="1">
        <v>5.3</v>
      </c>
    </row>
    <row r="3573" spans="1:2" x14ac:dyDescent="0.25">
      <c r="A3573" s="1" t="s">
        <v>13</v>
      </c>
      <c r="B3573" s="1">
        <v>6.6</v>
      </c>
    </row>
    <row r="3574" spans="1:2" x14ac:dyDescent="0.25">
      <c r="A3574" s="1" t="s">
        <v>2549</v>
      </c>
      <c r="B3574" s="1">
        <v>8.6999999999999993</v>
      </c>
    </row>
    <row r="3575" spans="1:2" x14ac:dyDescent="0.25">
      <c r="A3575" s="1" t="s">
        <v>13</v>
      </c>
      <c r="B3575" s="1">
        <v>6.2</v>
      </c>
    </row>
    <row r="3576" spans="1:2" x14ac:dyDescent="0.25">
      <c r="A3576" s="1" t="s">
        <v>13</v>
      </c>
      <c r="B3576" s="1">
        <v>5.8</v>
      </c>
    </row>
    <row r="3577" spans="1:2" x14ac:dyDescent="0.25">
      <c r="A3577" s="1" t="s">
        <v>13</v>
      </c>
      <c r="B3577" s="1">
        <v>5.7</v>
      </c>
    </row>
    <row r="3578" spans="1:2" x14ac:dyDescent="0.25">
      <c r="A3578" s="1" t="s">
        <v>13</v>
      </c>
      <c r="B3578" s="1">
        <v>6.1</v>
      </c>
    </row>
    <row r="3579" spans="1:2" x14ac:dyDescent="0.25">
      <c r="A3579" s="1" t="s">
        <v>13</v>
      </c>
      <c r="B3579" s="1">
        <v>6.4</v>
      </c>
    </row>
    <row r="3580" spans="1:2" x14ac:dyDescent="0.25">
      <c r="A3580" s="1" t="s">
        <v>13</v>
      </c>
      <c r="B3580" s="1">
        <v>4.5999999999999996</v>
      </c>
    </row>
    <row r="3581" spans="1:2" x14ac:dyDescent="0.25">
      <c r="A3581" s="1" t="s">
        <v>13</v>
      </c>
      <c r="B3581" s="1">
        <v>5.9</v>
      </c>
    </row>
    <row r="3582" spans="1:2" x14ac:dyDescent="0.25">
      <c r="A3582" s="1" t="s">
        <v>13</v>
      </c>
      <c r="B3582" s="1">
        <v>7.7</v>
      </c>
    </row>
    <row r="3583" spans="1:2" x14ac:dyDescent="0.25">
      <c r="A3583" s="1" t="s">
        <v>13</v>
      </c>
      <c r="B3583" s="1">
        <v>7.1</v>
      </c>
    </row>
    <row r="3584" spans="1:2" x14ac:dyDescent="0.25">
      <c r="A3584" s="1" t="s">
        <v>13</v>
      </c>
      <c r="B3584" s="1">
        <v>6.2</v>
      </c>
    </row>
    <row r="3585" spans="1:2" x14ac:dyDescent="0.25">
      <c r="A3585" s="1" t="s">
        <v>13</v>
      </c>
      <c r="B3585" s="1">
        <v>7.7</v>
      </c>
    </row>
    <row r="3586" spans="1:2" x14ac:dyDescent="0.25">
      <c r="A3586" s="1" t="s">
        <v>13</v>
      </c>
      <c r="B3586" s="1">
        <v>7.5</v>
      </c>
    </row>
    <row r="3587" spans="1:2" x14ac:dyDescent="0.25">
      <c r="A3587" s="1" t="s">
        <v>13</v>
      </c>
      <c r="B3587" s="1">
        <v>6.9</v>
      </c>
    </row>
    <row r="3588" spans="1:2" x14ac:dyDescent="0.25">
      <c r="A3588" s="1" t="s">
        <v>13</v>
      </c>
      <c r="B3588" s="1">
        <v>7.1</v>
      </c>
    </row>
    <row r="3589" spans="1:2" x14ac:dyDescent="0.25">
      <c r="A3589" s="1" t="s">
        <v>13</v>
      </c>
      <c r="B3589" s="1">
        <v>6.3</v>
      </c>
    </row>
    <row r="3590" spans="1:2" x14ac:dyDescent="0.25">
      <c r="A3590" s="1" t="s">
        <v>13</v>
      </c>
      <c r="B3590" s="1">
        <v>8.3000000000000007</v>
      </c>
    </row>
    <row r="3591" spans="1:2" x14ac:dyDescent="0.25">
      <c r="A3591" s="1" t="s">
        <v>948</v>
      </c>
      <c r="B3591" s="1">
        <v>7.1</v>
      </c>
    </row>
    <row r="3592" spans="1:2" x14ac:dyDescent="0.25">
      <c r="A3592" s="1" t="s">
        <v>13</v>
      </c>
      <c r="B3592" s="1">
        <v>7.2</v>
      </c>
    </row>
    <row r="3593" spans="1:2" x14ac:dyDescent="0.25">
      <c r="A3593" s="1" t="s">
        <v>3158</v>
      </c>
      <c r="B3593" s="1">
        <v>6.9</v>
      </c>
    </row>
    <row r="3594" spans="1:2" x14ac:dyDescent="0.25">
      <c r="A3594" s="1" t="s">
        <v>13</v>
      </c>
      <c r="B3594" s="1">
        <v>6.1</v>
      </c>
    </row>
    <row r="3595" spans="1:2" x14ac:dyDescent="0.25">
      <c r="A3595" s="1" t="s">
        <v>13</v>
      </c>
      <c r="B3595" s="1">
        <v>6.3</v>
      </c>
    </row>
    <row r="3596" spans="1:2" x14ac:dyDescent="0.25">
      <c r="A3596" s="1" t="s">
        <v>13</v>
      </c>
      <c r="B3596" s="1">
        <v>6.1</v>
      </c>
    </row>
    <row r="3597" spans="1:2" x14ac:dyDescent="0.25">
      <c r="A3597" s="1" t="s">
        <v>13</v>
      </c>
      <c r="B3597" s="1">
        <v>7.8</v>
      </c>
    </row>
    <row r="3598" spans="1:2" x14ac:dyDescent="0.25">
      <c r="A3598" s="1" t="s">
        <v>13</v>
      </c>
      <c r="B3598" s="1">
        <v>4.7</v>
      </c>
    </row>
    <row r="3599" spans="1:2" x14ac:dyDescent="0.25">
      <c r="A3599" s="1" t="s">
        <v>13</v>
      </c>
      <c r="B3599" s="1">
        <v>6.7</v>
      </c>
    </row>
    <row r="3600" spans="1:2" x14ac:dyDescent="0.25">
      <c r="A3600" s="1" t="s">
        <v>13</v>
      </c>
      <c r="B3600" s="1">
        <v>6.6</v>
      </c>
    </row>
    <row r="3601" spans="1:2" x14ac:dyDescent="0.25">
      <c r="A3601" s="1" t="s">
        <v>984</v>
      </c>
      <c r="B3601" s="1">
        <v>6.9</v>
      </c>
    </row>
    <row r="3602" spans="1:2" x14ac:dyDescent="0.25">
      <c r="A3602" s="1" t="s">
        <v>13</v>
      </c>
      <c r="B3602" s="1">
        <v>7.1</v>
      </c>
    </row>
    <row r="3603" spans="1:2" x14ac:dyDescent="0.25">
      <c r="A3603" s="1" t="s">
        <v>13</v>
      </c>
      <c r="B3603" s="1">
        <v>6.7</v>
      </c>
    </row>
    <row r="3604" spans="1:2" x14ac:dyDescent="0.25">
      <c r="A3604" s="1" t="s">
        <v>13</v>
      </c>
      <c r="B3604" s="1">
        <v>7.1</v>
      </c>
    </row>
    <row r="3605" spans="1:2" x14ac:dyDescent="0.25">
      <c r="A3605" s="1" t="s">
        <v>13</v>
      </c>
      <c r="B3605" s="1">
        <v>6.6</v>
      </c>
    </row>
    <row r="3606" spans="1:2" x14ac:dyDescent="0.25">
      <c r="A3606" s="1" t="s">
        <v>13</v>
      </c>
      <c r="B3606" s="1">
        <v>4.8</v>
      </c>
    </row>
    <row r="3607" spans="1:2" x14ac:dyDescent="0.25">
      <c r="A3607" s="1" t="s">
        <v>13</v>
      </c>
      <c r="B3607" s="1">
        <v>6.4</v>
      </c>
    </row>
    <row r="3608" spans="1:2" x14ac:dyDescent="0.25">
      <c r="A3608" s="1" t="s">
        <v>13</v>
      </c>
      <c r="B3608" s="1">
        <v>7.3</v>
      </c>
    </row>
    <row r="3609" spans="1:2" x14ac:dyDescent="0.25">
      <c r="A3609" s="1" t="s">
        <v>13</v>
      </c>
      <c r="B3609" s="1">
        <v>6.9</v>
      </c>
    </row>
    <row r="3610" spans="1:2" x14ac:dyDescent="0.25">
      <c r="A3610" s="1" t="s">
        <v>13</v>
      </c>
      <c r="B3610" s="1">
        <v>7.2</v>
      </c>
    </row>
    <row r="3611" spans="1:2" x14ac:dyDescent="0.25">
      <c r="A3611" s="1" t="s">
        <v>13</v>
      </c>
      <c r="B3611" s="1">
        <v>6.5</v>
      </c>
    </row>
    <row r="3612" spans="1:2" x14ac:dyDescent="0.25">
      <c r="A3612" s="1" t="s">
        <v>13</v>
      </c>
      <c r="B3612" s="1">
        <v>6.6</v>
      </c>
    </row>
    <row r="3613" spans="1:2" x14ac:dyDescent="0.25">
      <c r="A3613" s="1" t="s">
        <v>13</v>
      </c>
      <c r="B3613" s="1">
        <v>6.7</v>
      </c>
    </row>
    <row r="3614" spans="1:2" x14ac:dyDescent="0.25">
      <c r="A3614" s="1" t="s">
        <v>13</v>
      </c>
      <c r="B3614" s="1">
        <v>7.3</v>
      </c>
    </row>
    <row r="3615" spans="1:2" x14ac:dyDescent="0.25">
      <c r="A3615" s="1" t="s">
        <v>13</v>
      </c>
      <c r="B3615" s="1">
        <v>7</v>
      </c>
    </row>
    <row r="3616" spans="1:2" x14ac:dyDescent="0.25">
      <c r="A3616" s="1" t="s">
        <v>13</v>
      </c>
      <c r="B3616" s="1">
        <v>5.5</v>
      </c>
    </row>
    <row r="3617" spans="1:2" x14ac:dyDescent="0.25">
      <c r="A3617" s="1" t="s">
        <v>13</v>
      </c>
      <c r="B3617" s="1">
        <v>6.7</v>
      </c>
    </row>
    <row r="3618" spans="1:2" x14ac:dyDescent="0.25">
      <c r="A3618" s="1" t="s">
        <v>13</v>
      </c>
      <c r="B3618" s="1">
        <v>3.9</v>
      </c>
    </row>
    <row r="3619" spans="1:2" x14ac:dyDescent="0.25">
      <c r="A3619" s="1" t="s">
        <v>13</v>
      </c>
      <c r="B3619" s="1">
        <v>7.5</v>
      </c>
    </row>
    <row r="3620" spans="1:2" x14ac:dyDescent="0.25">
      <c r="A3620" s="1" t="s">
        <v>13</v>
      </c>
      <c r="B3620" s="1">
        <v>7</v>
      </c>
    </row>
    <row r="3621" spans="1:2" x14ac:dyDescent="0.25">
      <c r="A3621" s="1" t="s">
        <v>13</v>
      </c>
      <c r="B3621" s="1">
        <v>6.7</v>
      </c>
    </row>
    <row r="3622" spans="1:2" x14ac:dyDescent="0.25">
      <c r="A3622" s="1" t="s">
        <v>13</v>
      </c>
      <c r="B3622" s="1">
        <v>7.4</v>
      </c>
    </row>
    <row r="3623" spans="1:2" x14ac:dyDescent="0.25">
      <c r="A3623" s="1" t="s">
        <v>3158</v>
      </c>
      <c r="B3623" s="1">
        <v>8</v>
      </c>
    </row>
    <row r="3624" spans="1:2" x14ac:dyDescent="0.25">
      <c r="A3624" s="1" t="s">
        <v>13</v>
      </c>
      <c r="B3624" s="1">
        <v>7.7</v>
      </c>
    </row>
    <row r="3625" spans="1:2" x14ac:dyDescent="0.25">
      <c r="A3625" s="1" t="s">
        <v>5944</v>
      </c>
      <c r="B3625" s="1">
        <v>8.5</v>
      </c>
    </row>
    <row r="3626" spans="1:2" x14ac:dyDescent="0.25">
      <c r="A3626" s="1" t="s">
        <v>13</v>
      </c>
      <c r="B3626" s="1">
        <v>7.7</v>
      </c>
    </row>
    <row r="3627" spans="1:2" x14ac:dyDescent="0.25">
      <c r="A3627" s="1" t="s">
        <v>13</v>
      </c>
      <c r="B3627" s="1">
        <v>6.5</v>
      </c>
    </row>
    <row r="3628" spans="1:2" x14ac:dyDescent="0.25">
      <c r="A3628" s="1" t="s">
        <v>13</v>
      </c>
      <c r="B3628" s="1">
        <v>7</v>
      </c>
    </row>
    <row r="3629" spans="1:2" x14ac:dyDescent="0.25">
      <c r="A3629" s="1" t="s">
        <v>13</v>
      </c>
      <c r="B3629" s="1">
        <v>5.5</v>
      </c>
    </row>
    <row r="3630" spans="1:2" x14ac:dyDescent="0.25">
      <c r="A3630" s="1" t="s">
        <v>13</v>
      </c>
      <c r="B3630" s="1">
        <v>6.3</v>
      </c>
    </row>
    <row r="3631" spans="1:2" x14ac:dyDescent="0.25">
      <c r="A3631" s="1" t="s">
        <v>13</v>
      </c>
      <c r="B3631" s="1">
        <v>7.9</v>
      </c>
    </row>
    <row r="3632" spans="1:2" x14ac:dyDescent="0.25">
      <c r="A3632" s="1" t="s">
        <v>13</v>
      </c>
      <c r="B3632" s="1">
        <v>7.4</v>
      </c>
    </row>
    <row r="3633" spans="1:2" x14ac:dyDescent="0.25">
      <c r="A3633" s="1" t="s">
        <v>13</v>
      </c>
      <c r="B3633" s="1">
        <v>7.5</v>
      </c>
    </row>
    <row r="3634" spans="1:2" x14ac:dyDescent="0.25">
      <c r="A3634" s="1" t="s">
        <v>13</v>
      </c>
      <c r="B3634" s="1">
        <v>6.7</v>
      </c>
    </row>
    <row r="3635" spans="1:2" x14ac:dyDescent="0.25">
      <c r="A3635" s="1" t="s">
        <v>13</v>
      </c>
      <c r="B3635" s="1">
        <v>4.2</v>
      </c>
    </row>
    <row r="3636" spans="1:2" x14ac:dyDescent="0.25">
      <c r="A3636" s="1" t="s">
        <v>13</v>
      </c>
      <c r="B3636" s="1">
        <v>7</v>
      </c>
    </row>
    <row r="3637" spans="1:2" x14ac:dyDescent="0.25">
      <c r="A3637" s="1" t="s">
        <v>13</v>
      </c>
      <c r="B3637" s="1">
        <v>7</v>
      </c>
    </row>
    <row r="3638" spans="1:2" x14ac:dyDescent="0.25">
      <c r="A3638" s="1" t="s">
        <v>13</v>
      </c>
      <c r="B3638" s="1">
        <v>6.8</v>
      </c>
    </row>
    <row r="3639" spans="1:2" x14ac:dyDescent="0.25">
      <c r="A3639" s="1" t="s">
        <v>13</v>
      </c>
      <c r="B3639" s="1">
        <v>7.5</v>
      </c>
    </row>
    <row r="3640" spans="1:2" x14ac:dyDescent="0.25">
      <c r="A3640" s="1" t="s">
        <v>13</v>
      </c>
      <c r="B3640" s="1">
        <v>5.3</v>
      </c>
    </row>
    <row r="3641" spans="1:2" x14ac:dyDescent="0.25">
      <c r="A3641" s="1" t="s">
        <v>13</v>
      </c>
      <c r="B3641" s="1">
        <v>7.3</v>
      </c>
    </row>
    <row r="3642" spans="1:2" x14ac:dyDescent="0.25">
      <c r="A3642" s="1" t="s">
        <v>13</v>
      </c>
      <c r="B3642" s="1">
        <v>5.6</v>
      </c>
    </row>
    <row r="3643" spans="1:2" x14ac:dyDescent="0.25">
      <c r="A3643" s="1" t="s">
        <v>13</v>
      </c>
      <c r="B3643" s="1">
        <v>5.6</v>
      </c>
    </row>
    <row r="3644" spans="1:2" x14ac:dyDescent="0.25">
      <c r="A3644" s="1" t="s">
        <v>13</v>
      </c>
      <c r="B3644" s="1">
        <v>6.6</v>
      </c>
    </row>
    <row r="3645" spans="1:2" x14ac:dyDescent="0.25">
      <c r="A3645" s="1" t="s">
        <v>13</v>
      </c>
      <c r="B3645" s="1">
        <v>6.3</v>
      </c>
    </row>
    <row r="3646" spans="1:2" x14ac:dyDescent="0.25">
      <c r="A3646" s="1" t="s">
        <v>13</v>
      </c>
      <c r="B3646" s="1">
        <v>7.5</v>
      </c>
    </row>
    <row r="3647" spans="1:2" x14ac:dyDescent="0.25">
      <c r="A3647" s="1" t="s">
        <v>13</v>
      </c>
      <c r="B3647" s="1">
        <v>7.6</v>
      </c>
    </row>
    <row r="3648" spans="1:2" x14ac:dyDescent="0.25">
      <c r="A3648" s="1" t="s">
        <v>13</v>
      </c>
      <c r="B3648" s="1">
        <v>7.8</v>
      </c>
    </row>
    <row r="3649" spans="1:2" x14ac:dyDescent="0.25">
      <c r="A3649" s="1" t="s">
        <v>13</v>
      </c>
      <c r="B3649" s="1">
        <v>7.3</v>
      </c>
    </row>
    <row r="3650" spans="1:2" x14ac:dyDescent="0.25">
      <c r="A3650" s="1" t="s">
        <v>13</v>
      </c>
      <c r="B3650" s="1">
        <v>7.1</v>
      </c>
    </row>
    <row r="3651" spans="1:2" x14ac:dyDescent="0.25">
      <c r="A3651" s="1" t="s">
        <v>13</v>
      </c>
      <c r="B3651" s="1">
        <v>6.1</v>
      </c>
    </row>
    <row r="3652" spans="1:2" x14ac:dyDescent="0.25">
      <c r="A3652" s="1" t="s">
        <v>984</v>
      </c>
      <c r="B3652" s="1">
        <v>6.9</v>
      </c>
    </row>
    <row r="3653" spans="1:2" x14ac:dyDescent="0.25">
      <c r="A3653" s="1" t="s">
        <v>5944</v>
      </c>
      <c r="B3653" s="1">
        <v>7.5</v>
      </c>
    </row>
    <row r="3654" spans="1:2" x14ac:dyDescent="0.25">
      <c r="A3654" s="1" t="s">
        <v>13</v>
      </c>
      <c r="B3654" s="1">
        <v>7</v>
      </c>
    </row>
    <row r="3655" spans="1:2" x14ac:dyDescent="0.25">
      <c r="A3655" s="1" t="s">
        <v>948</v>
      </c>
      <c r="B3655" s="1">
        <v>6.9</v>
      </c>
    </row>
    <row r="3656" spans="1:2" x14ac:dyDescent="0.25">
      <c r="A3656" s="1" t="s">
        <v>13</v>
      </c>
      <c r="B3656" s="1">
        <v>6.6</v>
      </c>
    </row>
  </sheetData>
  <pageMargins left="0.7" right="0.7" top="0.75" bottom="0.75" header="0.3" footer="0.3"/>
  <pageSetup orientation="portrait" r:id="rId2"/>
  <ignoredErrors>
    <ignoredError sqref="H12" formula="1"/>
  </ignoredError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CADC-683F-4397-A685-11DAEDF206A5}">
  <dimension ref="A3:B20"/>
  <sheetViews>
    <sheetView workbookViewId="0">
      <selection activeCell="B25" sqref="B25"/>
    </sheetView>
  </sheetViews>
  <sheetFormatPr defaultRowHeight="13.2" x14ac:dyDescent="0.25"/>
  <cols>
    <col min="1" max="1" width="16.88671875" bestFit="1" customWidth="1"/>
    <col min="2" max="2" width="20" bestFit="1" customWidth="1"/>
  </cols>
  <sheetData>
    <row r="3" spans="1:2" x14ac:dyDescent="0.25">
      <c r="A3" s="3" t="s">
        <v>6147</v>
      </c>
      <c r="B3" s="4" t="s">
        <v>6170</v>
      </c>
    </row>
    <row r="4" spans="1:2" x14ac:dyDescent="0.25">
      <c r="A4" s="5" t="s">
        <v>6009</v>
      </c>
      <c r="B4" s="31">
        <v>8.6999999999999993</v>
      </c>
    </row>
    <row r="5" spans="1:2" x14ac:dyDescent="0.25">
      <c r="A5" s="7" t="s">
        <v>4690</v>
      </c>
      <c r="B5" s="32">
        <v>8.6</v>
      </c>
    </row>
    <row r="6" spans="1:2" x14ac:dyDescent="0.25">
      <c r="A6" s="7" t="s">
        <v>5787</v>
      </c>
      <c r="B6" s="32">
        <v>8.6</v>
      </c>
    </row>
    <row r="7" spans="1:2" x14ac:dyDescent="0.25">
      <c r="A7" s="7" t="s">
        <v>3513</v>
      </c>
      <c r="B7" s="32">
        <v>8.5</v>
      </c>
    </row>
    <row r="8" spans="1:2" x14ac:dyDescent="0.25">
      <c r="A8" s="7" t="s">
        <v>5423</v>
      </c>
      <c r="B8" s="32">
        <v>8.5</v>
      </c>
    </row>
    <row r="9" spans="1:2" x14ac:dyDescent="0.25">
      <c r="A9" s="7" t="s">
        <v>6097</v>
      </c>
      <c r="B9" s="32">
        <v>8.5</v>
      </c>
    </row>
    <row r="10" spans="1:2" x14ac:dyDescent="0.25">
      <c r="A10" s="7" t="s">
        <v>5505</v>
      </c>
      <c r="B10" s="32">
        <v>8.5</v>
      </c>
    </row>
    <row r="11" spans="1:2" x14ac:dyDescent="0.25">
      <c r="A11" s="7" t="s">
        <v>2834</v>
      </c>
      <c r="B11" s="32">
        <v>8.4333333333333336</v>
      </c>
    </row>
    <row r="12" spans="1:2" x14ac:dyDescent="0.25">
      <c r="A12" s="7" t="s">
        <v>22</v>
      </c>
      <c r="B12" s="32">
        <v>8.4250000000000007</v>
      </c>
    </row>
    <row r="13" spans="1:2" x14ac:dyDescent="0.25">
      <c r="A13" s="7" t="s">
        <v>2578</v>
      </c>
      <c r="B13" s="32">
        <v>8.4</v>
      </c>
    </row>
    <row r="14" spans="1:2" x14ac:dyDescent="0.25">
      <c r="A14" s="7" t="s">
        <v>5942</v>
      </c>
      <c r="B14" s="32">
        <v>8.4</v>
      </c>
    </row>
    <row r="15" spans="1:2" x14ac:dyDescent="0.25">
      <c r="A15" s="7" t="s">
        <v>111</v>
      </c>
      <c r="B15" s="32">
        <v>8.3000000000000007</v>
      </c>
    </row>
    <row r="16" spans="1:2" x14ac:dyDescent="0.25">
      <c r="A16" s="7" t="s">
        <v>139</v>
      </c>
      <c r="B16" s="32">
        <v>8.3000000000000007</v>
      </c>
    </row>
    <row r="17" spans="1:2" x14ac:dyDescent="0.25">
      <c r="A17" s="7" t="s">
        <v>4156</v>
      </c>
      <c r="B17" s="32">
        <v>8.3000000000000007</v>
      </c>
    </row>
    <row r="18" spans="1:2" x14ac:dyDescent="0.25">
      <c r="A18" s="7" t="s">
        <v>4308</v>
      </c>
      <c r="B18" s="32">
        <v>8.3000000000000007</v>
      </c>
    </row>
    <row r="19" spans="1:2" x14ac:dyDescent="0.25">
      <c r="A19" s="7" t="s">
        <v>5592</v>
      </c>
      <c r="B19" s="32">
        <v>8.3000000000000007</v>
      </c>
    </row>
    <row r="20" spans="1:2" x14ac:dyDescent="0.25">
      <c r="A20" s="9" t="s">
        <v>6148</v>
      </c>
      <c r="B20" s="33">
        <v>8.4307692307692328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38653-E243-467F-98C8-B1705AB5DF57}">
  <dimension ref="A1:G4830"/>
  <sheetViews>
    <sheetView workbookViewId="0">
      <selection activeCell="Q5" sqref="Q5"/>
    </sheetView>
  </sheetViews>
  <sheetFormatPr defaultRowHeight="13.2" x14ac:dyDescent="0.25"/>
  <cols>
    <col min="1" max="1" width="23.109375" customWidth="1"/>
    <col min="2" max="2" width="19.109375" style="12" customWidth="1"/>
    <col min="3" max="3" width="11.21875" customWidth="1"/>
    <col min="4" max="4" width="15.5546875" customWidth="1"/>
    <col min="7" max="7" width="15.109375" customWidth="1"/>
    <col min="8" max="8" width="12.6640625" bestFit="1" customWidth="1"/>
  </cols>
  <sheetData>
    <row r="1" spans="1:7" x14ac:dyDescent="0.25">
      <c r="A1" s="1" t="s">
        <v>4</v>
      </c>
      <c r="B1" s="11" t="s">
        <v>2</v>
      </c>
      <c r="C1" s="1" t="s">
        <v>7</v>
      </c>
      <c r="D1" s="18" t="s">
        <v>6173</v>
      </c>
    </row>
    <row r="2" spans="1:7" x14ac:dyDescent="0.25">
      <c r="A2" s="1" t="s">
        <v>12</v>
      </c>
      <c r="B2" s="11">
        <v>760505847</v>
      </c>
      <c r="C2" s="1">
        <v>237000000</v>
      </c>
      <c r="D2" s="12">
        <f>B2-C2</f>
        <v>523505847</v>
      </c>
      <c r="F2" t="s">
        <v>6174</v>
      </c>
      <c r="G2" s="18">
        <f>CORREL(B:B,C:C)</f>
        <v>9.3820012367479583E-2</v>
      </c>
    </row>
    <row r="3" spans="1:7" x14ac:dyDescent="0.25">
      <c r="A3" s="1" t="s">
        <v>17</v>
      </c>
      <c r="B3" s="11">
        <v>309404152</v>
      </c>
      <c r="C3" s="1">
        <v>300000000</v>
      </c>
      <c r="D3" s="12">
        <f t="shared" ref="D3:D66" si="0">B3-C3</f>
        <v>9404152</v>
      </c>
      <c r="F3" t="s">
        <v>6165</v>
      </c>
      <c r="G3" s="34">
        <f>MAX(D:D)</f>
        <v>523505847</v>
      </c>
    </row>
    <row r="4" spans="1:7" x14ac:dyDescent="0.25">
      <c r="A4" s="1" t="s">
        <v>20</v>
      </c>
      <c r="B4" s="11">
        <v>200074175</v>
      </c>
      <c r="C4" s="1">
        <v>245000000</v>
      </c>
      <c r="D4" s="12">
        <f t="shared" si="0"/>
        <v>-44925825</v>
      </c>
      <c r="F4" t="s">
        <v>6166</v>
      </c>
      <c r="G4" s="12">
        <f>MIN(D:D)</f>
        <v>-12213298588</v>
      </c>
    </row>
    <row r="5" spans="1:7" x14ac:dyDescent="0.25">
      <c r="A5" s="1" t="s">
        <v>24</v>
      </c>
      <c r="B5" s="11">
        <v>448130642</v>
      </c>
      <c r="C5" s="1">
        <v>250000000</v>
      </c>
      <c r="D5" s="12">
        <f t="shared" si="0"/>
        <v>198130642</v>
      </c>
    </row>
    <row r="6" spans="1:7" x14ac:dyDescent="0.25">
      <c r="A6" s="1" t="s">
        <v>28</v>
      </c>
      <c r="B6" s="11">
        <v>336530303</v>
      </c>
      <c r="C6" s="1">
        <v>258000000</v>
      </c>
      <c r="D6" s="12">
        <f t="shared" si="0"/>
        <v>78530303</v>
      </c>
    </row>
    <row r="7" spans="1:7" x14ac:dyDescent="0.25">
      <c r="A7" s="1" t="s">
        <v>31</v>
      </c>
      <c r="B7" s="11">
        <v>200807262</v>
      </c>
      <c r="C7" s="1">
        <v>260000000</v>
      </c>
      <c r="D7" s="12">
        <f t="shared" si="0"/>
        <v>-59192738</v>
      </c>
    </row>
    <row r="8" spans="1:7" x14ac:dyDescent="0.25">
      <c r="A8" s="1" t="s">
        <v>34</v>
      </c>
      <c r="B8" s="11">
        <v>458991599</v>
      </c>
      <c r="C8" s="1">
        <v>250000000</v>
      </c>
      <c r="D8" s="12">
        <f t="shared" si="0"/>
        <v>208991599</v>
      </c>
    </row>
    <row r="9" spans="1:7" x14ac:dyDescent="0.25">
      <c r="A9" s="1" t="s">
        <v>37</v>
      </c>
      <c r="B9" s="11">
        <v>301956980</v>
      </c>
      <c r="C9" s="1">
        <v>250000000</v>
      </c>
      <c r="D9" s="12">
        <f t="shared" si="0"/>
        <v>51956980</v>
      </c>
    </row>
    <row r="10" spans="1:7" x14ac:dyDescent="0.25">
      <c r="A10" s="1" t="s">
        <v>39</v>
      </c>
      <c r="B10" s="11">
        <v>330249062</v>
      </c>
      <c r="C10" s="1">
        <v>250000000</v>
      </c>
      <c r="D10" s="12">
        <f t="shared" si="0"/>
        <v>80249062</v>
      </c>
    </row>
    <row r="11" spans="1:7" x14ac:dyDescent="0.25">
      <c r="A11" s="1" t="s">
        <v>42</v>
      </c>
      <c r="B11" s="11">
        <v>200069408</v>
      </c>
      <c r="C11" s="1">
        <v>209000000</v>
      </c>
      <c r="D11" s="12">
        <f t="shared" si="0"/>
        <v>-8930592</v>
      </c>
    </row>
    <row r="12" spans="1:7" x14ac:dyDescent="0.25">
      <c r="A12" s="1" t="s">
        <v>45</v>
      </c>
      <c r="B12" s="11">
        <v>168368427</v>
      </c>
      <c r="C12" s="1">
        <v>200000000</v>
      </c>
      <c r="D12" s="12">
        <f t="shared" si="0"/>
        <v>-31631573</v>
      </c>
    </row>
    <row r="13" spans="1:7" x14ac:dyDescent="0.25">
      <c r="A13" s="1" t="s">
        <v>46</v>
      </c>
      <c r="B13" s="11">
        <v>423032628</v>
      </c>
      <c r="C13" s="1">
        <v>225000000</v>
      </c>
      <c r="D13" s="12">
        <f t="shared" si="0"/>
        <v>198032628</v>
      </c>
    </row>
    <row r="14" spans="1:7" x14ac:dyDescent="0.25">
      <c r="A14" s="1" t="s">
        <v>48</v>
      </c>
      <c r="B14" s="11">
        <v>89289910</v>
      </c>
      <c r="C14" s="1">
        <v>215000000</v>
      </c>
      <c r="D14" s="12">
        <f t="shared" si="0"/>
        <v>-125710090</v>
      </c>
    </row>
    <row r="15" spans="1:7" x14ac:dyDescent="0.25">
      <c r="A15" s="1" t="s">
        <v>49</v>
      </c>
      <c r="B15" s="11">
        <v>291021565</v>
      </c>
      <c r="C15" s="1">
        <v>225000000</v>
      </c>
      <c r="D15" s="12">
        <f t="shared" si="0"/>
        <v>66021565</v>
      </c>
    </row>
    <row r="16" spans="1:7" x14ac:dyDescent="0.25">
      <c r="A16" s="1" t="s">
        <v>52</v>
      </c>
      <c r="B16" s="11">
        <v>141614023</v>
      </c>
      <c r="C16" s="1">
        <v>225000000</v>
      </c>
      <c r="D16" s="12">
        <f t="shared" si="0"/>
        <v>-83385977</v>
      </c>
    </row>
    <row r="17" spans="1:4" x14ac:dyDescent="0.25">
      <c r="A17" s="1" t="s">
        <v>53</v>
      </c>
      <c r="B17" s="11">
        <v>623279547</v>
      </c>
      <c r="C17" s="1">
        <v>220000000</v>
      </c>
      <c r="D17" s="12">
        <f t="shared" si="0"/>
        <v>403279547</v>
      </c>
    </row>
    <row r="18" spans="1:4" x14ac:dyDescent="0.25">
      <c r="A18" s="1" t="s">
        <v>55</v>
      </c>
      <c r="B18" s="11">
        <v>241063875</v>
      </c>
      <c r="C18" s="1">
        <v>250000000</v>
      </c>
      <c r="D18" s="12">
        <f t="shared" si="0"/>
        <v>-8936125</v>
      </c>
    </row>
    <row r="19" spans="1:4" x14ac:dyDescent="0.25">
      <c r="A19" s="1" t="s">
        <v>58</v>
      </c>
      <c r="B19" s="11">
        <v>179020854</v>
      </c>
      <c r="C19" s="1">
        <v>225000000</v>
      </c>
      <c r="D19" s="12">
        <f t="shared" si="0"/>
        <v>-45979146</v>
      </c>
    </row>
    <row r="20" spans="1:4" x14ac:dyDescent="0.25">
      <c r="A20" s="1" t="s">
        <v>61</v>
      </c>
      <c r="B20" s="11">
        <v>255108370</v>
      </c>
      <c r="C20" s="1">
        <v>250000000</v>
      </c>
      <c r="D20" s="12">
        <f t="shared" si="0"/>
        <v>5108370</v>
      </c>
    </row>
    <row r="21" spans="1:4" x14ac:dyDescent="0.25">
      <c r="A21" s="1" t="s">
        <v>64</v>
      </c>
      <c r="B21" s="11">
        <v>262030663</v>
      </c>
      <c r="C21" s="1">
        <v>230000000</v>
      </c>
      <c r="D21" s="12">
        <f t="shared" si="0"/>
        <v>32030663</v>
      </c>
    </row>
    <row r="22" spans="1:4" x14ac:dyDescent="0.25">
      <c r="A22" s="1" t="s">
        <v>67</v>
      </c>
      <c r="B22" s="11">
        <v>105219735</v>
      </c>
      <c r="C22" s="1">
        <v>200000000</v>
      </c>
      <c r="D22" s="12">
        <f t="shared" si="0"/>
        <v>-94780265</v>
      </c>
    </row>
    <row r="23" spans="1:4" x14ac:dyDescent="0.25">
      <c r="A23" s="1" t="s">
        <v>68</v>
      </c>
      <c r="B23" s="11">
        <v>258355354</v>
      </c>
      <c r="C23" s="1">
        <v>225000000</v>
      </c>
      <c r="D23" s="12">
        <f t="shared" si="0"/>
        <v>33355354</v>
      </c>
    </row>
    <row r="24" spans="1:4" x14ac:dyDescent="0.25">
      <c r="A24" s="1" t="s">
        <v>71</v>
      </c>
      <c r="B24" s="11">
        <v>70083519</v>
      </c>
      <c r="C24" s="1">
        <v>180000000</v>
      </c>
      <c r="D24" s="12">
        <f t="shared" si="0"/>
        <v>-109916481</v>
      </c>
    </row>
    <row r="25" spans="1:4" x14ac:dyDescent="0.25">
      <c r="A25" s="1" t="s">
        <v>73</v>
      </c>
      <c r="B25" s="11">
        <v>218051260</v>
      </c>
      <c r="C25" s="1">
        <v>207000000</v>
      </c>
      <c r="D25" s="12">
        <f t="shared" si="0"/>
        <v>11051260</v>
      </c>
    </row>
    <row r="26" spans="1:4" x14ac:dyDescent="0.25">
      <c r="A26" s="1" t="s">
        <v>75</v>
      </c>
      <c r="B26" s="11">
        <v>658672302</v>
      </c>
      <c r="C26" s="1">
        <v>200000000</v>
      </c>
      <c r="D26" s="12">
        <f t="shared" si="0"/>
        <v>458672302</v>
      </c>
    </row>
    <row r="27" spans="1:4" x14ac:dyDescent="0.25">
      <c r="A27" s="1" t="s">
        <v>77</v>
      </c>
      <c r="B27" s="11">
        <v>407197282</v>
      </c>
      <c r="C27" s="1">
        <v>250000000</v>
      </c>
      <c r="D27" s="12">
        <f t="shared" si="0"/>
        <v>157197282</v>
      </c>
    </row>
    <row r="28" spans="1:4" x14ac:dyDescent="0.25">
      <c r="A28" s="1" t="s">
        <v>80</v>
      </c>
      <c r="B28" s="11">
        <v>65173160</v>
      </c>
      <c r="C28" s="1">
        <v>209000000</v>
      </c>
      <c r="D28" s="12">
        <f t="shared" si="0"/>
        <v>-143826840</v>
      </c>
    </row>
    <row r="29" spans="1:4" x14ac:dyDescent="0.25">
      <c r="A29" s="1" t="s">
        <v>82</v>
      </c>
      <c r="B29" s="11">
        <v>652177271</v>
      </c>
      <c r="C29" s="1">
        <v>150000000</v>
      </c>
      <c r="D29" s="12">
        <f t="shared" si="0"/>
        <v>502177271</v>
      </c>
    </row>
    <row r="30" spans="1:4" x14ac:dyDescent="0.25">
      <c r="A30" s="1" t="s">
        <v>83</v>
      </c>
      <c r="B30" s="11">
        <v>304360277</v>
      </c>
      <c r="C30" s="1">
        <v>200000000</v>
      </c>
      <c r="D30" s="12">
        <f t="shared" si="0"/>
        <v>104360277</v>
      </c>
    </row>
    <row r="31" spans="1:4" x14ac:dyDescent="0.25">
      <c r="A31" s="1" t="s">
        <v>85</v>
      </c>
      <c r="B31" s="11">
        <v>373377893</v>
      </c>
      <c r="C31" s="1">
        <v>200000000</v>
      </c>
      <c r="D31" s="12">
        <f t="shared" si="0"/>
        <v>173377893</v>
      </c>
    </row>
    <row r="32" spans="1:4" x14ac:dyDescent="0.25">
      <c r="A32" s="1" t="s">
        <v>88</v>
      </c>
      <c r="B32" s="11">
        <v>408992272</v>
      </c>
      <c r="C32" s="1">
        <v>200000000</v>
      </c>
      <c r="D32" s="12">
        <f t="shared" si="0"/>
        <v>208992272</v>
      </c>
    </row>
    <row r="33" spans="1:4" x14ac:dyDescent="0.25">
      <c r="A33" s="1" t="s">
        <v>90</v>
      </c>
      <c r="B33" s="11">
        <v>334185206</v>
      </c>
      <c r="C33" s="1">
        <v>200000000</v>
      </c>
      <c r="D33" s="12">
        <f t="shared" si="0"/>
        <v>134185206</v>
      </c>
    </row>
    <row r="34" spans="1:4" x14ac:dyDescent="0.25">
      <c r="A34" s="1" t="s">
        <v>93</v>
      </c>
      <c r="B34" s="11">
        <v>234360014</v>
      </c>
      <c r="C34" s="1">
        <v>210000000</v>
      </c>
      <c r="D34" s="12">
        <f t="shared" si="0"/>
        <v>24360014</v>
      </c>
    </row>
    <row r="35" spans="1:4" x14ac:dyDescent="0.25">
      <c r="A35" s="1" t="s">
        <v>98</v>
      </c>
      <c r="B35" s="11">
        <v>268488329</v>
      </c>
      <c r="C35" s="1">
        <v>200000000</v>
      </c>
      <c r="D35" s="12">
        <f t="shared" si="0"/>
        <v>68488329</v>
      </c>
    </row>
    <row r="36" spans="1:4" x14ac:dyDescent="0.25">
      <c r="A36" s="1" t="s">
        <v>100</v>
      </c>
      <c r="B36" s="11">
        <v>402076689</v>
      </c>
      <c r="C36" s="1">
        <v>200000000</v>
      </c>
      <c r="D36" s="12">
        <f t="shared" si="0"/>
        <v>202076689</v>
      </c>
    </row>
    <row r="37" spans="1:4" x14ac:dyDescent="0.25">
      <c r="A37" s="1" t="s">
        <v>101</v>
      </c>
      <c r="B37" s="11">
        <v>245428137</v>
      </c>
      <c r="C37" s="1">
        <v>210000000</v>
      </c>
      <c r="D37" s="12">
        <f t="shared" si="0"/>
        <v>35428137</v>
      </c>
    </row>
    <row r="38" spans="1:4" x14ac:dyDescent="0.25">
      <c r="A38" s="1" t="s">
        <v>102</v>
      </c>
      <c r="B38" s="11">
        <v>234903076</v>
      </c>
      <c r="C38" s="1">
        <v>215000000</v>
      </c>
      <c r="D38" s="12">
        <f t="shared" si="0"/>
        <v>19903076</v>
      </c>
    </row>
    <row r="39" spans="1:4" x14ac:dyDescent="0.25">
      <c r="A39" s="1" t="s">
        <v>103</v>
      </c>
      <c r="B39" s="11">
        <v>202853933</v>
      </c>
      <c r="C39" s="1">
        <v>200000000</v>
      </c>
      <c r="D39" s="12">
        <f t="shared" si="0"/>
        <v>2853933</v>
      </c>
    </row>
    <row r="40" spans="1:4" x14ac:dyDescent="0.25">
      <c r="A40" s="1" t="s">
        <v>105</v>
      </c>
      <c r="B40" s="11">
        <v>172051787</v>
      </c>
      <c r="C40" s="1">
        <v>170000000</v>
      </c>
      <c r="D40" s="12">
        <f t="shared" si="0"/>
        <v>2051787</v>
      </c>
    </row>
    <row r="41" spans="1:4" x14ac:dyDescent="0.25">
      <c r="A41" s="1" t="s">
        <v>108</v>
      </c>
      <c r="B41" s="11">
        <v>191450875</v>
      </c>
      <c r="C41" s="1">
        <v>200000000</v>
      </c>
      <c r="D41" s="12">
        <f t="shared" si="0"/>
        <v>-8549125</v>
      </c>
    </row>
    <row r="42" spans="1:4" x14ac:dyDescent="0.25">
      <c r="A42" s="1" t="s">
        <v>110</v>
      </c>
      <c r="B42" s="11">
        <v>116593191</v>
      </c>
      <c r="C42" s="1">
        <v>200000000</v>
      </c>
      <c r="D42" s="12">
        <f t="shared" si="0"/>
        <v>-83406809</v>
      </c>
    </row>
    <row r="43" spans="1:4" x14ac:dyDescent="0.25">
      <c r="A43" s="1" t="s">
        <v>113</v>
      </c>
      <c r="B43" s="11">
        <v>414984497</v>
      </c>
      <c r="C43" s="1">
        <v>200000000</v>
      </c>
      <c r="D43" s="12">
        <f t="shared" si="0"/>
        <v>214984497</v>
      </c>
    </row>
    <row r="44" spans="1:4" x14ac:dyDescent="0.25">
      <c r="A44" s="1" t="s">
        <v>115</v>
      </c>
      <c r="B44" s="11">
        <v>125320003</v>
      </c>
      <c r="C44" s="1">
        <v>200000000</v>
      </c>
      <c r="D44" s="12">
        <f t="shared" si="0"/>
        <v>-74679997</v>
      </c>
    </row>
    <row r="45" spans="1:4" x14ac:dyDescent="0.25">
      <c r="A45" s="1" t="s">
        <v>118</v>
      </c>
      <c r="B45" s="11">
        <v>350034110</v>
      </c>
      <c r="C45" s="1">
        <v>190000000</v>
      </c>
      <c r="D45" s="12">
        <f t="shared" si="0"/>
        <v>160034110</v>
      </c>
    </row>
    <row r="46" spans="1:4" x14ac:dyDescent="0.25">
      <c r="A46" s="1" t="s">
        <v>120</v>
      </c>
      <c r="B46" s="11">
        <v>202351611</v>
      </c>
      <c r="C46" s="1">
        <v>190000000</v>
      </c>
      <c r="D46" s="12">
        <f t="shared" si="0"/>
        <v>12351611</v>
      </c>
    </row>
    <row r="47" spans="1:4" x14ac:dyDescent="0.25">
      <c r="A47" s="1" t="s">
        <v>121</v>
      </c>
      <c r="B47" s="11">
        <v>233914986</v>
      </c>
      <c r="C47" s="1">
        <v>200000000</v>
      </c>
      <c r="D47" s="12">
        <f t="shared" si="0"/>
        <v>33914986</v>
      </c>
    </row>
    <row r="48" spans="1:4" x14ac:dyDescent="0.25">
      <c r="A48" s="1" t="s">
        <v>123</v>
      </c>
      <c r="B48" s="11">
        <v>228756232</v>
      </c>
      <c r="C48" s="1">
        <v>190000000</v>
      </c>
      <c r="D48" s="12">
        <f t="shared" si="0"/>
        <v>38756232</v>
      </c>
    </row>
    <row r="49" spans="1:4" x14ac:dyDescent="0.25">
      <c r="A49" s="1" t="s">
        <v>124</v>
      </c>
      <c r="B49" s="11">
        <v>65171860</v>
      </c>
      <c r="C49" s="1">
        <v>195000000</v>
      </c>
      <c r="D49" s="12">
        <f t="shared" si="0"/>
        <v>-129828140</v>
      </c>
    </row>
    <row r="50" spans="1:4" x14ac:dyDescent="0.25">
      <c r="A50" s="1" t="s">
        <v>126</v>
      </c>
      <c r="B50" s="11">
        <v>144812796</v>
      </c>
      <c r="C50" s="1">
        <v>105000000</v>
      </c>
      <c r="D50" s="12">
        <f t="shared" si="0"/>
        <v>39812796</v>
      </c>
    </row>
    <row r="51" spans="1:4" x14ac:dyDescent="0.25">
      <c r="A51" s="1" t="s">
        <v>129</v>
      </c>
      <c r="B51" s="11">
        <v>90755643</v>
      </c>
      <c r="C51" s="1">
        <v>200000000</v>
      </c>
      <c r="D51" s="12">
        <f t="shared" si="0"/>
        <v>-109244357</v>
      </c>
    </row>
    <row r="52" spans="1:4" x14ac:dyDescent="0.25">
      <c r="A52" s="1" t="s">
        <v>131</v>
      </c>
      <c r="B52" s="11">
        <v>101785482</v>
      </c>
      <c r="C52" s="1">
        <v>190000000</v>
      </c>
      <c r="D52" s="12">
        <f t="shared" si="0"/>
        <v>-88214518</v>
      </c>
    </row>
    <row r="53" spans="1:4" x14ac:dyDescent="0.25">
      <c r="A53" s="1" t="s">
        <v>132</v>
      </c>
      <c r="B53" s="11">
        <v>352358779</v>
      </c>
      <c r="C53" s="1">
        <v>195000000</v>
      </c>
      <c r="D53" s="12">
        <f t="shared" si="0"/>
        <v>157358779</v>
      </c>
    </row>
    <row r="54" spans="1:4" x14ac:dyDescent="0.25">
      <c r="A54" s="1" t="s">
        <v>134</v>
      </c>
      <c r="B54" s="11">
        <v>317011114</v>
      </c>
      <c r="C54" s="1">
        <v>185000000</v>
      </c>
      <c r="D54" s="12">
        <f t="shared" si="0"/>
        <v>132011114</v>
      </c>
    </row>
    <row r="55" spans="1:4" x14ac:dyDescent="0.25">
      <c r="A55" s="1" t="s">
        <v>136</v>
      </c>
      <c r="B55" s="11">
        <v>237282182</v>
      </c>
      <c r="C55" s="1">
        <v>185000000</v>
      </c>
      <c r="D55" s="12">
        <f t="shared" si="0"/>
        <v>52282182</v>
      </c>
    </row>
    <row r="56" spans="1:4" x14ac:dyDescent="0.25">
      <c r="A56" s="1" t="s">
        <v>138</v>
      </c>
      <c r="B56" s="11">
        <v>130468626</v>
      </c>
      <c r="C56" s="1">
        <v>185000000</v>
      </c>
      <c r="D56" s="12">
        <f t="shared" si="0"/>
        <v>-54531374</v>
      </c>
    </row>
    <row r="57" spans="1:4" x14ac:dyDescent="0.25">
      <c r="A57" s="1" t="s">
        <v>141</v>
      </c>
      <c r="B57" s="11">
        <v>223806889</v>
      </c>
      <c r="C57" s="1">
        <v>180000000</v>
      </c>
      <c r="D57" s="12">
        <f t="shared" si="0"/>
        <v>43806889</v>
      </c>
    </row>
    <row r="58" spans="1:4" x14ac:dyDescent="0.25">
      <c r="A58" s="1" t="s">
        <v>144</v>
      </c>
      <c r="B58" s="11">
        <v>140080850</v>
      </c>
      <c r="C58" s="1">
        <v>140000000</v>
      </c>
      <c r="D58" s="12">
        <f t="shared" si="0"/>
        <v>80850</v>
      </c>
    </row>
    <row r="59" spans="1:4" x14ac:dyDescent="0.25">
      <c r="A59" s="1" t="s">
        <v>146</v>
      </c>
      <c r="B59" s="11">
        <v>166112167</v>
      </c>
      <c r="C59" s="1">
        <v>200000000</v>
      </c>
      <c r="D59" s="12">
        <f t="shared" si="0"/>
        <v>-33887833</v>
      </c>
    </row>
    <row r="60" spans="1:4" x14ac:dyDescent="0.25">
      <c r="A60" s="1" t="s">
        <v>150</v>
      </c>
      <c r="B60" s="11">
        <v>137850096</v>
      </c>
      <c r="C60" s="1">
        <v>200000000</v>
      </c>
      <c r="D60" s="12">
        <f t="shared" si="0"/>
        <v>-62149904</v>
      </c>
    </row>
    <row r="61" spans="1:4" x14ac:dyDescent="0.25">
      <c r="A61" s="1" t="s">
        <v>152</v>
      </c>
      <c r="B61" s="11">
        <v>47375327</v>
      </c>
      <c r="C61" s="1">
        <v>176000000</v>
      </c>
      <c r="D61" s="12">
        <f t="shared" si="0"/>
        <v>-128624673</v>
      </c>
    </row>
    <row r="62" spans="1:4" x14ac:dyDescent="0.25">
      <c r="A62" s="1" t="s">
        <v>153</v>
      </c>
      <c r="B62" s="11">
        <v>124051759</v>
      </c>
      <c r="C62" s="1">
        <v>180000000</v>
      </c>
      <c r="D62" s="12">
        <f t="shared" si="0"/>
        <v>-55948241</v>
      </c>
    </row>
    <row r="63" spans="1:4" x14ac:dyDescent="0.25">
      <c r="A63" s="1" t="s">
        <v>154</v>
      </c>
      <c r="B63" s="11">
        <v>291709845</v>
      </c>
      <c r="C63" s="1">
        <v>180000000</v>
      </c>
      <c r="D63" s="12">
        <f t="shared" si="0"/>
        <v>111709845</v>
      </c>
    </row>
    <row r="64" spans="1:4" x14ac:dyDescent="0.25">
      <c r="A64" s="1" t="s">
        <v>155</v>
      </c>
      <c r="B64" s="11">
        <v>154985087</v>
      </c>
      <c r="C64" s="1">
        <v>178000000</v>
      </c>
      <c r="D64" s="12">
        <f t="shared" si="0"/>
        <v>-23014913</v>
      </c>
    </row>
    <row r="65" spans="1:4" x14ac:dyDescent="0.25">
      <c r="A65" s="1" t="s">
        <v>157</v>
      </c>
      <c r="B65" s="11">
        <v>533316061</v>
      </c>
      <c r="C65" s="1">
        <v>185000000</v>
      </c>
      <c r="D65" s="12">
        <f t="shared" si="0"/>
        <v>348316061</v>
      </c>
    </row>
    <row r="66" spans="1:4" x14ac:dyDescent="0.25">
      <c r="A66" s="1" t="s">
        <v>160</v>
      </c>
      <c r="B66" s="11">
        <v>292979556</v>
      </c>
      <c r="C66" s="1">
        <v>175000000</v>
      </c>
      <c r="D66" s="12">
        <f t="shared" si="0"/>
        <v>117979556</v>
      </c>
    </row>
    <row r="67" spans="1:4" x14ac:dyDescent="0.25">
      <c r="A67" s="1" t="s">
        <v>163</v>
      </c>
      <c r="B67" s="11">
        <v>198332128</v>
      </c>
      <c r="C67" s="1">
        <v>175000000</v>
      </c>
      <c r="D67" s="12">
        <f t="shared" ref="D67:D130" si="1">B67-C67</f>
        <v>23332128</v>
      </c>
    </row>
    <row r="68" spans="1:4" x14ac:dyDescent="0.25">
      <c r="A68" s="1" t="s">
        <v>164</v>
      </c>
      <c r="B68" s="11">
        <v>318298180</v>
      </c>
      <c r="C68" s="1">
        <v>140000000</v>
      </c>
      <c r="D68" s="12">
        <f t="shared" si="1"/>
        <v>178298180</v>
      </c>
    </row>
    <row r="69" spans="1:4" x14ac:dyDescent="0.25">
      <c r="A69" s="1" t="s">
        <v>167</v>
      </c>
      <c r="B69" s="11">
        <v>73820094</v>
      </c>
      <c r="C69" s="1">
        <v>170000000</v>
      </c>
      <c r="D69" s="12">
        <f t="shared" si="1"/>
        <v>-96179906</v>
      </c>
    </row>
    <row r="70" spans="1:4" x14ac:dyDescent="0.25">
      <c r="A70" s="1" t="s">
        <v>169</v>
      </c>
      <c r="B70" s="11">
        <v>113745408</v>
      </c>
      <c r="C70" s="1">
        <v>170000000</v>
      </c>
      <c r="D70" s="12">
        <f t="shared" si="1"/>
        <v>-56254592</v>
      </c>
    </row>
    <row r="71" spans="1:4" x14ac:dyDescent="0.25">
      <c r="A71" s="1" t="s">
        <v>172</v>
      </c>
      <c r="B71" s="11">
        <v>102176165</v>
      </c>
      <c r="C71" s="1">
        <v>145000000</v>
      </c>
      <c r="D71" s="12">
        <f t="shared" si="1"/>
        <v>-42823835</v>
      </c>
    </row>
    <row r="72" spans="1:4" x14ac:dyDescent="0.25">
      <c r="A72" s="1" t="s">
        <v>175</v>
      </c>
      <c r="B72" s="11">
        <v>161087183</v>
      </c>
      <c r="C72" s="1">
        <v>175000000</v>
      </c>
      <c r="D72" s="12">
        <f t="shared" si="1"/>
        <v>-13912817</v>
      </c>
    </row>
    <row r="73" spans="1:4" x14ac:dyDescent="0.25">
      <c r="A73" s="1" t="s">
        <v>178</v>
      </c>
      <c r="B73" s="11">
        <v>100289690</v>
      </c>
      <c r="C73" s="1">
        <v>175000000</v>
      </c>
      <c r="D73" s="12">
        <f t="shared" si="1"/>
        <v>-74710310</v>
      </c>
    </row>
    <row r="74" spans="1:4" x14ac:dyDescent="0.25">
      <c r="A74" s="1" t="s">
        <v>180</v>
      </c>
      <c r="B74" s="11">
        <v>100189501</v>
      </c>
      <c r="C74" s="1">
        <v>178000000</v>
      </c>
      <c r="D74" s="12">
        <f t="shared" si="1"/>
        <v>-77810499</v>
      </c>
    </row>
    <row r="75" spans="1:4" x14ac:dyDescent="0.25">
      <c r="A75" s="1" t="s">
        <v>182</v>
      </c>
      <c r="B75" s="11">
        <v>88246220</v>
      </c>
      <c r="C75" s="1">
        <v>175000000</v>
      </c>
      <c r="D75" s="12">
        <f t="shared" si="1"/>
        <v>-86753780</v>
      </c>
    </row>
    <row r="76" spans="1:4" x14ac:dyDescent="0.25">
      <c r="A76" s="1" t="s">
        <v>184</v>
      </c>
      <c r="B76" s="11">
        <v>150167630</v>
      </c>
      <c r="C76" s="1">
        <v>175000000</v>
      </c>
      <c r="D76" s="12">
        <f t="shared" si="1"/>
        <v>-24832370</v>
      </c>
    </row>
    <row r="77" spans="1:4" x14ac:dyDescent="0.25">
      <c r="A77" s="1" t="s">
        <v>186</v>
      </c>
      <c r="B77" s="11">
        <v>356454367</v>
      </c>
      <c r="C77" s="1">
        <v>175000000</v>
      </c>
      <c r="D77" s="12">
        <f t="shared" si="1"/>
        <v>181454367</v>
      </c>
    </row>
    <row r="78" spans="1:4" x14ac:dyDescent="0.25">
      <c r="A78" s="1" t="s">
        <v>188</v>
      </c>
      <c r="B78" s="11">
        <v>362645141</v>
      </c>
      <c r="C78" s="1">
        <v>175000000</v>
      </c>
      <c r="D78" s="12">
        <f t="shared" si="1"/>
        <v>187645141</v>
      </c>
    </row>
    <row r="79" spans="1:4" x14ac:dyDescent="0.25">
      <c r="A79" s="1" t="s">
        <v>189</v>
      </c>
      <c r="B79" s="11">
        <v>312057433</v>
      </c>
      <c r="C79" s="1">
        <v>200000000</v>
      </c>
      <c r="D79" s="12">
        <f t="shared" si="1"/>
        <v>112057433</v>
      </c>
    </row>
    <row r="80" spans="1:4" x14ac:dyDescent="0.25">
      <c r="A80" s="1" t="s">
        <v>192</v>
      </c>
      <c r="B80" s="11">
        <v>155111815</v>
      </c>
      <c r="C80" s="1">
        <v>170000000</v>
      </c>
      <c r="D80" s="12">
        <f t="shared" si="1"/>
        <v>-14888185</v>
      </c>
    </row>
    <row r="81" spans="1:4" x14ac:dyDescent="0.25">
      <c r="A81" s="1" t="s">
        <v>196</v>
      </c>
      <c r="B81" s="11">
        <v>241407328</v>
      </c>
      <c r="C81" s="1">
        <v>180000000</v>
      </c>
      <c r="D81" s="12">
        <f t="shared" si="1"/>
        <v>61407328</v>
      </c>
    </row>
    <row r="82" spans="1:4" x14ac:dyDescent="0.25">
      <c r="A82" s="1" t="s">
        <v>199</v>
      </c>
      <c r="B82" s="11">
        <v>208543795</v>
      </c>
      <c r="C82" s="1">
        <v>170000000</v>
      </c>
      <c r="D82" s="12">
        <f t="shared" si="1"/>
        <v>38543795</v>
      </c>
    </row>
    <row r="83" spans="1:4" x14ac:dyDescent="0.25">
      <c r="A83" s="1" t="s">
        <v>201</v>
      </c>
      <c r="B83" s="11">
        <v>38297305</v>
      </c>
      <c r="C83" s="1">
        <v>175000000</v>
      </c>
      <c r="D83" s="12">
        <f t="shared" si="1"/>
        <v>-136702695</v>
      </c>
    </row>
    <row r="84" spans="1:4" x14ac:dyDescent="0.25">
      <c r="A84" s="1" t="s">
        <v>202</v>
      </c>
      <c r="B84" s="11">
        <v>259746958</v>
      </c>
      <c r="C84" s="1">
        <v>170000000</v>
      </c>
      <c r="D84" s="12">
        <f t="shared" si="1"/>
        <v>89746958</v>
      </c>
    </row>
    <row r="85" spans="1:4" x14ac:dyDescent="0.25">
      <c r="A85" s="1" t="s">
        <v>204</v>
      </c>
      <c r="B85" s="11">
        <v>238371987</v>
      </c>
      <c r="C85" s="1">
        <v>165000000</v>
      </c>
      <c r="D85" s="12">
        <f t="shared" si="1"/>
        <v>73371987</v>
      </c>
    </row>
    <row r="86" spans="1:4" x14ac:dyDescent="0.25">
      <c r="A86" s="1" t="s">
        <v>207</v>
      </c>
      <c r="B86" s="11">
        <v>93417865</v>
      </c>
      <c r="C86" s="1">
        <v>190000000</v>
      </c>
      <c r="D86" s="12">
        <f t="shared" si="1"/>
        <v>-96582135</v>
      </c>
    </row>
    <row r="87" spans="1:4" x14ac:dyDescent="0.25">
      <c r="A87" s="1" t="s">
        <v>210</v>
      </c>
      <c r="B87" s="11">
        <v>222487711</v>
      </c>
      <c r="C87" s="1">
        <v>165000000</v>
      </c>
      <c r="D87" s="12">
        <f t="shared" si="1"/>
        <v>57487711</v>
      </c>
    </row>
    <row r="88" spans="1:4" x14ac:dyDescent="0.25">
      <c r="A88" s="1" t="s">
        <v>213</v>
      </c>
      <c r="B88" s="11">
        <v>189412677</v>
      </c>
      <c r="C88" s="1">
        <v>165000000</v>
      </c>
      <c r="D88" s="12">
        <f t="shared" si="1"/>
        <v>24412677</v>
      </c>
    </row>
    <row r="89" spans="1:4" x14ac:dyDescent="0.25">
      <c r="A89" s="1" t="s">
        <v>215</v>
      </c>
      <c r="B89" s="11">
        <v>665426</v>
      </c>
      <c r="C89" s="1">
        <v>165000000</v>
      </c>
      <c r="D89" s="12">
        <f t="shared" si="1"/>
        <v>-164334574</v>
      </c>
    </row>
    <row r="90" spans="1:4" x14ac:dyDescent="0.25">
      <c r="A90" s="1" t="s">
        <v>216</v>
      </c>
      <c r="B90" s="11">
        <v>102315545</v>
      </c>
      <c r="C90" s="1">
        <v>165000000</v>
      </c>
      <c r="D90" s="12">
        <f t="shared" si="1"/>
        <v>-62684455</v>
      </c>
    </row>
    <row r="91" spans="1:4" x14ac:dyDescent="0.25">
      <c r="A91" s="1" t="s">
        <v>218</v>
      </c>
      <c r="B91" s="11">
        <v>217387997</v>
      </c>
      <c r="C91" s="1">
        <v>165000000</v>
      </c>
      <c r="D91" s="12">
        <f t="shared" si="1"/>
        <v>52387997</v>
      </c>
    </row>
    <row r="92" spans="1:4" x14ac:dyDescent="0.25">
      <c r="A92" s="1" t="s">
        <v>221</v>
      </c>
      <c r="B92" s="11">
        <v>150350192</v>
      </c>
      <c r="C92" s="1">
        <v>200000000</v>
      </c>
      <c r="D92" s="12">
        <f t="shared" si="1"/>
        <v>-49649808</v>
      </c>
    </row>
    <row r="93" spans="1:4" x14ac:dyDescent="0.25">
      <c r="A93" s="1" t="s">
        <v>223</v>
      </c>
      <c r="B93" s="11">
        <v>333130696</v>
      </c>
      <c r="C93" s="1">
        <v>170000000</v>
      </c>
      <c r="D93" s="12">
        <f t="shared" si="1"/>
        <v>163130696</v>
      </c>
    </row>
    <row r="94" spans="1:4" x14ac:dyDescent="0.25">
      <c r="A94" s="1" t="s">
        <v>225</v>
      </c>
      <c r="B94" s="11">
        <v>187991439</v>
      </c>
      <c r="C94" s="1">
        <v>165000000</v>
      </c>
      <c r="D94" s="12">
        <f t="shared" si="1"/>
        <v>22991439</v>
      </c>
    </row>
    <row r="95" spans="1:4" x14ac:dyDescent="0.25">
      <c r="A95" s="1" t="s">
        <v>226</v>
      </c>
      <c r="B95" s="11">
        <v>292568851</v>
      </c>
      <c r="C95" s="1">
        <v>160000000</v>
      </c>
      <c r="D95" s="12">
        <f t="shared" si="1"/>
        <v>132568851</v>
      </c>
    </row>
    <row r="96" spans="1:4" x14ac:dyDescent="0.25">
      <c r="A96" s="1" t="s">
        <v>227</v>
      </c>
      <c r="B96" s="11">
        <v>144512310</v>
      </c>
      <c r="C96" s="1">
        <v>38000000</v>
      </c>
      <c r="D96" s="12">
        <f t="shared" si="1"/>
        <v>106512310</v>
      </c>
    </row>
    <row r="97" spans="1:4" x14ac:dyDescent="0.25">
      <c r="A97" s="1" t="s">
        <v>230</v>
      </c>
      <c r="B97" s="11">
        <v>127490802</v>
      </c>
      <c r="C97" s="1">
        <v>150000000</v>
      </c>
      <c r="D97" s="12">
        <f t="shared" si="1"/>
        <v>-22509198</v>
      </c>
    </row>
    <row r="98" spans="1:4" x14ac:dyDescent="0.25">
      <c r="A98" s="1" t="s">
        <v>232</v>
      </c>
      <c r="B98" s="11">
        <v>146405371</v>
      </c>
      <c r="C98" s="1">
        <v>160000000</v>
      </c>
      <c r="D98" s="12">
        <f t="shared" si="1"/>
        <v>-13594629</v>
      </c>
    </row>
    <row r="99" spans="1:4" x14ac:dyDescent="0.25">
      <c r="A99" s="1" t="s">
        <v>235</v>
      </c>
      <c r="B99" s="11">
        <v>281666058</v>
      </c>
      <c r="C99" s="1">
        <v>160000000</v>
      </c>
      <c r="D99" s="12">
        <f t="shared" si="1"/>
        <v>121666058</v>
      </c>
    </row>
    <row r="100" spans="1:4" x14ac:dyDescent="0.25">
      <c r="A100" s="1" t="s">
        <v>237</v>
      </c>
      <c r="B100" s="11">
        <v>63143812</v>
      </c>
      <c r="C100" s="1">
        <v>150000000</v>
      </c>
      <c r="D100" s="12">
        <f t="shared" si="1"/>
        <v>-86856188</v>
      </c>
    </row>
    <row r="101" spans="1:4" x14ac:dyDescent="0.25">
      <c r="A101" s="1" t="s">
        <v>240</v>
      </c>
      <c r="B101" s="11">
        <v>60655503</v>
      </c>
      <c r="C101" s="1">
        <v>160000000</v>
      </c>
      <c r="D101" s="12">
        <f t="shared" si="1"/>
        <v>-99344497</v>
      </c>
    </row>
    <row r="102" spans="1:4" x14ac:dyDescent="0.25">
      <c r="A102" s="1" t="s">
        <v>242</v>
      </c>
      <c r="B102" s="11">
        <v>76846624</v>
      </c>
      <c r="C102" s="1">
        <v>170000000</v>
      </c>
      <c r="D102" s="12">
        <f t="shared" si="1"/>
        <v>-93153376</v>
      </c>
    </row>
    <row r="103" spans="1:4" x14ac:dyDescent="0.25">
      <c r="A103" s="1" t="s">
        <v>244</v>
      </c>
      <c r="B103" s="11">
        <v>320706665</v>
      </c>
      <c r="C103" s="1">
        <v>160000000</v>
      </c>
      <c r="D103" s="12">
        <f t="shared" si="1"/>
        <v>160706665</v>
      </c>
    </row>
    <row r="104" spans="1:4" x14ac:dyDescent="0.25">
      <c r="A104" s="1" t="s">
        <v>246</v>
      </c>
      <c r="B104" s="11">
        <v>46978995</v>
      </c>
      <c r="C104" s="1">
        <v>160000000</v>
      </c>
      <c r="D104" s="12">
        <f t="shared" si="1"/>
        <v>-113021005</v>
      </c>
    </row>
    <row r="105" spans="1:4" x14ac:dyDescent="0.25">
      <c r="A105" s="1" t="s">
        <v>248</v>
      </c>
      <c r="B105" s="11">
        <v>89732035</v>
      </c>
      <c r="C105" s="1">
        <v>155000000</v>
      </c>
      <c r="D105" s="12">
        <f t="shared" si="1"/>
        <v>-65267965</v>
      </c>
    </row>
    <row r="106" spans="1:4" x14ac:dyDescent="0.25">
      <c r="A106" s="1" t="s">
        <v>250</v>
      </c>
      <c r="B106" s="11">
        <v>104383624</v>
      </c>
      <c r="C106" s="1">
        <v>155000000</v>
      </c>
      <c r="D106" s="12">
        <f t="shared" si="1"/>
        <v>-50616376</v>
      </c>
    </row>
    <row r="107" spans="1:4" x14ac:dyDescent="0.25">
      <c r="A107" s="1" t="s">
        <v>252</v>
      </c>
      <c r="B107" s="11">
        <v>198539855</v>
      </c>
      <c r="C107" s="1">
        <v>140000000</v>
      </c>
      <c r="D107" s="12">
        <f t="shared" si="1"/>
        <v>58539855</v>
      </c>
    </row>
    <row r="108" spans="1:4" x14ac:dyDescent="0.25">
      <c r="A108" s="1" t="s">
        <v>253</v>
      </c>
      <c r="B108" s="11">
        <v>318759914</v>
      </c>
      <c r="C108" s="1">
        <v>150000000</v>
      </c>
      <c r="D108" s="12">
        <f t="shared" si="1"/>
        <v>168759914</v>
      </c>
    </row>
    <row r="109" spans="1:4" x14ac:dyDescent="0.25">
      <c r="A109" s="1" t="s">
        <v>256</v>
      </c>
      <c r="B109" s="11">
        <v>34293771</v>
      </c>
      <c r="C109" s="1">
        <v>155000000</v>
      </c>
      <c r="D109" s="12">
        <f t="shared" si="1"/>
        <v>-120706229</v>
      </c>
    </row>
    <row r="110" spans="1:4" x14ac:dyDescent="0.25">
      <c r="A110" s="1" t="s">
        <v>258</v>
      </c>
      <c r="B110" s="11">
        <v>292000866</v>
      </c>
      <c r="C110" s="1">
        <v>150000000</v>
      </c>
      <c r="D110" s="12">
        <f t="shared" si="1"/>
        <v>142000866</v>
      </c>
    </row>
    <row r="111" spans="1:4" x14ac:dyDescent="0.25">
      <c r="A111" s="1" t="s">
        <v>259</v>
      </c>
      <c r="B111" s="11">
        <v>289994397</v>
      </c>
      <c r="C111" s="1">
        <v>150000000</v>
      </c>
      <c r="D111" s="12">
        <f t="shared" si="1"/>
        <v>139994397</v>
      </c>
    </row>
    <row r="112" spans="1:4" x14ac:dyDescent="0.25">
      <c r="A112" s="1" t="s">
        <v>261</v>
      </c>
      <c r="B112" s="11">
        <v>227946274</v>
      </c>
      <c r="C112" s="1">
        <v>150000000</v>
      </c>
      <c r="D112" s="12">
        <f t="shared" si="1"/>
        <v>77946274</v>
      </c>
    </row>
    <row r="113" spans="1:4" x14ac:dyDescent="0.25">
      <c r="A113" s="1" t="s">
        <v>263</v>
      </c>
      <c r="B113" s="11">
        <v>256386216</v>
      </c>
      <c r="C113" s="1">
        <v>150000000</v>
      </c>
      <c r="D113" s="12">
        <f t="shared" si="1"/>
        <v>106386216</v>
      </c>
    </row>
    <row r="114" spans="1:4" x14ac:dyDescent="0.25">
      <c r="A114" s="1" t="s">
        <v>265</v>
      </c>
      <c r="B114" s="11">
        <v>206456431</v>
      </c>
      <c r="C114" s="1">
        <v>150000000</v>
      </c>
      <c r="D114" s="12">
        <f t="shared" si="1"/>
        <v>56456431</v>
      </c>
    </row>
    <row r="115" spans="1:4" x14ac:dyDescent="0.25">
      <c r="A115" s="1" t="s">
        <v>267</v>
      </c>
      <c r="B115" s="11">
        <v>206435493</v>
      </c>
      <c r="C115" s="1">
        <v>150000000</v>
      </c>
      <c r="D115" s="12">
        <f t="shared" si="1"/>
        <v>56435493</v>
      </c>
    </row>
    <row r="116" spans="1:4" x14ac:dyDescent="0.25">
      <c r="A116" s="1" t="s">
        <v>268</v>
      </c>
      <c r="B116" s="11">
        <v>205343774</v>
      </c>
      <c r="C116" s="1">
        <v>150000000</v>
      </c>
      <c r="D116" s="12">
        <f t="shared" si="1"/>
        <v>55343774</v>
      </c>
    </row>
    <row r="117" spans="1:4" x14ac:dyDescent="0.25">
      <c r="A117" s="1" t="s">
        <v>271</v>
      </c>
      <c r="B117" s="11">
        <v>179982968</v>
      </c>
      <c r="C117" s="1">
        <v>150000000</v>
      </c>
      <c r="D117" s="12">
        <f t="shared" si="1"/>
        <v>29982968</v>
      </c>
    </row>
    <row r="118" spans="1:4" x14ac:dyDescent="0.25">
      <c r="A118" s="1" t="s">
        <v>273</v>
      </c>
      <c r="B118" s="11">
        <v>177243721</v>
      </c>
      <c r="C118" s="1">
        <v>150000000</v>
      </c>
      <c r="D118" s="12">
        <f t="shared" si="1"/>
        <v>27243721</v>
      </c>
    </row>
    <row r="119" spans="1:4" x14ac:dyDescent="0.25">
      <c r="A119" s="1" t="s">
        <v>275</v>
      </c>
      <c r="B119" s="11">
        <v>179883016</v>
      </c>
      <c r="C119" s="1">
        <v>150000000</v>
      </c>
      <c r="D119" s="12">
        <f t="shared" si="1"/>
        <v>29883016</v>
      </c>
    </row>
    <row r="120" spans="1:4" x14ac:dyDescent="0.25">
      <c r="A120" s="1" t="s">
        <v>276</v>
      </c>
      <c r="B120" s="11">
        <v>139259759</v>
      </c>
      <c r="C120" s="1">
        <v>150000000</v>
      </c>
      <c r="D120" s="12">
        <f t="shared" si="1"/>
        <v>-10740241</v>
      </c>
    </row>
    <row r="121" spans="1:4" x14ac:dyDescent="0.25">
      <c r="A121" s="1" t="s">
        <v>279</v>
      </c>
      <c r="B121" s="11">
        <v>400736600</v>
      </c>
      <c r="C121" s="1">
        <v>150000000</v>
      </c>
      <c r="D121" s="12">
        <f t="shared" si="1"/>
        <v>250736600</v>
      </c>
    </row>
    <row r="122" spans="1:4" x14ac:dyDescent="0.25">
      <c r="A122" s="1" t="s">
        <v>280</v>
      </c>
      <c r="B122" s="11">
        <v>281492479</v>
      </c>
      <c r="C122" s="1">
        <v>150000000</v>
      </c>
      <c r="D122" s="12">
        <f t="shared" si="1"/>
        <v>131492479</v>
      </c>
    </row>
    <row r="123" spans="1:4" x14ac:dyDescent="0.25">
      <c r="A123" s="1" t="s">
        <v>281</v>
      </c>
      <c r="B123" s="11">
        <v>206360018</v>
      </c>
      <c r="C123" s="1">
        <v>170000000</v>
      </c>
      <c r="D123" s="12">
        <f t="shared" si="1"/>
        <v>36360018</v>
      </c>
    </row>
    <row r="124" spans="1:4" x14ac:dyDescent="0.25">
      <c r="A124" s="1" t="s">
        <v>283</v>
      </c>
      <c r="B124" s="11">
        <v>153629485</v>
      </c>
      <c r="C124" s="1">
        <v>150000000</v>
      </c>
      <c r="D124" s="12">
        <f t="shared" si="1"/>
        <v>3629485</v>
      </c>
    </row>
    <row r="125" spans="1:4" x14ac:dyDescent="0.25">
      <c r="A125" s="1" t="s">
        <v>286</v>
      </c>
      <c r="B125" s="11">
        <v>133375846</v>
      </c>
      <c r="C125" s="1">
        <v>150000000</v>
      </c>
      <c r="D125" s="12">
        <f t="shared" si="1"/>
        <v>-16624154</v>
      </c>
    </row>
    <row r="126" spans="1:4" x14ac:dyDescent="0.25">
      <c r="A126" s="1" t="s">
        <v>288</v>
      </c>
      <c r="B126" s="11">
        <v>181015141</v>
      </c>
      <c r="C126" s="1">
        <v>150000000</v>
      </c>
      <c r="D126" s="12">
        <f t="shared" si="1"/>
        <v>31015141</v>
      </c>
    </row>
    <row r="127" spans="1:4" x14ac:dyDescent="0.25">
      <c r="A127" s="1" t="s">
        <v>291</v>
      </c>
      <c r="B127" s="11">
        <v>114053579</v>
      </c>
      <c r="C127" s="1">
        <v>150000000</v>
      </c>
      <c r="D127" s="12">
        <f t="shared" si="1"/>
        <v>-35946421</v>
      </c>
    </row>
    <row r="128" spans="1:4" x14ac:dyDescent="0.25">
      <c r="A128" s="1" t="s">
        <v>294</v>
      </c>
      <c r="B128" s="11">
        <v>119420252</v>
      </c>
      <c r="C128" s="1">
        <v>150000000</v>
      </c>
      <c r="D128" s="12">
        <f t="shared" si="1"/>
        <v>-30579748</v>
      </c>
    </row>
    <row r="129" spans="1:4" x14ac:dyDescent="0.25">
      <c r="A129" s="1" t="s">
        <v>296</v>
      </c>
      <c r="B129" s="11">
        <v>83640426</v>
      </c>
      <c r="C129" s="1">
        <v>150000000</v>
      </c>
      <c r="D129" s="12">
        <f t="shared" si="1"/>
        <v>-66359574</v>
      </c>
    </row>
    <row r="130" spans="1:4" x14ac:dyDescent="0.25">
      <c r="A130" s="1" t="s">
        <v>298</v>
      </c>
      <c r="B130" s="11">
        <v>79711678</v>
      </c>
      <c r="C130" s="1">
        <v>100000000</v>
      </c>
      <c r="D130" s="12">
        <f t="shared" si="1"/>
        <v>-20288322</v>
      </c>
    </row>
    <row r="131" spans="1:4" x14ac:dyDescent="0.25">
      <c r="A131" s="1" t="s">
        <v>300</v>
      </c>
      <c r="B131" s="11">
        <v>195000874</v>
      </c>
      <c r="C131" s="1">
        <v>150000000</v>
      </c>
      <c r="D131" s="12">
        <f t="shared" ref="D131:D194" si="2">B131-C131</f>
        <v>45000874</v>
      </c>
    </row>
    <row r="132" spans="1:4" x14ac:dyDescent="0.25">
      <c r="A132" s="1" t="s">
        <v>304</v>
      </c>
      <c r="B132" s="11">
        <v>61937495</v>
      </c>
      <c r="C132" s="1">
        <v>150000000</v>
      </c>
      <c r="D132" s="12">
        <f t="shared" si="2"/>
        <v>-88062505</v>
      </c>
    </row>
    <row r="133" spans="1:4" x14ac:dyDescent="0.25">
      <c r="A133" s="1" t="s">
        <v>306</v>
      </c>
      <c r="B133" s="11">
        <v>126597121</v>
      </c>
      <c r="C133" s="1">
        <v>150000000</v>
      </c>
      <c r="D133" s="12">
        <f t="shared" si="2"/>
        <v>-23402879</v>
      </c>
    </row>
    <row r="134" spans="1:4" x14ac:dyDescent="0.25">
      <c r="A134" s="1" t="s">
        <v>308</v>
      </c>
      <c r="B134" s="11">
        <v>165230261</v>
      </c>
      <c r="C134" s="1">
        <v>150000000</v>
      </c>
      <c r="D134" s="12">
        <f t="shared" si="2"/>
        <v>15230261</v>
      </c>
    </row>
    <row r="135" spans="1:4" x14ac:dyDescent="0.25">
      <c r="A135" s="1" t="s">
        <v>310</v>
      </c>
      <c r="B135" s="11">
        <v>131564731</v>
      </c>
      <c r="C135" s="1">
        <v>150000000</v>
      </c>
      <c r="D135" s="12">
        <f t="shared" si="2"/>
        <v>-18435269</v>
      </c>
    </row>
    <row r="136" spans="1:4" x14ac:dyDescent="0.25">
      <c r="A136" s="1" t="s">
        <v>311</v>
      </c>
      <c r="B136" s="11">
        <v>133382309</v>
      </c>
      <c r="C136" s="1">
        <v>150000000</v>
      </c>
      <c r="D136" s="12">
        <f t="shared" si="2"/>
        <v>-16617691</v>
      </c>
    </row>
    <row r="137" spans="1:4" x14ac:dyDescent="0.25">
      <c r="A137" s="1" t="s">
        <v>313</v>
      </c>
      <c r="B137" s="11">
        <v>73103784</v>
      </c>
      <c r="C137" s="1">
        <v>150000000</v>
      </c>
      <c r="D137" s="12">
        <f t="shared" si="2"/>
        <v>-76896216</v>
      </c>
    </row>
    <row r="138" spans="1:4" x14ac:dyDescent="0.25">
      <c r="A138" s="1" t="s">
        <v>315</v>
      </c>
      <c r="B138" s="11">
        <v>21379315</v>
      </c>
      <c r="C138" s="1">
        <v>150000000</v>
      </c>
      <c r="D138" s="12">
        <f t="shared" si="2"/>
        <v>-128620685</v>
      </c>
    </row>
    <row r="139" spans="1:4" x14ac:dyDescent="0.25">
      <c r="A139" s="1" t="s">
        <v>317</v>
      </c>
      <c r="B139" s="11">
        <v>64459316</v>
      </c>
      <c r="C139" s="1">
        <v>149000000</v>
      </c>
      <c r="D139" s="12">
        <f t="shared" si="2"/>
        <v>-84540684</v>
      </c>
    </row>
    <row r="140" spans="1:4" x14ac:dyDescent="0.25">
      <c r="A140" s="1" t="s">
        <v>319</v>
      </c>
      <c r="B140" s="11">
        <v>34964818</v>
      </c>
      <c r="C140" s="1">
        <v>150000000</v>
      </c>
      <c r="D140" s="12">
        <f t="shared" si="2"/>
        <v>-115035182</v>
      </c>
    </row>
    <row r="141" spans="1:4" x14ac:dyDescent="0.25">
      <c r="A141" s="1" t="s">
        <v>321</v>
      </c>
      <c r="B141" s="11">
        <v>111505642</v>
      </c>
      <c r="C141" s="1">
        <v>145000000</v>
      </c>
      <c r="D141" s="12">
        <f t="shared" si="2"/>
        <v>-33494358</v>
      </c>
    </row>
    <row r="142" spans="1:4" x14ac:dyDescent="0.25">
      <c r="A142" s="1" t="s">
        <v>323</v>
      </c>
      <c r="B142" s="11">
        <v>133228348</v>
      </c>
      <c r="C142" s="1">
        <v>175000000</v>
      </c>
      <c r="D142" s="12">
        <f t="shared" si="2"/>
        <v>-41771652</v>
      </c>
    </row>
    <row r="143" spans="1:4" x14ac:dyDescent="0.25">
      <c r="A143" s="1" t="s">
        <v>324</v>
      </c>
      <c r="B143" s="11">
        <v>216366733</v>
      </c>
      <c r="C143" s="1">
        <v>145000000</v>
      </c>
      <c r="D143" s="12">
        <f t="shared" si="2"/>
        <v>71366733</v>
      </c>
    </row>
    <row r="144" spans="1:4" x14ac:dyDescent="0.25">
      <c r="A144" s="1" t="s">
        <v>326</v>
      </c>
      <c r="B144" s="11">
        <v>160201106</v>
      </c>
      <c r="C144" s="1">
        <v>142000000</v>
      </c>
      <c r="D144" s="12">
        <f t="shared" si="2"/>
        <v>18201106</v>
      </c>
    </row>
    <row r="145" spans="1:4" x14ac:dyDescent="0.25">
      <c r="A145" s="1" t="s">
        <v>329</v>
      </c>
      <c r="B145" s="11">
        <v>118099659</v>
      </c>
      <c r="C145" s="1">
        <v>144000000</v>
      </c>
      <c r="D145" s="12">
        <f t="shared" si="2"/>
        <v>-25900341</v>
      </c>
    </row>
    <row r="146" spans="1:4" x14ac:dyDescent="0.25">
      <c r="A146" s="1" t="s">
        <v>330</v>
      </c>
      <c r="B146" s="11">
        <v>201573391</v>
      </c>
      <c r="C146" s="1">
        <v>140000000</v>
      </c>
      <c r="D146" s="12">
        <f t="shared" si="2"/>
        <v>61573391</v>
      </c>
    </row>
    <row r="147" spans="1:4" x14ac:dyDescent="0.25">
      <c r="A147" s="1" t="s">
        <v>332</v>
      </c>
      <c r="B147" s="11">
        <v>190418803</v>
      </c>
      <c r="C147" s="1">
        <v>140000000</v>
      </c>
      <c r="D147" s="12">
        <f t="shared" si="2"/>
        <v>50418803</v>
      </c>
    </row>
    <row r="148" spans="1:4" x14ac:dyDescent="0.25">
      <c r="A148" s="1" t="s">
        <v>334</v>
      </c>
      <c r="B148" s="11">
        <v>82161969</v>
      </c>
      <c r="C148" s="1">
        <v>150000000</v>
      </c>
      <c r="D148" s="12">
        <f t="shared" si="2"/>
        <v>-67838031</v>
      </c>
    </row>
    <row r="149" spans="1:4" x14ac:dyDescent="0.25">
      <c r="A149" s="1" t="s">
        <v>336</v>
      </c>
      <c r="B149" s="11">
        <v>143523463</v>
      </c>
      <c r="C149" s="1">
        <v>145000000</v>
      </c>
      <c r="D149" s="12">
        <f t="shared" si="2"/>
        <v>-1476537</v>
      </c>
    </row>
    <row r="150" spans="1:4" x14ac:dyDescent="0.25">
      <c r="A150" s="1" t="s">
        <v>337</v>
      </c>
      <c r="B150" s="11">
        <v>209364921</v>
      </c>
      <c r="C150" s="1">
        <v>145000000</v>
      </c>
      <c r="D150" s="12">
        <f t="shared" si="2"/>
        <v>64364921</v>
      </c>
    </row>
    <row r="151" spans="1:4" x14ac:dyDescent="0.25">
      <c r="A151" s="1" t="s">
        <v>339</v>
      </c>
      <c r="B151" s="11">
        <v>103400692</v>
      </c>
      <c r="C151" s="1">
        <v>145000000</v>
      </c>
      <c r="D151" s="12">
        <f t="shared" si="2"/>
        <v>-41599308</v>
      </c>
    </row>
    <row r="152" spans="1:4" x14ac:dyDescent="0.25">
      <c r="A152" s="1" t="s">
        <v>342</v>
      </c>
      <c r="B152" s="11">
        <v>110332737</v>
      </c>
      <c r="C152" s="1">
        <v>100000000</v>
      </c>
      <c r="D152" s="12">
        <f t="shared" si="2"/>
        <v>10332737</v>
      </c>
    </row>
    <row r="153" spans="1:4" x14ac:dyDescent="0.25">
      <c r="A153" s="1" t="s">
        <v>346</v>
      </c>
      <c r="B153" s="11">
        <v>111110575</v>
      </c>
      <c r="C153" s="1">
        <v>140000000</v>
      </c>
      <c r="D153" s="12">
        <f t="shared" si="2"/>
        <v>-28889425</v>
      </c>
    </row>
    <row r="154" spans="1:4" x14ac:dyDescent="0.25">
      <c r="A154" s="1" t="s">
        <v>348</v>
      </c>
      <c r="B154" s="11">
        <v>65007045</v>
      </c>
      <c r="C154" s="1">
        <v>140000000</v>
      </c>
      <c r="D154" s="12">
        <f t="shared" si="2"/>
        <v>-74992955</v>
      </c>
    </row>
    <row r="155" spans="1:4" x14ac:dyDescent="0.25">
      <c r="A155" s="1" t="s">
        <v>350</v>
      </c>
      <c r="B155" s="11">
        <v>257704099</v>
      </c>
      <c r="C155" s="1">
        <v>150000000</v>
      </c>
      <c r="D155" s="12">
        <f t="shared" si="2"/>
        <v>107704099</v>
      </c>
    </row>
    <row r="156" spans="1:4" x14ac:dyDescent="0.25">
      <c r="A156" s="1" t="s">
        <v>351</v>
      </c>
      <c r="B156" s="11">
        <v>403706375</v>
      </c>
      <c r="C156" s="1">
        <v>139000000</v>
      </c>
      <c r="D156" s="12">
        <f t="shared" si="2"/>
        <v>264706375</v>
      </c>
    </row>
    <row r="157" spans="1:4" x14ac:dyDescent="0.25">
      <c r="A157" s="1" t="s">
        <v>353</v>
      </c>
      <c r="B157" s="11">
        <v>176997107</v>
      </c>
      <c r="C157" s="1">
        <v>145000000</v>
      </c>
      <c r="D157" s="12">
        <f t="shared" si="2"/>
        <v>31997107</v>
      </c>
    </row>
    <row r="158" spans="1:4" x14ac:dyDescent="0.25">
      <c r="A158" s="1" t="s">
        <v>355</v>
      </c>
      <c r="B158" s="11">
        <v>31141074</v>
      </c>
      <c r="C158" s="1">
        <v>140000000</v>
      </c>
      <c r="D158" s="12">
        <f t="shared" si="2"/>
        <v>-108858926</v>
      </c>
    </row>
    <row r="159" spans="1:4" x14ac:dyDescent="0.25">
      <c r="A159" s="1" t="s">
        <v>356</v>
      </c>
      <c r="B159" s="11">
        <v>31704416</v>
      </c>
      <c r="C159" s="1">
        <v>135000000</v>
      </c>
      <c r="D159" s="12">
        <f t="shared" si="2"/>
        <v>-103295584</v>
      </c>
    </row>
    <row r="160" spans="1:4" x14ac:dyDescent="0.25">
      <c r="A160" s="1" t="s">
        <v>358</v>
      </c>
      <c r="B160" s="11">
        <v>107503316</v>
      </c>
      <c r="C160" s="1">
        <v>130000000</v>
      </c>
      <c r="D160" s="12">
        <f t="shared" si="2"/>
        <v>-22496684</v>
      </c>
    </row>
    <row r="161" spans="1:4" x14ac:dyDescent="0.25">
      <c r="A161" s="1" t="s">
        <v>360</v>
      </c>
      <c r="B161" s="11">
        <v>129734803</v>
      </c>
      <c r="C161" s="1">
        <v>140000000</v>
      </c>
      <c r="D161" s="12">
        <f t="shared" si="2"/>
        <v>-10265197</v>
      </c>
    </row>
    <row r="162" spans="1:4" x14ac:dyDescent="0.25">
      <c r="A162" s="1" t="s">
        <v>362</v>
      </c>
      <c r="B162" s="11">
        <v>132122995</v>
      </c>
      <c r="C162" s="1">
        <v>137000000</v>
      </c>
      <c r="D162" s="12">
        <f t="shared" si="2"/>
        <v>-4877005</v>
      </c>
    </row>
    <row r="163" spans="1:4" x14ac:dyDescent="0.25">
      <c r="A163" s="1" t="s">
        <v>364</v>
      </c>
      <c r="B163" s="11">
        <v>122512052</v>
      </c>
      <c r="C163" s="1">
        <v>130000000</v>
      </c>
      <c r="D163" s="12">
        <f t="shared" si="2"/>
        <v>-7487948</v>
      </c>
    </row>
    <row r="164" spans="1:4" x14ac:dyDescent="0.25">
      <c r="A164" s="1" t="s">
        <v>367</v>
      </c>
      <c r="B164" s="11">
        <v>68642452</v>
      </c>
      <c r="C164" s="1">
        <v>130000000</v>
      </c>
      <c r="D164" s="12">
        <f t="shared" si="2"/>
        <v>-61357548</v>
      </c>
    </row>
    <row r="165" spans="1:4" x14ac:dyDescent="0.25">
      <c r="A165" s="1" t="s">
        <v>370</v>
      </c>
      <c r="B165" s="11">
        <v>32131830</v>
      </c>
      <c r="C165" s="1">
        <v>137000000</v>
      </c>
      <c r="D165" s="12">
        <f t="shared" si="2"/>
        <v>-104868170</v>
      </c>
    </row>
    <row r="166" spans="1:4" x14ac:dyDescent="0.25">
      <c r="A166" s="1" t="s">
        <v>371</v>
      </c>
      <c r="B166" s="11">
        <v>176636816</v>
      </c>
      <c r="C166" s="1">
        <v>140000000</v>
      </c>
      <c r="D166" s="12">
        <f t="shared" si="2"/>
        <v>36636816</v>
      </c>
    </row>
    <row r="167" spans="1:4" x14ac:dyDescent="0.25">
      <c r="A167" s="1" t="s">
        <v>372</v>
      </c>
      <c r="B167" s="11">
        <v>126930660</v>
      </c>
      <c r="C167" s="1">
        <v>135000000</v>
      </c>
      <c r="D167" s="12">
        <f t="shared" si="2"/>
        <v>-8069340</v>
      </c>
    </row>
    <row r="168" spans="1:4" x14ac:dyDescent="0.25">
      <c r="A168" s="1" t="s">
        <v>375</v>
      </c>
      <c r="B168" s="11">
        <v>93926386</v>
      </c>
      <c r="C168" s="1">
        <v>150000000</v>
      </c>
      <c r="D168" s="12">
        <f t="shared" si="2"/>
        <v>-56073614</v>
      </c>
    </row>
    <row r="169" spans="1:4" x14ac:dyDescent="0.25">
      <c r="A169" s="1" t="s">
        <v>378</v>
      </c>
      <c r="B169" s="11">
        <v>292298923</v>
      </c>
      <c r="C169" s="1">
        <v>120000000</v>
      </c>
      <c r="D169" s="12">
        <f t="shared" si="2"/>
        <v>172298923</v>
      </c>
    </row>
    <row r="170" spans="1:4" x14ac:dyDescent="0.25">
      <c r="A170" s="1" t="s">
        <v>380</v>
      </c>
      <c r="B170" s="11">
        <v>63992328</v>
      </c>
      <c r="C170" s="1">
        <v>135000000</v>
      </c>
      <c r="D170" s="12">
        <f t="shared" si="2"/>
        <v>-71007672</v>
      </c>
    </row>
    <row r="171" spans="1:4" x14ac:dyDescent="0.25">
      <c r="A171" s="1" t="s">
        <v>382</v>
      </c>
      <c r="B171" s="11">
        <v>134518390</v>
      </c>
      <c r="C171" s="1">
        <v>150000000</v>
      </c>
      <c r="D171" s="12">
        <f t="shared" si="2"/>
        <v>-15481610</v>
      </c>
    </row>
    <row r="172" spans="1:4" x14ac:dyDescent="0.25">
      <c r="A172" s="1" t="s">
        <v>383</v>
      </c>
      <c r="B172" s="11">
        <v>52792307</v>
      </c>
      <c r="C172" s="1">
        <v>140000000</v>
      </c>
      <c r="D172" s="12">
        <f t="shared" si="2"/>
        <v>-87207693</v>
      </c>
    </row>
    <row r="173" spans="1:4" x14ac:dyDescent="0.25">
      <c r="A173" s="1" t="s">
        <v>386</v>
      </c>
      <c r="B173" s="11">
        <v>183635922</v>
      </c>
      <c r="C173" s="1">
        <v>135000000</v>
      </c>
      <c r="D173" s="12">
        <f t="shared" si="2"/>
        <v>48635922</v>
      </c>
    </row>
    <row r="174" spans="1:4" x14ac:dyDescent="0.25">
      <c r="A174" s="1" t="s">
        <v>388</v>
      </c>
      <c r="B174" s="11">
        <v>83024900</v>
      </c>
      <c r="C174" s="1">
        <v>135000000</v>
      </c>
      <c r="D174" s="12">
        <f t="shared" si="2"/>
        <v>-51975100</v>
      </c>
    </row>
    <row r="175" spans="1:4" x14ac:dyDescent="0.25">
      <c r="A175" s="1" t="s">
        <v>390</v>
      </c>
      <c r="B175" s="11">
        <v>123207194</v>
      </c>
      <c r="C175" s="1">
        <v>135000000</v>
      </c>
      <c r="D175" s="12">
        <f t="shared" si="2"/>
        <v>-11792806</v>
      </c>
    </row>
    <row r="176" spans="1:4" x14ac:dyDescent="0.25">
      <c r="A176" s="1" t="s">
        <v>391</v>
      </c>
      <c r="B176" s="11">
        <v>83348920</v>
      </c>
      <c r="C176" s="1">
        <v>132000000</v>
      </c>
      <c r="D176" s="12">
        <f t="shared" si="2"/>
        <v>-48651080</v>
      </c>
    </row>
    <row r="177" spans="1:4" x14ac:dyDescent="0.25">
      <c r="A177" s="1" t="s">
        <v>394</v>
      </c>
      <c r="B177" s="11">
        <v>227137090</v>
      </c>
      <c r="C177" s="1">
        <v>110000000</v>
      </c>
      <c r="D177" s="12">
        <f t="shared" si="2"/>
        <v>117137090</v>
      </c>
    </row>
    <row r="178" spans="1:4" x14ac:dyDescent="0.25">
      <c r="A178" s="1" t="s">
        <v>396</v>
      </c>
      <c r="B178" s="11">
        <v>215395021</v>
      </c>
      <c r="C178" s="1">
        <v>130000000</v>
      </c>
      <c r="D178" s="12">
        <f t="shared" si="2"/>
        <v>85395021</v>
      </c>
    </row>
    <row r="179" spans="1:4" x14ac:dyDescent="0.25">
      <c r="A179" s="1" t="s">
        <v>398</v>
      </c>
      <c r="B179" s="11">
        <v>180191634</v>
      </c>
      <c r="C179" s="1">
        <v>130000000</v>
      </c>
      <c r="D179" s="12">
        <f t="shared" si="2"/>
        <v>50191634</v>
      </c>
    </row>
    <row r="180" spans="1:4" x14ac:dyDescent="0.25">
      <c r="A180" s="1" t="s">
        <v>400</v>
      </c>
      <c r="B180" s="11">
        <v>424645577</v>
      </c>
      <c r="C180" s="1">
        <v>130000000</v>
      </c>
      <c r="D180" s="12">
        <f t="shared" si="2"/>
        <v>294645577</v>
      </c>
    </row>
    <row r="181" spans="1:4" x14ac:dyDescent="0.25">
      <c r="A181" s="1" t="s">
        <v>403</v>
      </c>
      <c r="B181" s="11">
        <v>177343675</v>
      </c>
      <c r="C181" s="1">
        <v>135000000</v>
      </c>
      <c r="D181" s="12">
        <f t="shared" si="2"/>
        <v>42343675</v>
      </c>
    </row>
    <row r="182" spans="1:4" x14ac:dyDescent="0.25">
      <c r="A182" s="1" t="s">
        <v>404</v>
      </c>
      <c r="B182" s="11">
        <v>234277056</v>
      </c>
      <c r="C182" s="1">
        <v>132000000</v>
      </c>
      <c r="D182" s="12">
        <f t="shared" si="2"/>
        <v>102277056</v>
      </c>
    </row>
    <row r="183" spans="1:4" x14ac:dyDescent="0.25">
      <c r="A183" s="1" t="s">
        <v>405</v>
      </c>
      <c r="B183" s="11">
        <v>138396624</v>
      </c>
      <c r="C183" s="1">
        <v>130000000</v>
      </c>
      <c r="D183" s="12">
        <f t="shared" si="2"/>
        <v>8396624</v>
      </c>
    </row>
    <row r="184" spans="1:4" x14ac:dyDescent="0.25">
      <c r="A184" s="1" t="s">
        <v>406</v>
      </c>
      <c r="B184" s="11">
        <v>149234747</v>
      </c>
      <c r="C184" s="1">
        <v>130000000</v>
      </c>
      <c r="D184" s="12">
        <f t="shared" si="2"/>
        <v>19234747</v>
      </c>
    </row>
    <row r="185" spans="1:4" x14ac:dyDescent="0.25">
      <c r="A185" s="1" t="s">
        <v>409</v>
      </c>
      <c r="B185" s="11">
        <v>118311368</v>
      </c>
      <c r="C185" s="1">
        <v>110000000</v>
      </c>
      <c r="D185" s="12">
        <f t="shared" si="2"/>
        <v>8311368</v>
      </c>
    </row>
    <row r="186" spans="1:4" x14ac:dyDescent="0.25">
      <c r="A186" s="1" t="s">
        <v>411</v>
      </c>
      <c r="B186" s="11">
        <v>101160529</v>
      </c>
      <c r="C186" s="1">
        <v>125000000</v>
      </c>
      <c r="D186" s="12">
        <f t="shared" si="2"/>
        <v>-23839471</v>
      </c>
    </row>
    <row r="187" spans="1:4" x14ac:dyDescent="0.25">
      <c r="A187" s="1" t="s">
        <v>413</v>
      </c>
      <c r="B187" s="11">
        <v>77564037</v>
      </c>
      <c r="C187" s="1">
        <v>135000000</v>
      </c>
      <c r="D187" s="12">
        <f t="shared" si="2"/>
        <v>-57435963</v>
      </c>
    </row>
    <row r="188" spans="1:4" x14ac:dyDescent="0.25">
      <c r="A188" s="1" t="s">
        <v>415</v>
      </c>
      <c r="B188" s="11">
        <v>249358727</v>
      </c>
      <c r="C188" s="1">
        <v>130000000</v>
      </c>
      <c r="D188" s="12">
        <f t="shared" si="2"/>
        <v>119358727</v>
      </c>
    </row>
    <row r="189" spans="1:4" x14ac:dyDescent="0.25">
      <c r="A189" s="1" t="s">
        <v>417</v>
      </c>
      <c r="B189" s="11">
        <v>49551662</v>
      </c>
      <c r="C189" s="1">
        <v>130000000</v>
      </c>
      <c r="D189" s="12">
        <f t="shared" si="2"/>
        <v>-80448338</v>
      </c>
    </row>
    <row r="190" spans="1:4" x14ac:dyDescent="0.25">
      <c r="A190" s="1" t="s">
        <v>418</v>
      </c>
      <c r="B190" s="11">
        <v>60522097</v>
      </c>
      <c r="C190" s="1">
        <v>130000000</v>
      </c>
      <c r="D190" s="12">
        <f t="shared" si="2"/>
        <v>-69477903</v>
      </c>
    </row>
    <row r="191" spans="1:4" x14ac:dyDescent="0.25">
      <c r="A191" s="1" t="s">
        <v>421</v>
      </c>
      <c r="B191" s="11">
        <v>137748063</v>
      </c>
      <c r="C191" s="1">
        <v>127500000</v>
      </c>
      <c r="D191" s="12">
        <f t="shared" si="2"/>
        <v>10248063</v>
      </c>
    </row>
    <row r="192" spans="1:4" x14ac:dyDescent="0.25">
      <c r="A192" s="1" t="s">
        <v>422</v>
      </c>
      <c r="B192" s="11">
        <v>113733726</v>
      </c>
      <c r="C192" s="1">
        <v>127000000</v>
      </c>
      <c r="D192" s="12">
        <f t="shared" si="2"/>
        <v>-13266274</v>
      </c>
    </row>
    <row r="193" spans="1:4" x14ac:dyDescent="0.25">
      <c r="A193" s="1" t="s">
        <v>425</v>
      </c>
      <c r="B193" s="11">
        <v>148337537</v>
      </c>
      <c r="C193" s="1">
        <v>130000000</v>
      </c>
      <c r="D193" s="12">
        <f t="shared" si="2"/>
        <v>18337537</v>
      </c>
    </row>
    <row r="194" spans="1:4" x14ac:dyDescent="0.25">
      <c r="A194" s="1" t="s">
        <v>427</v>
      </c>
      <c r="B194" s="11">
        <v>317557891</v>
      </c>
      <c r="C194" s="1">
        <v>125000000</v>
      </c>
      <c r="D194" s="12">
        <f t="shared" si="2"/>
        <v>192557891</v>
      </c>
    </row>
    <row r="195" spans="1:4" x14ac:dyDescent="0.25">
      <c r="A195" s="1" t="s">
        <v>430</v>
      </c>
      <c r="B195" s="11">
        <v>33592415</v>
      </c>
      <c r="C195" s="1">
        <v>130000000</v>
      </c>
      <c r="D195" s="12">
        <f t="shared" ref="D195:D258" si="3">B195-C195</f>
        <v>-96407585</v>
      </c>
    </row>
    <row r="196" spans="1:4" x14ac:dyDescent="0.25">
      <c r="A196" s="1" t="s">
        <v>431</v>
      </c>
      <c r="B196" s="11">
        <v>305388685</v>
      </c>
      <c r="C196" s="1">
        <v>140000000</v>
      </c>
      <c r="D196" s="12">
        <f t="shared" si="3"/>
        <v>165388685</v>
      </c>
    </row>
    <row r="197" spans="1:4" x14ac:dyDescent="0.25">
      <c r="A197" s="1" t="s">
        <v>432</v>
      </c>
      <c r="B197" s="11">
        <v>337103873</v>
      </c>
      <c r="C197" s="1">
        <v>125000000</v>
      </c>
      <c r="D197" s="12">
        <f t="shared" si="3"/>
        <v>212103873</v>
      </c>
    </row>
    <row r="198" spans="1:4" x14ac:dyDescent="0.25">
      <c r="A198" s="1" t="s">
        <v>433</v>
      </c>
      <c r="B198" s="11">
        <v>217536138</v>
      </c>
      <c r="C198" s="1">
        <v>125000000</v>
      </c>
      <c r="D198" s="12">
        <f t="shared" si="3"/>
        <v>92536138</v>
      </c>
    </row>
    <row r="199" spans="1:4" x14ac:dyDescent="0.25">
      <c r="A199" s="1" t="s">
        <v>436</v>
      </c>
      <c r="B199" s="11">
        <v>131536019</v>
      </c>
      <c r="C199" s="1">
        <v>103000000</v>
      </c>
      <c r="D199" s="12">
        <f t="shared" si="3"/>
        <v>28536019</v>
      </c>
    </row>
    <row r="200" spans="1:4" x14ac:dyDescent="0.25">
      <c r="A200" s="1" t="s">
        <v>437</v>
      </c>
      <c r="B200" s="11">
        <v>214948780</v>
      </c>
      <c r="C200" s="1">
        <v>110000000</v>
      </c>
      <c r="D200" s="12">
        <f t="shared" si="3"/>
        <v>104948780</v>
      </c>
    </row>
    <row r="201" spans="1:4" x14ac:dyDescent="0.25">
      <c r="A201" s="1" t="s">
        <v>438</v>
      </c>
      <c r="B201" s="11">
        <v>209805005</v>
      </c>
      <c r="C201" s="1">
        <v>125000000</v>
      </c>
      <c r="D201" s="12">
        <f t="shared" si="3"/>
        <v>84805005</v>
      </c>
    </row>
    <row r="202" spans="1:4" x14ac:dyDescent="0.25">
      <c r="A202" s="1" t="s">
        <v>441</v>
      </c>
      <c r="B202" s="11">
        <v>186830669</v>
      </c>
      <c r="C202" s="1">
        <v>125000000</v>
      </c>
      <c r="D202" s="12">
        <f t="shared" si="3"/>
        <v>61830669</v>
      </c>
    </row>
    <row r="203" spans="1:4" x14ac:dyDescent="0.25">
      <c r="A203" s="1" t="s">
        <v>442</v>
      </c>
      <c r="B203" s="11">
        <v>163192114</v>
      </c>
      <c r="C203" s="1">
        <v>125000000</v>
      </c>
      <c r="D203" s="12">
        <f t="shared" si="3"/>
        <v>38192114</v>
      </c>
    </row>
    <row r="204" spans="1:4" x14ac:dyDescent="0.25">
      <c r="A204" s="1" t="s">
        <v>444</v>
      </c>
      <c r="B204" s="11">
        <v>119412921</v>
      </c>
      <c r="C204" s="1">
        <v>65000000</v>
      </c>
      <c r="D204" s="12">
        <f t="shared" si="3"/>
        <v>54412921</v>
      </c>
    </row>
    <row r="205" spans="1:4" x14ac:dyDescent="0.25">
      <c r="A205" s="1" t="s">
        <v>447</v>
      </c>
      <c r="B205" s="11">
        <v>32694788</v>
      </c>
      <c r="C205" s="1">
        <v>85000000</v>
      </c>
      <c r="D205" s="12">
        <f t="shared" si="3"/>
        <v>-52305212</v>
      </c>
    </row>
    <row r="206" spans="1:4" x14ac:dyDescent="0.25">
      <c r="A206" s="1" t="s">
        <v>449</v>
      </c>
      <c r="B206" s="11">
        <v>113165635</v>
      </c>
      <c r="C206" s="1">
        <v>125000000</v>
      </c>
      <c r="D206" s="12">
        <f t="shared" si="3"/>
        <v>-11834365</v>
      </c>
    </row>
    <row r="207" spans="1:4" x14ac:dyDescent="0.25">
      <c r="A207" s="1" t="s">
        <v>452</v>
      </c>
      <c r="B207" s="11">
        <v>107285004</v>
      </c>
      <c r="C207" s="1">
        <v>125000000</v>
      </c>
      <c r="D207" s="12">
        <f t="shared" si="3"/>
        <v>-17714996</v>
      </c>
    </row>
    <row r="208" spans="1:4" x14ac:dyDescent="0.25">
      <c r="A208" s="1" t="s">
        <v>453</v>
      </c>
      <c r="B208" s="11">
        <v>260031035</v>
      </c>
      <c r="C208" s="1">
        <v>123000000</v>
      </c>
      <c r="D208" s="12">
        <f t="shared" si="3"/>
        <v>137031035</v>
      </c>
    </row>
    <row r="209" spans="1:4" x14ac:dyDescent="0.25">
      <c r="A209" s="1" t="s">
        <v>454</v>
      </c>
      <c r="B209" s="11">
        <v>186739919</v>
      </c>
      <c r="C209" s="1">
        <v>125000000</v>
      </c>
      <c r="D209" s="12">
        <f t="shared" si="3"/>
        <v>61739919</v>
      </c>
    </row>
    <row r="210" spans="1:4" x14ac:dyDescent="0.25">
      <c r="A210" s="1" t="s">
        <v>456</v>
      </c>
      <c r="B210" s="11">
        <v>215397307</v>
      </c>
      <c r="C210" s="1">
        <v>125000000</v>
      </c>
      <c r="D210" s="12">
        <f t="shared" si="3"/>
        <v>90397307</v>
      </c>
    </row>
    <row r="211" spans="1:4" x14ac:dyDescent="0.25">
      <c r="A211" s="1" t="s">
        <v>457</v>
      </c>
      <c r="B211" s="11">
        <v>182618434</v>
      </c>
      <c r="C211" s="1">
        <v>140000000</v>
      </c>
      <c r="D211" s="12">
        <f t="shared" si="3"/>
        <v>42618434</v>
      </c>
    </row>
    <row r="212" spans="1:4" x14ac:dyDescent="0.25">
      <c r="A212" s="1" t="s">
        <v>459</v>
      </c>
      <c r="B212" s="11">
        <v>131920333</v>
      </c>
      <c r="C212" s="1">
        <v>130000000</v>
      </c>
      <c r="D212" s="12">
        <f t="shared" si="3"/>
        <v>1920333</v>
      </c>
    </row>
    <row r="213" spans="1:4" x14ac:dyDescent="0.25">
      <c r="A213" s="1" t="s">
        <v>461</v>
      </c>
      <c r="B213" s="11">
        <v>124976634</v>
      </c>
      <c r="C213" s="1">
        <v>120000000</v>
      </c>
      <c r="D213" s="12">
        <f t="shared" si="3"/>
        <v>4976634</v>
      </c>
    </row>
    <row r="214" spans="1:4" x14ac:dyDescent="0.25">
      <c r="A214" s="1" t="s">
        <v>464</v>
      </c>
      <c r="B214" s="11">
        <v>115802596</v>
      </c>
      <c r="C214" s="1">
        <v>110000000</v>
      </c>
      <c r="D214" s="12">
        <f t="shared" si="3"/>
        <v>5802596</v>
      </c>
    </row>
    <row r="215" spans="1:4" x14ac:dyDescent="0.25">
      <c r="A215" s="1" t="s">
        <v>465</v>
      </c>
      <c r="B215" s="11">
        <v>108521835</v>
      </c>
      <c r="C215" s="1">
        <v>120000000</v>
      </c>
      <c r="D215" s="12">
        <f t="shared" si="3"/>
        <v>-11478165</v>
      </c>
    </row>
    <row r="216" spans="1:4" x14ac:dyDescent="0.25">
      <c r="A216" s="1" t="s">
        <v>467</v>
      </c>
      <c r="B216" s="11">
        <v>100685880</v>
      </c>
      <c r="C216" s="1">
        <v>120000000</v>
      </c>
      <c r="D216" s="12">
        <f t="shared" si="3"/>
        <v>-19314120</v>
      </c>
    </row>
    <row r="217" spans="1:4" x14ac:dyDescent="0.25">
      <c r="A217" s="1" t="s">
        <v>469</v>
      </c>
      <c r="B217" s="11">
        <v>126464904</v>
      </c>
      <c r="C217" s="1">
        <v>130000000</v>
      </c>
      <c r="D217" s="12">
        <f t="shared" si="3"/>
        <v>-3535096</v>
      </c>
    </row>
    <row r="218" spans="1:4" x14ac:dyDescent="0.25">
      <c r="A218" s="1" t="s">
        <v>470</v>
      </c>
      <c r="B218" s="11">
        <v>64736114</v>
      </c>
      <c r="C218" s="1">
        <v>120000000</v>
      </c>
      <c r="D218" s="12">
        <f t="shared" si="3"/>
        <v>-55263886</v>
      </c>
    </row>
    <row r="219" spans="1:4" x14ac:dyDescent="0.25">
      <c r="A219" s="1" t="s">
        <v>473</v>
      </c>
      <c r="B219" s="11">
        <v>93050117</v>
      </c>
      <c r="C219" s="1">
        <v>115000000</v>
      </c>
      <c r="D219" s="12">
        <f t="shared" si="3"/>
        <v>-21949883</v>
      </c>
    </row>
    <row r="220" spans="1:4" x14ac:dyDescent="0.25">
      <c r="A220" s="1" t="s">
        <v>475</v>
      </c>
      <c r="B220" s="11">
        <v>57637485</v>
      </c>
      <c r="C220" s="1">
        <v>105000000</v>
      </c>
      <c r="D220" s="12">
        <f t="shared" si="3"/>
        <v>-47362515</v>
      </c>
    </row>
    <row r="221" spans="1:4" x14ac:dyDescent="0.25">
      <c r="A221" s="1" t="s">
        <v>478</v>
      </c>
      <c r="B221" s="11">
        <v>58607007</v>
      </c>
      <c r="C221" s="1">
        <v>100000000</v>
      </c>
      <c r="D221" s="12">
        <f t="shared" si="3"/>
        <v>-41392993</v>
      </c>
    </row>
    <row r="222" spans="1:4" x14ac:dyDescent="0.25">
      <c r="A222" s="1" t="s">
        <v>480</v>
      </c>
      <c r="B222" s="11">
        <v>43929341</v>
      </c>
      <c r="C222" s="1">
        <v>120000000</v>
      </c>
      <c r="D222" s="12">
        <f t="shared" si="3"/>
        <v>-76070659</v>
      </c>
    </row>
    <row r="223" spans="1:4" x14ac:dyDescent="0.25">
      <c r="A223" s="1" t="s">
        <v>483</v>
      </c>
      <c r="B223" s="11">
        <v>30212620</v>
      </c>
      <c r="C223" s="1">
        <v>120000000</v>
      </c>
      <c r="D223" s="12">
        <f t="shared" si="3"/>
        <v>-89787380</v>
      </c>
    </row>
    <row r="224" spans="1:4" x14ac:dyDescent="0.25">
      <c r="A224" s="1" t="s">
        <v>486</v>
      </c>
      <c r="B224" s="11">
        <v>76418654</v>
      </c>
      <c r="C224" s="1">
        <v>117000000</v>
      </c>
      <c r="D224" s="12">
        <f t="shared" si="3"/>
        <v>-40581346</v>
      </c>
    </row>
    <row r="225" spans="1:4" x14ac:dyDescent="0.25">
      <c r="A225" s="1" t="s">
        <v>488</v>
      </c>
      <c r="B225" s="11">
        <v>89021735</v>
      </c>
      <c r="C225" s="1">
        <v>120000000</v>
      </c>
      <c r="D225" s="12">
        <f t="shared" si="3"/>
        <v>-30978265</v>
      </c>
    </row>
    <row r="226" spans="1:4" x14ac:dyDescent="0.25">
      <c r="A226" s="1" t="s">
        <v>490</v>
      </c>
      <c r="B226" s="11">
        <v>380262555</v>
      </c>
      <c r="C226" s="1">
        <v>113000000</v>
      </c>
      <c r="D226" s="12">
        <f t="shared" si="3"/>
        <v>267262555</v>
      </c>
    </row>
    <row r="227" spans="1:4" x14ac:dyDescent="0.25">
      <c r="A227" s="1" t="s">
        <v>491</v>
      </c>
      <c r="B227" s="11">
        <v>310675583</v>
      </c>
      <c r="C227" s="1">
        <v>115000000</v>
      </c>
      <c r="D227" s="12">
        <f t="shared" si="3"/>
        <v>195675583</v>
      </c>
    </row>
    <row r="228" spans="1:4" x14ac:dyDescent="0.25">
      <c r="A228" s="1" t="s">
        <v>492</v>
      </c>
      <c r="B228" s="11">
        <v>289907418</v>
      </c>
      <c r="C228" s="1">
        <v>115000000</v>
      </c>
      <c r="D228" s="12">
        <f t="shared" si="3"/>
        <v>174907418</v>
      </c>
    </row>
    <row r="229" spans="1:4" x14ac:dyDescent="0.25">
      <c r="A229" s="1" t="s">
        <v>493</v>
      </c>
      <c r="B229" s="11">
        <v>132550960</v>
      </c>
      <c r="C229" s="1">
        <v>120000000</v>
      </c>
      <c r="D229" s="12">
        <f t="shared" si="3"/>
        <v>12550960</v>
      </c>
    </row>
    <row r="230" spans="1:4" x14ac:dyDescent="0.25">
      <c r="A230" s="1" t="s">
        <v>494</v>
      </c>
      <c r="B230" s="11">
        <v>474544677</v>
      </c>
      <c r="C230" s="1">
        <v>115000000</v>
      </c>
      <c r="D230" s="12">
        <f t="shared" si="3"/>
        <v>359544677</v>
      </c>
    </row>
    <row r="231" spans="1:4" x14ac:dyDescent="0.25">
      <c r="A231" s="1" t="s">
        <v>496</v>
      </c>
      <c r="B231" s="11">
        <v>187165546</v>
      </c>
      <c r="C231" s="1">
        <v>135000000</v>
      </c>
      <c r="D231" s="12">
        <f t="shared" si="3"/>
        <v>52165546</v>
      </c>
    </row>
    <row r="232" spans="1:4" x14ac:dyDescent="0.25">
      <c r="A232" s="1" t="s">
        <v>498</v>
      </c>
      <c r="B232" s="11">
        <v>40911830</v>
      </c>
      <c r="C232" s="1">
        <v>115000000</v>
      </c>
      <c r="D232" s="12">
        <f t="shared" si="3"/>
        <v>-74088170</v>
      </c>
    </row>
    <row r="233" spans="1:4" x14ac:dyDescent="0.25">
      <c r="A233" s="1" t="s">
        <v>500</v>
      </c>
      <c r="B233" s="11">
        <v>47952020</v>
      </c>
      <c r="C233" s="1">
        <v>115000000</v>
      </c>
      <c r="D233" s="12">
        <f t="shared" si="3"/>
        <v>-67047980</v>
      </c>
    </row>
    <row r="234" spans="1:4" x14ac:dyDescent="0.25">
      <c r="A234" s="1" t="s">
        <v>501</v>
      </c>
      <c r="B234" s="11">
        <v>190871240</v>
      </c>
      <c r="C234" s="1">
        <v>125000000</v>
      </c>
      <c r="D234" s="12">
        <f t="shared" si="3"/>
        <v>65871240</v>
      </c>
    </row>
    <row r="235" spans="1:4" x14ac:dyDescent="0.25">
      <c r="A235" s="1" t="s">
        <v>503</v>
      </c>
      <c r="B235" s="11">
        <v>274084951</v>
      </c>
      <c r="C235" s="1">
        <v>100000000</v>
      </c>
      <c r="D235" s="12">
        <f t="shared" si="3"/>
        <v>174084951</v>
      </c>
    </row>
    <row r="236" spans="1:4" x14ac:dyDescent="0.25">
      <c r="A236" s="1" t="s">
        <v>506</v>
      </c>
      <c r="B236" s="11">
        <v>67155742</v>
      </c>
      <c r="C236" s="1">
        <v>116000000</v>
      </c>
      <c r="D236" s="12">
        <f t="shared" si="3"/>
        <v>-48844258</v>
      </c>
    </row>
    <row r="237" spans="1:4" x14ac:dyDescent="0.25">
      <c r="A237" s="1" t="s">
        <v>509</v>
      </c>
      <c r="B237" s="11">
        <v>56114221</v>
      </c>
      <c r="C237" s="1">
        <v>120000000</v>
      </c>
      <c r="D237" s="12">
        <f t="shared" si="3"/>
        <v>-63885779</v>
      </c>
    </row>
    <row r="238" spans="1:4" x14ac:dyDescent="0.25">
      <c r="A238" s="1" t="s">
        <v>512</v>
      </c>
      <c r="B238" s="11">
        <v>250863268</v>
      </c>
      <c r="C238" s="1">
        <v>110000000</v>
      </c>
      <c r="D238" s="12">
        <f t="shared" si="3"/>
        <v>140863268</v>
      </c>
    </row>
    <row r="239" spans="1:4" x14ac:dyDescent="0.25">
      <c r="A239" s="1" t="s">
        <v>514</v>
      </c>
      <c r="B239" s="11">
        <v>155181732</v>
      </c>
      <c r="C239" s="1">
        <v>110000000</v>
      </c>
      <c r="D239" s="12">
        <f t="shared" si="3"/>
        <v>45181732</v>
      </c>
    </row>
    <row r="240" spans="1:4" x14ac:dyDescent="0.25">
      <c r="A240" s="1" t="s">
        <v>516</v>
      </c>
      <c r="B240" s="11">
        <v>125332007</v>
      </c>
      <c r="C240" s="1">
        <v>110000000</v>
      </c>
      <c r="D240" s="12">
        <f t="shared" si="3"/>
        <v>15332007</v>
      </c>
    </row>
    <row r="241" spans="1:4" x14ac:dyDescent="0.25">
      <c r="A241" s="1" t="s">
        <v>517</v>
      </c>
      <c r="B241" s="11">
        <v>113330342</v>
      </c>
      <c r="C241" s="1">
        <v>110000000</v>
      </c>
      <c r="D241" s="12">
        <f t="shared" si="3"/>
        <v>3330342</v>
      </c>
    </row>
    <row r="242" spans="1:4" x14ac:dyDescent="0.25">
      <c r="A242" s="1" t="s">
        <v>520</v>
      </c>
      <c r="B242" s="11">
        <v>125531634</v>
      </c>
      <c r="C242" s="1">
        <v>110000000</v>
      </c>
      <c r="D242" s="12">
        <f t="shared" si="3"/>
        <v>15531634</v>
      </c>
    </row>
    <row r="243" spans="1:4" x14ac:dyDescent="0.25">
      <c r="A243" s="1" t="s">
        <v>522</v>
      </c>
      <c r="B243" s="11">
        <v>186336103</v>
      </c>
      <c r="C243" s="1">
        <v>120000000</v>
      </c>
      <c r="D243" s="12">
        <f t="shared" si="3"/>
        <v>66336103</v>
      </c>
    </row>
    <row r="244" spans="1:4" x14ac:dyDescent="0.25">
      <c r="A244" s="1" t="s">
        <v>523</v>
      </c>
      <c r="B244" s="11">
        <v>129995817</v>
      </c>
      <c r="C244" s="1">
        <v>110000000</v>
      </c>
      <c r="D244" s="12">
        <f t="shared" si="3"/>
        <v>19995817</v>
      </c>
    </row>
    <row r="245" spans="1:4" x14ac:dyDescent="0.25">
      <c r="A245" s="1" t="s">
        <v>525</v>
      </c>
      <c r="B245" s="11">
        <v>102608827</v>
      </c>
      <c r="C245" s="1">
        <v>110000000</v>
      </c>
      <c r="D245" s="12">
        <f t="shared" si="3"/>
        <v>-7391173</v>
      </c>
    </row>
    <row r="246" spans="1:4" x14ac:dyDescent="0.25">
      <c r="A246" s="1" t="s">
        <v>526</v>
      </c>
      <c r="B246" s="11">
        <v>42776259</v>
      </c>
      <c r="C246" s="1">
        <v>112000000</v>
      </c>
      <c r="D246" s="12">
        <f t="shared" si="3"/>
        <v>-69223741</v>
      </c>
    </row>
    <row r="247" spans="1:4" x14ac:dyDescent="0.25">
      <c r="A247" s="1" t="s">
        <v>529</v>
      </c>
      <c r="B247" s="11">
        <v>98780042</v>
      </c>
      <c r="C247" s="1">
        <v>120000000</v>
      </c>
      <c r="D247" s="12">
        <f t="shared" si="3"/>
        <v>-21219958</v>
      </c>
    </row>
    <row r="248" spans="1:4" x14ac:dyDescent="0.25">
      <c r="A248" s="1" t="s">
        <v>532</v>
      </c>
      <c r="B248" s="11">
        <v>106369117</v>
      </c>
      <c r="C248" s="1">
        <v>110000000</v>
      </c>
      <c r="D248" s="12">
        <f t="shared" si="3"/>
        <v>-3630883</v>
      </c>
    </row>
    <row r="249" spans="1:4" x14ac:dyDescent="0.25">
      <c r="A249" s="1" t="s">
        <v>534</v>
      </c>
      <c r="B249" s="11">
        <v>142614158</v>
      </c>
      <c r="C249" s="1">
        <v>110000000</v>
      </c>
      <c r="D249" s="12">
        <f t="shared" si="3"/>
        <v>32614158</v>
      </c>
    </row>
    <row r="250" spans="1:4" x14ac:dyDescent="0.25">
      <c r="A250" s="1" t="s">
        <v>537</v>
      </c>
      <c r="B250" s="11">
        <v>50026353</v>
      </c>
      <c r="C250" s="1">
        <v>110000000</v>
      </c>
      <c r="D250" s="12">
        <f t="shared" si="3"/>
        <v>-59973647</v>
      </c>
    </row>
    <row r="251" spans="1:4" x14ac:dyDescent="0.25">
      <c r="A251" s="1" t="s">
        <v>539</v>
      </c>
      <c r="B251" s="11">
        <v>66002193</v>
      </c>
      <c r="C251" s="1">
        <v>110000000</v>
      </c>
      <c r="D251" s="12">
        <f t="shared" si="3"/>
        <v>-43997807</v>
      </c>
    </row>
    <row r="252" spans="1:4" x14ac:dyDescent="0.25">
      <c r="A252" s="1" t="s">
        <v>541</v>
      </c>
      <c r="B252" s="11">
        <v>85463309</v>
      </c>
      <c r="C252" s="1">
        <v>110000000</v>
      </c>
      <c r="D252" s="12">
        <f t="shared" si="3"/>
        <v>-24536691</v>
      </c>
    </row>
    <row r="253" spans="1:4" x14ac:dyDescent="0.25">
      <c r="A253" s="1" t="s">
        <v>542</v>
      </c>
      <c r="B253" s="11">
        <v>71017784</v>
      </c>
      <c r="C253" s="1">
        <v>105000000</v>
      </c>
      <c r="D253" s="12">
        <f t="shared" si="3"/>
        <v>-33982216</v>
      </c>
    </row>
    <row r="254" spans="1:4" x14ac:dyDescent="0.25">
      <c r="A254" s="1" t="s">
        <v>545</v>
      </c>
      <c r="B254" s="11">
        <v>48068396</v>
      </c>
      <c r="C254" s="1">
        <v>160000000</v>
      </c>
      <c r="D254" s="12">
        <f t="shared" si="3"/>
        <v>-111931604</v>
      </c>
    </row>
    <row r="255" spans="1:4" x14ac:dyDescent="0.25">
      <c r="A255" s="1" t="s">
        <v>546</v>
      </c>
      <c r="B255" s="11">
        <v>61656849</v>
      </c>
      <c r="C255" s="1">
        <v>110000000</v>
      </c>
      <c r="D255" s="12">
        <f t="shared" si="3"/>
        <v>-48343151</v>
      </c>
    </row>
    <row r="256" spans="1:4" x14ac:dyDescent="0.25">
      <c r="A256" s="1" t="s">
        <v>548</v>
      </c>
      <c r="B256" s="11">
        <v>134520804</v>
      </c>
      <c r="C256" s="1">
        <v>110000000</v>
      </c>
      <c r="D256" s="12">
        <f t="shared" si="3"/>
        <v>24520804</v>
      </c>
    </row>
    <row r="257" spans="1:4" x14ac:dyDescent="0.25">
      <c r="A257" s="1" t="s">
        <v>549</v>
      </c>
      <c r="B257" s="11">
        <v>313837577</v>
      </c>
      <c r="C257" s="1">
        <v>93000000</v>
      </c>
      <c r="D257" s="12">
        <f t="shared" si="3"/>
        <v>220837577</v>
      </c>
    </row>
    <row r="258" spans="1:4" x14ac:dyDescent="0.25">
      <c r="A258" s="1" t="s">
        <v>552</v>
      </c>
      <c r="B258" s="11">
        <v>24004159</v>
      </c>
      <c r="C258" s="1">
        <v>110000000</v>
      </c>
      <c r="D258" s="12">
        <f t="shared" si="3"/>
        <v>-85995841</v>
      </c>
    </row>
    <row r="259" spans="1:4" x14ac:dyDescent="0.25">
      <c r="A259" s="1" t="s">
        <v>555</v>
      </c>
      <c r="B259" s="11">
        <v>58183966</v>
      </c>
      <c r="C259" s="1">
        <v>107000000</v>
      </c>
      <c r="D259" s="12">
        <f t="shared" ref="D259:D322" si="4">B259-C259</f>
        <v>-48816034</v>
      </c>
    </row>
    <row r="260" spans="1:4" x14ac:dyDescent="0.25">
      <c r="A260" s="1" t="s">
        <v>557</v>
      </c>
      <c r="B260" s="11">
        <v>100446895</v>
      </c>
      <c r="C260" s="1">
        <v>109000000</v>
      </c>
      <c r="D260" s="12">
        <f t="shared" si="4"/>
        <v>-8553105</v>
      </c>
    </row>
    <row r="261" spans="1:4" x14ac:dyDescent="0.25">
      <c r="A261" s="1" t="s">
        <v>559</v>
      </c>
      <c r="B261" s="11">
        <v>144795350</v>
      </c>
      <c r="C261" s="1">
        <v>120000000</v>
      </c>
      <c r="D261" s="12">
        <f t="shared" si="4"/>
        <v>24795350</v>
      </c>
    </row>
    <row r="262" spans="1:4" x14ac:dyDescent="0.25">
      <c r="A262" s="1" t="s">
        <v>560</v>
      </c>
      <c r="B262" s="11">
        <v>47396698</v>
      </c>
      <c r="C262" s="1">
        <v>130000000</v>
      </c>
      <c r="D262" s="12">
        <f t="shared" si="4"/>
        <v>-82603302</v>
      </c>
    </row>
    <row r="263" spans="1:4" x14ac:dyDescent="0.25">
      <c r="A263" s="1" t="s">
        <v>561</v>
      </c>
      <c r="B263" s="11">
        <v>140015224</v>
      </c>
      <c r="C263" s="1">
        <v>133000000</v>
      </c>
      <c r="D263" s="12">
        <f t="shared" si="4"/>
        <v>7015224</v>
      </c>
    </row>
    <row r="264" spans="1:4" x14ac:dyDescent="0.25">
      <c r="A264" s="1" t="s">
        <v>564</v>
      </c>
      <c r="B264" s="11">
        <v>104374107</v>
      </c>
      <c r="C264" s="1">
        <v>105000000</v>
      </c>
      <c r="D264" s="12">
        <f t="shared" si="4"/>
        <v>-625893</v>
      </c>
    </row>
    <row r="265" spans="1:4" x14ac:dyDescent="0.25">
      <c r="A265" s="1" t="s">
        <v>565</v>
      </c>
      <c r="B265" s="11">
        <v>228430993</v>
      </c>
      <c r="C265" s="1">
        <v>108000000</v>
      </c>
      <c r="D265" s="12">
        <f t="shared" si="4"/>
        <v>120430993</v>
      </c>
    </row>
    <row r="266" spans="1:4" x14ac:dyDescent="0.25">
      <c r="A266" s="1" t="s">
        <v>567</v>
      </c>
      <c r="B266" s="11">
        <v>35799026</v>
      </c>
      <c r="C266" s="1">
        <v>126000000</v>
      </c>
      <c r="D266" s="12">
        <f t="shared" si="4"/>
        <v>-90200974</v>
      </c>
    </row>
    <row r="267" spans="1:4" x14ac:dyDescent="0.25">
      <c r="A267" s="1" t="s">
        <v>571</v>
      </c>
      <c r="B267" s="11">
        <v>6712451</v>
      </c>
      <c r="C267" s="1">
        <v>90000000</v>
      </c>
      <c r="D267" s="12">
        <f t="shared" si="4"/>
        <v>-83287549</v>
      </c>
    </row>
    <row r="268" spans="1:4" x14ac:dyDescent="0.25">
      <c r="A268" s="1" t="s">
        <v>574</v>
      </c>
      <c r="B268" s="11">
        <v>101643008</v>
      </c>
      <c r="C268" s="1">
        <v>90000000</v>
      </c>
      <c r="D268" s="12">
        <f t="shared" si="4"/>
        <v>11643008</v>
      </c>
    </row>
    <row r="269" spans="1:4" x14ac:dyDescent="0.25">
      <c r="A269" s="1" t="s">
        <v>577</v>
      </c>
      <c r="B269" s="11">
        <v>187670866</v>
      </c>
      <c r="C269" s="1">
        <v>103000000</v>
      </c>
      <c r="D269" s="12">
        <f t="shared" si="4"/>
        <v>84670866</v>
      </c>
    </row>
    <row r="270" spans="1:4" x14ac:dyDescent="0.25">
      <c r="A270" s="1" t="s">
        <v>578</v>
      </c>
      <c r="B270" s="11">
        <v>132014112</v>
      </c>
      <c r="C270" s="1">
        <v>102000000</v>
      </c>
      <c r="D270" s="12">
        <f t="shared" si="4"/>
        <v>30014112</v>
      </c>
    </row>
    <row r="271" spans="1:4" x14ac:dyDescent="0.25">
      <c r="A271" s="1" t="s">
        <v>579</v>
      </c>
      <c r="B271" s="11">
        <v>261970615</v>
      </c>
      <c r="C271" s="1">
        <v>100000000</v>
      </c>
      <c r="D271" s="12">
        <f t="shared" si="4"/>
        <v>161970615</v>
      </c>
    </row>
    <row r="272" spans="1:4" x14ac:dyDescent="0.25">
      <c r="A272" s="1" t="s">
        <v>580</v>
      </c>
      <c r="B272" s="11">
        <v>167007184</v>
      </c>
      <c r="C272" s="1">
        <v>150000000</v>
      </c>
      <c r="D272" s="12">
        <f t="shared" si="4"/>
        <v>17007184</v>
      </c>
    </row>
    <row r="273" spans="1:4" x14ac:dyDescent="0.25">
      <c r="A273" s="1" t="s">
        <v>581</v>
      </c>
      <c r="B273" s="11">
        <v>180011740</v>
      </c>
      <c r="C273" s="1">
        <v>100000000</v>
      </c>
      <c r="D273" s="12">
        <f t="shared" si="4"/>
        <v>80011740</v>
      </c>
    </row>
    <row r="274" spans="1:4" x14ac:dyDescent="0.25">
      <c r="A274" s="1" t="s">
        <v>582</v>
      </c>
      <c r="B274" s="11">
        <v>204843350</v>
      </c>
      <c r="C274" s="1">
        <v>102000000</v>
      </c>
      <c r="D274" s="12">
        <f t="shared" si="4"/>
        <v>102843350</v>
      </c>
    </row>
    <row r="275" spans="1:4" x14ac:dyDescent="0.25">
      <c r="A275" s="1" t="s">
        <v>584</v>
      </c>
      <c r="B275" s="11">
        <v>97030725</v>
      </c>
      <c r="C275" s="1">
        <v>100000000</v>
      </c>
      <c r="D275" s="12">
        <f t="shared" si="4"/>
        <v>-2969275</v>
      </c>
    </row>
    <row r="276" spans="1:4" x14ac:dyDescent="0.25">
      <c r="A276" s="1" t="s">
        <v>587</v>
      </c>
      <c r="B276" s="11">
        <v>130127620</v>
      </c>
      <c r="C276" s="1">
        <v>100000000</v>
      </c>
      <c r="D276" s="12">
        <f t="shared" si="4"/>
        <v>30127620</v>
      </c>
    </row>
    <row r="277" spans="1:4" x14ac:dyDescent="0.25">
      <c r="A277" s="1" t="s">
        <v>590</v>
      </c>
      <c r="B277" s="11">
        <v>146282411</v>
      </c>
      <c r="C277" s="1">
        <v>115000000</v>
      </c>
      <c r="D277" s="12">
        <f t="shared" si="4"/>
        <v>31282411</v>
      </c>
    </row>
    <row r="278" spans="1:4" x14ac:dyDescent="0.25">
      <c r="A278" s="1" t="s">
        <v>592</v>
      </c>
      <c r="B278" s="11">
        <v>65452312</v>
      </c>
      <c r="C278" s="1">
        <v>100000000</v>
      </c>
      <c r="D278" s="12">
        <f t="shared" si="4"/>
        <v>-34547688</v>
      </c>
    </row>
    <row r="279" spans="1:4" x14ac:dyDescent="0.25">
      <c r="A279" s="1" t="s">
        <v>594</v>
      </c>
      <c r="B279" s="11">
        <v>148383780</v>
      </c>
      <c r="C279" s="1">
        <v>100000000</v>
      </c>
      <c r="D279" s="12">
        <f t="shared" si="4"/>
        <v>48383780</v>
      </c>
    </row>
    <row r="280" spans="1:4" x14ac:dyDescent="0.25">
      <c r="A280" s="1" t="s">
        <v>597</v>
      </c>
      <c r="B280" s="11">
        <v>119219978</v>
      </c>
      <c r="C280" s="1">
        <v>100000000</v>
      </c>
      <c r="D280" s="12">
        <f t="shared" si="4"/>
        <v>19219978</v>
      </c>
    </row>
    <row r="281" spans="1:4" x14ac:dyDescent="0.25">
      <c r="A281" s="1" t="s">
        <v>600</v>
      </c>
      <c r="B281" s="11">
        <v>101228120</v>
      </c>
      <c r="C281" s="1">
        <v>100000000</v>
      </c>
      <c r="D281" s="12">
        <f t="shared" si="4"/>
        <v>1228120</v>
      </c>
    </row>
    <row r="282" spans="1:4" x14ac:dyDescent="0.25">
      <c r="A282" s="1" t="s">
        <v>603</v>
      </c>
      <c r="B282" s="11">
        <v>162804648</v>
      </c>
      <c r="C282" s="1">
        <v>100000000</v>
      </c>
      <c r="D282" s="12">
        <f t="shared" si="4"/>
        <v>62804648</v>
      </c>
    </row>
    <row r="283" spans="1:4" x14ac:dyDescent="0.25">
      <c r="A283" s="1" t="s">
        <v>607</v>
      </c>
      <c r="B283" s="11">
        <v>100117603</v>
      </c>
      <c r="C283" s="1">
        <v>100000000</v>
      </c>
      <c r="D283" s="12">
        <f t="shared" si="4"/>
        <v>117603</v>
      </c>
    </row>
    <row r="284" spans="1:4" x14ac:dyDescent="0.25">
      <c r="A284" s="1" t="s">
        <v>609</v>
      </c>
      <c r="B284" s="11">
        <v>89296573</v>
      </c>
      <c r="C284" s="1">
        <v>100000000</v>
      </c>
      <c r="D284" s="12">
        <f t="shared" si="4"/>
        <v>-10703427</v>
      </c>
    </row>
    <row r="285" spans="1:4" x14ac:dyDescent="0.25">
      <c r="A285" s="1" t="s">
        <v>612</v>
      </c>
      <c r="B285" s="11">
        <v>85017401</v>
      </c>
      <c r="C285" s="1">
        <v>92000000</v>
      </c>
      <c r="D285" s="12">
        <f t="shared" si="4"/>
        <v>-6982599</v>
      </c>
    </row>
    <row r="286" spans="1:4" x14ac:dyDescent="0.25">
      <c r="A286" s="1" t="s">
        <v>614</v>
      </c>
      <c r="B286" s="11">
        <v>173005002</v>
      </c>
      <c r="C286" s="1">
        <v>100000000</v>
      </c>
      <c r="D286" s="12">
        <f t="shared" si="4"/>
        <v>73005002</v>
      </c>
    </row>
    <row r="287" spans="1:4" x14ac:dyDescent="0.25">
      <c r="A287" s="1" t="s">
        <v>616</v>
      </c>
      <c r="B287" s="11">
        <v>75030163</v>
      </c>
      <c r="C287" s="1">
        <v>100000000</v>
      </c>
      <c r="D287" s="12">
        <f t="shared" si="4"/>
        <v>-24969837</v>
      </c>
    </row>
    <row r="288" spans="1:4" x14ac:dyDescent="0.25">
      <c r="A288" s="1" t="s">
        <v>618</v>
      </c>
      <c r="B288" s="11">
        <v>77222184</v>
      </c>
      <c r="C288" s="1">
        <v>100000000</v>
      </c>
      <c r="D288" s="12">
        <f t="shared" si="4"/>
        <v>-22777816</v>
      </c>
    </row>
    <row r="289" spans="1:4" x14ac:dyDescent="0.25">
      <c r="A289" s="1" t="s">
        <v>620</v>
      </c>
      <c r="B289" s="11">
        <v>107515297</v>
      </c>
      <c r="C289" s="1">
        <v>100000000</v>
      </c>
      <c r="D289" s="12">
        <f t="shared" si="4"/>
        <v>7515297</v>
      </c>
    </row>
    <row r="290" spans="1:4" x14ac:dyDescent="0.25">
      <c r="A290" s="1" t="s">
        <v>623</v>
      </c>
      <c r="B290" s="11">
        <v>67631157</v>
      </c>
      <c r="C290" s="1">
        <v>100000000</v>
      </c>
      <c r="D290" s="12">
        <f t="shared" si="4"/>
        <v>-32368843</v>
      </c>
    </row>
    <row r="291" spans="1:4" x14ac:dyDescent="0.25">
      <c r="A291" s="1" t="s">
        <v>626</v>
      </c>
      <c r="B291" s="11">
        <v>66862068</v>
      </c>
      <c r="C291" s="1">
        <v>83000000</v>
      </c>
      <c r="D291" s="12">
        <f t="shared" si="4"/>
        <v>-16137932</v>
      </c>
    </row>
    <row r="292" spans="1:4" x14ac:dyDescent="0.25">
      <c r="A292" s="1" t="s">
        <v>628</v>
      </c>
      <c r="B292" s="11">
        <v>57366262</v>
      </c>
      <c r="C292" s="1">
        <v>100000000</v>
      </c>
      <c r="D292" s="12">
        <f t="shared" si="4"/>
        <v>-42633738</v>
      </c>
    </row>
    <row r="293" spans="1:4" x14ac:dyDescent="0.25">
      <c r="A293" s="1" t="s">
        <v>630</v>
      </c>
      <c r="B293" s="11">
        <v>116866727</v>
      </c>
      <c r="C293" s="1">
        <v>100000000</v>
      </c>
      <c r="D293" s="12">
        <f t="shared" si="4"/>
        <v>16866727</v>
      </c>
    </row>
    <row r="294" spans="1:4" x14ac:dyDescent="0.25">
      <c r="A294" s="1" t="s">
        <v>631</v>
      </c>
      <c r="B294" s="11">
        <v>184031112</v>
      </c>
      <c r="C294" s="1">
        <v>100000000</v>
      </c>
      <c r="D294" s="12">
        <f t="shared" si="4"/>
        <v>84031112</v>
      </c>
    </row>
    <row r="295" spans="1:4" x14ac:dyDescent="0.25">
      <c r="A295" s="1" t="s">
        <v>633</v>
      </c>
      <c r="B295" s="11">
        <v>54700065</v>
      </c>
      <c r="C295" s="1">
        <v>105000000</v>
      </c>
      <c r="D295" s="12">
        <f t="shared" si="4"/>
        <v>-50299935</v>
      </c>
    </row>
    <row r="296" spans="1:4" x14ac:dyDescent="0.25">
      <c r="A296" s="1" t="s">
        <v>636</v>
      </c>
      <c r="B296" s="11">
        <v>27098580</v>
      </c>
      <c r="C296" s="1">
        <v>102000000</v>
      </c>
      <c r="D296" s="12">
        <f t="shared" si="4"/>
        <v>-74901420</v>
      </c>
    </row>
    <row r="297" spans="1:4" x14ac:dyDescent="0.25">
      <c r="A297" s="1" t="s">
        <v>638</v>
      </c>
      <c r="B297" s="11">
        <v>55673333</v>
      </c>
      <c r="C297" s="1">
        <v>80000000</v>
      </c>
      <c r="D297" s="12">
        <f t="shared" si="4"/>
        <v>-24326667</v>
      </c>
    </row>
    <row r="298" spans="1:4" x14ac:dyDescent="0.25">
      <c r="A298" s="1" t="s">
        <v>641</v>
      </c>
      <c r="B298" s="11">
        <v>40198710</v>
      </c>
      <c r="C298" s="1">
        <v>100000000</v>
      </c>
      <c r="D298" s="12">
        <f t="shared" si="4"/>
        <v>-59801290</v>
      </c>
    </row>
    <row r="299" spans="1:4" x14ac:dyDescent="0.25">
      <c r="A299" s="1" t="s">
        <v>642</v>
      </c>
      <c r="B299" s="11">
        <v>72660029</v>
      </c>
      <c r="C299" s="1">
        <v>100000000</v>
      </c>
      <c r="D299" s="12">
        <f t="shared" si="4"/>
        <v>-27339971</v>
      </c>
    </row>
    <row r="300" spans="1:4" x14ac:dyDescent="0.25">
      <c r="A300" s="1" t="s">
        <v>643</v>
      </c>
      <c r="B300" s="11">
        <v>38120554</v>
      </c>
      <c r="C300" s="1">
        <v>140000000</v>
      </c>
      <c r="D300" s="12">
        <f t="shared" si="4"/>
        <v>-101879446</v>
      </c>
    </row>
    <row r="301" spans="1:4" x14ac:dyDescent="0.25">
      <c r="A301" s="1" t="s">
        <v>646</v>
      </c>
      <c r="B301" s="11">
        <v>49392095</v>
      </c>
      <c r="C301" s="1">
        <v>100000000</v>
      </c>
      <c r="D301" s="12">
        <f t="shared" si="4"/>
        <v>-50607905</v>
      </c>
    </row>
    <row r="302" spans="1:4" x14ac:dyDescent="0.25">
      <c r="A302" s="1" t="s">
        <v>648</v>
      </c>
      <c r="B302" s="11">
        <v>39292022</v>
      </c>
      <c r="C302" s="1">
        <v>90000000</v>
      </c>
      <c r="D302" s="12">
        <f t="shared" si="4"/>
        <v>-50707978</v>
      </c>
    </row>
    <row r="303" spans="1:4" x14ac:dyDescent="0.25">
      <c r="A303" s="1" t="s">
        <v>651</v>
      </c>
      <c r="B303" s="11">
        <v>28772222</v>
      </c>
      <c r="C303" s="1">
        <v>105000000</v>
      </c>
      <c r="D303" s="12">
        <f t="shared" si="4"/>
        <v>-76227778</v>
      </c>
    </row>
    <row r="304" spans="1:4" x14ac:dyDescent="0.25">
      <c r="A304" s="1" t="s">
        <v>653</v>
      </c>
      <c r="B304" s="11">
        <v>17010646</v>
      </c>
      <c r="C304" s="1">
        <v>84000000</v>
      </c>
      <c r="D304" s="12">
        <f t="shared" si="4"/>
        <v>-66989354</v>
      </c>
    </row>
    <row r="305" spans="1:4" x14ac:dyDescent="0.25">
      <c r="A305" s="1" t="s">
        <v>655</v>
      </c>
      <c r="B305" s="11">
        <v>24985612</v>
      </c>
      <c r="C305" s="1">
        <v>100000000</v>
      </c>
      <c r="D305" s="12">
        <f t="shared" si="4"/>
        <v>-75014388</v>
      </c>
    </row>
    <row r="306" spans="1:4" x14ac:dyDescent="0.25">
      <c r="A306" s="1" t="s">
        <v>658</v>
      </c>
      <c r="B306" s="11">
        <v>4411102</v>
      </c>
      <c r="C306" s="1">
        <v>100000000</v>
      </c>
      <c r="D306" s="12">
        <f t="shared" si="4"/>
        <v>-95588898</v>
      </c>
    </row>
    <row r="307" spans="1:4" x14ac:dyDescent="0.25">
      <c r="A307" s="1" t="s">
        <v>660</v>
      </c>
      <c r="B307" s="11">
        <v>35024475</v>
      </c>
      <c r="C307" s="1">
        <v>100000000</v>
      </c>
      <c r="D307" s="12">
        <f t="shared" si="4"/>
        <v>-64975525</v>
      </c>
    </row>
    <row r="308" spans="1:4" x14ac:dyDescent="0.25">
      <c r="A308" s="1" t="s">
        <v>663</v>
      </c>
      <c r="B308" s="11">
        <v>130174897</v>
      </c>
      <c r="C308" s="1">
        <v>99000000</v>
      </c>
      <c r="D308" s="12">
        <f t="shared" si="4"/>
        <v>31174897</v>
      </c>
    </row>
    <row r="309" spans="1:4" x14ac:dyDescent="0.25">
      <c r="A309" s="1" t="s">
        <v>666</v>
      </c>
      <c r="B309" s="11">
        <v>10200000</v>
      </c>
      <c r="C309" s="1">
        <v>10000000</v>
      </c>
      <c r="D309" s="12">
        <f t="shared" si="4"/>
        <v>200000</v>
      </c>
    </row>
    <row r="310" spans="1:4" x14ac:dyDescent="0.25">
      <c r="A310" s="1" t="s">
        <v>668</v>
      </c>
      <c r="B310" s="11">
        <v>202007640</v>
      </c>
      <c r="C310" s="1">
        <v>98000000</v>
      </c>
      <c r="D310" s="12">
        <f t="shared" si="4"/>
        <v>104007640</v>
      </c>
    </row>
    <row r="311" spans="1:4" x14ac:dyDescent="0.25">
      <c r="A311" s="1" t="s">
        <v>670</v>
      </c>
      <c r="B311" s="11">
        <v>77679638</v>
      </c>
      <c r="C311" s="1">
        <v>100000000</v>
      </c>
      <c r="D311" s="12">
        <f t="shared" si="4"/>
        <v>-22320362</v>
      </c>
    </row>
    <row r="312" spans="1:4" x14ac:dyDescent="0.25">
      <c r="A312" s="1" t="s">
        <v>673</v>
      </c>
      <c r="B312" s="11">
        <v>9213</v>
      </c>
      <c r="C312" s="1">
        <v>94000000</v>
      </c>
      <c r="D312" s="12">
        <f t="shared" si="4"/>
        <v>-93990787</v>
      </c>
    </row>
    <row r="313" spans="1:4" x14ac:dyDescent="0.25">
      <c r="A313" s="1" t="s">
        <v>677</v>
      </c>
      <c r="B313" s="11">
        <v>58867694</v>
      </c>
      <c r="C313" s="1">
        <v>100000000</v>
      </c>
      <c r="D313" s="12">
        <f t="shared" si="4"/>
        <v>-41132306</v>
      </c>
    </row>
    <row r="314" spans="1:4" x14ac:dyDescent="0.25">
      <c r="A314" s="1" t="s">
        <v>680</v>
      </c>
      <c r="B314" s="11">
        <v>59475623</v>
      </c>
      <c r="C314" s="1">
        <v>90000000</v>
      </c>
      <c r="D314" s="12">
        <f t="shared" si="4"/>
        <v>-30524377</v>
      </c>
    </row>
    <row r="315" spans="1:4" x14ac:dyDescent="0.25">
      <c r="A315" s="1" t="s">
        <v>682</v>
      </c>
      <c r="B315" s="11">
        <v>108638745</v>
      </c>
      <c r="C315" s="1">
        <v>92000000</v>
      </c>
      <c r="D315" s="12">
        <f t="shared" si="4"/>
        <v>16638745</v>
      </c>
    </row>
    <row r="316" spans="1:4" x14ac:dyDescent="0.25">
      <c r="A316" s="1" t="s">
        <v>685</v>
      </c>
      <c r="B316" s="11">
        <v>86897182</v>
      </c>
      <c r="C316" s="1">
        <v>95000000</v>
      </c>
      <c r="D316" s="12">
        <f t="shared" si="4"/>
        <v>-8102818</v>
      </c>
    </row>
    <row r="317" spans="1:4" x14ac:dyDescent="0.25">
      <c r="A317" s="1" t="s">
        <v>687</v>
      </c>
      <c r="B317" s="11">
        <v>63540020</v>
      </c>
      <c r="C317" s="1">
        <v>93000000</v>
      </c>
      <c r="D317" s="12">
        <f t="shared" si="4"/>
        <v>-29459980</v>
      </c>
    </row>
    <row r="318" spans="1:4" x14ac:dyDescent="0.25">
      <c r="A318" s="1" t="s">
        <v>689</v>
      </c>
      <c r="B318" s="11">
        <v>95328937</v>
      </c>
      <c r="C318" s="1">
        <v>100000000</v>
      </c>
      <c r="D318" s="12">
        <f t="shared" si="4"/>
        <v>-4671063</v>
      </c>
    </row>
    <row r="319" spans="1:4" x14ac:dyDescent="0.25">
      <c r="A319" s="1" t="s">
        <v>692</v>
      </c>
      <c r="B319" s="11">
        <v>50802661</v>
      </c>
      <c r="C319" s="1">
        <v>95000000</v>
      </c>
      <c r="D319" s="12">
        <f t="shared" si="4"/>
        <v>-44197339</v>
      </c>
    </row>
    <row r="320" spans="1:4" x14ac:dyDescent="0.25">
      <c r="A320" s="1" t="s">
        <v>693</v>
      </c>
      <c r="B320" s="11">
        <v>161317423</v>
      </c>
      <c r="C320" s="1">
        <v>95000000</v>
      </c>
      <c r="D320" s="12">
        <f t="shared" si="4"/>
        <v>66317423</v>
      </c>
    </row>
    <row r="321" spans="1:4" x14ac:dyDescent="0.25">
      <c r="A321" s="1" t="s">
        <v>695</v>
      </c>
      <c r="B321" s="11">
        <v>201148159</v>
      </c>
      <c r="C321" s="1">
        <v>95000000</v>
      </c>
      <c r="D321" s="12">
        <f t="shared" si="4"/>
        <v>106148159</v>
      </c>
    </row>
    <row r="322" spans="1:4" x14ac:dyDescent="0.25">
      <c r="A322" s="1" t="s">
        <v>697</v>
      </c>
      <c r="B322" s="11">
        <v>43982842</v>
      </c>
      <c r="C322" s="1">
        <v>65000000</v>
      </c>
      <c r="D322" s="12">
        <f t="shared" si="4"/>
        <v>-21017158</v>
      </c>
    </row>
    <row r="323" spans="1:4" x14ac:dyDescent="0.25">
      <c r="A323" s="1" t="s">
        <v>698</v>
      </c>
      <c r="B323" s="11">
        <v>380838870</v>
      </c>
      <c r="C323" s="1">
        <v>94000000</v>
      </c>
      <c r="D323" s="12">
        <f t="shared" ref="D323:D386" si="5">B323-C323</f>
        <v>286838870</v>
      </c>
    </row>
    <row r="324" spans="1:4" x14ac:dyDescent="0.25">
      <c r="A324" s="1" t="s">
        <v>699</v>
      </c>
      <c r="B324" s="11">
        <v>377019252</v>
      </c>
      <c r="C324" s="1">
        <v>94000000</v>
      </c>
      <c r="D324" s="12">
        <f t="shared" si="5"/>
        <v>283019252</v>
      </c>
    </row>
    <row r="325" spans="1:4" x14ac:dyDescent="0.25">
      <c r="A325" s="1" t="s">
        <v>700</v>
      </c>
      <c r="B325" s="11">
        <v>340478898</v>
      </c>
      <c r="C325" s="1">
        <v>94000000</v>
      </c>
      <c r="D325" s="12">
        <f t="shared" si="5"/>
        <v>246478898</v>
      </c>
    </row>
    <row r="326" spans="1:4" x14ac:dyDescent="0.25">
      <c r="A326" s="1" t="s">
        <v>702</v>
      </c>
      <c r="B326" s="11">
        <v>17176900</v>
      </c>
      <c r="C326" s="1">
        <v>95000000</v>
      </c>
      <c r="D326" s="12">
        <f t="shared" si="5"/>
        <v>-77823100</v>
      </c>
    </row>
    <row r="327" spans="1:4" x14ac:dyDescent="0.25">
      <c r="A327" s="1" t="s">
        <v>703</v>
      </c>
      <c r="B327" s="11">
        <v>131144183</v>
      </c>
      <c r="C327" s="1">
        <v>115000000</v>
      </c>
      <c r="D327" s="12">
        <f t="shared" si="5"/>
        <v>16144183</v>
      </c>
    </row>
    <row r="328" spans="1:4" x14ac:dyDescent="0.25">
      <c r="A328" s="1" t="s">
        <v>706</v>
      </c>
      <c r="B328" s="11">
        <v>23014504</v>
      </c>
      <c r="C328" s="1">
        <v>100000000</v>
      </c>
      <c r="D328" s="12">
        <f t="shared" si="5"/>
        <v>-76985496</v>
      </c>
    </row>
    <row r="329" spans="1:4" x14ac:dyDescent="0.25">
      <c r="A329" s="1" t="s">
        <v>707</v>
      </c>
      <c r="B329" s="11">
        <v>181166115</v>
      </c>
      <c r="C329" s="1">
        <v>93000000</v>
      </c>
      <c r="D329" s="12">
        <f t="shared" si="5"/>
        <v>88166115</v>
      </c>
    </row>
    <row r="330" spans="1:4" x14ac:dyDescent="0.25">
      <c r="A330" s="1" t="s">
        <v>709</v>
      </c>
      <c r="B330" s="11">
        <v>176740650</v>
      </c>
      <c r="C330" s="1">
        <v>93000000</v>
      </c>
      <c r="D330" s="12">
        <f t="shared" si="5"/>
        <v>83740650</v>
      </c>
    </row>
    <row r="331" spans="1:4" x14ac:dyDescent="0.25">
      <c r="A331" s="1" t="s">
        <v>711</v>
      </c>
      <c r="B331" s="11">
        <v>71148699</v>
      </c>
      <c r="C331" s="1">
        <v>90000000</v>
      </c>
      <c r="D331" s="12">
        <f t="shared" si="5"/>
        <v>-18851301</v>
      </c>
    </row>
    <row r="332" spans="1:4" x14ac:dyDescent="0.25">
      <c r="A332" s="1" t="s">
        <v>713</v>
      </c>
      <c r="B332" s="11">
        <v>67344392</v>
      </c>
      <c r="C332" s="1">
        <v>92000000</v>
      </c>
      <c r="D332" s="12">
        <f t="shared" si="5"/>
        <v>-24655608</v>
      </c>
    </row>
    <row r="333" spans="1:4" x14ac:dyDescent="0.25">
      <c r="A333" s="1" t="s">
        <v>716</v>
      </c>
      <c r="B333" s="11">
        <v>22406362</v>
      </c>
      <c r="C333" s="1">
        <v>107000000</v>
      </c>
      <c r="D333" s="12">
        <f t="shared" si="5"/>
        <v>-84593638</v>
      </c>
    </row>
    <row r="334" spans="1:4" x14ac:dyDescent="0.25">
      <c r="A334" s="1" t="s">
        <v>718</v>
      </c>
      <c r="B334" s="11">
        <v>261437578</v>
      </c>
      <c r="C334" s="1">
        <v>92000000</v>
      </c>
      <c r="D334" s="12">
        <f t="shared" si="5"/>
        <v>169437578</v>
      </c>
    </row>
    <row r="335" spans="1:4" x14ac:dyDescent="0.25">
      <c r="A335" s="1" t="s">
        <v>720</v>
      </c>
      <c r="B335" s="11">
        <v>11000000</v>
      </c>
      <c r="C335" s="1">
        <v>98000000</v>
      </c>
      <c r="D335" s="12">
        <f t="shared" si="5"/>
        <v>-87000000</v>
      </c>
    </row>
    <row r="336" spans="1:4" x14ac:dyDescent="0.25">
      <c r="A336" s="1" t="s">
        <v>721</v>
      </c>
      <c r="B336" s="11">
        <v>88761720</v>
      </c>
      <c r="C336" s="1">
        <v>95000000</v>
      </c>
      <c r="D336" s="12">
        <f t="shared" si="5"/>
        <v>-6238280</v>
      </c>
    </row>
    <row r="337" spans="1:4" x14ac:dyDescent="0.25">
      <c r="A337" s="1" t="s">
        <v>723</v>
      </c>
      <c r="B337" s="11">
        <v>250147615</v>
      </c>
      <c r="C337" s="1">
        <v>90000000</v>
      </c>
      <c r="D337" s="12">
        <f t="shared" si="5"/>
        <v>160147615</v>
      </c>
    </row>
    <row r="338" spans="1:4" x14ac:dyDescent="0.25">
      <c r="A338" s="1" t="s">
        <v>724</v>
      </c>
      <c r="B338" s="11">
        <v>245823397</v>
      </c>
      <c r="C338" s="1">
        <v>90000000</v>
      </c>
      <c r="D338" s="12">
        <f t="shared" si="5"/>
        <v>155823397</v>
      </c>
    </row>
    <row r="339" spans="1:4" x14ac:dyDescent="0.25">
      <c r="A339" s="1" t="s">
        <v>725</v>
      </c>
      <c r="B339" s="11">
        <v>81557479</v>
      </c>
      <c r="C339" s="1">
        <v>100000000</v>
      </c>
      <c r="D339" s="12">
        <f t="shared" si="5"/>
        <v>-18442521</v>
      </c>
    </row>
    <row r="340" spans="1:4" x14ac:dyDescent="0.25">
      <c r="A340" s="1" t="s">
        <v>726</v>
      </c>
      <c r="B340" s="11">
        <v>226138454</v>
      </c>
      <c r="C340" s="1">
        <v>90000000</v>
      </c>
      <c r="D340" s="12">
        <f t="shared" si="5"/>
        <v>136138454</v>
      </c>
    </row>
    <row r="341" spans="1:4" x14ac:dyDescent="0.25">
      <c r="A341" s="1" t="s">
        <v>728</v>
      </c>
      <c r="B341" s="11">
        <v>155370362</v>
      </c>
      <c r="C341" s="1">
        <v>100000000</v>
      </c>
      <c r="D341" s="12">
        <f t="shared" si="5"/>
        <v>55370362</v>
      </c>
    </row>
    <row r="342" spans="1:4" x14ac:dyDescent="0.25">
      <c r="A342" s="1" t="s">
        <v>731</v>
      </c>
      <c r="B342" s="11">
        <v>124870275</v>
      </c>
      <c r="C342" s="1">
        <v>100000000</v>
      </c>
      <c r="D342" s="12">
        <f t="shared" si="5"/>
        <v>24870275</v>
      </c>
    </row>
    <row r="343" spans="1:4" x14ac:dyDescent="0.25">
      <c r="A343" s="1" t="s">
        <v>732</v>
      </c>
      <c r="B343" s="11">
        <v>196573705</v>
      </c>
      <c r="C343" s="1">
        <v>90000000</v>
      </c>
      <c r="D343" s="12">
        <f t="shared" si="5"/>
        <v>106573705</v>
      </c>
    </row>
    <row r="344" spans="1:4" x14ac:dyDescent="0.25">
      <c r="A344" s="1" t="s">
        <v>735</v>
      </c>
      <c r="B344" s="11">
        <v>58229120</v>
      </c>
      <c r="C344" s="1">
        <v>90000000</v>
      </c>
      <c r="D344" s="12">
        <f t="shared" si="5"/>
        <v>-31770880</v>
      </c>
    </row>
    <row r="345" spans="1:4" x14ac:dyDescent="0.25">
      <c r="A345" s="1" t="s">
        <v>737</v>
      </c>
      <c r="B345" s="11">
        <v>125305545</v>
      </c>
      <c r="C345" s="1">
        <v>92000000</v>
      </c>
      <c r="D345" s="12">
        <f t="shared" si="5"/>
        <v>33305545</v>
      </c>
    </row>
    <row r="346" spans="1:4" x14ac:dyDescent="0.25">
      <c r="A346" s="1" t="s">
        <v>739</v>
      </c>
      <c r="B346" s="11">
        <v>132373442</v>
      </c>
      <c r="C346" s="1">
        <v>90000000</v>
      </c>
      <c r="D346" s="12">
        <f t="shared" si="5"/>
        <v>42373442</v>
      </c>
    </row>
    <row r="347" spans="1:4" x14ac:dyDescent="0.25">
      <c r="A347" s="1" t="s">
        <v>742</v>
      </c>
      <c r="B347" s="11">
        <v>120618403</v>
      </c>
      <c r="C347" s="1">
        <v>90000000</v>
      </c>
      <c r="D347" s="12">
        <f t="shared" si="5"/>
        <v>30618403</v>
      </c>
    </row>
    <row r="348" spans="1:4" x14ac:dyDescent="0.25">
      <c r="A348" s="1" t="s">
        <v>744</v>
      </c>
      <c r="B348" s="11">
        <v>110416702</v>
      </c>
      <c r="C348" s="1">
        <v>92000000</v>
      </c>
      <c r="D348" s="12">
        <f t="shared" si="5"/>
        <v>18416702</v>
      </c>
    </row>
    <row r="349" spans="1:4" x14ac:dyDescent="0.25">
      <c r="A349" s="1" t="s">
        <v>746</v>
      </c>
      <c r="B349" s="11">
        <v>102515793</v>
      </c>
      <c r="C349" s="1">
        <v>90000000</v>
      </c>
      <c r="D349" s="12">
        <f t="shared" si="5"/>
        <v>12515793</v>
      </c>
    </row>
    <row r="350" spans="1:4" x14ac:dyDescent="0.25">
      <c r="A350" s="1" t="s">
        <v>747</v>
      </c>
      <c r="B350" s="11">
        <v>100012500</v>
      </c>
      <c r="C350" s="1">
        <v>90000000</v>
      </c>
      <c r="D350" s="12">
        <f t="shared" si="5"/>
        <v>10012500</v>
      </c>
    </row>
    <row r="351" spans="1:4" x14ac:dyDescent="0.25">
      <c r="A351" s="1" t="s">
        <v>748</v>
      </c>
      <c r="B351" s="11">
        <v>209019489</v>
      </c>
      <c r="C351" s="1">
        <v>90000000</v>
      </c>
      <c r="D351" s="12">
        <f t="shared" si="5"/>
        <v>119019489</v>
      </c>
    </row>
    <row r="352" spans="1:4" x14ac:dyDescent="0.25">
      <c r="A352" s="1" t="s">
        <v>750</v>
      </c>
      <c r="B352" s="11">
        <v>84037039</v>
      </c>
      <c r="C352" s="1">
        <v>120000000</v>
      </c>
      <c r="D352" s="12">
        <f t="shared" si="5"/>
        <v>-35962961</v>
      </c>
    </row>
    <row r="353" spans="1:4" x14ac:dyDescent="0.25">
      <c r="A353" s="1" t="s">
        <v>753</v>
      </c>
      <c r="B353" s="11">
        <v>85884815</v>
      </c>
      <c r="C353" s="1">
        <v>90000000</v>
      </c>
      <c r="D353" s="12">
        <f t="shared" si="5"/>
        <v>-4115185</v>
      </c>
    </row>
    <row r="354" spans="1:4" x14ac:dyDescent="0.25">
      <c r="A354" s="1" t="s">
        <v>755</v>
      </c>
      <c r="B354" s="11">
        <v>83077470</v>
      </c>
      <c r="C354" s="1">
        <v>75000000</v>
      </c>
      <c r="D354" s="12">
        <f t="shared" si="5"/>
        <v>8077470</v>
      </c>
    </row>
    <row r="355" spans="1:4" x14ac:dyDescent="0.25">
      <c r="A355" s="1" t="s">
        <v>757</v>
      </c>
      <c r="B355" s="11">
        <v>100018837</v>
      </c>
      <c r="C355" s="1">
        <v>90000000</v>
      </c>
      <c r="D355" s="12">
        <f t="shared" si="5"/>
        <v>10018837</v>
      </c>
    </row>
    <row r="356" spans="1:4" x14ac:dyDescent="0.25">
      <c r="A356" s="1" t="s">
        <v>759</v>
      </c>
      <c r="B356" s="11">
        <v>78747585</v>
      </c>
      <c r="C356" s="1">
        <v>88000000</v>
      </c>
      <c r="D356" s="12">
        <f t="shared" si="5"/>
        <v>-9252415</v>
      </c>
    </row>
    <row r="357" spans="1:4" x14ac:dyDescent="0.25">
      <c r="A357" s="1" t="s">
        <v>760</v>
      </c>
      <c r="B357" s="11">
        <v>78616689</v>
      </c>
      <c r="C357" s="1">
        <v>100000000</v>
      </c>
      <c r="D357" s="12">
        <f t="shared" si="5"/>
        <v>-21383311</v>
      </c>
    </row>
    <row r="358" spans="1:4" x14ac:dyDescent="0.25">
      <c r="A358" s="1" t="s">
        <v>762</v>
      </c>
      <c r="B358" s="11">
        <v>75817994</v>
      </c>
      <c r="C358" s="1">
        <v>90000000</v>
      </c>
      <c r="D358" s="12">
        <f t="shared" si="5"/>
        <v>-14182006</v>
      </c>
    </row>
    <row r="359" spans="1:4" x14ac:dyDescent="0.25">
      <c r="A359" s="1" t="s">
        <v>764</v>
      </c>
      <c r="B359" s="11">
        <v>100853835</v>
      </c>
      <c r="C359" s="1">
        <v>90000000</v>
      </c>
      <c r="D359" s="12">
        <f t="shared" si="5"/>
        <v>10853835</v>
      </c>
    </row>
    <row r="360" spans="1:4" x14ac:dyDescent="0.25">
      <c r="A360" s="1" t="s">
        <v>766</v>
      </c>
      <c r="B360" s="11">
        <v>73209340</v>
      </c>
      <c r="C360" s="1">
        <v>95000000</v>
      </c>
      <c r="D360" s="12">
        <f t="shared" si="5"/>
        <v>-21790660</v>
      </c>
    </row>
    <row r="361" spans="1:4" x14ac:dyDescent="0.25">
      <c r="A361" s="1" t="s">
        <v>769</v>
      </c>
      <c r="B361" s="11">
        <v>72515360</v>
      </c>
      <c r="C361" s="1">
        <v>80000000</v>
      </c>
      <c r="D361" s="12">
        <f t="shared" si="5"/>
        <v>-7484640</v>
      </c>
    </row>
    <row r="362" spans="1:4" x14ac:dyDescent="0.25">
      <c r="A362" s="1" t="s">
        <v>772</v>
      </c>
      <c r="B362" s="11">
        <v>68558662</v>
      </c>
      <c r="C362" s="1">
        <v>90000000</v>
      </c>
      <c r="D362" s="12">
        <f t="shared" si="5"/>
        <v>-21441338</v>
      </c>
    </row>
    <row r="363" spans="1:4" x14ac:dyDescent="0.25">
      <c r="A363" s="1" t="s">
        <v>773</v>
      </c>
      <c r="B363" s="11">
        <v>65653758</v>
      </c>
      <c r="C363" s="1">
        <v>95000000</v>
      </c>
      <c r="D363" s="12">
        <f t="shared" si="5"/>
        <v>-29346242</v>
      </c>
    </row>
    <row r="364" spans="1:4" x14ac:dyDescent="0.25">
      <c r="A364" s="1" t="s">
        <v>775</v>
      </c>
      <c r="B364" s="11">
        <v>64685359</v>
      </c>
      <c r="C364" s="1">
        <v>90000000</v>
      </c>
      <c r="D364" s="12">
        <f t="shared" si="5"/>
        <v>-25314641</v>
      </c>
    </row>
    <row r="365" spans="1:4" x14ac:dyDescent="0.25">
      <c r="A365" s="1" t="s">
        <v>776</v>
      </c>
      <c r="B365" s="11">
        <v>61355436</v>
      </c>
      <c r="C365" s="1">
        <v>68000000</v>
      </c>
      <c r="D365" s="12">
        <f t="shared" si="5"/>
        <v>-6644564</v>
      </c>
    </row>
    <row r="366" spans="1:4" x14ac:dyDescent="0.25">
      <c r="A366" s="1" t="s">
        <v>777</v>
      </c>
      <c r="B366" s="11">
        <v>26871</v>
      </c>
      <c r="C366" s="1">
        <v>92000000</v>
      </c>
      <c r="D366" s="12">
        <f t="shared" si="5"/>
        <v>-91973129</v>
      </c>
    </row>
    <row r="367" spans="1:4" x14ac:dyDescent="0.25">
      <c r="A367" s="1" t="s">
        <v>779</v>
      </c>
      <c r="B367" s="11">
        <v>60874615</v>
      </c>
      <c r="C367" s="1">
        <v>90000000</v>
      </c>
      <c r="D367" s="12">
        <f t="shared" si="5"/>
        <v>-29125385</v>
      </c>
    </row>
    <row r="368" spans="1:4" x14ac:dyDescent="0.25">
      <c r="A368" s="1" t="s">
        <v>780</v>
      </c>
      <c r="B368" s="11">
        <v>143618384</v>
      </c>
      <c r="C368" s="1">
        <v>90000000</v>
      </c>
      <c r="D368" s="12">
        <f t="shared" si="5"/>
        <v>53618384</v>
      </c>
    </row>
    <row r="369" spans="1:4" x14ac:dyDescent="0.25">
      <c r="A369" s="1" t="s">
        <v>782</v>
      </c>
      <c r="B369" s="11">
        <v>58220776</v>
      </c>
      <c r="C369" s="1">
        <v>100000000</v>
      </c>
      <c r="D369" s="12">
        <f t="shared" si="5"/>
        <v>-41779224</v>
      </c>
    </row>
    <row r="370" spans="1:4" x14ac:dyDescent="0.25">
      <c r="A370" s="1" t="s">
        <v>784</v>
      </c>
      <c r="B370" s="11">
        <v>47474112</v>
      </c>
      <c r="C370" s="1">
        <v>90000000</v>
      </c>
      <c r="D370" s="12">
        <f t="shared" si="5"/>
        <v>-42525888</v>
      </c>
    </row>
    <row r="371" spans="1:4" x14ac:dyDescent="0.25">
      <c r="A371" s="1" t="s">
        <v>786</v>
      </c>
      <c r="B371" s="11">
        <v>42877165</v>
      </c>
      <c r="C371" s="1">
        <v>86000000</v>
      </c>
      <c r="D371" s="12">
        <f t="shared" si="5"/>
        <v>-43122835</v>
      </c>
    </row>
    <row r="372" spans="1:4" x14ac:dyDescent="0.25">
      <c r="A372" s="1" t="s">
        <v>788</v>
      </c>
      <c r="B372" s="11">
        <v>35168677</v>
      </c>
      <c r="C372" s="1">
        <v>100000000</v>
      </c>
      <c r="D372" s="12">
        <f t="shared" si="5"/>
        <v>-64831323</v>
      </c>
    </row>
    <row r="373" spans="1:4" x14ac:dyDescent="0.25">
      <c r="A373" s="1" t="s">
        <v>790</v>
      </c>
      <c r="B373" s="11">
        <v>37567440</v>
      </c>
      <c r="C373" s="1">
        <v>20000000</v>
      </c>
      <c r="D373" s="12">
        <f t="shared" si="5"/>
        <v>17567440</v>
      </c>
    </row>
    <row r="374" spans="1:4" x14ac:dyDescent="0.25">
      <c r="A374" s="1" t="s">
        <v>791</v>
      </c>
      <c r="B374" s="11">
        <v>61644321</v>
      </c>
      <c r="C374" s="1">
        <v>88000000</v>
      </c>
      <c r="D374" s="12">
        <f t="shared" si="5"/>
        <v>-26355679</v>
      </c>
    </row>
    <row r="375" spans="1:4" x14ac:dyDescent="0.25">
      <c r="A375" s="1" t="s">
        <v>794</v>
      </c>
      <c r="B375" s="11">
        <v>190562</v>
      </c>
      <c r="C375" s="1">
        <v>90000000</v>
      </c>
      <c r="D375" s="12">
        <f t="shared" si="5"/>
        <v>-89809438</v>
      </c>
    </row>
    <row r="376" spans="1:4" x14ac:dyDescent="0.25">
      <c r="A376" s="1" t="s">
        <v>798</v>
      </c>
      <c r="B376" s="11">
        <v>120147445</v>
      </c>
      <c r="C376" s="1">
        <v>87000000</v>
      </c>
      <c r="D376" s="12">
        <f t="shared" si="5"/>
        <v>33147445</v>
      </c>
    </row>
    <row r="377" spans="1:4" x14ac:dyDescent="0.25">
      <c r="A377" s="1" t="s">
        <v>799</v>
      </c>
      <c r="B377" s="11">
        <v>241688385</v>
      </c>
      <c r="C377" s="1">
        <v>92000000</v>
      </c>
      <c r="D377" s="12">
        <f t="shared" si="5"/>
        <v>149688385</v>
      </c>
    </row>
    <row r="378" spans="1:4" x14ac:dyDescent="0.25">
      <c r="A378" s="1" t="s">
        <v>801</v>
      </c>
      <c r="B378" s="11">
        <v>233630478</v>
      </c>
      <c r="C378" s="1">
        <v>90000000</v>
      </c>
      <c r="D378" s="12">
        <f t="shared" si="5"/>
        <v>143630478</v>
      </c>
    </row>
    <row r="379" spans="1:4" x14ac:dyDescent="0.25">
      <c r="A379" s="1" t="s">
        <v>803</v>
      </c>
      <c r="B379" s="11">
        <v>197992827</v>
      </c>
      <c r="C379" s="1">
        <v>100000000</v>
      </c>
      <c r="D379" s="12">
        <f t="shared" si="5"/>
        <v>97992827</v>
      </c>
    </row>
    <row r="380" spans="1:4" x14ac:dyDescent="0.25">
      <c r="A380" s="1" t="s">
        <v>804</v>
      </c>
      <c r="B380" s="11">
        <v>176049130</v>
      </c>
      <c r="C380" s="1">
        <v>75000000</v>
      </c>
      <c r="D380" s="12">
        <f t="shared" si="5"/>
        <v>101049130</v>
      </c>
    </row>
    <row r="381" spans="1:4" x14ac:dyDescent="0.25">
      <c r="A381" s="1" t="s">
        <v>805</v>
      </c>
      <c r="B381" s="11">
        <v>172620724</v>
      </c>
      <c r="C381" s="1">
        <v>85000000</v>
      </c>
      <c r="D381" s="12">
        <f t="shared" si="5"/>
        <v>87620724</v>
      </c>
    </row>
    <row r="382" spans="1:4" x14ac:dyDescent="0.25">
      <c r="A382" s="1" t="s">
        <v>806</v>
      </c>
      <c r="B382" s="11">
        <v>183405771</v>
      </c>
      <c r="C382" s="1">
        <v>85000000</v>
      </c>
      <c r="D382" s="12">
        <f t="shared" si="5"/>
        <v>98405771</v>
      </c>
    </row>
    <row r="383" spans="1:4" x14ac:dyDescent="0.25">
      <c r="A383" s="1" t="s">
        <v>808</v>
      </c>
      <c r="B383" s="11">
        <v>20315324</v>
      </c>
      <c r="C383" s="1">
        <v>75000000</v>
      </c>
      <c r="D383" s="12">
        <f t="shared" si="5"/>
        <v>-54684676</v>
      </c>
    </row>
    <row r="384" spans="1:4" x14ac:dyDescent="0.25">
      <c r="A384" s="1" t="s">
        <v>810</v>
      </c>
      <c r="B384" s="11">
        <v>148313048</v>
      </c>
      <c r="C384" s="1">
        <v>85000000</v>
      </c>
      <c r="D384" s="12">
        <f t="shared" si="5"/>
        <v>63313048</v>
      </c>
    </row>
    <row r="385" spans="1:4" x14ac:dyDescent="0.25">
      <c r="A385" s="1" t="s">
        <v>813</v>
      </c>
      <c r="B385" s="11">
        <v>127706877</v>
      </c>
      <c r="C385" s="1">
        <v>85000000</v>
      </c>
      <c r="D385" s="12">
        <f t="shared" si="5"/>
        <v>42706877</v>
      </c>
    </row>
    <row r="386" spans="1:4" x14ac:dyDescent="0.25">
      <c r="A386" s="1" t="s">
        <v>815</v>
      </c>
      <c r="B386" s="11">
        <v>126149655</v>
      </c>
      <c r="C386" s="1">
        <v>85000000</v>
      </c>
      <c r="D386" s="12">
        <f t="shared" si="5"/>
        <v>41149655</v>
      </c>
    </row>
    <row r="387" spans="1:4" x14ac:dyDescent="0.25">
      <c r="A387" s="1" t="s">
        <v>817</v>
      </c>
      <c r="B387" s="11">
        <v>66941559</v>
      </c>
      <c r="C387" s="1">
        <v>85000000</v>
      </c>
      <c r="D387" s="12">
        <f t="shared" ref="D387:D450" si="6">B387-C387</f>
        <v>-18058441</v>
      </c>
    </row>
    <row r="388" spans="1:4" x14ac:dyDescent="0.25">
      <c r="A388" s="1" t="s">
        <v>818</v>
      </c>
      <c r="B388" s="11">
        <v>78009155</v>
      </c>
      <c r="C388" s="1">
        <v>75000000</v>
      </c>
      <c r="D388" s="12">
        <f t="shared" si="6"/>
        <v>3009155</v>
      </c>
    </row>
    <row r="389" spans="1:4" x14ac:dyDescent="0.25">
      <c r="A389" s="1" t="s">
        <v>820</v>
      </c>
      <c r="B389" s="11">
        <v>63224849</v>
      </c>
      <c r="C389" s="1">
        <v>85000000</v>
      </c>
      <c r="D389" s="12">
        <f t="shared" si="6"/>
        <v>-21775151</v>
      </c>
    </row>
    <row r="390" spans="1:4" x14ac:dyDescent="0.25">
      <c r="A390" s="1" t="s">
        <v>822</v>
      </c>
      <c r="B390" s="11">
        <v>111544445</v>
      </c>
      <c r="C390" s="1">
        <v>90000000</v>
      </c>
      <c r="D390" s="12">
        <f t="shared" si="6"/>
        <v>21544445</v>
      </c>
    </row>
    <row r="391" spans="1:4" x14ac:dyDescent="0.25">
      <c r="A391" s="1" t="s">
        <v>823</v>
      </c>
      <c r="B391" s="11">
        <v>112703470</v>
      </c>
      <c r="C391" s="1">
        <v>85000000</v>
      </c>
      <c r="D391" s="12">
        <f t="shared" si="6"/>
        <v>27703470</v>
      </c>
    </row>
    <row r="392" spans="1:4" x14ac:dyDescent="0.25">
      <c r="A392" s="1" t="s">
        <v>824</v>
      </c>
      <c r="B392" s="11">
        <v>117144465</v>
      </c>
      <c r="C392" s="1">
        <v>85000000</v>
      </c>
      <c r="D392" s="12">
        <f t="shared" si="6"/>
        <v>32144465</v>
      </c>
    </row>
    <row r="393" spans="1:4" x14ac:dyDescent="0.25">
      <c r="A393" s="1" t="s">
        <v>826</v>
      </c>
      <c r="B393" s="11">
        <v>84303558</v>
      </c>
      <c r="C393" s="1">
        <v>85000000</v>
      </c>
      <c r="D393" s="12">
        <f t="shared" si="6"/>
        <v>-696442</v>
      </c>
    </row>
    <row r="394" spans="1:4" x14ac:dyDescent="0.25">
      <c r="A394" s="1" t="s">
        <v>828</v>
      </c>
      <c r="B394" s="11">
        <v>150832203</v>
      </c>
      <c r="C394" s="1">
        <v>85000000</v>
      </c>
      <c r="D394" s="12">
        <f t="shared" si="6"/>
        <v>65832203</v>
      </c>
    </row>
    <row r="395" spans="1:4" x14ac:dyDescent="0.25">
      <c r="A395" s="1" t="s">
        <v>830</v>
      </c>
      <c r="B395" s="11">
        <v>51396781</v>
      </c>
      <c r="C395" s="1">
        <v>68000000</v>
      </c>
      <c r="D395" s="12">
        <f t="shared" si="6"/>
        <v>-16603219</v>
      </c>
    </row>
    <row r="396" spans="1:4" x14ac:dyDescent="0.25">
      <c r="A396" s="1" t="s">
        <v>831</v>
      </c>
      <c r="B396" s="11">
        <v>47592825</v>
      </c>
      <c r="C396" s="1">
        <v>85000000</v>
      </c>
      <c r="D396" s="12">
        <f t="shared" si="6"/>
        <v>-37407175</v>
      </c>
    </row>
    <row r="397" spans="1:4" x14ac:dyDescent="0.25">
      <c r="A397" s="1" t="s">
        <v>833</v>
      </c>
      <c r="B397" s="11">
        <v>50016394</v>
      </c>
      <c r="C397" s="1">
        <v>70000000</v>
      </c>
      <c r="D397" s="12">
        <f t="shared" si="6"/>
        <v>-19983606</v>
      </c>
    </row>
    <row r="398" spans="1:4" x14ac:dyDescent="0.25">
      <c r="A398" s="1" t="s">
        <v>834</v>
      </c>
      <c r="B398" s="11">
        <v>57010853</v>
      </c>
      <c r="C398" s="1">
        <v>85000000</v>
      </c>
      <c r="D398" s="12">
        <f t="shared" si="6"/>
        <v>-27989147</v>
      </c>
    </row>
    <row r="399" spans="1:4" x14ac:dyDescent="0.25">
      <c r="A399" s="1" t="s">
        <v>835</v>
      </c>
      <c r="B399" s="11">
        <v>62494975</v>
      </c>
      <c r="C399" s="1">
        <v>85000000</v>
      </c>
      <c r="D399" s="12">
        <f t="shared" si="6"/>
        <v>-22505025</v>
      </c>
    </row>
    <row r="400" spans="1:4" x14ac:dyDescent="0.25">
      <c r="A400" s="1" t="s">
        <v>837</v>
      </c>
      <c r="B400" s="11">
        <v>46440491</v>
      </c>
      <c r="C400" s="1">
        <v>100000000</v>
      </c>
      <c r="D400" s="12">
        <f t="shared" si="6"/>
        <v>-53559509</v>
      </c>
    </row>
    <row r="401" spans="1:4" x14ac:dyDescent="0.25">
      <c r="A401" s="1" t="s">
        <v>839</v>
      </c>
      <c r="B401" s="11">
        <v>44606335</v>
      </c>
      <c r="C401" s="1">
        <v>90000000</v>
      </c>
      <c r="D401" s="12">
        <f t="shared" si="6"/>
        <v>-45393665</v>
      </c>
    </row>
    <row r="402" spans="1:4" x14ac:dyDescent="0.25">
      <c r="A402" s="1" t="s">
        <v>841</v>
      </c>
      <c r="B402" s="11">
        <v>40048332</v>
      </c>
      <c r="C402" s="1">
        <v>85000000</v>
      </c>
      <c r="D402" s="12">
        <f t="shared" si="6"/>
        <v>-44951668</v>
      </c>
    </row>
    <row r="403" spans="1:4" x14ac:dyDescent="0.25">
      <c r="A403" s="1" t="s">
        <v>844</v>
      </c>
      <c r="B403" s="11">
        <v>64933670</v>
      </c>
      <c r="C403" s="1">
        <v>85000000</v>
      </c>
      <c r="D403" s="12">
        <f t="shared" si="6"/>
        <v>-20066330</v>
      </c>
    </row>
    <row r="404" spans="1:4" x14ac:dyDescent="0.25">
      <c r="A404" s="1" t="s">
        <v>847</v>
      </c>
      <c r="B404" s="11">
        <v>31494270</v>
      </c>
      <c r="C404" s="1">
        <v>60000000</v>
      </c>
      <c r="D404" s="12">
        <f t="shared" si="6"/>
        <v>-28505730</v>
      </c>
    </row>
    <row r="405" spans="1:4" x14ac:dyDescent="0.25">
      <c r="A405" s="1" t="s">
        <v>849</v>
      </c>
      <c r="B405" s="11">
        <v>31111260</v>
      </c>
      <c r="C405" s="1">
        <v>60000000</v>
      </c>
      <c r="D405" s="12">
        <f t="shared" si="6"/>
        <v>-28888740</v>
      </c>
    </row>
    <row r="406" spans="1:4" x14ac:dyDescent="0.25">
      <c r="A406" s="1" t="s">
        <v>852</v>
      </c>
      <c r="B406" s="11">
        <v>123307945</v>
      </c>
      <c r="C406" s="1">
        <v>65000000</v>
      </c>
      <c r="D406" s="12">
        <f t="shared" si="6"/>
        <v>58307945</v>
      </c>
    </row>
    <row r="407" spans="1:4" x14ac:dyDescent="0.25">
      <c r="A407" s="1" t="s">
        <v>854</v>
      </c>
      <c r="B407" s="11">
        <v>153288182</v>
      </c>
      <c r="C407" s="1">
        <v>84000000</v>
      </c>
      <c r="D407" s="12">
        <f t="shared" si="6"/>
        <v>69288182</v>
      </c>
    </row>
    <row r="408" spans="1:4" x14ac:dyDescent="0.25">
      <c r="A408" s="1" t="s">
        <v>856</v>
      </c>
      <c r="B408" s="11">
        <v>13401683</v>
      </c>
      <c r="C408" s="1">
        <v>35000000</v>
      </c>
      <c r="D408" s="12">
        <f t="shared" si="6"/>
        <v>-21598317</v>
      </c>
    </row>
    <row r="409" spans="1:4" x14ac:dyDescent="0.25">
      <c r="A409" s="1" t="s">
        <v>858</v>
      </c>
      <c r="B409" s="11">
        <v>137340146</v>
      </c>
      <c r="C409" s="1">
        <v>70000000</v>
      </c>
      <c r="D409" s="12">
        <f t="shared" si="6"/>
        <v>67340146</v>
      </c>
    </row>
    <row r="410" spans="1:4" x14ac:dyDescent="0.25">
      <c r="A410" s="1" t="s">
        <v>860</v>
      </c>
      <c r="B410" s="11">
        <v>43575716</v>
      </c>
      <c r="C410" s="1">
        <v>85000000</v>
      </c>
      <c r="D410" s="12">
        <f t="shared" si="6"/>
        <v>-41424284</v>
      </c>
    </row>
    <row r="411" spans="1:4" x14ac:dyDescent="0.25">
      <c r="A411" s="1" t="s">
        <v>861</v>
      </c>
      <c r="B411" s="11">
        <v>80170146</v>
      </c>
      <c r="C411" s="1">
        <v>85000000</v>
      </c>
      <c r="D411" s="12">
        <f t="shared" si="6"/>
        <v>-4829854</v>
      </c>
    </row>
    <row r="412" spans="1:4" x14ac:dyDescent="0.25">
      <c r="A412" s="1" t="s">
        <v>864</v>
      </c>
      <c r="B412" s="11">
        <v>75754670</v>
      </c>
      <c r="C412" s="1">
        <v>85000000</v>
      </c>
      <c r="D412" s="12">
        <f t="shared" si="6"/>
        <v>-9245330</v>
      </c>
    </row>
    <row r="413" spans="1:4" x14ac:dyDescent="0.25">
      <c r="A413" s="1" t="s">
        <v>866</v>
      </c>
      <c r="B413" s="11">
        <v>33048353</v>
      </c>
      <c r="C413" s="1">
        <v>65000000</v>
      </c>
      <c r="D413" s="12">
        <f t="shared" si="6"/>
        <v>-31951647</v>
      </c>
    </row>
    <row r="414" spans="1:4" x14ac:dyDescent="0.25">
      <c r="A414" s="1" t="s">
        <v>867</v>
      </c>
      <c r="B414" s="11">
        <v>34543701</v>
      </c>
      <c r="C414" s="1">
        <v>82000000</v>
      </c>
      <c r="D414" s="12">
        <f t="shared" si="6"/>
        <v>-47456299</v>
      </c>
    </row>
    <row r="415" spans="1:4" x14ac:dyDescent="0.25">
      <c r="A415" s="1" t="s">
        <v>869</v>
      </c>
      <c r="B415" s="11">
        <v>242589580</v>
      </c>
      <c r="C415" s="1">
        <v>81000000</v>
      </c>
      <c r="D415" s="12">
        <f t="shared" si="6"/>
        <v>161589580</v>
      </c>
    </row>
    <row r="416" spans="1:4" x14ac:dyDescent="0.25">
      <c r="A416" s="1" t="s">
        <v>870</v>
      </c>
      <c r="B416" s="11">
        <v>102981571</v>
      </c>
      <c r="C416" s="1">
        <v>80000000</v>
      </c>
      <c r="D416" s="12">
        <f t="shared" si="6"/>
        <v>22981571</v>
      </c>
    </row>
    <row r="417" spans="1:4" x14ac:dyDescent="0.25">
      <c r="A417" s="1" t="s">
        <v>871</v>
      </c>
      <c r="B417" s="11">
        <v>180965237</v>
      </c>
      <c r="C417" s="1">
        <v>80000000</v>
      </c>
      <c r="D417" s="12">
        <f t="shared" si="6"/>
        <v>100965237</v>
      </c>
    </row>
    <row r="418" spans="1:4" x14ac:dyDescent="0.25">
      <c r="A418" s="1" t="s">
        <v>872</v>
      </c>
      <c r="B418" s="11">
        <v>407999255</v>
      </c>
      <c r="C418" s="1">
        <v>78000000</v>
      </c>
      <c r="D418" s="12">
        <f t="shared" si="6"/>
        <v>329999255</v>
      </c>
    </row>
    <row r="419" spans="1:4" x14ac:dyDescent="0.25">
      <c r="A419" s="1" t="s">
        <v>874</v>
      </c>
      <c r="B419" s="11">
        <v>254455986</v>
      </c>
      <c r="C419" s="1">
        <v>80000000</v>
      </c>
      <c r="D419" s="12">
        <f t="shared" si="6"/>
        <v>174455986</v>
      </c>
    </row>
    <row r="420" spans="1:4" x14ac:dyDescent="0.25">
      <c r="A420" s="1" t="s">
        <v>875</v>
      </c>
      <c r="B420" s="11">
        <v>162831698</v>
      </c>
      <c r="C420" s="1">
        <v>80000000</v>
      </c>
      <c r="D420" s="12">
        <f t="shared" si="6"/>
        <v>82831698</v>
      </c>
    </row>
    <row r="421" spans="1:4" x14ac:dyDescent="0.25">
      <c r="A421" s="1" t="s">
        <v>876</v>
      </c>
      <c r="B421" s="11">
        <v>155019340</v>
      </c>
      <c r="C421" s="1">
        <v>80000000</v>
      </c>
      <c r="D421" s="12">
        <f t="shared" si="6"/>
        <v>75019340</v>
      </c>
    </row>
    <row r="422" spans="1:4" x14ac:dyDescent="0.25">
      <c r="A422" s="1" t="s">
        <v>878</v>
      </c>
      <c r="B422" s="11">
        <v>145771527</v>
      </c>
      <c r="C422" s="1">
        <v>80000000</v>
      </c>
      <c r="D422" s="12">
        <f t="shared" si="6"/>
        <v>65771527</v>
      </c>
    </row>
    <row r="423" spans="1:4" x14ac:dyDescent="0.25">
      <c r="A423" s="1" t="s">
        <v>881</v>
      </c>
      <c r="B423" s="11">
        <v>140459099</v>
      </c>
      <c r="C423" s="1">
        <v>75000000</v>
      </c>
      <c r="D423" s="12">
        <f t="shared" si="6"/>
        <v>65459099</v>
      </c>
    </row>
    <row r="424" spans="1:4" x14ac:dyDescent="0.25">
      <c r="A424" s="1" t="s">
        <v>882</v>
      </c>
      <c r="B424" s="11">
        <v>53215979</v>
      </c>
      <c r="C424" s="1">
        <v>84000000</v>
      </c>
      <c r="D424" s="12">
        <f t="shared" si="6"/>
        <v>-30784021</v>
      </c>
    </row>
    <row r="425" spans="1:4" x14ac:dyDescent="0.25">
      <c r="A425" s="1" t="s">
        <v>884</v>
      </c>
      <c r="B425" s="11">
        <v>158115031</v>
      </c>
      <c r="C425" s="1">
        <v>82000000</v>
      </c>
      <c r="D425" s="12">
        <f t="shared" si="6"/>
        <v>76115031</v>
      </c>
    </row>
    <row r="426" spans="1:4" x14ac:dyDescent="0.25">
      <c r="A426" s="1" t="s">
        <v>885</v>
      </c>
      <c r="B426" s="11">
        <v>133103929</v>
      </c>
      <c r="C426" s="1">
        <v>75000000</v>
      </c>
      <c r="D426" s="12">
        <f t="shared" si="6"/>
        <v>58103929</v>
      </c>
    </row>
    <row r="427" spans="1:4" x14ac:dyDescent="0.25">
      <c r="A427" s="1" t="s">
        <v>886</v>
      </c>
      <c r="B427" s="11">
        <v>133668525</v>
      </c>
      <c r="C427" s="1">
        <v>80000000</v>
      </c>
      <c r="D427" s="12">
        <f t="shared" si="6"/>
        <v>53668525</v>
      </c>
    </row>
    <row r="428" spans="1:4" x14ac:dyDescent="0.25">
      <c r="A428" s="1" t="s">
        <v>887</v>
      </c>
      <c r="B428" s="11">
        <v>130313314</v>
      </c>
      <c r="C428" s="1">
        <v>80000000</v>
      </c>
      <c r="D428" s="12">
        <f t="shared" si="6"/>
        <v>50313314</v>
      </c>
    </row>
    <row r="429" spans="1:4" x14ac:dyDescent="0.25">
      <c r="A429" s="1" t="s">
        <v>888</v>
      </c>
      <c r="B429" s="11">
        <v>124590960</v>
      </c>
      <c r="C429" s="1">
        <v>80000000</v>
      </c>
      <c r="D429" s="12">
        <f t="shared" si="6"/>
        <v>44590960</v>
      </c>
    </row>
    <row r="430" spans="1:4" x14ac:dyDescent="0.25">
      <c r="A430" s="1" t="s">
        <v>890</v>
      </c>
      <c r="B430" s="11">
        <v>127968405</v>
      </c>
      <c r="C430" s="1">
        <v>80000000</v>
      </c>
      <c r="D430" s="12">
        <f t="shared" si="6"/>
        <v>47968405</v>
      </c>
    </row>
    <row r="431" spans="1:4" x14ac:dyDescent="0.25">
      <c r="A431" s="1" t="s">
        <v>892</v>
      </c>
      <c r="B431" s="11">
        <v>120136047</v>
      </c>
      <c r="C431" s="1">
        <v>80000000</v>
      </c>
      <c r="D431" s="12">
        <f t="shared" si="6"/>
        <v>40136047</v>
      </c>
    </row>
    <row r="432" spans="1:4" x14ac:dyDescent="0.25">
      <c r="A432" s="1" t="s">
        <v>893</v>
      </c>
      <c r="B432" s="11">
        <v>128200012</v>
      </c>
      <c r="C432" s="1">
        <v>75000000</v>
      </c>
      <c r="D432" s="12">
        <f t="shared" si="6"/>
        <v>53200012</v>
      </c>
    </row>
    <row r="433" spans="1:4" x14ac:dyDescent="0.25">
      <c r="A433" s="1" t="s">
        <v>894</v>
      </c>
      <c r="B433" s="11">
        <v>112225777</v>
      </c>
      <c r="C433" s="1">
        <v>80000000</v>
      </c>
      <c r="D433" s="12">
        <f t="shared" si="6"/>
        <v>32225777</v>
      </c>
    </row>
    <row r="434" spans="1:4" x14ac:dyDescent="0.25">
      <c r="A434" s="1" t="s">
        <v>897</v>
      </c>
      <c r="B434" s="11">
        <v>109993847</v>
      </c>
      <c r="C434" s="1">
        <v>80000000</v>
      </c>
      <c r="D434" s="12">
        <f t="shared" si="6"/>
        <v>29993847</v>
      </c>
    </row>
    <row r="435" spans="1:4" x14ac:dyDescent="0.25">
      <c r="A435" s="1" t="s">
        <v>898</v>
      </c>
      <c r="B435" s="11">
        <v>104054514</v>
      </c>
      <c r="C435" s="1">
        <v>80000000</v>
      </c>
      <c r="D435" s="12">
        <f t="shared" si="6"/>
        <v>24054514</v>
      </c>
    </row>
    <row r="436" spans="1:4" x14ac:dyDescent="0.25">
      <c r="A436" s="1" t="s">
        <v>899</v>
      </c>
      <c r="B436" s="11">
        <v>103028109</v>
      </c>
      <c r="C436" s="1">
        <v>80000000</v>
      </c>
      <c r="D436" s="12">
        <f t="shared" si="6"/>
        <v>23028109</v>
      </c>
    </row>
    <row r="437" spans="1:4" x14ac:dyDescent="0.25">
      <c r="A437" s="1" t="s">
        <v>900</v>
      </c>
      <c r="B437" s="11">
        <v>101087161</v>
      </c>
      <c r="C437" s="1">
        <v>75000000</v>
      </c>
      <c r="D437" s="12">
        <f t="shared" si="6"/>
        <v>26087161</v>
      </c>
    </row>
    <row r="438" spans="1:4" x14ac:dyDescent="0.25">
      <c r="A438" s="1" t="s">
        <v>902</v>
      </c>
      <c r="B438" s="11">
        <v>101111837</v>
      </c>
      <c r="C438" s="1">
        <v>80000000</v>
      </c>
      <c r="D438" s="12">
        <f t="shared" si="6"/>
        <v>21111837</v>
      </c>
    </row>
    <row r="439" spans="1:4" x14ac:dyDescent="0.25">
      <c r="A439" s="1" t="s">
        <v>905</v>
      </c>
      <c r="B439" s="11">
        <v>95632614</v>
      </c>
      <c r="C439" s="1">
        <v>79000000</v>
      </c>
      <c r="D439" s="12">
        <f t="shared" si="6"/>
        <v>16632614</v>
      </c>
    </row>
    <row r="440" spans="1:4" x14ac:dyDescent="0.25">
      <c r="A440" s="1" t="s">
        <v>907</v>
      </c>
      <c r="B440" s="11">
        <v>94822707</v>
      </c>
      <c r="C440" s="1">
        <v>80000000</v>
      </c>
      <c r="D440" s="12">
        <f t="shared" si="6"/>
        <v>14822707</v>
      </c>
    </row>
    <row r="441" spans="1:4" x14ac:dyDescent="0.25">
      <c r="A441" s="1" t="s">
        <v>910</v>
      </c>
      <c r="B441" s="11">
        <v>92969824</v>
      </c>
      <c r="C441" s="1">
        <v>80000000</v>
      </c>
      <c r="D441" s="12">
        <f t="shared" si="6"/>
        <v>12969824</v>
      </c>
    </row>
    <row r="442" spans="1:4" x14ac:dyDescent="0.25">
      <c r="A442" s="1" t="s">
        <v>912</v>
      </c>
      <c r="B442" s="11">
        <v>91188905</v>
      </c>
      <c r="C442" s="1">
        <v>80000000</v>
      </c>
      <c r="D442" s="12">
        <f t="shared" si="6"/>
        <v>11188905</v>
      </c>
    </row>
    <row r="443" spans="1:4" x14ac:dyDescent="0.25">
      <c r="A443" s="1" t="s">
        <v>915</v>
      </c>
      <c r="B443" s="11">
        <v>90443603</v>
      </c>
      <c r="C443" s="1">
        <v>80000000</v>
      </c>
      <c r="D443" s="12">
        <f t="shared" si="6"/>
        <v>10443603</v>
      </c>
    </row>
    <row r="444" spans="1:4" x14ac:dyDescent="0.25">
      <c r="A444" s="1" t="s">
        <v>917</v>
      </c>
      <c r="B444" s="11">
        <v>82226474</v>
      </c>
      <c r="C444" s="1">
        <v>65000000</v>
      </c>
      <c r="D444" s="12">
        <f t="shared" si="6"/>
        <v>17226474</v>
      </c>
    </row>
    <row r="445" spans="1:4" x14ac:dyDescent="0.25">
      <c r="A445" s="1" t="s">
        <v>920</v>
      </c>
      <c r="B445" s="11">
        <v>79363785</v>
      </c>
      <c r="C445" s="1">
        <v>80000000</v>
      </c>
      <c r="D445" s="12">
        <f t="shared" si="6"/>
        <v>-636215</v>
      </c>
    </row>
    <row r="446" spans="1:4" x14ac:dyDescent="0.25">
      <c r="A446" s="1" t="s">
        <v>922</v>
      </c>
      <c r="B446" s="11">
        <v>76081498</v>
      </c>
      <c r="C446" s="1">
        <v>75000000</v>
      </c>
      <c r="D446" s="12">
        <f t="shared" si="6"/>
        <v>1081498</v>
      </c>
    </row>
    <row r="447" spans="1:4" x14ac:dyDescent="0.25">
      <c r="A447" s="1" t="s">
        <v>923</v>
      </c>
      <c r="B447" s="11">
        <v>85707116</v>
      </c>
      <c r="C447" s="1">
        <v>68000000</v>
      </c>
      <c r="D447" s="12">
        <f t="shared" si="6"/>
        <v>17707116</v>
      </c>
    </row>
    <row r="448" spans="1:4" x14ac:dyDescent="0.25">
      <c r="A448" s="1" t="s">
        <v>926</v>
      </c>
      <c r="B448" s="11">
        <v>74329966</v>
      </c>
      <c r="C448" s="1">
        <v>70000000</v>
      </c>
      <c r="D448" s="12">
        <f t="shared" si="6"/>
        <v>4329966</v>
      </c>
    </row>
    <row r="449" spans="1:4" x14ac:dyDescent="0.25">
      <c r="A449" s="1" t="s">
        <v>928</v>
      </c>
      <c r="B449" s="11">
        <v>100169068</v>
      </c>
      <c r="C449" s="1">
        <v>80000000</v>
      </c>
      <c r="D449" s="12">
        <f t="shared" si="6"/>
        <v>20169068</v>
      </c>
    </row>
    <row r="450" spans="1:4" x14ac:dyDescent="0.25">
      <c r="A450" s="1" t="s">
        <v>931</v>
      </c>
      <c r="B450" s="11">
        <v>73215310</v>
      </c>
      <c r="C450" s="1">
        <v>80000000</v>
      </c>
      <c r="D450" s="12">
        <f t="shared" si="6"/>
        <v>-6784690</v>
      </c>
    </row>
    <row r="451" spans="1:4" x14ac:dyDescent="0.25">
      <c r="A451" s="1" t="s">
        <v>933</v>
      </c>
      <c r="B451" s="11">
        <v>80360866</v>
      </c>
      <c r="C451" s="1">
        <v>80000000</v>
      </c>
      <c r="D451" s="12">
        <f t="shared" ref="D451:D514" si="7">B451-C451</f>
        <v>360866</v>
      </c>
    </row>
    <row r="452" spans="1:4" x14ac:dyDescent="0.25">
      <c r="A452" s="1" t="s">
        <v>936</v>
      </c>
      <c r="B452" s="11">
        <v>69102910</v>
      </c>
      <c r="C452" s="1">
        <v>80000000</v>
      </c>
      <c r="D452" s="12">
        <f t="shared" si="7"/>
        <v>-10897090</v>
      </c>
    </row>
    <row r="453" spans="1:4" x14ac:dyDescent="0.25">
      <c r="A453" s="1" t="s">
        <v>938</v>
      </c>
      <c r="B453" s="11">
        <v>65948711</v>
      </c>
      <c r="C453" s="1">
        <v>80000000</v>
      </c>
      <c r="D453" s="12">
        <f t="shared" si="7"/>
        <v>-14051289</v>
      </c>
    </row>
    <row r="454" spans="1:4" x14ac:dyDescent="0.25">
      <c r="A454" s="1" t="s">
        <v>939</v>
      </c>
      <c r="B454" s="11">
        <v>169692572</v>
      </c>
      <c r="C454" s="1">
        <v>80000000</v>
      </c>
      <c r="D454" s="12">
        <f t="shared" si="7"/>
        <v>89692572</v>
      </c>
    </row>
    <row r="455" spans="1:4" x14ac:dyDescent="0.25">
      <c r="A455" s="1" t="s">
        <v>942</v>
      </c>
      <c r="B455" s="11">
        <v>60507228</v>
      </c>
      <c r="C455" s="1">
        <v>80000000</v>
      </c>
      <c r="D455" s="12">
        <f t="shared" si="7"/>
        <v>-19492772</v>
      </c>
    </row>
    <row r="456" spans="1:4" x14ac:dyDescent="0.25">
      <c r="A456" s="1" t="s">
        <v>943</v>
      </c>
      <c r="B456" s="11">
        <v>56684819</v>
      </c>
      <c r="C456" s="1">
        <v>80000000</v>
      </c>
      <c r="D456" s="12">
        <f t="shared" si="7"/>
        <v>-23315181</v>
      </c>
    </row>
    <row r="457" spans="1:4" x14ac:dyDescent="0.25">
      <c r="A457" s="1" t="s">
        <v>945</v>
      </c>
      <c r="B457" s="11">
        <v>50628009</v>
      </c>
      <c r="C457" s="1">
        <v>90000000</v>
      </c>
      <c r="D457" s="12">
        <f t="shared" si="7"/>
        <v>-39371991</v>
      </c>
    </row>
    <row r="458" spans="1:4" x14ac:dyDescent="0.25">
      <c r="A458" s="1" t="s">
        <v>946</v>
      </c>
      <c r="B458" s="11">
        <v>69772969</v>
      </c>
      <c r="C458" s="1">
        <v>80000000</v>
      </c>
      <c r="D458" s="12">
        <f t="shared" si="7"/>
        <v>-10227031</v>
      </c>
    </row>
    <row r="459" spans="1:4" x14ac:dyDescent="0.25">
      <c r="A459" s="1" t="s">
        <v>947</v>
      </c>
      <c r="B459" s="11">
        <v>45356386</v>
      </c>
      <c r="C459" s="1">
        <v>75000000</v>
      </c>
      <c r="D459" s="12">
        <f t="shared" si="7"/>
        <v>-29643614</v>
      </c>
    </row>
    <row r="460" spans="1:4" x14ac:dyDescent="0.25">
      <c r="A460" s="1" t="s">
        <v>950</v>
      </c>
      <c r="B460" s="11">
        <v>55350897</v>
      </c>
      <c r="C460" s="1">
        <v>85000000</v>
      </c>
      <c r="D460" s="12">
        <f t="shared" si="7"/>
        <v>-29649103</v>
      </c>
    </row>
    <row r="461" spans="1:4" x14ac:dyDescent="0.25">
      <c r="A461" s="1" t="s">
        <v>953</v>
      </c>
      <c r="B461" s="11">
        <v>39442871</v>
      </c>
      <c r="C461" s="1">
        <v>80000000</v>
      </c>
      <c r="D461" s="12">
        <f t="shared" si="7"/>
        <v>-40557129</v>
      </c>
    </row>
    <row r="462" spans="1:4" x14ac:dyDescent="0.25">
      <c r="A462" s="1" t="s">
        <v>956</v>
      </c>
      <c r="B462" s="11">
        <v>37899638</v>
      </c>
      <c r="C462" s="1">
        <v>88000000</v>
      </c>
      <c r="D462" s="12">
        <f t="shared" si="7"/>
        <v>-50100362</v>
      </c>
    </row>
    <row r="463" spans="1:4" x14ac:dyDescent="0.25">
      <c r="A463" s="1" t="s">
        <v>957</v>
      </c>
      <c r="B463" s="11">
        <v>37754208</v>
      </c>
      <c r="C463" s="1">
        <v>70000000</v>
      </c>
      <c r="D463" s="12">
        <f t="shared" si="7"/>
        <v>-32245792</v>
      </c>
    </row>
    <row r="464" spans="1:4" x14ac:dyDescent="0.25">
      <c r="A464" s="1" t="s">
        <v>959</v>
      </c>
      <c r="B464" s="11">
        <v>38542418</v>
      </c>
      <c r="C464" s="1">
        <v>80000000</v>
      </c>
      <c r="D464" s="12">
        <f t="shared" si="7"/>
        <v>-41457582</v>
      </c>
    </row>
    <row r="465" spans="1:4" x14ac:dyDescent="0.25">
      <c r="A465" s="1" t="s">
        <v>961</v>
      </c>
      <c r="B465" s="11">
        <v>34566746</v>
      </c>
      <c r="C465" s="1">
        <v>80000000</v>
      </c>
      <c r="D465" s="12">
        <f t="shared" si="7"/>
        <v>-45433254</v>
      </c>
    </row>
    <row r="466" spans="1:4" x14ac:dyDescent="0.25">
      <c r="A466" s="1" t="s">
        <v>962</v>
      </c>
      <c r="B466" s="11">
        <v>32885565</v>
      </c>
      <c r="C466" s="1">
        <v>80000000</v>
      </c>
      <c r="D466" s="12">
        <f t="shared" si="7"/>
        <v>-47114435</v>
      </c>
    </row>
    <row r="467" spans="1:4" x14ac:dyDescent="0.25">
      <c r="A467" s="1" t="s">
        <v>965</v>
      </c>
      <c r="B467" s="11">
        <v>36073232</v>
      </c>
      <c r="C467" s="1">
        <v>80000000</v>
      </c>
      <c r="D467" s="12">
        <f t="shared" si="7"/>
        <v>-43926768</v>
      </c>
    </row>
    <row r="468" spans="1:4" x14ac:dyDescent="0.25">
      <c r="A468" s="1" t="s">
        <v>967</v>
      </c>
      <c r="B468" s="11">
        <v>21471685</v>
      </c>
      <c r="C468" s="1">
        <v>44000000</v>
      </c>
      <c r="D468" s="12">
        <f t="shared" si="7"/>
        <v>-22528315</v>
      </c>
    </row>
    <row r="469" spans="1:4" x14ac:dyDescent="0.25">
      <c r="A469" s="1" t="s">
        <v>969</v>
      </c>
      <c r="B469" s="11">
        <v>20950820</v>
      </c>
      <c r="C469" s="1">
        <v>80000000</v>
      </c>
      <c r="D469" s="12">
        <f t="shared" si="7"/>
        <v>-59049180</v>
      </c>
    </row>
    <row r="470" spans="1:4" x14ac:dyDescent="0.25">
      <c r="A470" s="1" t="s">
        <v>971</v>
      </c>
      <c r="B470" s="11">
        <v>19673424</v>
      </c>
      <c r="C470" s="1">
        <v>80000000</v>
      </c>
      <c r="D470" s="12">
        <f t="shared" si="7"/>
        <v>-60326576</v>
      </c>
    </row>
    <row r="471" spans="1:4" x14ac:dyDescent="0.25">
      <c r="A471" s="1" t="s">
        <v>972</v>
      </c>
      <c r="B471" s="11">
        <v>19480739</v>
      </c>
      <c r="C471" s="1">
        <v>80000000</v>
      </c>
      <c r="D471" s="12">
        <f t="shared" si="7"/>
        <v>-60519261</v>
      </c>
    </row>
    <row r="472" spans="1:4" x14ac:dyDescent="0.25">
      <c r="A472" s="1" t="s">
        <v>974</v>
      </c>
      <c r="B472" s="11">
        <v>17593391</v>
      </c>
      <c r="C472" s="1">
        <v>80000000</v>
      </c>
      <c r="D472" s="12">
        <f t="shared" si="7"/>
        <v>-62406609</v>
      </c>
    </row>
    <row r="473" spans="1:4" x14ac:dyDescent="0.25">
      <c r="A473" s="1" t="s">
        <v>976</v>
      </c>
      <c r="B473" s="11">
        <v>18318000</v>
      </c>
      <c r="C473" s="1">
        <v>80000000</v>
      </c>
      <c r="D473" s="12">
        <f t="shared" si="7"/>
        <v>-61682000</v>
      </c>
    </row>
    <row r="474" spans="1:4" x14ac:dyDescent="0.25">
      <c r="A474" s="1" t="s">
        <v>977</v>
      </c>
      <c r="B474" s="11">
        <v>27356090</v>
      </c>
      <c r="C474" s="1">
        <v>90000000</v>
      </c>
      <c r="D474" s="12">
        <f t="shared" si="7"/>
        <v>-62643910</v>
      </c>
    </row>
    <row r="475" spans="1:4" x14ac:dyDescent="0.25">
      <c r="A475" s="1" t="s">
        <v>979</v>
      </c>
      <c r="B475" s="11">
        <v>17473245</v>
      </c>
      <c r="C475" s="1">
        <v>70000000</v>
      </c>
      <c r="D475" s="12">
        <f t="shared" si="7"/>
        <v>-52526755</v>
      </c>
    </row>
    <row r="476" spans="1:4" x14ac:dyDescent="0.25">
      <c r="A476" s="1" t="s">
        <v>980</v>
      </c>
      <c r="B476" s="11">
        <v>15131330</v>
      </c>
      <c r="C476" s="1">
        <v>86000000</v>
      </c>
      <c r="D476" s="12">
        <f t="shared" si="7"/>
        <v>-70868670</v>
      </c>
    </row>
    <row r="477" spans="1:4" x14ac:dyDescent="0.25">
      <c r="A477" s="1" t="s">
        <v>983</v>
      </c>
      <c r="B477" s="11">
        <v>19406406</v>
      </c>
      <c r="C477" s="1">
        <v>40000000</v>
      </c>
      <c r="D477" s="12">
        <f t="shared" si="7"/>
        <v>-20593594</v>
      </c>
    </row>
    <row r="478" spans="1:4" x14ac:dyDescent="0.25">
      <c r="A478" s="1" t="s">
        <v>985</v>
      </c>
      <c r="B478" s="11">
        <v>1891821</v>
      </c>
      <c r="C478" s="1">
        <v>52000000</v>
      </c>
      <c r="D478" s="12">
        <f t="shared" si="7"/>
        <v>-50108179</v>
      </c>
    </row>
    <row r="479" spans="1:4" x14ac:dyDescent="0.25">
      <c r="A479" s="1" t="s">
        <v>987</v>
      </c>
      <c r="B479" s="11">
        <v>23219748</v>
      </c>
      <c r="C479" s="1">
        <v>80000000</v>
      </c>
      <c r="D479" s="12">
        <f t="shared" si="7"/>
        <v>-56780252</v>
      </c>
    </row>
    <row r="480" spans="1:4" x14ac:dyDescent="0.25">
      <c r="A480" s="1" t="s">
        <v>988</v>
      </c>
      <c r="B480" s="11">
        <v>170708996</v>
      </c>
      <c r="C480" s="1">
        <v>58000000</v>
      </c>
      <c r="D480" s="12">
        <f t="shared" si="7"/>
        <v>112708996</v>
      </c>
    </row>
    <row r="481" spans="1:4" x14ac:dyDescent="0.25">
      <c r="A481" s="1" t="s">
        <v>990</v>
      </c>
      <c r="B481" s="11">
        <v>422783777</v>
      </c>
      <c r="C481" s="1">
        <v>45000000</v>
      </c>
      <c r="D481" s="12">
        <f t="shared" si="7"/>
        <v>377783777</v>
      </c>
    </row>
    <row r="482" spans="1:4" x14ac:dyDescent="0.25">
      <c r="A482" s="1" t="s">
        <v>991</v>
      </c>
      <c r="B482" s="11">
        <v>103812241</v>
      </c>
      <c r="C482" s="1">
        <v>79000000</v>
      </c>
      <c r="D482" s="12">
        <f t="shared" si="7"/>
        <v>24812241</v>
      </c>
    </row>
    <row r="483" spans="1:4" x14ac:dyDescent="0.25">
      <c r="A483" s="1" t="s">
        <v>994</v>
      </c>
      <c r="B483" s="11">
        <v>119793567</v>
      </c>
      <c r="C483" s="1">
        <v>78000000</v>
      </c>
      <c r="D483" s="12">
        <f t="shared" si="7"/>
        <v>41793567</v>
      </c>
    </row>
    <row r="484" spans="1:4" x14ac:dyDescent="0.25">
      <c r="A484" s="1" t="s">
        <v>995</v>
      </c>
      <c r="B484" s="11">
        <v>92930005</v>
      </c>
      <c r="C484" s="1">
        <v>78000000</v>
      </c>
      <c r="D484" s="12">
        <f t="shared" si="7"/>
        <v>14930005</v>
      </c>
    </row>
    <row r="485" spans="1:4" x14ac:dyDescent="0.25">
      <c r="A485" s="1" t="s">
        <v>996</v>
      </c>
      <c r="B485" s="11">
        <v>67286731</v>
      </c>
      <c r="C485" s="1">
        <v>100000000</v>
      </c>
      <c r="D485" s="12">
        <f t="shared" si="7"/>
        <v>-32713269</v>
      </c>
    </row>
    <row r="486" spans="1:4" x14ac:dyDescent="0.25">
      <c r="A486" s="1" t="s">
        <v>997</v>
      </c>
      <c r="B486" s="11">
        <v>74158157</v>
      </c>
      <c r="C486" s="1">
        <v>79000000</v>
      </c>
      <c r="D486" s="12">
        <f t="shared" si="7"/>
        <v>-4841843</v>
      </c>
    </row>
    <row r="487" spans="1:4" x14ac:dyDescent="0.25">
      <c r="A487" s="1" t="s">
        <v>999</v>
      </c>
      <c r="B487" s="11">
        <v>127083765</v>
      </c>
      <c r="C487" s="1">
        <v>76000000</v>
      </c>
      <c r="D487" s="12">
        <f t="shared" si="7"/>
        <v>51083765</v>
      </c>
    </row>
    <row r="488" spans="1:4" x14ac:dyDescent="0.25">
      <c r="A488" s="1" t="s">
        <v>1001</v>
      </c>
      <c r="B488" s="11">
        <v>1339152</v>
      </c>
      <c r="C488" s="1">
        <v>81200000</v>
      </c>
      <c r="D488" s="12">
        <f t="shared" si="7"/>
        <v>-79860848</v>
      </c>
    </row>
    <row r="489" spans="1:4" x14ac:dyDescent="0.25">
      <c r="A489" s="1" t="s">
        <v>1004</v>
      </c>
      <c r="B489" s="11">
        <v>15071514</v>
      </c>
      <c r="C489" s="1">
        <v>80000000</v>
      </c>
      <c r="D489" s="12">
        <f t="shared" si="7"/>
        <v>-64928486</v>
      </c>
    </row>
    <row r="490" spans="1:4" x14ac:dyDescent="0.25">
      <c r="A490" s="1" t="s">
        <v>1006</v>
      </c>
      <c r="B490" s="11">
        <v>26000610</v>
      </c>
      <c r="C490" s="1">
        <v>76000000</v>
      </c>
      <c r="D490" s="12">
        <f t="shared" si="7"/>
        <v>-49999390</v>
      </c>
    </row>
    <row r="491" spans="1:4" x14ac:dyDescent="0.25">
      <c r="A491" s="1" t="s">
        <v>1009</v>
      </c>
      <c r="B491" s="11">
        <v>323505540</v>
      </c>
      <c r="C491" s="1">
        <v>75000000</v>
      </c>
      <c r="D491" s="12">
        <f t="shared" si="7"/>
        <v>248505540</v>
      </c>
    </row>
    <row r="492" spans="1:4" x14ac:dyDescent="0.25">
      <c r="A492" s="1" t="s">
        <v>1013</v>
      </c>
      <c r="B492" s="11">
        <v>66462600</v>
      </c>
      <c r="C492" s="1">
        <v>78000000</v>
      </c>
      <c r="D492" s="12">
        <f t="shared" si="7"/>
        <v>-11537400</v>
      </c>
    </row>
    <row r="493" spans="1:4" x14ac:dyDescent="0.25">
      <c r="A493" s="1" t="s">
        <v>1015</v>
      </c>
      <c r="B493" s="11">
        <v>368049635</v>
      </c>
      <c r="C493" s="1">
        <v>76000000</v>
      </c>
      <c r="D493" s="12">
        <f t="shared" si="7"/>
        <v>292049635</v>
      </c>
    </row>
    <row r="494" spans="1:4" x14ac:dyDescent="0.25">
      <c r="A494" s="1" t="s">
        <v>1016</v>
      </c>
      <c r="B494" s="11">
        <v>306124059</v>
      </c>
      <c r="C494" s="1">
        <v>75000000</v>
      </c>
      <c r="D494" s="12">
        <f t="shared" si="7"/>
        <v>231124059</v>
      </c>
    </row>
    <row r="495" spans="1:4" x14ac:dyDescent="0.25">
      <c r="A495" s="1" t="s">
        <v>1017</v>
      </c>
      <c r="B495" s="11">
        <v>229074524</v>
      </c>
      <c r="C495" s="1">
        <v>73000000</v>
      </c>
      <c r="D495" s="12">
        <f t="shared" si="7"/>
        <v>156074524</v>
      </c>
    </row>
    <row r="496" spans="1:4" x14ac:dyDescent="0.25">
      <c r="A496" s="1" t="s">
        <v>1018</v>
      </c>
      <c r="B496" s="11">
        <v>193136719</v>
      </c>
      <c r="C496" s="1">
        <v>75000000</v>
      </c>
      <c r="D496" s="12">
        <f t="shared" si="7"/>
        <v>118136719</v>
      </c>
    </row>
    <row r="497" spans="1:4" x14ac:dyDescent="0.25">
      <c r="A497" s="1" t="s">
        <v>1019</v>
      </c>
      <c r="B497" s="11">
        <v>35286428</v>
      </c>
      <c r="C497" s="1">
        <v>76000000</v>
      </c>
      <c r="D497" s="12">
        <f t="shared" si="7"/>
        <v>-40713572</v>
      </c>
    </row>
    <row r="498" spans="1:4" x14ac:dyDescent="0.25">
      <c r="A498" s="1" t="s">
        <v>1020</v>
      </c>
      <c r="B498" s="11">
        <v>157299717</v>
      </c>
      <c r="C498" s="1">
        <v>75000000</v>
      </c>
      <c r="D498" s="12">
        <f t="shared" si="7"/>
        <v>82299717</v>
      </c>
    </row>
    <row r="499" spans="1:4" x14ac:dyDescent="0.25">
      <c r="A499" s="1" t="s">
        <v>1023</v>
      </c>
      <c r="B499" s="11">
        <v>134568845</v>
      </c>
      <c r="C499" s="1">
        <v>75000000</v>
      </c>
      <c r="D499" s="12">
        <f t="shared" si="7"/>
        <v>59568845</v>
      </c>
    </row>
    <row r="500" spans="1:4" x14ac:dyDescent="0.25">
      <c r="A500" s="1" t="s">
        <v>1024</v>
      </c>
      <c r="B500" s="11">
        <v>134006721</v>
      </c>
      <c r="C500" s="1">
        <v>75000000</v>
      </c>
      <c r="D500" s="12">
        <f t="shared" si="7"/>
        <v>59006721</v>
      </c>
    </row>
    <row r="501" spans="1:4" x14ac:dyDescent="0.25">
      <c r="A501" s="1" t="s">
        <v>1025</v>
      </c>
      <c r="B501" s="11">
        <v>195329763</v>
      </c>
      <c r="C501" s="1">
        <v>80000000</v>
      </c>
      <c r="D501" s="12">
        <f t="shared" si="7"/>
        <v>115329763</v>
      </c>
    </row>
    <row r="502" spans="1:4" x14ac:dyDescent="0.25">
      <c r="A502" s="1" t="s">
        <v>1026</v>
      </c>
      <c r="B502" s="11">
        <v>120776832</v>
      </c>
      <c r="C502" s="1">
        <v>75000000</v>
      </c>
      <c r="D502" s="12">
        <f t="shared" si="7"/>
        <v>45776832</v>
      </c>
    </row>
    <row r="503" spans="1:4" x14ac:dyDescent="0.25">
      <c r="A503" s="1" t="s">
        <v>1028</v>
      </c>
      <c r="B503" s="11">
        <v>118823091</v>
      </c>
      <c r="C503" s="1">
        <v>75000000</v>
      </c>
      <c r="D503" s="12">
        <f t="shared" si="7"/>
        <v>43823091</v>
      </c>
    </row>
    <row r="504" spans="1:4" x14ac:dyDescent="0.25">
      <c r="A504" s="1" t="s">
        <v>1030</v>
      </c>
      <c r="B504" s="11">
        <v>41814863</v>
      </c>
      <c r="C504" s="1">
        <v>50000000</v>
      </c>
      <c r="D504" s="12">
        <f t="shared" si="7"/>
        <v>-8185137</v>
      </c>
    </row>
    <row r="505" spans="1:4" x14ac:dyDescent="0.25">
      <c r="A505" s="1" t="s">
        <v>1033</v>
      </c>
      <c r="B505" s="11">
        <v>97360069</v>
      </c>
      <c r="C505" s="1">
        <v>75000000</v>
      </c>
      <c r="D505" s="12">
        <f t="shared" si="7"/>
        <v>22360069</v>
      </c>
    </row>
    <row r="506" spans="1:4" x14ac:dyDescent="0.25">
      <c r="A506" s="1" t="s">
        <v>1034</v>
      </c>
      <c r="B506" s="11">
        <v>117698894</v>
      </c>
      <c r="C506" s="1">
        <v>75000000</v>
      </c>
      <c r="D506" s="12">
        <f t="shared" si="7"/>
        <v>42698894</v>
      </c>
    </row>
    <row r="507" spans="1:4" x14ac:dyDescent="0.25">
      <c r="A507" s="1" t="s">
        <v>1035</v>
      </c>
      <c r="B507" s="11">
        <v>162001186</v>
      </c>
      <c r="C507" s="1">
        <v>80000000</v>
      </c>
      <c r="D507" s="12">
        <f t="shared" si="7"/>
        <v>82001186</v>
      </c>
    </row>
    <row r="508" spans="1:4" x14ac:dyDescent="0.25">
      <c r="A508" s="1" t="s">
        <v>1036</v>
      </c>
      <c r="B508" s="11">
        <v>77032279</v>
      </c>
      <c r="C508" s="1">
        <v>60000000</v>
      </c>
      <c r="D508" s="12">
        <f t="shared" si="7"/>
        <v>17032279</v>
      </c>
    </row>
    <row r="509" spans="1:4" x14ac:dyDescent="0.25">
      <c r="A509" s="1" t="s">
        <v>1038</v>
      </c>
      <c r="B509" s="11">
        <v>73023275</v>
      </c>
      <c r="C509" s="1">
        <v>35000000</v>
      </c>
      <c r="D509" s="12">
        <f t="shared" si="7"/>
        <v>38023275</v>
      </c>
    </row>
    <row r="510" spans="1:4" x14ac:dyDescent="0.25">
      <c r="A510" s="1" t="s">
        <v>1039</v>
      </c>
      <c r="B510" s="11">
        <v>68473360</v>
      </c>
      <c r="C510" s="1">
        <v>75000000</v>
      </c>
      <c r="D510" s="12">
        <f t="shared" si="7"/>
        <v>-6526640</v>
      </c>
    </row>
    <row r="511" spans="1:4" x14ac:dyDescent="0.25">
      <c r="A511" s="1" t="s">
        <v>1042</v>
      </c>
      <c r="B511" s="11">
        <v>66636385</v>
      </c>
      <c r="C511" s="1">
        <v>75000000</v>
      </c>
      <c r="D511" s="12">
        <f t="shared" si="7"/>
        <v>-8363615</v>
      </c>
    </row>
    <row r="512" spans="1:4" x14ac:dyDescent="0.25">
      <c r="A512" s="1" t="s">
        <v>1043</v>
      </c>
      <c r="B512" s="11">
        <v>160762022</v>
      </c>
      <c r="C512" s="1">
        <v>75000000</v>
      </c>
      <c r="D512" s="12">
        <f t="shared" si="7"/>
        <v>85762022</v>
      </c>
    </row>
    <row r="513" spans="1:4" x14ac:dyDescent="0.25">
      <c r="A513" s="1" t="s">
        <v>1045</v>
      </c>
      <c r="B513" s="11">
        <v>103338338</v>
      </c>
      <c r="C513" s="1">
        <v>70000000</v>
      </c>
      <c r="D513" s="12">
        <f t="shared" si="7"/>
        <v>33338338</v>
      </c>
    </row>
    <row r="514" spans="1:4" x14ac:dyDescent="0.25">
      <c r="A514" s="1" t="s">
        <v>1048</v>
      </c>
      <c r="B514" s="11">
        <v>55808744</v>
      </c>
      <c r="C514" s="1">
        <v>53000000</v>
      </c>
      <c r="D514" s="12">
        <f t="shared" si="7"/>
        <v>2808744</v>
      </c>
    </row>
    <row r="515" spans="1:4" x14ac:dyDescent="0.25">
      <c r="A515" s="1" t="s">
        <v>1049</v>
      </c>
      <c r="B515" s="11">
        <v>47379090</v>
      </c>
      <c r="C515" s="1">
        <v>70000000</v>
      </c>
      <c r="D515" s="12">
        <f t="shared" ref="D515:D578" si="8">B515-C515</f>
        <v>-22620910</v>
      </c>
    </row>
    <row r="516" spans="1:4" x14ac:dyDescent="0.25">
      <c r="A516" s="1" t="s">
        <v>1051</v>
      </c>
      <c r="B516" s="11">
        <v>43426961</v>
      </c>
      <c r="C516" s="1">
        <v>70000000</v>
      </c>
      <c r="D516" s="12">
        <f t="shared" si="8"/>
        <v>-26573039</v>
      </c>
    </row>
    <row r="517" spans="1:4" x14ac:dyDescent="0.25">
      <c r="A517" s="1" t="s">
        <v>1054</v>
      </c>
      <c r="B517" s="11">
        <v>47000485</v>
      </c>
      <c r="C517" s="1">
        <v>75000000</v>
      </c>
      <c r="D517" s="12">
        <f t="shared" si="8"/>
        <v>-27999515</v>
      </c>
    </row>
    <row r="518" spans="1:4" x14ac:dyDescent="0.25">
      <c r="A518" s="1" t="s">
        <v>1055</v>
      </c>
      <c r="B518" s="11">
        <v>45434443</v>
      </c>
      <c r="C518" s="1">
        <v>75000000</v>
      </c>
      <c r="D518" s="12">
        <f t="shared" si="8"/>
        <v>-29565557</v>
      </c>
    </row>
    <row r="519" spans="1:4" x14ac:dyDescent="0.25">
      <c r="A519" s="1" t="s">
        <v>1056</v>
      </c>
      <c r="B519" s="11">
        <v>42044321</v>
      </c>
      <c r="C519" s="1">
        <v>80000000</v>
      </c>
      <c r="D519" s="12">
        <f t="shared" si="8"/>
        <v>-37955679</v>
      </c>
    </row>
    <row r="520" spans="1:4" x14ac:dyDescent="0.25">
      <c r="A520" s="1" t="s">
        <v>1059</v>
      </c>
      <c r="B520" s="11">
        <v>73661010</v>
      </c>
      <c r="C520" s="1">
        <v>75000000</v>
      </c>
      <c r="D520" s="12">
        <f t="shared" si="8"/>
        <v>-1338990</v>
      </c>
    </row>
    <row r="521" spans="1:4" x14ac:dyDescent="0.25">
      <c r="A521" s="1" t="s">
        <v>1062</v>
      </c>
      <c r="B521" s="11">
        <v>41523271</v>
      </c>
      <c r="C521" s="1">
        <v>80000000</v>
      </c>
      <c r="D521" s="12">
        <f t="shared" si="8"/>
        <v>-38476729</v>
      </c>
    </row>
    <row r="522" spans="1:4" x14ac:dyDescent="0.25">
      <c r="A522" s="1" t="s">
        <v>1065</v>
      </c>
      <c r="B522" s="11">
        <v>37600435</v>
      </c>
      <c r="C522" s="1">
        <v>55000000</v>
      </c>
      <c r="D522" s="12">
        <f t="shared" si="8"/>
        <v>-17399565</v>
      </c>
    </row>
    <row r="523" spans="1:4" x14ac:dyDescent="0.25">
      <c r="A523" s="1" t="s">
        <v>1068</v>
      </c>
      <c r="B523" s="11">
        <v>39251128</v>
      </c>
      <c r="C523" s="1">
        <v>75000000</v>
      </c>
      <c r="D523" s="12">
        <f t="shared" si="8"/>
        <v>-35748872</v>
      </c>
    </row>
    <row r="524" spans="1:4" x14ac:dyDescent="0.25">
      <c r="A524" s="1" t="s">
        <v>1070</v>
      </c>
      <c r="B524" s="11">
        <v>83503161</v>
      </c>
      <c r="C524" s="1">
        <v>75000000</v>
      </c>
      <c r="D524" s="12">
        <f t="shared" si="8"/>
        <v>8503161</v>
      </c>
    </row>
    <row r="525" spans="1:4" x14ac:dyDescent="0.25">
      <c r="A525" s="1" t="s">
        <v>1072</v>
      </c>
      <c r="B525" s="11">
        <v>34636443</v>
      </c>
      <c r="C525" s="1">
        <v>52000000</v>
      </c>
      <c r="D525" s="12">
        <f t="shared" si="8"/>
        <v>-17363557</v>
      </c>
    </row>
    <row r="526" spans="1:4" x14ac:dyDescent="0.25">
      <c r="A526" s="1" t="s">
        <v>1075</v>
      </c>
      <c r="B526" s="11">
        <v>22751979</v>
      </c>
      <c r="C526" s="1">
        <v>75000000</v>
      </c>
      <c r="D526" s="12">
        <f t="shared" si="8"/>
        <v>-52248021</v>
      </c>
    </row>
    <row r="527" spans="1:4" x14ac:dyDescent="0.25">
      <c r="A527" s="1" t="s">
        <v>1077</v>
      </c>
      <c r="B527" s="11">
        <v>30013346</v>
      </c>
      <c r="C527" s="1">
        <v>75000000</v>
      </c>
      <c r="D527" s="12">
        <f t="shared" si="8"/>
        <v>-44986654</v>
      </c>
    </row>
    <row r="528" spans="1:4" x14ac:dyDescent="0.25">
      <c r="A528" s="1" t="s">
        <v>1079</v>
      </c>
      <c r="B528" s="11">
        <v>14567883</v>
      </c>
      <c r="C528" s="1">
        <v>75000000</v>
      </c>
      <c r="D528" s="12">
        <f t="shared" si="8"/>
        <v>-60432117</v>
      </c>
    </row>
    <row r="529" spans="1:4" x14ac:dyDescent="0.25">
      <c r="A529" s="1" t="s">
        <v>1082</v>
      </c>
      <c r="B529" s="11">
        <v>5409517</v>
      </c>
      <c r="C529" s="1">
        <v>75000000</v>
      </c>
      <c r="D529" s="12">
        <f t="shared" si="8"/>
        <v>-69590483</v>
      </c>
    </row>
    <row r="530" spans="1:4" x14ac:dyDescent="0.25">
      <c r="A530" s="1" t="s">
        <v>1083</v>
      </c>
      <c r="B530" s="11">
        <v>21009180</v>
      </c>
      <c r="C530" s="1">
        <v>45000000</v>
      </c>
      <c r="D530" s="12">
        <f t="shared" si="8"/>
        <v>-23990820</v>
      </c>
    </row>
    <row r="531" spans="1:4" x14ac:dyDescent="0.25">
      <c r="A531" s="1" t="s">
        <v>1084</v>
      </c>
      <c r="B531" s="11">
        <v>94999143</v>
      </c>
      <c r="C531" s="1">
        <v>75000000</v>
      </c>
      <c r="D531" s="12">
        <f t="shared" si="8"/>
        <v>19999143</v>
      </c>
    </row>
    <row r="532" spans="1:4" x14ac:dyDescent="0.25">
      <c r="A532" s="1" t="s">
        <v>1086</v>
      </c>
      <c r="B532" s="11">
        <v>336029560</v>
      </c>
      <c r="C532" s="1">
        <v>74000000</v>
      </c>
      <c r="D532" s="12">
        <f t="shared" si="8"/>
        <v>262029560</v>
      </c>
    </row>
    <row r="533" spans="1:4" x14ac:dyDescent="0.25">
      <c r="A533" s="1" t="s">
        <v>1088</v>
      </c>
      <c r="B533" s="11">
        <v>36381716</v>
      </c>
      <c r="C533" s="1">
        <v>82000000</v>
      </c>
      <c r="D533" s="12">
        <f t="shared" si="8"/>
        <v>-45618284</v>
      </c>
    </row>
    <row r="534" spans="1:4" x14ac:dyDescent="0.25">
      <c r="A534" s="1" t="s">
        <v>1089</v>
      </c>
      <c r="B534" s="11">
        <v>55585389</v>
      </c>
      <c r="C534" s="1">
        <v>69000000</v>
      </c>
      <c r="D534" s="12">
        <f t="shared" si="8"/>
        <v>-13414611</v>
      </c>
    </row>
    <row r="535" spans="1:4" x14ac:dyDescent="0.25">
      <c r="A535" s="1" t="s">
        <v>1090</v>
      </c>
      <c r="B535" s="11">
        <v>36976367</v>
      </c>
      <c r="C535" s="1">
        <v>75000000</v>
      </c>
      <c r="D535" s="12">
        <f t="shared" si="8"/>
        <v>-38023633</v>
      </c>
    </row>
    <row r="536" spans="1:4" x14ac:dyDescent="0.25">
      <c r="A536" s="1" t="s">
        <v>1093</v>
      </c>
      <c r="B536" s="11">
        <v>107225164</v>
      </c>
      <c r="C536" s="1">
        <v>73000000</v>
      </c>
      <c r="D536" s="12">
        <f t="shared" si="8"/>
        <v>34225164</v>
      </c>
    </row>
    <row r="537" spans="1:4" x14ac:dyDescent="0.25">
      <c r="A537" s="1" t="s">
        <v>1095</v>
      </c>
      <c r="B537" s="11">
        <v>70224196</v>
      </c>
      <c r="C537" s="1">
        <v>70000000</v>
      </c>
      <c r="D537" s="12">
        <f t="shared" si="8"/>
        <v>224196</v>
      </c>
    </row>
    <row r="538" spans="1:4" x14ac:dyDescent="0.25">
      <c r="A538" s="1" t="s">
        <v>1097</v>
      </c>
      <c r="B538" s="11">
        <v>51814190</v>
      </c>
      <c r="C538" s="1">
        <v>75000000</v>
      </c>
      <c r="D538" s="12">
        <f t="shared" si="8"/>
        <v>-23185810</v>
      </c>
    </row>
    <row r="539" spans="1:4" x14ac:dyDescent="0.25">
      <c r="A539" s="1" t="s">
        <v>1098</v>
      </c>
      <c r="B539" s="11">
        <v>47456450</v>
      </c>
      <c r="C539" s="1">
        <v>70000000</v>
      </c>
      <c r="D539" s="12">
        <f t="shared" si="8"/>
        <v>-22543550</v>
      </c>
    </row>
    <row r="540" spans="1:4" x14ac:dyDescent="0.25">
      <c r="A540" s="1" t="s">
        <v>1100</v>
      </c>
      <c r="B540" s="11">
        <v>148213377</v>
      </c>
      <c r="C540" s="1">
        <v>73000000</v>
      </c>
      <c r="D540" s="12">
        <f t="shared" si="8"/>
        <v>75213377</v>
      </c>
    </row>
    <row r="541" spans="1:4" x14ac:dyDescent="0.25">
      <c r="A541" s="1" t="s">
        <v>1102</v>
      </c>
      <c r="B541" s="11">
        <v>112950721</v>
      </c>
      <c r="C541" s="1">
        <v>72000000</v>
      </c>
      <c r="D541" s="12">
        <f t="shared" si="8"/>
        <v>40950721</v>
      </c>
    </row>
    <row r="542" spans="1:4" x14ac:dyDescent="0.25">
      <c r="A542" s="1" t="s">
        <v>1105</v>
      </c>
      <c r="B542" s="11">
        <v>75600000</v>
      </c>
      <c r="C542" s="1">
        <v>72000000</v>
      </c>
      <c r="D542" s="12">
        <f t="shared" si="8"/>
        <v>3600000</v>
      </c>
    </row>
    <row r="543" spans="1:4" x14ac:dyDescent="0.25">
      <c r="A543" s="1" t="s">
        <v>1106</v>
      </c>
      <c r="B543" s="11">
        <v>62647540</v>
      </c>
      <c r="C543" s="1">
        <v>70000000</v>
      </c>
      <c r="D543" s="12">
        <f t="shared" si="8"/>
        <v>-7352460</v>
      </c>
    </row>
    <row r="544" spans="1:4" x14ac:dyDescent="0.25">
      <c r="A544" s="1" t="s">
        <v>1109</v>
      </c>
      <c r="B544" s="11">
        <v>183132370</v>
      </c>
      <c r="C544" s="1">
        <v>75000000</v>
      </c>
      <c r="D544" s="12">
        <f t="shared" si="8"/>
        <v>108132370</v>
      </c>
    </row>
    <row r="545" spans="1:4" x14ac:dyDescent="0.25">
      <c r="A545" s="1" t="s">
        <v>1111</v>
      </c>
      <c r="B545" s="11">
        <v>27796042</v>
      </c>
      <c r="C545" s="1">
        <v>72000000</v>
      </c>
      <c r="D545" s="12">
        <f t="shared" si="8"/>
        <v>-44203958</v>
      </c>
    </row>
    <row r="546" spans="1:4" x14ac:dyDescent="0.25">
      <c r="A546" s="1" t="s">
        <v>1113</v>
      </c>
      <c r="B546" s="11">
        <v>32616869</v>
      </c>
      <c r="C546" s="1">
        <v>72000000</v>
      </c>
      <c r="D546" s="12">
        <f t="shared" si="8"/>
        <v>-39383131</v>
      </c>
    </row>
    <row r="547" spans="1:4" x14ac:dyDescent="0.25">
      <c r="A547" s="1" t="s">
        <v>1115</v>
      </c>
      <c r="B547" s="11">
        <v>18947630</v>
      </c>
      <c r="C547" s="1">
        <v>59660000</v>
      </c>
      <c r="D547" s="12">
        <f t="shared" si="8"/>
        <v>-40712370</v>
      </c>
    </row>
    <row r="548" spans="1:4" x14ac:dyDescent="0.25">
      <c r="A548" s="1" t="s">
        <v>1117</v>
      </c>
      <c r="B548" s="11">
        <v>114195633</v>
      </c>
      <c r="C548" s="1">
        <v>60000000</v>
      </c>
      <c r="D548" s="12">
        <f t="shared" si="8"/>
        <v>54195633</v>
      </c>
    </row>
    <row r="549" spans="1:4" x14ac:dyDescent="0.25">
      <c r="A549" s="1" t="s">
        <v>1119</v>
      </c>
      <c r="B549" s="11">
        <v>144156464</v>
      </c>
      <c r="C549" s="1">
        <v>71500000</v>
      </c>
      <c r="D549" s="12">
        <f t="shared" si="8"/>
        <v>72656464</v>
      </c>
    </row>
    <row r="550" spans="1:4" x14ac:dyDescent="0.25">
      <c r="A550" s="1" t="s">
        <v>1120</v>
      </c>
      <c r="B550" s="11">
        <v>227965690</v>
      </c>
      <c r="C550" s="1">
        <v>72000000</v>
      </c>
      <c r="D550" s="12">
        <f t="shared" si="8"/>
        <v>155965690</v>
      </c>
    </row>
    <row r="551" spans="1:4" x14ac:dyDescent="0.25">
      <c r="A551" s="1" t="s">
        <v>1122</v>
      </c>
      <c r="B551" s="11">
        <v>436471036</v>
      </c>
      <c r="C551" s="1">
        <v>150000000</v>
      </c>
      <c r="D551" s="12">
        <f t="shared" si="8"/>
        <v>286471036</v>
      </c>
    </row>
    <row r="552" spans="1:4" x14ac:dyDescent="0.25">
      <c r="A552" s="1" t="s">
        <v>1123</v>
      </c>
      <c r="B552" s="11">
        <v>244052771</v>
      </c>
      <c r="C552" s="1">
        <v>120000000</v>
      </c>
      <c r="D552" s="12">
        <f t="shared" si="8"/>
        <v>124052771</v>
      </c>
    </row>
    <row r="553" spans="1:4" x14ac:dyDescent="0.25">
      <c r="A553" s="1" t="s">
        <v>1125</v>
      </c>
      <c r="B553" s="11">
        <v>152149590</v>
      </c>
      <c r="C553" s="1">
        <v>70000000</v>
      </c>
      <c r="D553" s="12">
        <f t="shared" si="8"/>
        <v>82149590</v>
      </c>
    </row>
    <row r="554" spans="1:4" x14ac:dyDescent="0.25">
      <c r="A554" s="1" t="s">
        <v>1126</v>
      </c>
      <c r="B554" s="11">
        <v>141204016</v>
      </c>
      <c r="C554" s="1">
        <v>70000000</v>
      </c>
      <c r="D554" s="12">
        <f t="shared" si="8"/>
        <v>71204016</v>
      </c>
    </row>
    <row r="555" spans="1:4" x14ac:dyDescent="0.25">
      <c r="A555" s="1" t="s">
        <v>1128</v>
      </c>
      <c r="B555" s="11">
        <v>162495848</v>
      </c>
      <c r="C555" s="1">
        <v>74000000</v>
      </c>
      <c r="D555" s="12">
        <f t="shared" si="8"/>
        <v>88495848</v>
      </c>
    </row>
    <row r="556" spans="1:4" x14ac:dyDescent="0.25">
      <c r="A556" s="1" t="s">
        <v>1129</v>
      </c>
      <c r="B556" s="11">
        <v>136448821</v>
      </c>
      <c r="C556" s="1">
        <v>80000000</v>
      </c>
      <c r="D556" s="12">
        <f t="shared" si="8"/>
        <v>56448821</v>
      </c>
    </row>
    <row r="557" spans="1:4" x14ac:dyDescent="0.25">
      <c r="A557" s="1" t="s">
        <v>1131</v>
      </c>
      <c r="B557" s="11">
        <v>120523073</v>
      </c>
      <c r="C557" s="1">
        <v>75000000</v>
      </c>
      <c r="D557" s="12">
        <f t="shared" si="8"/>
        <v>45523073</v>
      </c>
    </row>
    <row r="558" spans="1:4" x14ac:dyDescent="0.25">
      <c r="A558" s="1" t="s">
        <v>1132</v>
      </c>
      <c r="B558" s="11">
        <v>119654900</v>
      </c>
      <c r="C558" s="1">
        <v>70000000</v>
      </c>
      <c r="D558" s="12">
        <f t="shared" si="8"/>
        <v>49654900</v>
      </c>
    </row>
    <row r="559" spans="1:4" x14ac:dyDescent="0.25">
      <c r="A559" s="1" t="s">
        <v>1133</v>
      </c>
      <c r="B559" s="11">
        <v>117541000</v>
      </c>
      <c r="C559" s="1">
        <v>70000000</v>
      </c>
      <c r="D559" s="12">
        <f t="shared" si="8"/>
        <v>47541000</v>
      </c>
    </row>
    <row r="560" spans="1:4" x14ac:dyDescent="0.25">
      <c r="A560" s="1" t="s">
        <v>1136</v>
      </c>
      <c r="B560" s="11">
        <v>116643346</v>
      </c>
      <c r="C560" s="1">
        <v>80000000</v>
      </c>
      <c r="D560" s="12">
        <f t="shared" si="8"/>
        <v>36643346</v>
      </c>
    </row>
    <row r="561" spans="1:4" x14ac:dyDescent="0.25">
      <c r="A561" s="1" t="s">
        <v>1139</v>
      </c>
      <c r="B561" s="11">
        <v>100614858</v>
      </c>
      <c r="C561" s="1">
        <v>68000000</v>
      </c>
      <c r="D561" s="12">
        <f t="shared" si="8"/>
        <v>32614858</v>
      </c>
    </row>
    <row r="562" spans="1:4" x14ac:dyDescent="0.25">
      <c r="A562" s="1" t="s">
        <v>1141</v>
      </c>
      <c r="B562" s="11">
        <v>42272747</v>
      </c>
      <c r="C562" s="1">
        <v>70000000</v>
      </c>
      <c r="D562" s="12">
        <f t="shared" si="8"/>
        <v>-27727253</v>
      </c>
    </row>
    <row r="563" spans="1:4" x14ac:dyDescent="0.25">
      <c r="A563" s="1" t="s">
        <v>1142</v>
      </c>
      <c r="B563" s="11">
        <v>80281096</v>
      </c>
      <c r="C563" s="1">
        <v>60000000</v>
      </c>
      <c r="D563" s="12">
        <f t="shared" si="8"/>
        <v>20281096</v>
      </c>
    </row>
    <row r="564" spans="1:4" x14ac:dyDescent="0.25">
      <c r="A564" s="1" t="s">
        <v>1144</v>
      </c>
      <c r="B564" s="11">
        <v>219613391</v>
      </c>
      <c r="C564" s="1">
        <v>75000000</v>
      </c>
      <c r="D564" s="12">
        <f t="shared" si="8"/>
        <v>144613391</v>
      </c>
    </row>
    <row r="565" spans="1:4" x14ac:dyDescent="0.25">
      <c r="A565" s="1" t="s">
        <v>1146</v>
      </c>
      <c r="B565" s="11">
        <v>78120196</v>
      </c>
      <c r="C565" s="1">
        <v>75000000</v>
      </c>
      <c r="D565" s="12">
        <f t="shared" si="8"/>
        <v>3120196</v>
      </c>
    </row>
    <row r="566" spans="1:4" x14ac:dyDescent="0.25">
      <c r="A566" s="1" t="s">
        <v>1147</v>
      </c>
      <c r="B566" s="11">
        <v>98895417</v>
      </c>
      <c r="C566" s="1">
        <v>70000000</v>
      </c>
      <c r="D566" s="12">
        <f t="shared" si="8"/>
        <v>28895417</v>
      </c>
    </row>
    <row r="567" spans="1:4" x14ac:dyDescent="0.25">
      <c r="A567" s="1" t="s">
        <v>1149</v>
      </c>
      <c r="B567" s="11">
        <v>70117571</v>
      </c>
      <c r="C567" s="1">
        <v>58000000</v>
      </c>
      <c r="D567" s="12">
        <f t="shared" si="8"/>
        <v>12117571</v>
      </c>
    </row>
    <row r="568" spans="1:4" x14ac:dyDescent="0.25">
      <c r="A568" s="1" t="s">
        <v>1150</v>
      </c>
      <c r="B568" s="11">
        <v>83552429</v>
      </c>
      <c r="C568" s="1">
        <v>70000000</v>
      </c>
      <c r="D568" s="12">
        <f t="shared" si="8"/>
        <v>13552429</v>
      </c>
    </row>
    <row r="569" spans="1:4" x14ac:dyDescent="0.25">
      <c r="A569" s="1" t="s">
        <v>1151</v>
      </c>
      <c r="B569" s="11">
        <v>66257002</v>
      </c>
      <c r="C569" s="1">
        <v>70000000</v>
      </c>
      <c r="D569" s="12">
        <f t="shared" si="8"/>
        <v>-3742998</v>
      </c>
    </row>
    <row r="570" spans="1:4" x14ac:dyDescent="0.25">
      <c r="A570" s="1" t="s">
        <v>1153</v>
      </c>
      <c r="B570" s="11">
        <v>65012000</v>
      </c>
      <c r="C570" s="1">
        <v>70000000</v>
      </c>
      <c r="D570" s="12">
        <f t="shared" si="8"/>
        <v>-4988000</v>
      </c>
    </row>
    <row r="571" spans="1:4" x14ac:dyDescent="0.25">
      <c r="A571" s="1" t="s">
        <v>1155</v>
      </c>
      <c r="B571" s="11">
        <v>79883359</v>
      </c>
      <c r="C571" s="1">
        <v>66000000</v>
      </c>
      <c r="D571" s="12">
        <f t="shared" si="8"/>
        <v>13883359</v>
      </c>
    </row>
    <row r="572" spans="1:4" x14ac:dyDescent="0.25">
      <c r="A572" s="1" t="s">
        <v>1157</v>
      </c>
      <c r="B572" s="11">
        <v>78031620</v>
      </c>
      <c r="C572" s="1">
        <v>70000000</v>
      </c>
      <c r="D572" s="12">
        <f t="shared" si="8"/>
        <v>8031620</v>
      </c>
    </row>
    <row r="573" spans="1:4" x14ac:dyDescent="0.25">
      <c r="A573" s="1" t="s">
        <v>1159</v>
      </c>
      <c r="B573" s="11">
        <v>54222000</v>
      </c>
      <c r="C573" s="1">
        <v>69500000</v>
      </c>
      <c r="D573" s="12">
        <f t="shared" si="8"/>
        <v>-15278000</v>
      </c>
    </row>
    <row r="574" spans="1:4" x14ac:dyDescent="0.25">
      <c r="A574" s="1" t="s">
        <v>1161</v>
      </c>
      <c r="B574" s="11">
        <v>52474616</v>
      </c>
      <c r="C574" s="1">
        <v>70000000</v>
      </c>
      <c r="D574" s="12">
        <f t="shared" si="8"/>
        <v>-17525384</v>
      </c>
    </row>
    <row r="575" spans="1:4" x14ac:dyDescent="0.25">
      <c r="A575" s="1" t="s">
        <v>1164</v>
      </c>
      <c r="B575" s="11">
        <v>55942830</v>
      </c>
      <c r="C575" s="1">
        <v>70000000</v>
      </c>
      <c r="D575" s="12">
        <f t="shared" si="8"/>
        <v>-14057170</v>
      </c>
    </row>
    <row r="576" spans="1:4" x14ac:dyDescent="0.25">
      <c r="A576" s="1" t="s">
        <v>1165</v>
      </c>
      <c r="B576" s="11">
        <v>40932372</v>
      </c>
      <c r="C576" s="1">
        <v>70000000</v>
      </c>
      <c r="D576" s="12">
        <f t="shared" si="8"/>
        <v>-29067628</v>
      </c>
    </row>
    <row r="577" spans="1:4" x14ac:dyDescent="0.25">
      <c r="A577" s="1" t="s">
        <v>1167</v>
      </c>
      <c r="B577" s="11">
        <v>38345403</v>
      </c>
      <c r="C577" s="1">
        <v>70000000</v>
      </c>
      <c r="D577" s="12">
        <f t="shared" si="8"/>
        <v>-31654597</v>
      </c>
    </row>
    <row r="578" spans="1:4" x14ac:dyDescent="0.25">
      <c r="A578" s="1" t="s">
        <v>1169</v>
      </c>
      <c r="B578" s="11">
        <v>37901509</v>
      </c>
      <c r="C578" s="1">
        <v>70000000</v>
      </c>
      <c r="D578" s="12">
        <f t="shared" si="8"/>
        <v>-32098491</v>
      </c>
    </row>
    <row r="579" spans="1:4" x14ac:dyDescent="0.25">
      <c r="A579" s="1" t="s">
        <v>1170</v>
      </c>
      <c r="B579" s="11">
        <v>48430355</v>
      </c>
      <c r="C579" s="1">
        <v>70000000</v>
      </c>
      <c r="D579" s="12">
        <f t="shared" ref="D579:D642" si="9">B579-C579</f>
        <v>-21569645</v>
      </c>
    </row>
    <row r="580" spans="1:4" x14ac:dyDescent="0.25">
      <c r="A580" s="1" t="s">
        <v>1171</v>
      </c>
      <c r="B580" s="11">
        <v>30157016</v>
      </c>
      <c r="C580" s="1">
        <v>70000000</v>
      </c>
      <c r="D580" s="12">
        <f t="shared" si="9"/>
        <v>-39842984</v>
      </c>
    </row>
    <row r="581" spans="1:4" x14ac:dyDescent="0.25">
      <c r="A581" s="1" t="s">
        <v>1174</v>
      </c>
      <c r="B581" s="11">
        <v>28031250</v>
      </c>
      <c r="C581" s="1">
        <v>60000000</v>
      </c>
      <c r="D581" s="12">
        <f t="shared" si="9"/>
        <v>-31968750</v>
      </c>
    </row>
    <row r="582" spans="1:4" x14ac:dyDescent="0.25">
      <c r="A582" s="1" t="s">
        <v>1176</v>
      </c>
      <c r="B582" s="11">
        <v>33105600</v>
      </c>
      <c r="C582" s="1">
        <v>70000000</v>
      </c>
      <c r="D582" s="12">
        <f t="shared" si="9"/>
        <v>-36894400</v>
      </c>
    </row>
    <row r="583" spans="1:4" x14ac:dyDescent="0.25">
      <c r="A583" s="1" t="s">
        <v>1180</v>
      </c>
      <c r="B583" s="11">
        <v>62321039</v>
      </c>
      <c r="C583" s="1">
        <v>70000000</v>
      </c>
      <c r="D583" s="12">
        <f t="shared" si="9"/>
        <v>-7678961</v>
      </c>
    </row>
    <row r="584" spans="1:4" x14ac:dyDescent="0.25">
      <c r="A584" s="1" t="s">
        <v>1182</v>
      </c>
      <c r="B584" s="11">
        <v>38509342</v>
      </c>
      <c r="C584" s="1">
        <v>75000000</v>
      </c>
      <c r="D584" s="12">
        <f t="shared" si="9"/>
        <v>-36490658</v>
      </c>
    </row>
    <row r="585" spans="1:4" x14ac:dyDescent="0.25">
      <c r="A585" s="1" t="s">
        <v>1184</v>
      </c>
      <c r="B585" s="11">
        <v>19076815</v>
      </c>
      <c r="C585" s="1">
        <v>60000000</v>
      </c>
      <c r="D585" s="12">
        <f t="shared" si="9"/>
        <v>-40923185</v>
      </c>
    </row>
    <row r="586" spans="1:4" x14ac:dyDescent="0.25">
      <c r="A586" s="1" t="s">
        <v>1186</v>
      </c>
      <c r="B586" s="11">
        <v>25093607</v>
      </c>
      <c r="C586" s="1">
        <v>35000000</v>
      </c>
      <c r="D586" s="12">
        <f t="shared" si="9"/>
        <v>-9906393</v>
      </c>
    </row>
    <row r="587" spans="1:4" x14ac:dyDescent="0.25">
      <c r="A587" s="1" t="s">
        <v>1188</v>
      </c>
      <c r="B587" s="11">
        <v>18990542</v>
      </c>
      <c r="C587" s="1">
        <v>70000000</v>
      </c>
      <c r="D587" s="12">
        <f t="shared" si="9"/>
        <v>-51009458</v>
      </c>
    </row>
    <row r="588" spans="1:4" x14ac:dyDescent="0.25">
      <c r="A588" s="1" t="s">
        <v>1190</v>
      </c>
      <c r="B588" s="11">
        <v>14294842</v>
      </c>
      <c r="C588" s="1">
        <v>70000000</v>
      </c>
      <c r="D588" s="12">
        <f t="shared" si="9"/>
        <v>-55705158</v>
      </c>
    </row>
    <row r="589" spans="1:4" x14ac:dyDescent="0.25">
      <c r="A589" s="1" t="s">
        <v>1192</v>
      </c>
      <c r="B589" s="11">
        <v>19819494</v>
      </c>
      <c r="C589" s="1">
        <v>70000000</v>
      </c>
      <c r="D589" s="12">
        <f t="shared" si="9"/>
        <v>-50180506</v>
      </c>
    </row>
    <row r="590" spans="1:4" x14ac:dyDescent="0.25">
      <c r="A590" s="1" t="s">
        <v>1195</v>
      </c>
      <c r="B590" s="11">
        <v>13596911</v>
      </c>
      <c r="C590" s="1">
        <v>70000000</v>
      </c>
      <c r="D590" s="12">
        <f t="shared" si="9"/>
        <v>-56403089</v>
      </c>
    </row>
    <row r="591" spans="1:4" x14ac:dyDescent="0.25">
      <c r="A591" s="1" t="s">
        <v>1196</v>
      </c>
      <c r="B591" s="11">
        <v>7097125</v>
      </c>
      <c r="C591" s="1">
        <v>70000000</v>
      </c>
      <c r="D591" s="12">
        <f t="shared" si="9"/>
        <v>-62902875</v>
      </c>
    </row>
    <row r="592" spans="1:4" x14ac:dyDescent="0.25">
      <c r="A592" s="1" t="s">
        <v>1198</v>
      </c>
      <c r="B592" s="11">
        <v>37760080</v>
      </c>
      <c r="C592" s="1">
        <v>70000000</v>
      </c>
      <c r="D592" s="12">
        <f t="shared" si="9"/>
        <v>-32239920</v>
      </c>
    </row>
    <row r="593" spans="1:4" x14ac:dyDescent="0.25">
      <c r="A593" s="1" t="s">
        <v>1200</v>
      </c>
      <c r="B593" s="11">
        <v>5851188</v>
      </c>
      <c r="C593" s="1">
        <v>70000000</v>
      </c>
      <c r="D593" s="12">
        <f t="shared" si="9"/>
        <v>-64148812</v>
      </c>
    </row>
    <row r="594" spans="1:4" x14ac:dyDescent="0.25">
      <c r="A594" s="1" t="s">
        <v>1203</v>
      </c>
      <c r="B594" s="11">
        <v>25121291</v>
      </c>
      <c r="C594" s="1">
        <v>50000000</v>
      </c>
      <c r="D594" s="12">
        <f t="shared" si="9"/>
        <v>-24878709</v>
      </c>
    </row>
    <row r="595" spans="1:4" x14ac:dyDescent="0.25">
      <c r="A595" s="1" t="s">
        <v>1204</v>
      </c>
      <c r="B595" s="11">
        <v>18821279</v>
      </c>
      <c r="C595" s="1">
        <v>70000000</v>
      </c>
      <c r="D595" s="12">
        <f t="shared" si="9"/>
        <v>-51178721</v>
      </c>
    </row>
    <row r="596" spans="1:4" x14ac:dyDescent="0.25">
      <c r="A596" s="1" t="s">
        <v>1206</v>
      </c>
      <c r="B596" s="11">
        <v>118471320</v>
      </c>
      <c r="C596" s="1">
        <v>68000000</v>
      </c>
      <c r="D596" s="12">
        <f t="shared" si="9"/>
        <v>50471320</v>
      </c>
    </row>
    <row r="597" spans="1:4" x14ac:dyDescent="0.25">
      <c r="A597" s="1" t="s">
        <v>1208</v>
      </c>
      <c r="B597" s="11">
        <v>300523113</v>
      </c>
      <c r="C597" s="1">
        <v>68000000</v>
      </c>
      <c r="D597" s="12">
        <f t="shared" si="9"/>
        <v>232523113</v>
      </c>
    </row>
    <row r="598" spans="1:4" x14ac:dyDescent="0.25">
      <c r="A598" s="1" t="s">
        <v>1209</v>
      </c>
      <c r="B598" s="11">
        <v>71069884</v>
      </c>
      <c r="C598" s="1">
        <v>68000000</v>
      </c>
      <c r="D598" s="12">
        <f t="shared" si="9"/>
        <v>3069884</v>
      </c>
    </row>
    <row r="599" spans="1:4" x14ac:dyDescent="0.25">
      <c r="A599" s="1" t="s">
        <v>1210</v>
      </c>
      <c r="B599" s="11">
        <v>251501645</v>
      </c>
      <c r="C599" s="1">
        <v>69000000</v>
      </c>
      <c r="D599" s="12">
        <f t="shared" si="9"/>
        <v>182501645</v>
      </c>
    </row>
    <row r="600" spans="1:4" x14ac:dyDescent="0.25">
      <c r="A600" s="1" t="s">
        <v>1213</v>
      </c>
      <c r="B600" s="11">
        <v>35324232</v>
      </c>
      <c r="C600" s="1">
        <v>68000000</v>
      </c>
      <c r="D600" s="12">
        <f t="shared" si="9"/>
        <v>-32675768</v>
      </c>
    </row>
    <row r="601" spans="1:4" x14ac:dyDescent="0.25">
      <c r="A601" s="1" t="s">
        <v>1214</v>
      </c>
      <c r="B601" s="11">
        <v>81257500</v>
      </c>
      <c r="C601" s="1">
        <v>68000000</v>
      </c>
      <c r="D601" s="12">
        <f t="shared" si="9"/>
        <v>13257500</v>
      </c>
    </row>
    <row r="602" spans="1:4" x14ac:dyDescent="0.25">
      <c r="A602" s="1" t="s">
        <v>1217</v>
      </c>
      <c r="B602" s="11">
        <v>617840</v>
      </c>
      <c r="C602" s="1">
        <v>70000000</v>
      </c>
      <c r="D602" s="12">
        <f t="shared" si="9"/>
        <v>-69382160</v>
      </c>
    </row>
    <row r="603" spans="1:4" x14ac:dyDescent="0.25">
      <c r="A603" s="1" t="s">
        <v>1220</v>
      </c>
      <c r="B603" s="11">
        <v>29655590</v>
      </c>
      <c r="C603" s="1">
        <v>65000000</v>
      </c>
      <c r="D603" s="12">
        <f t="shared" si="9"/>
        <v>-35344410</v>
      </c>
    </row>
    <row r="604" spans="1:4" x14ac:dyDescent="0.25">
      <c r="A604" s="1" t="s">
        <v>1221</v>
      </c>
      <c r="B604" s="11">
        <v>45045037</v>
      </c>
      <c r="C604" s="1">
        <v>36000000</v>
      </c>
      <c r="D604" s="12">
        <f t="shared" si="9"/>
        <v>9045037</v>
      </c>
    </row>
    <row r="605" spans="1:4" x14ac:dyDescent="0.25">
      <c r="A605" s="1" t="s">
        <v>1223</v>
      </c>
      <c r="B605" s="11">
        <v>28965197</v>
      </c>
      <c r="C605" s="1">
        <v>68000000</v>
      </c>
      <c r="D605" s="12">
        <f t="shared" si="9"/>
        <v>-39034803</v>
      </c>
    </row>
    <row r="606" spans="1:4" x14ac:dyDescent="0.25">
      <c r="A606" s="1" t="s">
        <v>1224</v>
      </c>
      <c r="B606" s="11">
        <v>39380442</v>
      </c>
      <c r="C606" s="1">
        <v>70000000</v>
      </c>
      <c r="D606" s="12">
        <f t="shared" si="9"/>
        <v>-30619558</v>
      </c>
    </row>
    <row r="607" spans="1:4" x14ac:dyDescent="0.25">
      <c r="A607" s="1" t="s">
        <v>1225</v>
      </c>
      <c r="B607" s="11">
        <v>37516013</v>
      </c>
      <c r="C607" s="1">
        <v>69000000</v>
      </c>
      <c r="D607" s="12">
        <f t="shared" si="9"/>
        <v>-31483987</v>
      </c>
    </row>
    <row r="608" spans="1:4" x14ac:dyDescent="0.25">
      <c r="A608" s="1" t="s">
        <v>1226</v>
      </c>
      <c r="B608" s="11">
        <v>87704396</v>
      </c>
      <c r="C608" s="1">
        <v>66000000</v>
      </c>
      <c r="D608" s="12">
        <f t="shared" si="9"/>
        <v>21704396</v>
      </c>
    </row>
    <row r="609" spans="1:4" x14ac:dyDescent="0.25">
      <c r="A609" s="1" t="s">
        <v>1228</v>
      </c>
      <c r="B609" s="11">
        <v>83892374</v>
      </c>
      <c r="C609" s="1">
        <v>66000000</v>
      </c>
      <c r="D609" s="12">
        <f t="shared" si="9"/>
        <v>17892374</v>
      </c>
    </row>
    <row r="610" spans="1:4" x14ac:dyDescent="0.25">
      <c r="A610" s="1" t="s">
        <v>1231</v>
      </c>
      <c r="B610" s="11">
        <v>5932060</v>
      </c>
      <c r="C610" s="1">
        <v>35000000</v>
      </c>
      <c r="D610" s="12">
        <f t="shared" si="9"/>
        <v>-29067940</v>
      </c>
    </row>
    <row r="611" spans="1:4" x14ac:dyDescent="0.25">
      <c r="A611" s="1" t="s">
        <v>1232</v>
      </c>
      <c r="B611" s="11">
        <v>216119491</v>
      </c>
      <c r="C611" s="1">
        <v>70000000</v>
      </c>
      <c r="D611" s="12">
        <f t="shared" si="9"/>
        <v>146119491</v>
      </c>
    </row>
    <row r="612" spans="1:4" x14ac:dyDescent="0.25">
      <c r="A612" s="1" t="s">
        <v>1234</v>
      </c>
      <c r="B612" s="11">
        <v>43568507</v>
      </c>
      <c r="C612" s="1">
        <v>66000000</v>
      </c>
      <c r="D612" s="12">
        <f t="shared" si="9"/>
        <v>-22431493</v>
      </c>
    </row>
    <row r="613" spans="1:4" x14ac:dyDescent="0.25">
      <c r="A613" s="1" t="s">
        <v>1236</v>
      </c>
      <c r="B613" s="11">
        <v>182805123</v>
      </c>
      <c r="C613" s="1">
        <v>70000000</v>
      </c>
      <c r="D613" s="12">
        <f t="shared" si="9"/>
        <v>112805123</v>
      </c>
    </row>
    <row r="614" spans="1:4" x14ac:dyDescent="0.25">
      <c r="A614" s="1" t="s">
        <v>1237</v>
      </c>
      <c r="B614" s="11">
        <v>176387405</v>
      </c>
      <c r="C614" s="1">
        <v>59000000</v>
      </c>
      <c r="D614" s="12">
        <f t="shared" si="9"/>
        <v>117387405</v>
      </c>
    </row>
    <row r="615" spans="1:4" x14ac:dyDescent="0.25">
      <c r="A615" s="1" t="s">
        <v>1240</v>
      </c>
      <c r="B615" s="11">
        <v>33685268</v>
      </c>
      <c r="C615" s="1">
        <v>68000000</v>
      </c>
      <c r="D615" s="12">
        <f t="shared" si="9"/>
        <v>-34314732</v>
      </c>
    </row>
    <row r="616" spans="1:4" x14ac:dyDescent="0.25">
      <c r="A616" s="1" t="s">
        <v>1241</v>
      </c>
      <c r="B616" s="11">
        <v>182204440</v>
      </c>
      <c r="C616" s="1">
        <v>65000000</v>
      </c>
      <c r="D616" s="12">
        <f t="shared" si="9"/>
        <v>117204440</v>
      </c>
    </row>
    <row r="617" spans="1:4" x14ac:dyDescent="0.25">
      <c r="A617" s="1" t="s">
        <v>1242</v>
      </c>
      <c r="B617" s="11">
        <v>171383253</v>
      </c>
      <c r="C617" s="1">
        <v>63000000</v>
      </c>
      <c r="D617" s="12">
        <f t="shared" si="9"/>
        <v>108383253</v>
      </c>
    </row>
    <row r="618" spans="1:4" x14ac:dyDescent="0.25">
      <c r="A618" s="1" t="s">
        <v>1244</v>
      </c>
      <c r="B618" s="11">
        <v>172071312</v>
      </c>
      <c r="C618" s="1">
        <v>62000000</v>
      </c>
      <c r="D618" s="12">
        <f t="shared" si="9"/>
        <v>110071312</v>
      </c>
    </row>
    <row r="619" spans="1:4" x14ac:dyDescent="0.25">
      <c r="A619" s="1" t="s">
        <v>1246</v>
      </c>
      <c r="B619" s="11">
        <v>139225854</v>
      </c>
      <c r="C619" s="1">
        <v>60000000</v>
      </c>
      <c r="D619" s="12">
        <f t="shared" si="9"/>
        <v>79225854</v>
      </c>
    </row>
    <row r="620" spans="1:4" x14ac:dyDescent="0.25">
      <c r="A620" s="1" t="s">
        <v>1248</v>
      </c>
      <c r="B620" s="11">
        <v>148775460</v>
      </c>
      <c r="C620" s="1">
        <v>61000000</v>
      </c>
      <c r="D620" s="12">
        <f t="shared" si="9"/>
        <v>87775460</v>
      </c>
    </row>
    <row r="621" spans="1:4" x14ac:dyDescent="0.25">
      <c r="A621" s="1" t="s">
        <v>1250</v>
      </c>
      <c r="B621" s="11">
        <v>115731542</v>
      </c>
      <c r="C621" s="1">
        <v>65000000</v>
      </c>
      <c r="D621" s="12">
        <f t="shared" si="9"/>
        <v>50731542</v>
      </c>
    </row>
    <row r="622" spans="1:4" x14ac:dyDescent="0.25">
      <c r="A622" s="1" t="s">
        <v>1251</v>
      </c>
      <c r="B622" s="11">
        <v>100468793</v>
      </c>
      <c r="C622" s="1">
        <v>65000000</v>
      </c>
      <c r="D622" s="12">
        <f t="shared" si="9"/>
        <v>35468793</v>
      </c>
    </row>
    <row r="623" spans="1:4" x14ac:dyDescent="0.25">
      <c r="A623" s="1" t="s">
        <v>1253</v>
      </c>
      <c r="B623" s="11">
        <v>93771072</v>
      </c>
      <c r="C623" s="1">
        <v>65000000</v>
      </c>
      <c r="D623" s="12">
        <f t="shared" si="9"/>
        <v>28771072</v>
      </c>
    </row>
    <row r="624" spans="1:4" x14ac:dyDescent="0.25">
      <c r="A624" s="1" t="s">
        <v>1254</v>
      </c>
      <c r="B624" s="11">
        <v>100448498</v>
      </c>
      <c r="C624" s="1">
        <v>65000000</v>
      </c>
      <c r="D624" s="12">
        <f t="shared" si="9"/>
        <v>35448498</v>
      </c>
    </row>
    <row r="625" spans="1:4" x14ac:dyDescent="0.25">
      <c r="A625" s="1" t="s">
        <v>1256</v>
      </c>
      <c r="B625" s="11">
        <v>115603980</v>
      </c>
      <c r="C625" s="1">
        <v>65000000</v>
      </c>
      <c r="D625" s="12">
        <f t="shared" si="9"/>
        <v>50603980</v>
      </c>
    </row>
    <row r="626" spans="1:4" x14ac:dyDescent="0.25">
      <c r="A626" s="1" t="s">
        <v>1258</v>
      </c>
      <c r="B626" s="11">
        <v>90454043</v>
      </c>
      <c r="C626" s="1">
        <v>65000000</v>
      </c>
      <c r="D626" s="12">
        <f t="shared" si="9"/>
        <v>25454043</v>
      </c>
    </row>
    <row r="627" spans="1:4" x14ac:dyDescent="0.25">
      <c r="A627" s="1" t="s">
        <v>1259</v>
      </c>
      <c r="B627" s="11">
        <v>84049211</v>
      </c>
      <c r="C627" s="1">
        <v>70000000</v>
      </c>
      <c r="D627" s="12">
        <f t="shared" si="9"/>
        <v>14049211</v>
      </c>
    </row>
    <row r="628" spans="1:4" x14ac:dyDescent="0.25">
      <c r="A628" s="1" t="s">
        <v>1260</v>
      </c>
      <c r="B628" s="11">
        <v>70450000</v>
      </c>
      <c r="C628" s="1">
        <v>50000000</v>
      </c>
      <c r="D628" s="12">
        <f t="shared" si="9"/>
        <v>20450000</v>
      </c>
    </row>
    <row r="629" spans="1:4" x14ac:dyDescent="0.25">
      <c r="A629" s="1" t="s">
        <v>1261</v>
      </c>
      <c r="B629" s="11">
        <v>69688384</v>
      </c>
      <c r="C629" s="1">
        <v>60000000</v>
      </c>
      <c r="D629" s="12">
        <f t="shared" si="9"/>
        <v>9688384</v>
      </c>
    </row>
    <row r="630" spans="1:4" x14ac:dyDescent="0.25">
      <c r="A630" s="1" t="s">
        <v>1262</v>
      </c>
      <c r="B630" s="11">
        <v>70236496</v>
      </c>
      <c r="C630" s="1">
        <v>63000000</v>
      </c>
      <c r="D630" s="12">
        <f t="shared" si="9"/>
        <v>7236496</v>
      </c>
    </row>
    <row r="631" spans="1:4" x14ac:dyDescent="0.25">
      <c r="A631" s="1" t="s">
        <v>1263</v>
      </c>
      <c r="B631" s="11">
        <v>63695760</v>
      </c>
      <c r="C631" s="1">
        <v>65000000</v>
      </c>
      <c r="D631" s="12">
        <f t="shared" si="9"/>
        <v>-1304240</v>
      </c>
    </row>
    <row r="632" spans="1:4" x14ac:dyDescent="0.25">
      <c r="A632" s="1" t="s">
        <v>1265</v>
      </c>
      <c r="B632" s="11">
        <v>59617068</v>
      </c>
      <c r="C632" s="1">
        <v>65000000</v>
      </c>
      <c r="D632" s="12">
        <f t="shared" si="9"/>
        <v>-5382932</v>
      </c>
    </row>
    <row r="633" spans="1:4" x14ac:dyDescent="0.25">
      <c r="A633" s="1" t="s">
        <v>1267</v>
      </c>
      <c r="B633" s="11">
        <v>55637680</v>
      </c>
      <c r="C633" s="1">
        <v>65000000</v>
      </c>
      <c r="D633" s="12">
        <f t="shared" si="9"/>
        <v>-9362320</v>
      </c>
    </row>
    <row r="634" spans="1:4" x14ac:dyDescent="0.25">
      <c r="A634" s="1" t="s">
        <v>1270</v>
      </c>
      <c r="B634" s="11">
        <v>85911262</v>
      </c>
      <c r="C634" s="1">
        <v>65000000</v>
      </c>
      <c r="D634" s="12">
        <f t="shared" si="9"/>
        <v>20911262</v>
      </c>
    </row>
    <row r="635" spans="1:4" x14ac:dyDescent="0.25">
      <c r="A635" s="1" t="s">
        <v>1272</v>
      </c>
      <c r="B635" s="11">
        <v>53846915</v>
      </c>
      <c r="C635" s="1">
        <v>50100000</v>
      </c>
      <c r="D635" s="12">
        <f t="shared" si="9"/>
        <v>3746915</v>
      </c>
    </row>
    <row r="636" spans="1:4" x14ac:dyDescent="0.25">
      <c r="A636" s="1" t="s">
        <v>1273</v>
      </c>
      <c r="B636" s="11">
        <v>54758461</v>
      </c>
      <c r="C636" s="1">
        <v>65000000</v>
      </c>
      <c r="D636" s="12">
        <f t="shared" si="9"/>
        <v>-10241539</v>
      </c>
    </row>
    <row r="637" spans="1:4" x14ac:dyDescent="0.25">
      <c r="A637" s="1" t="s">
        <v>1276</v>
      </c>
      <c r="B637" s="11">
        <v>52397389</v>
      </c>
      <c r="C637" s="1">
        <v>65000000</v>
      </c>
      <c r="D637" s="12">
        <f t="shared" si="9"/>
        <v>-12602611</v>
      </c>
    </row>
    <row r="638" spans="1:4" x14ac:dyDescent="0.25">
      <c r="A638" s="1" t="s">
        <v>1277</v>
      </c>
      <c r="B638" s="11">
        <v>38966057</v>
      </c>
      <c r="C638" s="1">
        <v>65000000</v>
      </c>
      <c r="D638" s="12">
        <f t="shared" si="9"/>
        <v>-26033943</v>
      </c>
    </row>
    <row r="639" spans="1:4" x14ac:dyDescent="0.25">
      <c r="A639" s="1" t="s">
        <v>1278</v>
      </c>
      <c r="B639" s="11">
        <v>42345531</v>
      </c>
      <c r="C639" s="1">
        <v>65000000</v>
      </c>
      <c r="D639" s="12">
        <f t="shared" si="9"/>
        <v>-22654469</v>
      </c>
    </row>
    <row r="640" spans="1:4" x14ac:dyDescent="0.25">
      <c r="A640" s="1" t="s">
        <v>1279</v>
      </c>
      <c r="B640" s="11">
        <v>36064910</v>
      </c>
      <c r="C640" s="1">
        <v>45000000</v>
      </c>
      <c r="D640" s="12">
        <f t="shared" si="9"/>
        <v>-8935090</v>
      </c>
    </row>
    <row r="641" spans="1:4" x14ac:dyDescent="0.25">
      <c r="A641" s="1" t="s">
        <v>1280</v>
      </c>
      <c r="B641" s="11">
        <v>33328051</v>
      </c>
      <c r="C641" s="1">
        <v>65000000</v>
      </c>
      <c r="D641" s="12">
        <f t="shared" si="9"/>
        <v>-31671949</v>
      </c>
    </row>
    <row r="642" spans="1:4" x14ac:dyDescent="0.25">
      <c r="A642" s="1" t="s">
        <v>1282</v>
      </c>
      <c r="B642" s="11">
        <v>32598931</v>
      </c>
      <c r="C642" s="1">
        <v>65000000</v>
      </c>
      <c r="D642" s="12">
        <f t="shared" si="9"/>
        <v>-32401069</v>
      </c>
    </row>
    <row r="643" spans="1:4" x14ac:dyDescent="0.25">
      <c r="A643" s="1" t="s">
        <v>1283</v>
      </c>
      <c r="B643" s="11">
        <v>28045540</v>
      </c>
      <c r="C643" s="1">
        <v>65000000</v>
      </c>
      <c r="D643" s="12">
        <f t="shared" ref="D643:D706" si="10">B643-C643</f>
        <v>-36954460</v>
      </c>
    </row>
    <row r="644" spans="1:4" x14ac:dyDescent="0.25">
      <c r="A644" s="1" t="s">
        <v>1284</v>
      </c>
      <c r="B644" s="11">
        <v>37023395</v>
      </c>
      <c r="C644" s="1">
        <v>63000000</v>
      </c>
      <c r="D644" s="12">
        <f t="shared" si="10"/>
        <v>-25976605</v>
      </c>
    </row>
    <row r="645" spans="1:4" x14ac:dyDescent="0.25">
      <c r="A645" s="1" t="s">
        <v>1286</v>
      </c>
      <c r="B645" s="11">
        <v>43532294</v>
      </c>
      <c r="C645" s="1">
        <v>65000000</v>
      </c>
      <c r="D645" s="12">
        <f t="shared" si="10"/>
        <v>-21467706</v>
      </c>
    </row>
    <row r="646" spans="1:4" x14ac:dyDescent="0.25">
      <c r="A646" s="1" t="s">
        <v>1288</v>
      </c>
      <c r="B646" s="11">
        <v>17218080</v>
      </c>
      <c r="C646" s="1">
        <v>70000000</v>
      </c>
      <c r="D646" s="12">
        <f t="shared" si="10"/>
        <v>-52781920</v>
      </c>
    </row>
    <row r="647" spans="1:4" x14ac:dyDescent="0.25">
      <c r="A647" s="1" t="s">
        <v>1290</v>
      </c>
      <c r="B647" s="11">
        <v>10014234</v>
      </c>
      <c r="C647" s="1">
        <v>65000000</v>
      </c>
      <c r="D647" s="12">
        <f t="shared" si="10"/>
        <v>-54985766</v>
      </c>
    </row>
    <row r="648" spans="1:4" x14ac:dyDescent="0.25">
      <c r="A648" s="1" t="s">
        <v>1293</v>
      </c>
      <c r="B648" s="11">
        <v>19059018</v>
      </c>
      <c r="C648" s="1">
        <v>65000000</v>
      </c>
      <c r="D648" s="12">
        <f t="shared" si="10"/>
        <v>-45940982</v>
      </c>
    </row>
    <row r="649" spans="1:4" x14ac:dyDescent="0.25">
      <c r="A649" s="1" t="s">
        <v>1295</v>
      </c>
      <c r="B649" s="11">
        <v>1987287</v>
      </c>
      <c r="C649" s="1">
        <v>50000000</v>
      </c>
      <c r="D649" s="12">
        <f t="shared" si="10"/>
        <v>-48012713</v>
      </c>
    </row>
    <row r="650" spans="1:4" x14ac:dyDescent="0.25">
      <c r="A650" s="1" t="s">
        <v>1296</v>
      </c>
      <c r="B650" s="11">
        <v>24407944</v>
      </c>
      <c r="C650" s="1">
        <v>43000000</v>
      </c>
      <c r="D650" s="12">
        <f t="shared" si="10"/>
        <v>-18592056</v>
      </c>
    </row>
    <row r="651" spans="1:4" x14ac:dyDescent="0.25">
      <c r="A651" s="1" t="s">
        <v>1298</v>
      </c>
      <c r="B651" s="11">
        <v>13750556</v>
      </c>
      <c r="C651" s="1">
        <v>65000000</v>
      </c>
      <c r="D651" s="12">
        <f t="shared" si="10"/>
        <v>-51249444</v>
      </c>
    </row>
    <row r="652" spans="1:4" x14ac:dyDescent="0.25">
      <c r="A652" s="1" t="s">
        <v>1300</v>
      </c>
      <c r="B652" s="11">
        <v>31054924</v>
      </c>
      <c r="C652" s="1">
        <v>64000000</v>
      </c>
      <c r="D652" s="12">
        <f t="shared" si="10"/>
        <v>-32945076</v>
      </c>
    </row>
    <row r="653" spans="1:4" x14ac:dyDescent="0.25">
      <c r="A653" s="1" t="s">
        <v>1303</v>
      </c>
      <c r="B653" s="11">
        <v>43247140</v>
      </c>
      <c r="C653" s="1">
        <v>55000000</v>
      </c>
      <c r="D653" s="12">
        <f t="shared" si="10"/>
        <v>-11752860</v>
      </c>
    </row>
    <row r="654" spans="1:4" x14ac:dyDescent="0.25">
      <c r="A654" s="1" t="s">
        <v>1305</v>
      </c>
      <c r="B654" s="11">
        <v>2208939</v>
      </c>
      <c r="C654" s="1">
        <v>50000000</v>
      </c>
      <c r="D654" s="12">
        <f t="shared" si="10"/>
        <v>-47791061</v>
      </c>
    </row>
    <row r="655" spans="1:4" x14ac:dyDescent="0.25">
      <c r="A655" s="1" t="s">
        <v>1306</v>
      </c>
      <c r="B655" s="11">
        <v>213079163</v>
      </c>
      <c r="C655" s="1">
        <v>63000000</v>
      </c>
      <c r="D655" s="12">
        <f t="shared" si="10"/>
        <v>150079163</v>
      </c>
    </row>
    <row r="656" spans="1:4" x14ac:dyDescent="0.25">
      <c r="A656" s="1" t="s">
        <v>1307</v>
      </c>
      <c r="B656" s="11">
        <v>19548064</v>
      </c>
      <c r="C656" s="1">
        <v>65000000</v>
      </c>
      <c r="D656" s="12">
        <f t="shared" si="10"/>
        <v>-45451936</v>
      </c>
    </row>
    <row r="657" spans="1:4" x14ac:dyDescent="0.25">
      <c r="A657" s="1" t="s">
        <v>1309</v>
      </c>
      <c r="B657" s="11">
        <v>356784000</v>
      </c>
      <c r="C657" s="1">
        <v>63000000</v>
      </c>
      <c r="D657" s="12">
        <f t="shared" si="10"/>
        <v>293784000</v>
      </c>
    </row>
    <row r="658" spans="1:4" x14ac:dyDescent="0.25">
      <c r="A658" s="1" t="s">
        <v>1311</v>
      </c>
      <c r="B658" s="11">
        <v>25052000</v>
      </c>
      <c r="C658" s="1">
        <v>63000000</v>
      </c>
      <c r="D658" s="12">
        <f t="shared" si="10"/>
        <v>-37948000</v>
      </c>
    </row>
    <row r="659" spans="1:4" x14ac:dyDescent="0.25">
      <c r="A659" s="1" t="s">
        <v>1312</v>
      </c>
      <c r="B659" s="11">
        <v>122012710</v>
      </c>
      <c r="C659" s="1">
        <v>62000000</v>
      </c>
      <c r="D659" s="12">
        <f t="shared" si="10"/>
        <v>60012710</v>
      </c>
    </row>
    <row r="660" spans="1:4" x14ac:dyDescent="0.25">
      <c r="A660" s="1" t="s">
        <v>1314</v>
      </c>
      <c r="B660" s="11">
        <v>72413</v>
      </c>
      <c r="C660" s="1">
        <v>65000000</v>
      </c>
      <c r="D660" s="12">
        <f t="shared" si="10"/>
        <v>-64927587</v>
      </c>
    </row>
    <row r="661" spans="1:4" x14ac:dyDescent="0.25">
      <c r="A661" s="1" t="s">
        <v>1316</v>
      </c>
      <c r="B661" s="11">
        <v>58255287</v>
      </c>
      <c r="C661" s="1">
        <v>64000000</v>
      </c>
      <c r="D661" s="12">
        <f t="shared" si="10"/>
        <v>-5744713</v>
      </c>
    </row>
    <row r="662" spans="1:4" x14ac:dyDescent="0.25">
      <c r="A662" s="1" t="s">
        <v>1318</v>
      </c>
      <c r="B662" s="11">
        <v>77086030</v>
      </c>
      <c r="C662" s="1">
        <v>62000000</v>
      </c>
      <c r="D662" s="12">
        <f t="shared" si="10"/>
        <v>15086030</v>
      </c>
    </row>
    <row r="663" spans="1:4" x14ac:dyDescent="0.25">
      <c r="A663" s="1" t="s">
        <v>1320</v>
      </c>
      <c r="B663" s="11">
        <v>65000000</v>
      </c>
      <c r="C663" s="1">
        <v>62000000</v>
      </c>
      <c r="D663" s="12">
        <f t="shared" si="10"/>
        <v>3000000</v>
      </c>
    </row>
    <row r="664" spans="1:4" x14ac:dyDescent="0.25">
      <c r="A664" s="1" t="s">
        <v>1323</v>
      </c>
      <c r="B664" s="11">
        <v>32178777</v>
      </c>
      <c r="C664" s="1">
        <v>62000000</v>
      </c>
      <c r="D664" s="12">
        <f t="shared" si="10"/>
        <v>-29821223</v>
      </c>
    </row>
    <row r="665" spans="1:4" x14ac:dyDescent="0.25">
      <c r="A665" s="1" t="s">
        <v>1325</v>
      </c>
      <c r="B665" s="11">
        <v>15738632</v>
      </c>
      <c r="C665" s="1">
        <v>42000000</v>
      </c>
      <c r="D665" s="12">
        <f t="shared" si="10"/>
        <v>-26261368</v>
      </c>
    </row>
    <row r="666" spans="1:4" x14ac:dyDescent="0.25">
      <c r="A666" s="1" t="s">
        <v>1327</v>
      </c>
      <c r="B666" s="11">
        <v>54116191</v>
      </c>
      <c r="C666" s="1">
        <v>44000000</v>
      </c>
      <c r="D666" s="12">
        <f t="shared" si="10"/>
        <v>10116191</v>
      </c>
    </row>
    <row r="667" spans="1:4" x14ac:dyDescent="0.25">
      <c r="A667" s="1" t="s">
        <v>1330</v>
      </c>
      <c r="B667" s="11">
        <v>118153533</v>
      </c>
      <c r="C667" s="1">
        <v>61000000</v>
      </c>
      <c r="D667" s="12">
        <f t="shared" si="10"/>
        <v>57153533</v>
      </c>
    </row>
    <row r="668" spans="1:4" x14ac:dyDescent="0.25">
      <c r="A668" s="1" t="s">
        <v>1332</v>
      </c>
      <c r="B668" s="11">
        <v>108012170</v>
      </c>
      <c r="C668" s="1">
        <v>63000000</v>
      </c>
      <c r="D668" s="12">
        <f t="shared" si="10"/>
        <v>45012170</v>
      </c>
    </row>
    <row r="669" spans="1:4" x14ac:dyDescent="0.25">
      <c r="A669" s="1" t="s">
        <v>1333</v>
      </c>
      <c r="B669" s="11">
        <v>210592590</v>
      </c>
      <c r="C669" s="1">
        <v>65000000</v>
      </c>
      <c r="D669" s="12">
        <f t="shared" si="10"/>
        <v>145592590</v>
      </c>
    </row>
    <row r="670" spans="1:4" x14ac:dyDescent="0.25">
      <c r="A670" s="1" t="s">
        <v>1334</v>
      </c>
      <c r="B670" s="11">
        <v>279167575</v>
      </c>
      <c r="C670" s="1">
        <v>80000000</v>
      </c>
      <c r="D670" s="12">
        <f t="shared" si="10"/>
        <v>199167575</v>
      </c>
    </row>
    <row r="671" spans="1:4" x14ac:dyDescent="0.25">
      <c r="A671" s="1" t="s">
        <v>1337</v>
      </c>
      <c r="B671" s="11">
        <v>143151473</v>
      </c>
      <c r="C671" s="1">
        <v>60000000</v>
      </c>
      <c r="D671" s="12">
        <f t="shared" si="10"/>
        <v>83151473</v>
      </c>
    </row>
    <row r="672" spans="1:4" x14ac:dyDescent="0.25">
      <c r="A672" s="1" t="s">
        <v>1339</v>
      </c>
      <c r="B672" s="11">
        <v>136801374</v>
      </c>
      <c r="C672" s="1">
        <v>60000000</v>
      </c>
      <c r="D672" s="12">
        <f t="shared" si="10"/>
        <v>76801374</v>
      </c>
    </row>
    <row r="673" spans="1:4" x14ac:dyDescent="0.25">
      <c r="A673" s="1" t="s">
        <v>1340</v>
      </c>
      <c r="B673" s="11">
        <v>135381507</v>
      </c>
      <c r="C673" s="1">
        <v>150000000</v>
      </c>
      <c r="D673" s="12">
        <f t="shared" si="10"/>
        <v>-14618493</v>
      </c>
    </row>
    <row r="674" spans="1:4" x14ac:dyDescent="0.25">
      <c r="A674" s="1" t="s">
        <v>1341</v>
      </c>
      <c r="B674" s="11">
        <v>167735396</v>
      </c>
      <c r="C674" s="1">
        <v>61000000</v>
      </c>
      <c r="D674" s="12">
        <f t="shared" si="10"/>
        <v>106735396</v>
      </c>
    </row>
    <row r="675" spans="1:4" x14ac:dyDescent="0.25">
      <c r="A675" s="1" t="s">
        <v>1342</v>
      </c>
      <c r="B675" s="11">
        <v>121468960</v>
      </c>
      <c r="C675" s="1">
        <v>60000000</v>
      </c>
      <c r="D675" s="12">
        <f t="shared" si="10"/>
        <v>61468960</v>
      </c>
    </row>
    <row r="676" spans="1:4" x14ac:dyDescent="0.25">
      <c r="A676" s="1" t="s">
        <v>1343</v>
      </c>
      <c r="B676" s="11">
        <v>106635996</v>
      </c>
      <c r="C676" s="1">
        <v>58000000</v>
      </c>
      <c r="D676" s="12">
        <f t="shared" si="10"/>
        <v>48635996</v>
      </c>
    </row>
    <row r="677" spans="1:4" x14ac:dyDescent="0.25">
      <c r="A677" s="1" t="s">
        <v>1344</v>
      </c>
      <c r="B677" s="11">
        <v>102678089</v>
      </c>
      <c r="C677" s="1">
        <v>95000000</v>
      </c>
      <c r="D677" s="12">
        <f t="shared" si="10"/>
        <v>7678089</v>
      </c>
    </row>
    <row r="678" spans="1:4" x14ac:dyDescent="0.25">
      <c r="A678" s="1" t="s">
        <v>1345</v>
      </c>
      <c r="B678" s="11">
        <v>125603360</v>
      </c>
      <c r="C678" s="1">
        <v>60000000</v>
      </c>
      <c r="D678" s="12">
        <f t="shared" si="10"/>
        <v>65603360</v>
      </c>
    </row>
    <row r="679" spans="1:4" x14ac:dyDescent="0.25">
      <c r="A679" s="1" t="s">
        <v>1348</v>
      </c>
      <c r="B679" s="11">
        <v>101217900</v>
      </c>
      <c r="C679" s="1">
        <v>70000000</v>
      </c>
      <c r="D679" s="12">
        <f t="shared" si="10"/>
        <v>31217900</v>
      </c>
    </row>
    <row r="680" spans="1:4" x14ac:dyDescent="0.25">
      <c r="A680" s="1" t="s">
        <v>1349</v>
      </c>
      <c r="B680" s="11">
        <v>104148781</v>
      </c>
      <c r="C680" s="1">
        <v>60000000</v>
      </c>
      <c r="D680" s="12">
        <f t="shared" si="10"/>
        <v>44148781</v>
      </c>
    </row>
    <row r="681" spans="1:4" x14ac:dyDescent="0.25">
      <c r="A681" s="1" t="s">
        <v>1350</v>
      </c>
      <c r="B681" s="11">
        <v>75573300</v>
      </c>
      <c r="C681" s="1">
        <v>61000000</v>
      </c>
      <c r="D681" s="12">
        <f t="shared" si="10"/>
        <v>14573300</v>
      </c>
    </row>
    <row r="682" spans="1:4" x14ac:dyDescent="0.25">
      <c r="A682" s="1" t="s">
        <v>1351</v>
      </c>
      <c r="B682" s="11">
        <v>93375151</v>
      </c>
      <c r="C682" s="1">
        <v>60000000</v>
      </c>
      <c r="D682" s="12">
        <f t="shared" si="10"/>
        <v>33375151</v>
      </c>
    </row>
    <row r="683" spans="1:4" x14ac:dyDescent="0.25">
      <c r="A683" s="1" t="s">
        <v>1352</v>
      </c>
      <c r="B683" s="11">
        <v>106126012</v>
      </c>
      <c r="C683" s="1">
        <v>60000000</v>
      </c>
      <c r="D683" s="12">
        <f t="shared" si="10"/>
        <v>46126012</v>
      </c>
    </row>
    <row r="684" spans="1:4" x14ac:dyDescent="0.25">
      <c r="A684" s="1" t="s">
        <v>1354</v>
      </c>
      <c r="B684" s="11">
        <v>93307796</v>
      </c>
      <c r="C684" s="1">
        <v>60000000</v>
      </c>
      <c r="D684" s="12">
        <f t="shared" si="10"/>
        <v>33307796</v>
      </c>
    </row>
    <row r="685" spans="1:4" x14ac:dyDescent="0.25">
      <c r="A685" s="1" t="s">
        <v>1356</v>
      </c>
      <c r="B685" s="11">
        <v>90646554</v>
      </c>
      <c r="C685" s="1">
        <v>105000000</v>
      </c>
      <c r="D685" s="12">
        <f t="shared" si="10"/>
        <v>-14353446</v>
      </c>
    </row>
    <row r="686" spans="1:4" x14ac:dyDescent="0.25">
      <c r="A686" s="1" t="s">
        <v>1358</v>
      </c>
      <c r="B686" s="11">
        <v>109176215</v>
      </c>
      <c r="C686" s="1">
        <v>60000000</v>
      </c>
      <c r="D686" s="12">
        <f t="shared" si="10"/>
        <v>49176215</v>
      </c>
    </row>
    <row r="687" spans="1:4" x14ac:dyDescent="0.25">
      <c r="A687" s="1" t="s">
        <v>1359</v>
      </c>
      <c r="B687" s="11">
        <v>82670733</v>
      </c>
      <c r="C687" s="1">
        <v>60000000</v>
      </c>
      <c r="D687" s="12">
        <f t="shared" si="10"/>
        <v>22670733</v>
      </c>
    </row>
    <row r="688" spans="1:4" x14ac:dyDescent="0.25">
      <c r="A688" s="1" t="s">
        <v>1360</v>
      </c>
      <c r="B688" s="11">
        <v>82569532</v>
      </c>
      <c r="C688" s="1">
        <v>60000000</v>
      </c>
      <c r="D688" s="12">
        <f t="shared" si="10"/>
        <v>22569532</v>
      </c>
    </row>
    <row r="689" spans="1:4" x14ac:dyDescent="0.25">
      <c r="A689" s="1" t="s">
        <v>1362</v>
      </c>
      <c r="B689" s="11">
        <v>81687587</v>
      </c>
      <c r="C689" s="1">
        <v>61000000</v>
      </c>
      <c r="D689" s="12">
        <f t="shared" si="10"/>
        <v>20687587</v>
      </c>
    </row>
    <row r="690" spans="1:4" x14ac:dyDescent="0.25">
      <c r="A690" s="1" t="s">
        <v>1364</v>
      </c>
      <c r="B690" s="11">
        <v>80574010</v>
      </c>
      <c r="C690" s="1">
        <v>60000000</v>
      </c>
      <c r="D690" s="12">
        <f t="shared" si="10"/>
        <v>20574010</v>
      </c>
    </row>
    <row r="691" spans="1:4" x14ac:dyDescent="0.25">
      <c r="A691" s="1" t="s">
        <v>1365</v>
      </c>
      <c r="B691" s="11">
        <v>75764085</v>
      </c>
      <c r="C691" s="1">
        <v>60000000</v>
      </c>
      <c r="D691" s="12">
        <f t="shared" si="10"/>
        <v>15764085</v>
      </c>
    </row>
    <row r="692" spans="1:4" x14ac:dyDescent="0.25">
      <c r="A692" s="1" t="s">
        <v>1366</v>
      </c>
      <c r="B692" s="11">
        <v>90356857</v>
      </c>
      <c r="C692" s="1">
        <v>58000000</v>
      </c>
      <c r="D692" s="12">
        <f t="shared" si="10"/>
        <v>32356857</v>
      </c>
    </row>
    <row r="693" spans="1:4" x14ac:dyDescent="0.25">
      <c r="A693" s="1" t="s">
        <v>1367</v>
      </c>
      <c r="B693" s="11">
        <v>75530832</v>
      </c>
      <c r="C693" s="1">
        <v>55000000</v>
      </c>
      <c r="D693" s="12">
        <f t="shared" si="10"/>
        <v>20530832</v>
      </c>
    </row>
    <row r="694" spans="1:4" x14ac:dyDescent="0.25">
      <c r="A694" s="1" t="s">
        <v>1370</v>
      </c>
      <c r="B694" s="11">
        <v>75370763</v>
      </c>
      <c r="C694" s="1">
        <v>60000000</v>
      </c>
      <c r="D694" s="12">
        <f t="shared" si="10"/>
        <v>15370763</v>
      </c>
    </row>
    <row r="695" spans="1:4" x14ac:dyDescent="0.25">
      <c r="A695" s="1" t="s">
        <v>1371</v>
      </c>
      <c r="B695" s="11">
        <v>100003492</v>
      </c>
      <c r="C695" s="1">
        <v>65000000</v>
      </c>
      <c r="D695" s="12">
        <f t="shared" si="10"/>
        <v>35003492</v>
      </c>
    </row>
    <row r="696" spans="1:4" x14ac:dyDescent="0.25">
      <c r="A696" s="1" t="s">
        <v>1372</v>
      </c>
      <c r="B696" s="11">
        <v>90341670</v>
      </c>
      <c r="C696" s="1">
        <v>60000000</v>
      </c>
      <c r="D696" s="12">
        <f t="shared" si="10"/>
        <v>30341670</v>
      </c>
    </row>
    <row r="697" spans="1:4" x14ac:dyDescent="0.25">
      <c r="A697" s="1" t="s">
        <v>1374</v>
      </c>
      <c r="B697" s="11">
        <v>74540762</v>
      </c>
      <c r="C697" s="1">
        <v>55000000</v>
      </c>
      <c r="D697" s="12">
        <f t="shared" si="10"/>
        <v>19540762</v>
      </c>
    </row>
    <row r="698" spans="1:4" x14ac:dyDescent="0.25">
      <c r="A698" s="1" t="s">
        <v>1375</v>
      </c>
      <c r="B698" s="11">
        <v>80033643</v>
      </c>
      <c r="C698" s="1">
        <v>60000000</v>
      </c>
      <c r="D698" s="12">
        <f t="shared" si="10"/>
        <v>20033643</v>
      </c>
    </row>
    <row r="699" spans="1:4" x14ac:dyDescent="0.25">
      <c r="A699" s="1" t="s">
        <v>1376</v>
      </c>
      <c r="B699" s="11">
        <v>73648142</v>
      </c>
      <c r="C699" s="1">
        <v>60000000</v>
      </c>
      <c r="D699" s="12">
        <f t="shared" si="10"/>
        <v>13648142</v>
      </c>
    </row>
    <row r="700" spans="1:4" x14ac:dyDescent="0.25">
      <c r="A700" s="1" t="s">
        <v>1379</v>
      </c>
      <c r="B700" s="11">
        <v>71844424</v>
      </c>
      <c r="C700" s="1">
        <v>60000000</v>
      </c>
      <c r="D700" s="12">
        <f t="shared" si="10"/>
        <v>11844424</v>
      </c>
    </row>
    <row r="701" spans="1:4" x14ac:dyDescent="0.25">
      <c r="A701" s="1" t="s">
        <v>1381</v>
      </c>
      <c r="B701" s="11">
        <v>75638743</v>
      </c>
      <c r="C701" s="1">
        <v>60000000</v>
      </c>
      <c r="D701" s="12">
        <f t="shared" si="10"/>
        <v>15638743</v>
      </c>
    </row>
    <row r="702" spans="1:4" x14ac:dyDescent="0.25">
      <c r="A702" s="1" t="s">
        <v>1383</v>
      </c>
      <c r="B702" s="11">
        <v>66734992</v>
      </c>
      <c r="C702" s="1">
        <v>60000000</v>
      </c>
      <c r="D702" s="12">
        <f t="shared" si="10"/>
        <v>6734992</v>
      </c>
    </row>
    <row r="703" spans="1:4" x14ac:dyDescent="0.25">
      <c r="A703" s="1" t="s">
        <v>1385</v>
      </c>
      <c r="B703" s="11">
        <v>75280058</v>
      </c>
      <c r="C703" s="1">
        <v>60000000</v>
      </c>
      <c r="D703" s="12">
        <f t="shared" si="10"/>
        <v>15280058</v>
      </c>
    </row>
    <row r="704" spans="1:4" x14ac:dyDescent="0.25">
      <c r="A704" s="1" t="s">
        <v>1386</v>
      </c>
      <c r="B704" s="11">
        <v>64505912</v>
      </c>
      <c r="C704" s="1">
        <v>48000000</v>
      </c>
      <c r="D704" s="12">
        <f t="shared" si="10"/>
        <v>16505912</v>
      </c>
    </row>
    <row r="705" spans="1:4" x14ac:dyDescent="0.25">
      <c r="A705" s="1" t="s">
        <v>1387</v>
      </c>
      <c r="B705" s="11">
        <v>77862546</v>
      </c>
      <c r="C705" s="1">
        <v>70000000</v>
      </c>
      <c r="D705" s="12">
        <f t="shared" si="10"/>
        <v>7862546</v>
      </c>
    </row>
    <row r="706" spans="1:4" x14ac:dyDescent="0.25">
      <c r="A706" s="1" t="s">
        <v>1389</v>
      </c>
      <c r="B706" s="11">
        <v>61112916</v>
      </c>
      <c r="C706" s="1">
        <v>50000000</v>
      </c>
      <c r="D706" s="12">
        <f t="shared" si="10"/>
        <v>11112916</v>
      </c>
    </row>
    <row r="707" spans="1:4" x14ac:dyDescent="0.25">
      <c r="A707" s="1" t="s">
        <v>1390</v>
      </c>
      <c r="B707" s="11">
        <v>88200225</v>
      </c>
      <c r="C707" s="1">
        <v>60000000</v>
      </c>
      <c r="D707" s="12">
        <f t="shared" ref="D707:D770" si="11">B707-C707</f>
        <v>28200225</v>
      </c>
    </row>
    <row r="708" spans="1:4" x14ac:dyDescent="0.25">
      <c r="A708" s="1" t="s">
        <v>1392</v>
      </c>
      <c r="B708" s="11">
        <v>60573641</v>
      </c>
      <c r="C708" s="1">
        <v>60000000</v>
      </c>
      <c r="D708" s="12">
        <f t="shared" si="11"/>
        <v>573641</v>
      </c>
    </row>
    <row r="709" spans="1:4" x14ac:dyDescent="0.25">
      <c r="A709" s="1" t="s">
        <v>1394</v>
      </c>
      <c r="B709" s="11">
        <v>59035104</v>
      </c>
      <c r="C709" s="1">
        <v>66000000</v>
      </c>
      <c r="D709" s="12">
        <f t="shared" si="11"/>
        <v>-6964896</v>
      </c>
    </row>
    <row r="710" spans="1:4" x14ac:dyDescent="0.25">
      <c r="A710" s="1" t="s">
        <v>1396</v>
      </c>
      <c r="B710" s="11">
        <v>56702901</v>
      </c>
      <c r="C710" s="1">
        <v>60000000</v>
      </c>
      <c r="D710" s="12">
        <f t="shared" si="11"/>
        <v>-3297099</v>
      </c>
    </row>
    <row r="711" spans="1:4" x14ac:dyDescent="0.25">
      <c r="A711" s="1" t="s">
        <v>1398</v>
      </c>
      <c r="B711" s="11">
        <v>55994557</v>
      </c>
      <c r="C711" s="1">
        <v>60000000</v>
      </c>
      <c r="D711" s="12">
        <f t="shared" si="11"/>
        <v>-4005443</v>
      </c>
    </row>
    <row r="712" spans="1:4" x14ac:dyDescent="0.25">
      <c r="A712" s="1" t="s">
        <v>1399</v>
      </c>
      <c r="B712" s="11">
        <v>54910560</v>
      </c>
      <c r="C712" s="1">
        <v>60000000</v>
      </c>
      <c r="D712" s="12">
        <f t="shared" si="11"/>
        <v>-5089440</v>
      </c>
    </row>
    <row r="713" spans="1:4" x14ac:dyDescent="0.25">
      <c r="A713" s="1" t="s">
        <v>1400</v>
      </c>
      <c r="B713" s="11">
        <v>53789313</v>
      </c>
      <c r="C713" s="1">
        <v>60000000</v>
      </c>
      <c r="D713" s="12">
        <f t="shared" si="11"/>
        <v>-6210687</v>
      </c>
    </row>
    <row r="714" spans="1:4" x14ac:dyDescent="0.25">
      <c r="A714" s="1" t="s">
        <v>1402</v>
      </c>
      <c r="B714" s="11">
        <v>51045801</v>
      </c>
      <c r="C714" s="1">
        <v>60000000</v>
      </c>
      <c r="D714" s="12">
        <f t="shared" si="11"/>
        <v>-8954199</v>
      </c>
    </row>
    <row r="715" spans="1:4" x14ac:dyDescent="0.25">
      <c r="A715" s="1" t="s">
        <v>1404</v>
      </c>
      <c r="B715" s="11">
        <v>50818750</v>
      </c>
      <c r="C715" s="1">
        <v>60000000</v>
      </c>
      <c r="D715" s="12">
        <f t="shared" si="11"/>
        <v>-9181250</v>
      </c>
    </row>
    <row r="716" spans="1:4" x14ac:dyDescent="0.25">
      <c r="A716" s="1" t="s">
        <v>1406</v>
      </c>
      <c r="B716" s="11">
        <v>50189179</v>
      </c>
      <c r="C716" s="1">
        <v>60000000</v>
      </c>
      <c r="D716" s="12">
        <f t="shared" si="11"/>
        <v>-9810821</v>
      </c>
    </row>
    <row r="717" spans="1:4" x14ac:dyDescent="0.25">
      <c r="A717" s="1" t="s">
        <v>1408</v>
      </c>
      <c r="B717" s="11">
        <v>50024083</v>
      </c>
      <c r="C717" s="1">
        <v>60000000</v>
      </c>
      <c r="D717" s="12">
        <f t="shared" si="11"/>
        <v>-9975917</v>
      </c>
    </row>
    <row r="718" spans="1:4" x14ac:dyDescent="0.25">
      <c r="A718" s="1" t="s">
        <v>1409</v>
      </c>
      <c r="B718" s="11">
        <v>50549107</v>
      </c>
      <c r="C718" s="1">
        <v>60000000</v>
      </c>
      <c r="D718" s="12">
        <f t="shared" si="11"/>
        <v>-9450893</v>
      </c>
    </row>
    <row r="719" spans="1:4" x14ac:dyDescent="0.25">
      <c r="A719" s="1" t="s">
        <v>1412</v>
      </c>
      <c r="B719" s="11">
        <v>56443482</v>
      </c>
      <c r="C719" s="1">
        <v>60000000</v>
      </c>
      <c r="D719" s="12">
        <f t="shared" si="11"/>
        <v>-3556518</v>
      </c>
    </row>
    <row r="720" spans="1:4" x14ac:dyDescent="0.25">
      <c r="A720" s="1" t="s">
        <v>1414</v>
      </c>
      <c r="B720" s="11">
        <v>62401264</v>
      </c>
      <c r="C720" s="1">
        <v>60000000</v>
      </c>
      <c r="D720" s="12">
        <f t="shared" si="11"/>
        <v>2401264</v>
      </c>
    </row>
    <row r="721" spans="1:4" x14ac:dyDescent="0.25">
      <c r="A721" s="1" t="s">
        <v>1417</v>
      </c>
      <c r="B721" s="11">
        <v>47748610</v>
      </c>
      <c r="C721" s="1">
        <v>75000000</v>
      </c>
      <c r="D721" s="12">
        <f t="shared" si="11"/>
        <v>-27251390</v>
      </c>
    </row>
    <row r="722" spans="1:4" x14ac:dyDescent="0.25">
      <c r="A722" s="1" t="s">
        <v>1418</v>
      </c>
      <c r="B722" s="11">
        <v>46975183</v>
      </c>
      <c r="C722" s="1">
        <v>61000000</v>
      </c>
      <c r="D722" s="12">
        <f t="shared" si="11"/>
        <v>-14024817</v>
      </c>
    </row>
    <row r="723" spans="1:4" x14ac:dyDescent="0.25">
      <c r="A723" s="1" t="s">
        <v>1420</v>
      </c>
      <c r="B723" s="11">
        <v>50807639</v>
      </c>
      <c r="C723" s="1">
        <v>60000000</v>
      </c>
      <c r="D723" s="12">
        <f t="shared" si="11"/>
        <v>-9192361</v>
      </c>
    </row>
    <row r="724" spans="1:4" x14ac:dyDescent="0.25">
      <c r="A724" s="1" t="s">
        <v>1422</v>
      </c>
      <c r="B724" s="11">
        <v>46611204</v>
      </c>
      <c r="C724" s="1">
        <v>48000000</v>
      </c>
      <c r="D724" s="12">
        <f t="shared" si="11"/>
        <v>-1388796</v>
      </c>
    </row>
    <row r="725" spans="1:4" x14ac:dyDescent="0.25">
      <c r="A725" s="1" t="s">
        <v>1423</v>
      </c>
      <c r="B725" s="11">
        <v>257756197</v>
      </c>
      <c r="C725" s="1">
        <v>60000000</v>
      </c>
      <c r="D725" s="12">
        <f t="shared" si="11"/>
        <v>197756197</v>
      </c>
    </row>
    <row r="726" spans="1:4" x14ac:dyDescent="0.25">
      <c r="A726" s="1" t="s">
        <v>1425</v>
      </c>
      <c r="B726" s="11">
        <v>48472213</v>
      </c>
      <c r="C726" s="1">
        <v>45000000</v>
      </c>
      <c r="D726" s="12">
        <f t="shared" si="11"/>
        <v>3472213</v>
      </c>
    </row>
    <row r="727" spans="1:4" x14ac:dyDescent="0.25">
      <c r="A727" s="1" t="s">
        <v>1426</v>
      </c>
      <c r="B727" s="11">
        <v>43060566</v>
      </c>
      <c r="C727" s="1">
        <v>60000000</v>
      </c>
      <c r="D727" s="12">
        <f t="shared" si="11"/>
        <v>-16939434</v>
      </c>
    </row>
    <row r="728" spans="1:4" x14ac:dyDescent="0.25">
      <c r="A728" s="1" t="s">
        <v>1428</v>
      </c>
      <c r="B728" s="11">
        <v>45996718</v>
      </c>
      <c r="C728" s="1">
        <v>60000000</v>
      </c>
      <c r="D728" s="12">
        <f t="shared" si="11"/>
        <v>-14003282</v>
      </c>
    </row>
    <row r="729" spans="1:4" x14ac:dyDescent="0.25">
      <c r="A729" s="1" t="s">
        <v>1431</v>
      </c>
      <c r="B729" s="11">
        <v>43337279</v>
      </c>
      <c r="C729" s="1">
        <v>60000000</v>
      </c>
      <c r="D729" s="12">
        <f t="shared" si="11"/>
        <v>-16662721</v>
      </c>
    </row>
    <row r="730" spans="1:4" x14ac:dyDescent="0.25">
      <c r="A730" s="1" t="s">
        <v>1433</v>
      </c>
      <c r="B730" s="11">
        <v>37479778</v>
      </c>
      <c r="C730" s="1">
        <v>60000000</v>
      </c>
      <c r="D730" s="12">
        <f t="shared" si="11"/>
        <v>-22520222</v>
      </c>
    </row>
    <row r="731" spans="1:4" x14ac:dyDescent="0.25">
      <c r="A731" s="1" t="s">
        <v>1435</v>
      </c>
      <c r="B731" s="11">
        <v>40559930</v>
      </c>
      <c r="C731" s="1">
        <v>60000000</v>
      </c>
      <c r="D731" s="12">
        <f t="shared" si="11"/>
        <v>-19440070</v>
      </c>
    </row>
    <row r="732" spans="1:4" x14ac:dyDescent="0.25">
      <c r="A732" s="1" t="s">
        <v>1437</v>
      </c>
      <c r="B732" s="11">
        <v>36830057</v>
      </c>
      <c r="C732" s="1">
        <v>65000000</v>
      </c>
      <c r="D732" s="12">
        <f t="shared" si="11"/>
        <v>-28169943</v>
      </c>
    </row>
    <row r="733" spans="1:4" x14ac:dyDescent="0.25">
      <c r="A733" s="1" t="s">
        <v>1438</v>
      </c>
      <c r="B733" s="11">
        <v>36279230</v>
      </c>
      <c r="C733" s="1">
        <v>60000000</v>
      </c>
      <c r="D733" s="12">
        <f t="shared" si="11"/>
        <v>-23720770</v>
      </c>
    </row>
    <row r="734" spans="1:4" x14ac:dyDescent="0.25">
      <c r="A734" s="1" t="s">
        <v>1440</v>
      </c>
      <c r="B734" s="11">
        <v>42194060</v>
      </c>
      <c r="C734" s="1">
        <v>70000000</v>
      </c>
      <c r="D734" s="12">
        <f t="shared" si="11"/>
        <v>-27805940</v>
      </c>
    </row>
    <row r="735" spans="1:4" x14ac:dyDescent="0.25">
      <c r="A735" s="1" t="s">
        <v>1442</v>
      </c>
      <c r="B735" s="11">
        <v>43119879</v>
      </c>
      <c r="C735" s="1">
        <v>60000000</v>
      </c>
      <c r="D735" s="12">
        <f t="shared" si="11"/>
        <v>-16880121</v>
      </c>
    </row>
    <row r="736" spans="1:4" x14ac:dyDescent="0.25">
      <c r="A736" s="1" t="s">
        <v>1445</v>
      </c>
      <c r="B736" s="11">
        <v>35096190</v>
      </c>
      <c r="C736" s="1">
        <v>60000000</v>
      </c>
      <c r="D736" s="12">
        <f t="shared" si="11"/>
        <v>-24903810</v>
      </c>
    </row>
    <row r="737" spans="1:4" x14ac:dyDescent="0.25">
      <c r="A737" s="1" t="s">
        <v>1446</v>
      </c>
      <c r="B737" s="11">
        <v>43290977</v>
      </c>
      <c r="C737" s="1">
        <v>80000000</v>
      </c>
      <c r="D737" s="12">
        <f t="shared" si="11"/>
        <v>-36709023</v>
      </c>
    </row>
    <row r="738" spans="1:4" x14ac:dyDescent="0.25">
      <c r="A738" s="1" t="s">
        <v>1448</v>
      </c>
      <c r="B738" s="11">
        <v>33927476</v>
      </c>
      <c r="C738" s="1">
        <v>40000000</v>
      </c>
      <c r="D738" s="12">
        <f t="shared" si="11"/>
        <v>-6072524</v>
      </c>
    </row>
    <row r="739" spans="1:4" x14ac:dyDescent="0.25">
      <c r="A739" s="1" t="s">
        <v>1449</v>
      </c>
      <c r="B739" s="11">
        <v>32122249</v>
      </c>
      <c r="C739" s="1">
        <v>60000000</v>
      </c>
      <c r="D739" s="12">
        <f t="shared" si="11"/>
        <v>-27877751</v>
      </c>
    </row>
    <row r="740" spans="1:4" x14ac:dyDescent="0.25">
      <c r="A740" s="1" t="s">
        <v>1450</v>
      </c>
      <c r="B740" s="11">
        <v>40076438</v>
      </c>
      <c r="C740" s="1">
        <v>60000000</v>
      </c>
      <c r="D740" s="12">
        <f t="shared" si="11"/>
        <v>-19923562</v>
      </c>
    </row>
    <row r="741" spans="1:4" x14ac:dyDescent="0.25">
      <c r="A741" s="1" t="s">
        <v>1452</v>
      </c>
      <c r="B741" s="11">
        <v>32940507</v>
      </c>
      <c r="C741" s="1">
        <v>60000000</v>
      </c>
      <c r="D741" s="12">
        <f t="shared" si="11"/>
        <v>-27059493</v>
      </c>
    </row>
    <row r="742" spans="1:4" x14ac:dyDescent="0.25">
      <c r="A742" s="1" t="s">
        <v>1454</v>
      </c>
      <c r="B742" s="11">
        <v>31670931</v>
      </c>
      <c r="C742" s="1">
        <v>60000000</v>
      </c>
      <c r="D742" s="12">
        <f t="shared" si="11"/>
        <v>-28329069</v>
      </c>
    </row>
    <row r="743" spans="1:4" x14ac:dyDescent="0.25">
      <c r="A743" s="1" t="s">
        <v>1456</v>
      </c>
      <c r="B743" s="11">
        <v>30695227</v>
      </c>
      <c r="C743" s="1">
        <v>60000000</v>
      </c>
      <c r="D743" s="12">
        <f t="shared" si="11"/>
        <v>-29304773</v>
      </c>
    </row>
    <row r="744" spans="1:4" x14ac:dyDescent="0.25">
      <c r="A744" s="1" t="s">
        <v>1458</v>
      </c>
      <c r="B744" s="11">
        <v>32522352</v>
      </c>
      <c r="C744" s="1">
        <v>60000000</v>
      </c>
      <c r="D744" s="12">
        <f t="shared" si="11"/>
        <v>-27477648</v>
      </c>
    </row>
    <row r="745" spans="1:4" x14ac:dyDescent="0.25">
      <c r="A745" s="1" t="s">
        <v>1459</v>
      </c>
      <c r="B745" s="11">
        <v>26082914</v>
      </c>
      <c r="C745" s="1">
        <v>87000000</v>
      </c>
      <c r="D745" s="12">
        <f t="shared" si="11"/>
        <v>-60917086</v>
      </c>
    </row>
    <row r="746" spans="1:4" x14ac:dyDescent="0.25">
      <c r="A746" s="1" t="s">
        <v>1462</v>
      </c>
      <c r="B746" s="11">
        <v>29136626</v>
      </c>
      <c r="C746" s="1">
        <v>60000000</v>
      </c>
      <c r="D746" s="12">
        <f t="shared" si="11"/>
        <v>-30863374</v>
      </c>
    </row>
    <row r="747" spans="1:4" x14ac:dyDescent="0.25">
      <c r="A747" s="1" t="s">
        <v>1465</v>
      </c>
      <c r="B747" s="11">
        <v>26288320</v>
      </c>
      <c r="C747" s="1">
        <v>60000000</v>
      </c>
      <c r="D747" s="12">
        <f t="shared" si="11"/>
        <v>-33711680</v>
      </c>
    </row>
    <row r="748" spans="1:4" x14ac:dyDescent="0.25">
      <c r="A748" s="1" t="s">
        <v>1467</v>
      </c>
      <c r="B748" s="11">
        <v>26616590</v>
      </c>
      <c r="C748" s="1">
        <v>60000000</v>
      </c>
      <c r="D748" s="12">
        <f t="shared" si="11"/>
        <v>-33383410</v>
      </c>
    </row>
    <row r="749" spans="1:4" x14ac:dyDescent="0.25">
      <c r="A749" s="1" t="s">
        <v>1469</v>
      </c>
      <c r="B749" s="11">
        <v>30063805</v>
      </c>
      <c r="C749" s="1">
        <v>60000000</v>
      </c>
      <c r="D749" s="12">
        <f t="shared" si="11"/>
        <v>-29936195</v>
      </c>
    </row>
    <row r="750" spans="1:4" x14ac:dyDescent="0.25">
      <c r="A750" s="1" t="s">
        <v>1470</v>
      </c>
      <c r="B750" s="11">
        <v>22518325</v>
      </c>
      <c r="C750" s="1">
        <v>50000000</v>
      </c>
      <c r="D750" s="12">
        <f t="shared" si="11"/>
        <v>-27481675</v>
      </c>
    </row>
    <row r="751" spans="1:4" x14ac:dyDescent="0.25">
      <c r="A751" s="1" t="s">
        <v>1473</v>
      </c>
      <c r="B751" s="11">
        <v>13082288</v>
      </c>
      <c r="C751" s="1">
        <v>60000000</v>
      </c>
      <c r="D751" s="12">
        <f t="shared" si="11"/>
        <v>-46917712</v>
      </c>
    </row>
    <row r="752" spans="1:4" x14ac:dyDescent="0.25">
      <c r="A752" s="1" t="s">
        <v>1475</v>
      </c>
      <c r="B752" s="11">
        <v>18208078</v>
      </c>
      <c r="C752" s="1">
        <v>60000000</v>
      </c>
      <c r="D752" s="12">
        <f t="shared" si="11"/>
        <v>-41791922</v>
      </c>
    </row>
    <row r="753" spans="1:4" x14ac:dyDescent="0.25">
      <c r="A753" s="1" t="s">
        <v>1477</v>
      </c>
      <c r="B753" s="11">
        <v>14218868</v>
      </c>
      <c r="C753" s="1">
        <v>65000000</v>
      </c>
      <c r="D753" s="12">
        <f t="shared" si="11"/>
        <v>-50781132</v>
      </c>
    </row>
    <row r="754" spans="1:4" x14ac:dyDescent="0.25">
      <c r="A754" s="1" t="s">
        <v>1480</v>
      </c>
      <c r="B754" s="11">
        <v>22451</v>
      </c>
      <c r="C754" s="1">
        <v>60000000</v>
      </c>
      <c r="D754" s="12">
        <f t="shared" si="11"/>
        <v>-59977549</v>
      </c>
    </row>
    <row r="755" spans="1:4" x14ac:dyDescent="0.25">
      <c r="A755" s="1" t="s">
        <v>1483</v>
      </c>
      <c r="B755" s="11">
        <v>31165421</v>
      </c>
      <c r="C755" s="1">
        <v>60000000</v>
      </c>
      <c r="D755" s="12">
        <f t="shared" si="11"/>
        <v>-28834579</v>
      </c>
    </row>
    <row r="756" spans="1:4" x14ac:dyDescent="0.25">
      <c r="A756" s="1" t="s">
        <v>1485</v>
      </c>
      <c r="B756" s="11">
        <v>11802056</v>
      </c>
      <c r="C756" s="1">
        <v>60000000</v>
      </c>
      <c r="D756" s="12">
        <f t="shared" si="11"/>
        <v>-48197944</v>
      </c>
    </row>
    <row r="757" spans="1:4" x14ac:dyDescent="0.25">
      <c r="A757" s="1" t="s">
        <v>1488</v>
      </c>
      <c r="B757" s="11">
        <v>25472967</v>
      </c>
      <c r="C757" s="1">
        <v>30000000</v>
      </c>
      <c r="D757" s="12">
        <f t="shared" si="11"/>
        <v>-4527033</v>
      </c>
    </row>
    <row r="758" spans="1:4" x14ac:dyDescent="0.25">
      <c r="A758" s="1" t="s">
        <v>1489</v>
      </c>
      <c r="B758" s="11">
        <v>22362500</v>
      </c>
      <c r="C758" s="1">
        <v>55000000</v>
      </c>
      <c r="D758" s="12">
        <f t="shared" si="11"/>
        <v>-32637500</v>
      </c>
    </row>
    <row r="759" spans="1:4" x14ac:dyDescent="0.25">
      <c r="A759" s="1" t="s">
        <v>1491</v>
      </c>
      <c r="B759" s="11">
        <v>17281832</v>
      </c>
      <c r="C759" s="1">
        <v>60000000</v>
      </c>
      <c r="D759" s="12">
        <f t="shared" si="11"/>
        <v>-42718168</v>
      </c>
    </row>
    <row r="760" spans="1:4" x14ac:dyDescent="0.25">
      <c r="A760" s="1" t="s">
        <v>1492</v>
      </c>
      <c r="B760" s="11">
        <v>19781879</v>
      </c>
      <c r="C760" s="1">
        <v>60000000</v>
      </c>
      <c r="D760" s="12">
        <f t="shared" si="11"/>
        <v>-40218121</v>
      </c>
    </row>
    <row r="761" spans="1:4" x14ac:dyDescent="0.25">
      <c r="A761" s="1" t="s">
        <v>1495</v>
      </c>
      <c r="B761" s="11">
        <v>7605668</v>
      </c>
      <c r="C761" s="1">
        <v>60000000</v>
      </c>
      <c r="D761" s="12">
        <f t="shared" si="11"/>
        <v>-52394332</v>
      </c>
    </row>
    <row r="762" spans="1:4" x14ac:dyDescent="0.25">
      <c r="A762" s="1" t="s">
        <v>1497</v>
      </c>
      <c r="B762" s="11">
        <v>4535117</v>
      </c>
      <c r="C762" s="1">
        <v>60000000</v>
      </c>
      <c r="D762" s="12">
        <f t="shared" si="11"/>
        <v>-55464883</v>
      </c>
    </row>
    <row r="763" spans="1:4" x14ac:dyDescent="0.25">
      <c r="A763" s="1" t="s">
        <v>1498</v>
      </c>
      <c r="B763" s="11">
        <v>4426297</v>
      </c>
      <c r="C763" s="1">
        <v>35000000</v>
      </c>
      <c r="D763" s="12">
        <f t="shared" si="11"/>
        <v>-30573703</v>
      </c>
    </row>
    <row r="764" spans="1:4" x14ac:dyDescent="0.25">
      <c r="A764" s="1" t="s">
        <v>1500</v>
      </c>
      <c r="B764" s="11">
        <v>10166502</v>
      </c>
      <c r="C764" s="1">
        <v>80000000</v>
      </c>
      <c r="D764" s="12">
        <f t="shared" si="11"/>
        <v>-69833498</v>
      </c>
    </row>
    <row r="765" spans="1:4" x14ac:dyDescent="0.25">
      <c r="A765" s="1" t="s">
        <v>1504</v>
      </c>
      <c r="B765" s="11">
        <v>363024263</v>
      </c>
      <c r="C765" s="1">
        <v>58000000</v>
      </c>
      <c r="D765" s="12">
        <f t="shared" si="11"/>
        <v>305024263</v>
      </c>
    </row>
    <row r="766" spans="1:4" x14ac:dyDescent="0.25">
      <c r="A766" s="1" t="s">
        <v>1506</v>
      </c>
      <c r="B766" s="11">
        <v>12065985</v>
      </c>
      <c r="C766" s="1">
        <v>60000000</v>
      </c>
      <c r="D766" s="12">
        <f t="shared" si="11"/>
        <v>-47934015</v>
      </c>
    </row>
    <row r="767" spans="1:4" x14ac:dyDescent="0.25">
      <c r="A767" s="1" t="s">
        <v>1508</v>
      </c>
      <c r="B767" s="11">
        <v>350123553</v>
      </c>
      <c r="C767" s="1">
        <v>58800000</v>
      </c>
      <c r="D767" s="12">
        <f t="shared" si="11"/>
        <v>291323553</v>
      </c>
    </row>
    <row r="768" spans="1:4" x14ac:dyDescent="0.25">
      <c r="A768" s="1" t="s">
        <v>1510</v>
      </c>
      <c r="B768" s="11">
        <v>80021740</v>
      </c>
      <c r="C768" s="1">
        <v>58000000</v>
      </c>
      <c r="D768" s="12">
        <f t="shared" si="11"/>
        <v>22021740</v>
      </c>
    </row>
    <row r="769" spans="1:4" x14ac:dyDescent="0.25">
      <c r="A769" s="1" t="s">
        <v>1511</v>
      </c>
      <c r="B769" s="11">
        <v>48291624</v>
      </c>
      <c r="C769" s="1">
        <v>58000000</v>
      </c>
      <c r="D769" s="12">
        <f t="shared" si="11"/>
        <v>-9708376</v>
      </c>
    </row>
    <row r="770" spans="1:4" x14ac:dyDescent="0.25">
      <c r="A770" s="1" t="s">
        <v>1513</v>
      </c>
      <c r="B770" s="11">
        <v>35231365</v>
      </c>
      <c r="C770" s="1">
        <v>60000000</v>
      </c>
      <c r="D770" s="12">
        <f t="shared" si="11"/>
        <v>-24768635</v>
      </c>
    </row>
    <row r="771" spans="1:4" x14ac:dyDescent="0.25">
      <c r="A771" s="1" t="s">
        <v>1516</v>
      </c>
      <c r="B771" s="11">
        <v>53715611</v>
      </c>
      <c r="C771" s="1">
        <v>63000000</v>
      </c>
      <c r="D771" s="12">
        <f t="shared" ref="D771:D834" si="12">B771-C771</f>
        <v>-9284389</v>
      </c>
    </row>
    <row r="772" spans="1:4" x14ac:dyDescent="0.25">
      <c r="A772" s="1" t="s">
        <v>1518</v>
      </c>
      <c r="B772" s="11">
        <v>31199215</v>
      </c>
      <c r="C772" s="1">
        <v>58000000</v>
      </c>
      <c r="D772" s="12">
        <f t="shared" si="12"/>
        <v>-26800785</v>
      </c>
    </row>
    <row r="773" spans="1:4" x14ac:dyDescent="0.25">
      <c r="A773" s="1" t="s">
        <v>1519</v>
      </c>
      <c r="B773" s="11">
        <v>29580087</v>
      </c>
      <c r="C773" s="1">
        <v>58000000</v>
      </c>
      <c r="D773" s="12">
        <f t="shared" si="12"/>
        <v>-28419913</v>
      </c>
    </row>
    <row r="774" spans="1:4" x14ac:dyDescent="0.25">
      <c r="A774" s="1" t="s">
        <v>1520</v>
      </c>
      <c r="B774" s="11">
        <v>44665963</v>
      </c>
      <c r="C774" s="1">
        <v>58000000</v>
      </c>
      <c r="D774" s="12">
        <f t="shared" si="12"/>
        <v>-13334037</v>
      </c>
    </row>
    <row r="775" spans="1:4" x14ac:dyDescent="0.25">
      <c r="A775" s="1" t="s">
        <v>1521</v>
      </c>
      <c r="B775" s="11">
        <v>60128566</v>
      </c>
      <c r="C775" s="1">
        <v>60000000</v>
      </c>
      <c r="D775" s="12">
        <f t="shared" si="12"/>
        <v>128566</v>
      </c>
    </row>
    <row r="776" spans="1:4" x14ac:dyDescent="0.25">
      <c r="A776" s="1" t="s">
        <v>1523</v>
      </c>
      <c r="B776" s="11">
        <v>49875589</v>
      </c>
      <c r="C776" s="1">
        <v>58000000</v>
      </c>
      <c r="D776" s="12">
        <f t="shared" si="12"/>
        <v>-8124411</v>
      </c>
    </row>
    <row r="777" spans="1:4" x14ac:dyDescent="0.25">
      <c r="A777" s="1" t="s">
        <v>1524</v>
      </c>
      <c r="B777" s="11">
        <v>60984028</v>
      </c>
      <c r="C777" s="1">
        <v>57000000</v>
      </c>
      <c r="D777" s="12">
        <f t="shared" si="12"/>
        <v>3984028</v>
      </c>
    </row>
    <row r="778" spans="1:4" x14ac:dyDescent="0.25">
      <c r="A778" s="1" t="s">
        <v>1526</v>
      </c>
      <c r="B778" s="11">
        <v>36931089</v>
      </c>
      <c r="C778" s="1">
        <v>70000000</v>
      </c>
      <c r="D778" s="12">
        <f t="shared" si="12"/>
        <v>-33068911</v>
      </c>
    </row>
    <row r="779" spans="1:4" x14ac:dyDescent="0.25">
      <c r="A779" s="1" t="s">
        <v>1527</v>
      </c>
      <c r="B779" s="11">
        <v>51317350</v>
      </c>
      <c r="C779" s="1">
        <v>57000000</v>
      </c>
      <c r="D779" s="12">
        <f t="shared" si="12"/>
        <v>-5682650</v>
      </c>
    </row>
    <row r="780" spans="1:4" x14ac:dyDescent="0.25">
      <c r="A780" s="1" t="s">
        <v>1529</v>
      </c>
      <c r="B780" s="11">
        <v>28328132</v>
      </c>
      <c r="C780" s="1">
        <v>58000000</v>
      </c>
      <c r="D780" s="12">
        <f t="shared" si="12"/>
        <v>-29671868</v>
      </c>
    </row>
    <row r="781" spans="1:4" x14ac:dyDescent="0.25">
      <c r="A781" s="1" t="s">
        <v>1531</v>
      </c>
      <c r="B781" s="11">
        <v>51774002</v>
      </c>
      <c r="C781" s="1">
        <v>57000000</v>
      </c>
      <c r="D781" s="12">
        <f t="shared" si="12"/>
        <v>-5225998</v>
      </c>
    </row>
    <row r="782" spans="1:4" x14ac:dyDescent="0.25">
      <c r="A782" s="1" t="s">
        <v>1534</v>
      </c>
      <c r="B782" s="11">
        <v>25528495</v>
      </c>
      <c r="C782" s="1">
        <v>57000000</v>
      </c>
      <c r="D782" s="12">
        <f t="shared" si="12"/>
        <v>-31471505</v>
      </c>
    </row>
    <row r="783" spans="1:4" x14ac:dyDescent="0.25">
      <c r="A783" s="1" t="s">
        <v>1536</v>
      </c>
      <c r="B783" s="11">
        <v>113006880</v>
      </c>
      <c r="C783" s="1">
        <v>56000000</v>
      </c>
      <c r="D783" s="12">
        <f t="shared" si="12"/>
        <v>57006880</v>
      </c>
    </row>
    <row r="784" spans="1:4" x14ac:dyDescent="0.25">
      <c r="A784" s="1" t="s">
        <v>1539</v>
      </c>
      <c r="B784" s="11">
        <v>45860039</v>
      </c>
      <c r="C784" s="1">
        <v>56000000</v>
      </c>
      <c r="D784" s="12">
        <f t="shared" si="12"/>
        <v>-10139961</v>
      </c>
    </row>
    <row r="785" spans="1:4" x14ac:dyDescent="0.25">
      <c r="A785" s="1" t="s">
        <v>1540</v>
      </c>
      <c r="B785" s="11">
        <v>329691196</v>
      </c>
      <c r="C785" s="1">
        <v>55000000</v>
      </c>
      <c r="D785" s="12">
        <f t="shared" si="12"/>
        <v>274691196</v>
      </c>
    </row>
    <row r="786" spans="1:4" x14ac:dyDescent="0.25">
      <c r="A786" s="1" t="s">
        <v>1541</v>
      </c>
      <c r="B786" s="11">
        <v>217326336</v>
      </c>
      <c r="C786" s="1">
        <v>60000000</v>
      </c>
      <c r="D786" s="12">
        <f t="shared" si="12"/>
        <v>157326336</v>
      </c>
    </row>
    <row r="787" spans="1:4" x14ac:dyDescent="0.25">
      <c r="A787" s="1" t="s">
        <v>1542</v>
      </c>
      <c r="B787" s="11">
        <v>166225040</v>
      </c>
      <c r="C787" s="1">
        <v>55000000</v>
      </c>
      <c r="D787" s="12">
        <f t="shared" si="12"/>
        <v>111225040</v>
      </c>
    </row>
    <row r="788" spans="1:4" x14ac:dyDescent="0.25">
      <c r="A788" s="1" t="s">
        <v>1545</v>
      </c>
      <c r="B788" s="11">
        <v>141600000</v>
      </c>
      <c r="C788" s="1">
        <v>55000000</v>
      </c>
      <c r="D788" s="12">
        <f t="shared" si="12"/>
        <v>86600000</v>
      </c>
    </row>
    <row r="789" spans="1:4" x14ac:dyDescent="0.25">
      <c r="A789" s="1" t="s">
        <v>1547</v>
      </c>
      <c r="B789" s="11">
        <v>134218018</v>
      </c>
      <c r="C789" s="1">
        <v>55000000</v>
      </c>
      <c r="D789" s="12">
        <f t="shared" si="12"/>
        <v>79218018</v>
      </c>
    </row>
    <row r="790" spans="1:4" x14ac:dyDescent="0.25">
      <c r="A790" s="1" t="s">
        <v>1548</v>
      </c>
      <c r="B790" s="11">
        <v>128769345</v>
      </c>
      <c r="C790" s="1">
        <v>54000000</v>
      </c>
      <c r="D790" s="12">
        <f t="shared" si="12"/>
        <v>74769345</v>
      </c>
    </row>
    <row r="791" spans="1:4" x14ac:dyDescent="0.25">
      <c r="A791" s="1" t="s">
        <v>1549</v>
      </c>
      <c r="B791" s="11">
        <v>177575142</v>
      </c>
      <c r="C791" s="1">
        <v>70000000</v>
      </c>
      <c r="D791" s="12">
        <f t="shared" si="12"/>
        <v>107575142</v>
      </c>
    </row>
    <row r="792" spans="1:4" x14ac:dyDescent="0.25">
      <c r="A792" s="1" t="s">
        <v>1552</v>
      </c>
      <c r="B792" s="11">
        <v>105263257</v>
      </c>
      <c r="C792" s="1">
        <v>55000000</v>
      </c>
      <c r="D792" s="12">
        <f t="shared" si="12"/>
        <v>50263257</v>
      </c>
    </row>
    <row r="793" spans="1:4" x14ac:dyDescent="0.25">
      <c r="A793" s="1" t="s">
        <v>1554</v>
      </c>
      <c r="B793" s="11">
        <v>104354205</v>
      </c>
      <c r="C793" s="1">
        <v>55000000</v>
      </c>
      <c r="D793" s="12">
        <f t="shared" si="12"/>
        <v>49354205</v>
      </c>
    </row>
    <row r="794" spans="1:4" x14ac:dyDescent="0.25">
      <c r="A794" s="1" t="s">
        <v>1555</v>
      </c>
      <c r="B794" s="11">
        <v>107100855</v>
      </c>
      <c r="C794" s="1">
        <v>55000000</v>
      </c>
      <c r="D794" s="12">
        <f t="shared" si="12"/>
        <v>52100855</v>
      </c>
    </row>
    <row r="795" spans="1:4" x14ac:dyDescent="0.25">
      <c r="A795" s="1" t="s">
        <v>1556</v>
      </c>
      <c r="B795" s="11">
        <v>98711404</v>
      </c>
      <c r="C795" s="1">
        <v>55000000</v>
      </c>
      <c r="D795" s="12">
        <f t="shared" si="12"/>
        <v>43711404</v>
      </c>
    </row>
    <row r="796" spans="1:4" x14ac:dyDescent="0.25">
      <c r="A796" s="1" t="s">
        <v>1557</v>
      </c>
      <c r="B796" s="11">
        <v>100328194</v>
      </c>
      <c r="C796" s="1">
        <v>50000000</v>
      </c>
      <c r="D796" s="12">
        <f t="shared" si="12"/>
        <v>50328194</v>
      </c>
    </row>
    <row r="797" spans="1:4" x14ac:dyDescent="0.25">
      <c r="A797" s="1" t="s">
        <v>1558</v>
      </c>
      <c r="B797" s="11">
        <v>101530738</v>
      </c>
      <c r="C797" s="1">
        <v>55000000</v>
      </c>
      <c r="D797" s="12">
        <f t="shared" si="12"/>
        <v>46530738</v>
      </c>
    </row>
    <row r="798" spans="1:4" x14ac:dyDescent="0.25">
      <c r="A798" s="1" t="s">
        <v>1560</v>
      </c>
      <c r="B798" s="11">
        <v>93815117</v>
      </c>
      <c r="C798" s="1">
        <v>55000000</v>
      </c>
      <c r="D798" s="12">
        <f t="shared" si="12"/>
        <v>38815117</v>
      </c>
    </row>
    <row r="799" spans="1:4" x14ac:dyDescent="0.25">
      <c r="A799" s="1" t="s">
        <v>1561</v>
      </c>
      <c r="B799" s="11">
        <v>91400000</v>
      </c>
      <c r="C799" s="1">
        <v>53000000</v>
      </c>
      <c r="D799" s="12">
        <f t="shared" si="12"/>
        <v>38400000</v>
      </c>
    </row>
    <row r="800" spans="1:4" x14ac:dyDescent="0.25">
      <c r="A800" s="1" t="s">
        <v>1563</v>
      </c>
      <c r="B800" s="11">
        <v>162586036</v>
      </c>
      <c r="C800" s="1">
        <v>55000000</v>
      </c>
      <c r="D800" s="12">
        <f t="shared" si="12"/>
        <v>107586036</v>
      </c>
    </row>
    <row r="801" spans="1:4" x14ac:dyDescent="0.25">
      <c r="A801" s="1" t="s">
        <v>1564</v>
      </c>
      <c r="B801" s="11">
        <v>89706988</v>
      </c>
      <c r="C801" s="1">
        <v>55000000</v>
      </c>
      <c r="D801" s="12">
        <f t="shared" si="12"/>
        <v>34706988</v>
      </c>
    </row>
    <row r="802" spans="1:4" x14ac:dyDescent="0.25">
      <c r="A802" s="1" t="s">
        <v>1565</v>
      </c>
      <c r="B802" s="11">
        <v>83000000</v>
      </c>
      <c r="C802" s="1">
        <v>55000000</v>
      </c>
      <c r="D802" s="12">
        <f t="shared" si="12"/>
        <v>28000000</v>
      </c>
    </row>
    <row r="803" spans="1:4" x14ac:dyDescent="0.25">
      <c r="A803" s="1" t="s">
        <v>1566</v>
      </c>
      <c r="B803" s="11">
        <v>78745923</v>
      </c>
      <c r="C803" s="1">
        <v>55000000</v>
      </c>
      <c r="D803" s="12">
        <f t="shared" si="12"/>
        <v>23745923</v>
      </c>
    </row>
    <row r="804" spans="1:4" x14ac:dyDescent="0.25">
      <c r="A804" s="1" t="s">
        <v>1567</v>
      </c>
      <c r="B804" s="11">
        <v>70098138</v>
      </c>
      <c r="C804" s="1">
        <v>30000000</v>
      </c>
      <c r="D804" s="12">
        <f t="shared" si="12"/>
        <v>40098138</v>
      </c>
    </row>
    <row r="805" spans="1:4" x14ac:dyDescent="0.25">
      <c r="A805" s="1" t="s">
        <v>1568</v>
      </c>
      <c r="B805" s="11">
        <v>66365290</v>
      </c>
      <c r="C805" s="1">
        <v>55000000</v>
      </c>
      <c r="D805" s="12">
        <f t="shared" si="12"/>
        <v>11365290</v>
      </c>
    </row>
    <row r="806" spans="1:4" x14ac:dyDescent="0.25">
      <c r="A806" s="1" t="s">
        <v>1569</v>
      </c>
      <c r="B806" s="11">
        <v>66207920</v>
      </c>
      <c r="C806" s="1">
        <v>30000000</v>
      </c>
      <c r="D806" s="12">
        <f t="shared" si="12"/>
        <v>36207920</v>
      </c>
    </row>
    <row r="807" spans="1:4" x14ac:dyDescent="0.25">
      <c r="A807" s="1" t="s">
        <v>1570</v>
      </c>
      <c r="B807" s="11">
        <v>63408614</v>
      </c>
      <c r="C807" s="1">
        <v>55000000</v>
      </c>
      <c r="D807" s="12">
        <f t="shared" si="12"/>
        <v>8408614</v>
      </c>
    </row>
    <row r="808" spans="1:4" x14ac:dyDescent="0.25">
      <c r="A808" s="1" t="s">
        <v>1571</v>
      </c>
      <c r="B808" s="11">
        <v>58422650</v>
      </c>
      <c r="C808" s="1">
        <v>55000000</v>
      </c>
      <c r="D808" s="12">
        <f t="shared" si="12"/>
        <v>3422650</v>
      </c>
    </row>
    <row r="809" spans="1:4" x14ac:dyDescent="0.25">
      <c r="A809" s="1" t="s">
        <v>1574</v>
      </c>
      <c r="B809" s="11">
        <v>56932305</v>
      </c>
      <c r="C809" s="1">
        <v>55000000</v>
      </c>
      <c r="D809" s="12">
        <f t="shared" si="12"/>
        <v>1932305</v>
      </c>
    </row>
    <row r="810" spans="1:4" x14ac:dyDescent="0.25">
      <c r="A810" s="1" t="s">
        <v>1575</v>
      </c>
      <c r="B810" s="11">
        <v>68750000</v>
      </c>
      <c r="C810" s="1">
        <v>55000000</v>
      </c>
      <c r="D810" s="12">
        <f t="shared" si="12"/>
        <v>13750000</v>
      </c>
    </row>
    <row r="811" spans="1:4" x14ac:dyDescent="0.25">
      <c r="A811" s="1" t="s">
        <v>1576</v>
      </c>
      <c r="B811" s="11">
        <v>68218041</v>
      </c>
      <c r="C811" s="1">
        <v>55000000</v>
      </c>
      <c r="D811" s="12">
        <f t="shared" si="12"/>
        <v>13218041</v>
      </c>
    </row>
    <row r="812" spans="1:4" x14ac:dyDescent="0.25">
      <c r="A812" s="1" t="s">
        <v>1577</v>
      </c>
      <c r="B812" s="11">
        <v>25040293</v>
      </c>
      <c r="C812" s="1">
        <v>55000000</v>
      </c>
      <c r="D812" s="12">
        <f t="shared" si="12"/>
        <v>-29959707</v>
      </c>
    </row>
    <row r="813" spans="1:4" x14ac:dyDescent="0.25">
      <c r="A813" s="1" t="s">
        <v>1579</v>
      </c>
      <c r="B813" s="11">
        <v>55747724</v>
      </c>
      <c r="C813" s="1">
        <v>55000000</v>
      </c>
      <c r="D813" s="12">
        <f t="shared" si="12"/>
        <v>747724</v>
      </c>
    </row>
    <row r="814" spans="1:4" x14ac:dyDescent="0.25">
      <c r="A814" s="1" t="s">
        <v>1581</v>
      </c>
      <c r="B814" s="11">
        <v>55473600</v>
      </c>
      <c r="C814" s="1">
        <v>50000000</v>
      </c>
      <c r="D814" s="12">
        <f t="shared" si="12"/>
        <v>5473600</v>
      </c>
    </row>
    <row r="815" spans="1:4" x14ac:dyDescent="0.25">
      <c r="A815" s="1" t="s">
        <v>1584</v>
      </c>
      <c r="B815" s="11">
        <v>49994804</v>
      </c>
      <c r="C815" s="1">
        <v>55000000</v>
      </c>
      <c r="D815" s="12">
        <f t="shared" si="12"/>
        <v>-5005196</v>
      </c>
    </row>
    <row r="816" spans="1:4" x14ac:dyDescent="0.25">
      <c r="A816" s="1" t="s">
        <v>1586</v>
      </c>
      <c r="B816" s="11">
        <v>41609593</v>
      </c>
      <c r="C816" s="1">
        <v>55000000</v>
      </c>
      <c r="D816" s="12">
        <f t="shared" si="12"/>
        <v>-13390407</v>
      </c>
    </row>
    <row r="817" spans="1:4" x14ac:dyDescent="0.25">
      <c r="A817" s="1" t="s">
        <v>1588</v>
      </c>
      <c r="B817" s="11">
        <v>38553833</v>
      </c>
      <c r="C817" s="1">
        <v>55000000</v>
      </c>
      <c r="D817" s="12">
        <f t="shared" si="12"/>
        <v>-16446167</v>
      </c>
    </row>
    <row r="818" spans="1:4" x14ac:dyDescent="0.25">
      <c r="A818" s="1" t="s">
        <v>1590</v>
      </c>
      <c r="B818" s="11">
        <v>76137505</v>
      </c>
      <c r="C818" s="1">
        <v>55000000</v>
      </c>
      <c r="D818" s="12">
        <f t="shared" si="12"/>
        <v>21137505</v>
      </c>
    </row>
    <row r="819" spans="1:4" x14ac:dyDescent="0.25">
      <c r="A819" s="1" t="s">
        <v>1592</v>
      </c>
      <c r="B819" s="11">
        <v>34350553</v>
      </c>
      <c r="C819" s="1">
        <v>68000000</v>
      </c>
      <c r="D819" s="12">
        <f t="shared" si="12"/>
        <v>-33649447</v>
      </c>
    </row>
    <row r="820" spans="1:4" x14ac:dyDescent="0.25">
      <c r="A820" s="1" t="s">
        <v>1594</v>
      </c>
      <c r="B820" s="11">
        <v>34238611</v>
      </c>
      <c r="C820" s="1">
        <v>55000000</v>
      </c>
      <c r="D820" s="12">
        <f t="shared" si="12"/>
        <v>-20761389</v>
      </c>
    </row>
    <row r="821" spans="1:4" x14ac:dyDescent="0.25">
      <c r="A821" s="1" t="s">
        <v>1595</v>
      </c>
      <c r="B821" s="11">
        <v>34098563</v>
      </c>
      <c r="C821" s="1">
        <v>55000000</v>
      </c>
      <c r="D821" s="12">
        <f t="shared" si="12"/>
        <v>-20901437</v>
      </c>
    </row>
    <row r="822" spans="1:4" x14ac:dyDescent="0.25">
      <c r="A822" s="1" t="s">
        <v>1596</v>
      </c>
      <c r="B822" s="11">
        <v>33828318</v>
      </c>
      <c r="C822" s="1">
        <v>55000000</v>
      </c>
      <c r="D822" s="12">
        <f t="shared" si="12"/>
        <v>-21171682</v>
      </c>
    </row>
    <row r="823" spans="1:4" x14ac:dyDescent="0.25">
      <c r="A823" s="1" t="s">
        <v>1598</v>
      </c>
      <c r="B823" s="11">
        <v>33472850</v>
      </c>
      <c r="C823" s="1">
        <v>55000000</v>
      </c>
      <c r="D823" s="12">
        <f t="shared" si="12"/>
        <v>-21527150</v>
      </c>
    </row>
    <row r="824" spans="1:4" x14ac:dyDescent="0.25">
      <c r="A824" s="1" t="s">
        <v>1600</v>
      </c>
      <c r="B824" s="11">
        <v>31051126</v>
      </c>
      <c r="C824" s="1">
        <v>55000000</v>
      </c>
      <c r="D824" s="12">
        <f t="shared" si="12"/>
        <v>-23948874</v>
      </c>
    </row>
    <row r="825" spans="1:4" x14ac:dyDescent="0.25">
      <c r="A825" s="1" t="s">
        <v>1601</v>
      </c>
      <c r="B825" s="11">
        <v>35707327</v>
      </c>
      <c r="C825" s="1">
        <v>55000000</v>
      </c>
      <c r="D825" s="12">
        <f t="shared" si="12"/>
        <v>-19292673</v>
      </c>
    </row>
    <row r="826" spans="1:4" x14ac:dyDescent="0.25">
      <c r="A826" s="1" t="s">
        <v>1602</v>
      </c>
      <c r="B826" s="11">
        <v>20550712</v>
      </c>
      <c r="C826" s="1">
        <v>50000000</v>
      </c>
      <c r="D826" s="12">
        <f t="shared" si="12"/>
        <v>-29449288</v>
      </c>
    </row>
    <row r="827" spans="1:4" x14ac:dyDescent="0.25">
      <c r="A827" s="1" t="s">
        <v>1604</v>
      </c>
      <c r="B827" s="11">
        <v>18573791</v>
      </c>
      <c r="C827" s="1">
        <v>55000000</v>
      </c>
      <c r="D827" s="12">
        <f t="shared" si="12"/>
        <v>-36426209</v>
      </c>
    </row>
    <row r="828" spans="1:4" x14ac:dyDescent="0.25">
      <c r="A828" s="1" t="s">
        <v>1606</v>
      </c>
      <c r="B828" s="11">
        <v>51225796</v>
      </c>
      <c r="C828" s="1">
        <v>70000000</v>
      </c>
      <c r="D828" s="12">
        <f t="shared" si="12"/>
        <v>-18774204</v>
      </c>
    </row>
    <row r="829" spans="1:4" x14ac:dyDescent="0.25">
      <c r="A829" s="1" t="s">
        <v>1608</v>
      </c>
      <c r="B829" s="11">
        <v>16264475</v>
      </c>
      <c r="C829" s="1">
        <v>55000000</v>
      </c>
      <c r="D829" s="12">
        <f t="shared" si="12"/>
        <v>-38735525</v>
      </c>
    </row>
    <row r="830" spans="1:4" x14ac:dyDescent="0.25">
      <c r="A830" s="1" t="s">
        <v>1610</v>
      </c>
      <c r="B830" s="11">
        <v>25857987</v>
      </c>
      <c r="C830" s="1">
        <v>62000000</v>
      </c>
      <c r="D830" s="12">
        <f t="shared" si="12"/>
        <v>-36142013</v>
      </c>
    </row>
    <row r="831" spans="1:4" x14ac:dyDescent="0.25">
      <c r="A831" s="1" t="s">
        <v>1612</v>
      </c>
      <c r="B831" s="11">
        <v>12870569</v>
      </c>
      <c r="C831" s="1">
        <v>56000000</v>
      </c>
      <c r="D831" s="12">
        <f t="shared" si="12"/>
        <v>-43129431</v>
      </c>
    </row>
    <row r="832" spans="1:4" x14ac:dyDescent="0.25">
      <c r="A832" s="1" t="s">
        <v>1614</v>
      </c>
      <c r="B832" s="11">
        <v>11466088</v>
      </c>
      <c r="C832" s="1">
        <v>71000000</v>
      </c>
      <c r="D832" s="12">
        <f t="shared" si="12"/>
        <v>-59533912</v>
      </c>
    </row>
    <row r="833" spans="1:4" x14ac:dyDescent="0.25">
      <c r="A833" s="1" t="s">
        <v>1617</v>
      </c>
      <c r="B833" s="11">
        <v>16088610</v>
      </c>
      <c r="C833" s="1">
        <v>55000000</v>
      </c>
      <c r="D833" s="12">
        <f t="shared" si="12"/>
        <v>-38911390</v>
      </c>
    </row>
    <row r="834" spans="1:4" x14ac:dyDescent="0.25">
      <c r="A834" s="1" t="s">
        <v>1619</v>
      </c>
      <c r="B834" s="11">
        <v>51178893</v>
      </c>
      <c r="C834" s="1">
        <v>50000000</v>
      </c>
      <c r="D834" s="12">
        <f t="shared" si="12"/>
        <v>1178893</v>
      </c>
    </row>
    <row r="835" spans="1:4" x14ac:dyDescent="0.25">
      <c r="A835" s="1" t="s">
        <v>1620</v>
      </c>
      <c r="B835" s="11">
        <v>6768055</v>
      </c>
      <c r="C835" s="1">
        <v>57000000</v>
      </c>
      <c r="D835" s="12">
        <f t="shared" ref="D835:D898" si="13">B835-C835</f>
        <v>-50231945</v>
      </c>
    </row>
    <row r="836" spans="1:4" x14ac:dyDescent="0.25">
      <c r="A836" s="1" t="s">
        <v>1623</v>
      </c>
      <c r="B836" s="11">
        <v>39440655</v>
      </c>
      <c r="C836" s="1">
        <v>55000000</v>
      </c>
      <c r="D836" s="12">
        <f t="shared" si="13"/>
        <v>-15559345</v>
      </c>
    </row>
    <row r="837" spans="1:4" x14ac:dyDescent="0.25">
      <c r="A837" s="1" t="s">
        <v>1625</v>
      </c>
      <c r="B837" s="11">
        <v>6167817</v>
      </c>
      <c r="C837" s="1">
        <v>47000000</v>
      </c>
      <c r="D837" s="12">
        <f t="shared" si="13"/>
        <v>-40832183</v>
      </c>
    </row>
    <row r="838" spans="1:4" x14ac:dyDescent="0.25">
      <c r="A838" s="1" t="s">
        <v>1626</v>
      </c>
      <c r="B838" s="11">
        <v>81645152</v>
      </c>
      <c r="C838" s="1">
        <v>54000000</v>
      </c>
      <c r="D838" s="12">
        <f t="shared" si="13"/>
        <v>27645152</v>
      </c>
    </row>
    <row r="839" spans="1:4" x14ac:dyDescent="0.25">
      <c r="A839" s="1" t="s">
        <v>1627</v>
      </c>
      <c r="B839" s="11">
        <v>69951824</v>
      </c>
      <c r="C839" s="1">
        <v>55000000</v>
      </c>
      <c r="D839" s="12">
        <f t="shared" si="13"/>
        <v>14951824</v>
      </c>
    </row>
    <row r="840" spans="1:4" x14ac:dyDescent="0.25">
      <c r="A840" s="1" t="s">
        <v>1628</v>
      </c>
      <c r="B840" s="11">
        <v>9483821</v>
      </c>
      <c r="C840" s="1">
        <v>55000000</v>
      </c>
      <c r="D840" s="12">
        <f t="shared" si="13"/>
        <v>-45516179</v>
      </c>
    </row>
    <row r="841" spans="1:4" x14ac:dyDescent="0.25">
      <c r="A841" s="1" t="s">
        <v>1630</v>
      </c>
      <c r="B841" s="11">
        <v>66676062</v>
      </c>
      <c r="C841" s="1">
        <v>54000000</v>
      </c>
      <c r="D841" s="12">
        <f t="shared" si="13"/>
        <v>12676062</v>
      </c>
    </row>
    <row r="842" spans="1:4" x14ac:dyDescent="0.25">
      <c r="A842" s="1" t="s">
        <v>1631</v>
      </c>
      <c r="B842" s="11">
        <v>26838389</v>
      </c>
      <c r="C842" s="1">
        <v>57000000</v>
      </c>
      <c r="D842" s="12">
        <f t="shared" si="13"/>
        <v>-30161611</v>
      </c>
    </row>
    <row r="843" spans="1:4" x14ac:dyDescent="0.25">
      <c r="A843" s="1" t="s">
        <v>1632</v>
      </c>
      <c r="B843" s="11">
        <v>75604320</v>
      </c>
      <c r="C843" s="1">
        <v>54000000</v>
      </c>
      <c r="D843" s="12">
        <f t="shared" si="13"/>
        <v>21604320</v>
      </c>
    </row>
    <row r="844" spans="1:4" x14ac:dyDescent="0.25">
      <c r="A844" s="1" t="s">
        <v>1635</v>
      </c>
      <c r="B844" s="11">
        <v>108200000</v>
      </c>
      <c r="C844" s="1">
        <v>54000000</v>
      </c>
      <c r="D844" s="12">
        <f t="shared" si="13"/>
        <v>54200000</v>
      </c>
    </row>
    <row r="845" spans="1:4" x14ac:dyDescent="0.25">
      <c r="A845" s="1" t="s">
        <v>1636</v>
      </c>
      <c r="B845" s="11">
        <v>5660084</v>
      </c>
      <c r="C845" s="1">
        <v>54000000</v>
      </c>
      <c r="D845" s="12">
        <f t="shared" si="13"/>
        <v>-48339916</v>
      </c>
    </row>
    <row r="846" spans="1:4" x14ac:dyDescent="0.25">
      <c r="A846" s="1" t="s">
        <v>1637</v>
      </c>
      <c r="B846" s="11">
        <v>7221458</v>
      </c>
      <c r="C846" s="1">
        <v>55000000</v>
      </c>
      <c r="D846" s="12">
        <f t="shared" si="13"/>
        <v>-47778542</v>
      </c>
    </row>
    <row r="847" spans="1:4" x14ac:dyDescent="0.25">
      <c r="A847" s="1" t="s">
        <v>1638</v>
      </c>
      <c r="B847" s="11">
        <v>70327868</v>
      </c>
      <c r="C847" s="1">
        <v>46000000</v>
      </c>
      <c r="D847" s="12">
        <f t="shared" si="13"/>
        <v>24327868</v>
      </c>
    </row>
    <row r="848" spans="1:4" x14ac:dyDescent="0.25">
      <c r="A848" s="1" t="s">
        <v>1640</v>
      </c>
      <c r="B848" s="11">
        <v>58297830</v>
      </c>
      <c r="C848" s="1">
        <v>50000000</v>
      </c>
      <c r="D848" s="12">
        <f t="shared" si="13"/>
        <v>8297830</v>
      </c>
    </row>
    <row r="849" spans="1:4" x14ac:dyDescent="0.25">
      <c r="A849" s="1" t="s">
        <v>1641</v>
      </c>
      <c r="B849" s="11">
        <v>57386369</v>
      </c>
      <c r="C849" s="1">
        <v>52500000</v>
      </c>
      <c r="D849" s="12">
        <f t="shared" si="13"/>
        <v>4886369</v>
      </c>
    </row>
    <row r="850" spans="1:4" x14ac:dyDescent="0.25">
      <c r="A850" s="1" t="s">
        <v>1642</v>
      </c>
      <c r="B850" s="11">
        <v>45207112</v>
      </c>
      <c r="C850" s="1">
        <v>53000000</v>
      </c>
      <c r="D850" s="12">
        <f t="shared" si="13"/>
        <v>-7792888</v>
      </c>
    </row>
    <row r="851" spans="1:4" x14ac:dyDescent="0.25">
      <c r="A851" s="1" t="s">
        <v>1644</v>
      </c>
      <c r="B851" s="11">
        <v>62563543</v>
      </c>
      <c r="C851" s="1">
        <v>53000000</v>
      </c>
      <c r="D851" s="12">
        <f t="shared" si="13"/>
        <v>9563543</v>
      </c>
    </row>
    <row r="852" spans="1:4" x14ac:dyDescent="0.25">
      <c r="A852" s="1" t="s">
        <v>1645</v>
      </c>
      <c r="B852" s="11">
        <v>33574332</v>
      </c>
      <c r="C852" s="1">
        <v>90000000</v>
      </c>
      <c r="D852" s="12">
        <f t="shared" si="13"/>
        <v>-56425668</v>
      </c>
    </row>
    <row r="853" spans="1:4" x14ac:dyDescent="0.25">
      <c r="A853" s="1" t="s">
        <v>1646</v>
      </c>
      <c r="B853" s="11">
        <v>73343413</v>
      </c>
      <c r="C853" s="1">
        <v>50000000</v>
      </c>
      <c r="D853" s="12">
        <f t="shared" si="13"/>
        <v>23343413</v>
      </c>
    </row>
    <row r="854" spans="1:4" x14ac:dyDescent="0.25">
      <c r="A854" s="1" t="s">
        <v>1649</v>
      </c>
      <c r="B854" s="11">
        <v>25031037</v>
      </c>
      <c r="C854" s="1">
        <v>53000000</v>
      </c>
      <c r="D854" s="12">
        <f t="shared" si="13"/>
        <v>-27968963</v>
      </c>
    </row>
    <row r="855" spans="1:4" x14ac:dyDescent="0.25">
      <c r="A855" s="1" t="s">
        <v>1651</v>
      </c>
      <c r="B855" s="11">
        <v>22843047</v>
      </c>
      <c r="C855" s="1">
        <v>55000000</v>
      </c>
      <c r="D855" s="12">
        <f t="shared" si="13"/>
        <v>-32156953</v>
      </c>
    </row>
    <row r="856" spans="1:4" x14ac:dyDescent="0.25">
      <c r="A856" s="1" t="s">
        <v>1654</v>
      </c>
      <c r="B856" s="11">
        <v>5755286</v>
      </c>
      <c r="C856" s="1">
        <v>55000000</v>
      </c>
      <c r="D856" s="12">
        <f t="shared" si="13"/>
        <v>-49244714</v>
      </c>
    </row>
    <row r="857" spans="1:4" x14ac:dyDescent="0.25">
      <c r="A857" s="1" t="s">
        <v>1655</v>
      </c>
      <c r="B857" s="11">
        <v>164435221</v>
      </c>
      <c r="C857" s="1">
        <v>52000000</v>
      </c>
      <c r="D857" s="12">
        <f t="shared" si="13"/>
        <v>112435221</v>
      </c>
    </row>
    <row r="858" spans="1:4" x14ac:dyDescent="0.25">
      <c r="A858" s="1" t="s">
        <v>1656</v>
      </c>
      <c r="B858" s="11">
        <v>95720716</v>
      </c>
      <c r="C858" s="1">
        <v>40000000</v>
      </c>
      <c r="D858" s="12">
        <f t="shared" si="13"/>
        <v>55720716</v>
      </c>
    </row>
    <row r="859" spans="1:4" x14ac:dyDescent="0.25">
      <c r="A859" s="1" t="s">
        <v>1657</v>
      </c>
      <c r="B859" s="11">
        <v>118683135</v>
      </c>
      <c r="C859" s="1">
        <v>52000000</v>
      </c>
      <c r="D859" s="12">
        <f t="shared" si="13"/>
        <v>66683135</v>
      </c>
    </row>
    <row r="860" spans="1:4" x14ac:dyDescent="0.25">
      <c r="A860" s="1" t="s">
        <v>1660</v>
      </c>
      <c r="B860" s="11">
        <v>143704210</v>
      </c>
      <c r="C860" s="1">
        <v>52000000</v>
      </c>
      <c r="D860" s="12">
        <f t="shared" si="13"/>
        <v>91704210</v>
      </c>
    </row>
    <row r="861" spans="1:4" x14ac:dyDescent="0.25">
      <c r="A861" s="1" t="s">
        <v>1661</v>
      </c>
      <c r="B861" s="11">
        <v>110476776</v>
      </c>
      <c r="C861" s="1">
        <v>52000000</v>
      </c>
      <c r="D861" s="12">
        <f t="shared" si="13"/>
        <v>58476776</v>
      </c>
    </row>
    <row r="862" spans="1:4" x14ac:dyDescent="0.25">
      <c r="A862" s="1" t="s">
        <v>1663</v>
      </c>
      <c r="B862" s="11">
        <v>80270227</v>
      </c>
      <c r="C862" s="1">
        <v>50000000</v>
      </c>
      <c r="D862" s="12">
        <f t="shared" si="13"/>
        <v>30270227</v>
      </c>
    </row>
    <row r="863" spans="1:4" x14ac:dyDescent="0.25">
      <c r="A863" s="1" t="s">
        <v>1665</v>
      </c>
      <c r="B863" s="11">
        <v>36385763</v>
      </c>
      <c r="C863" s="1">
        <v>52000000</v>
      </c>
      <c r="D863" s="12">
        <f t="shared" si="13"/>
        <v>-15614237</v>
      </c>
    </row>
    <row r="864" spans="1:4" x14ac:dyDescent="0.25">
      <c r="A864" s="1" t="s">
        <v>1667</v>
      </c>
      <c r="B864" s="11">
        <v>37035845</v>
      </c>
      <c r="C864" s="1">
        <v>52000000</v>
      </c>
      <c r="D864" s="12">
        <f t="shared" si="13"/>
        <v>-14964155</v>
      </c>
    </row>
    <row r="865" spans="1:4" x14ac:dyDescent="0.25">
      <c r="A865" s="1" t="s">
        <v>1669</v>
      </c>
      <c r="B865" s="11">
        <v>34580635</v>
      </c>
      <c r="C865" s="1">
        <v>52000000</v>
      </c>
      <c r="D865" s="12">
        <f t="shared" si="13"/>
        <v>-17419365</v>
      </c>
    </row>
    <row r="866" spans="1:4" x14ac:dyDescent="0.25">
      <c r="A866" s="1" t="s">
        <v>1670</v>
      </c>
      <c r="B866" s="11">
        <v>42438300</v>
      </c>
      <c r="C866" s="1">
        <v>52000000</v>
      </c>
      <c r="D866" s="12">
        <f t="shared" si="13"/>
        <v>-9561700</v>
      </c>
    </row>
    <row r="867" spans="1:4" x14ac:dyDescent="0.25">
      <c r="A867" s="1" t="s">
        <v>1672</v>
      </c>
      <c r="B867" s="11">
        <v>23324666</v>
      </c>
      <c r="C867" s="1">
        <v>52000000</v>
      </c>
      <c r="D867" s="12">
        <f t="shared" si="13"/>
        <v>-28675334</v>
      </c>
    </row>
    <row r="868" spans="1:4" x14ac:dyDescent="0.25">
      <c r="A868" s="1" t="s">
        <v>1674</v>
      </c>
      <c r="B868" s="11">
        <v>23020488</v>
      </c>
      <c r="C868" s="1">
        <v>52000000</v>
      </c>
      <c r="D868" s="12">
        <f t="shared" si="13"/>
        <v>-28979512</v>
      </c>
    </row>
    <row r="869" spans="1:4" x14ac:dyDescent="0.25">
      <c r="A869" s="1" t="s">
        <v>1675</v>
      </c>
      <c r="B869" s="11">
        <v>90567722</v>
      </c>
      <c r="C869" s="1">
        <v>51000000</v>
      </c>
      <c r="D869" s="12">
        <f t="shared" si="13"/>
        <v>39567722</v>
      </c>
    </row>
    <row r="870" spans="1:4" x14ac:dyDescent="0.25">
      <c r="A870" s="1" t="s">
        <v>1677</v>
      </c>
      <c r="B870" s="11">
        <v>72601713</v>
      </c>
      <c r="C870" s="1">
        <v>51000000</v>
      </c>
      <c r="D870" s="12">
        <f t="shared" si="13"/>
        <v>21601713</v>
      </c>
    </row>
    <row r="871" spans="1:4" x14ac:dyDescent="0.25">
      <c r="A871" s="1" t="s">
        <v>1678</v>
      </c>
      <c r="B871" s="11">
        <v>296623634</v>
      </c>
      <c r="C871" s="1">
        <v>50000000</v>
      </c>
      <c r="D871" s="12">
        <f t="shared" si="13"/>
        <v>246623634</v>
      </c>
    </row>
    <row r="872" spans="1:4" x14ac:dyDescent="0.25">
      <c r="A872" s="1" t="s">
        <v>1679</v>
      </c>
      <c r="B872" s="11">
        <v>267652016</v>
      </c>
      <c r="C872" s="1">
        <v>60000000</v>
      </c>
      <c r="D872" s="12">
        <f t="shared" si="13"/>
        <v>207652016</v>
      </c>
    </row>
    <row r="873" spans="1:4" x14ac:dyDescent="0.25">
      <c r="A873" s="1" t="s">
        <v>1682</v>
      </c>
      <c r="B873" s="11">
        <v>62453315</v>
      </c>
      <c r="C873" s="1">
        <v>50200000</v>
      </c>
      <c r="D873" s="12">
        <f t="shared" si="13"/>
        <v>12253315</v>
      </c>
    </row>
    <row r="874" spans="1:4" x14ac:dyDescent="0.25">
      <c r="A874" s="1" t="s">
        <v>1684</v>
      </c>
      <c r="B874" s="11">
        <v>165500000</v>
      </c>
      <c r="C874" s="1">
        <v>48000000</v>
      </c>
      <c r="D874" s="12">
        <f t="shared" si="13"/>
        <v>117500000</v>
      </c>
    </row>
    <row r="875" spans="1:4" x14ac:dyDescent="0.25">
      <c r="A875" s="1" t="s">
        <v>1685</v>
      </c>
      <c r="B875" s="11">
        <v>153620822</v>
      </c>
      <c r="C875" s="1">
        <v>50000000</v>
      </c>
      <c r="D875" s="12">
        <f t="shared" si="13"/>
        <v>103620822</v>
      </c>
    </row>
    <row r="876" spans="1:4" x14ac:dyDescent="0.25">
      <c r="A876" s="1" t="s">
        <v>1687</v>
      </c>
      <c r="B876" s="11">
        <v>218628680</v>
      </c>
      <c r="C876" s="1">
        <v>50000000</v>
      </c>
      <c r="D876" s="12">
        <f t="shared" si="13"/>
        <v>168628680</v>
      </c>
    </row>
    <row r="877" spans="1:4" x14ac:dyDescent="0.25">
      <c r="A877" s="1" t="s">
        <v>1688</v>
      </c>
      <c r="B877" s="11">
        <v>147637474</v>
      </c>
      <c r="C877" s="1">
        <v>50000000</v>
      </c>
      <c r="D877" s="12">
        <f t="shared" si="13"/>
        <v>97637474</v>
      </c>
    </row>
    <row r="878" spans="1:4" x14ac:dyDescent="0.25">
      <c r="A878" s="1" t="s">
        <v>1690</v>
      </c>
      <c r="B878" s="11">
        <v>135014968</v>
      </c>
      <c r="C878" s="1">
        <v>50000000</v>
      </c>
      <c r="D878" s="12">
        <f t="shared" si="13"/>
        <v>85014968</v>
      </c>
    </row>
    <row r="879" spans="1:4" x14ac:dyDescent="0.25">
      <c r="A879" s="1" t="s">
        <v>1691</v>
      </c>
      <c r="B879" s="11">
        <v>2175312</v>
      </c>
      <c r="C879" s="1">
        <v>50000000</v>
      </c>
      <c r="D879" s="12">
        <f t="shared" si="13"/>
        <v>-47824688</v>
      </c>
    </row>
    <row r="880" spans="1:4" x14ac:dyDescent="0.25">
      <c r="A880" s="1" t="s">
        <v>1692</v>
      </c>
      <c r="B880" s="11">
        <v>126203320</v>
      </c>
      <c r="C880" s="1">
        <v>50000000</v>
      </c>
      <c r="D880" s="12">
        <f t="shared" si="13"/>
        <v>76203320</v>
      </c>
    </row>
    <row r="881" spans="1:4" x14ac:dyDescent="0.25">
      <c r="A881" s="1" t="s">
        <v>1694</v>
      </c>
      <c r="B881" s="11">
        <v>126975169</v>
      </c>
      <c r="C881" s="1">
        <v>50000000</v>
      </c>
      <c r="D881" s="12">
        <f t="shared" si="13"/>
        <v>76975169</v>
      </c>
    </row>
    <row r="882" spans="1:4" x14ac:dyDescent="0.25">
      <c r="A882" s="1" t="s">
        <v>1695</v>
      </c>
      <c r="B882" s="11">
        <v>125548685</v>
      </c>
      <c r="C882" s="1">
        <v>52000000</v>
      </c>
      <c r="D882" s="12">
        <f t="shared" si="13"/>
        <v>73548685</v>
      </c>
    </row>
    <row r="883" spans="1:4" x14ac:dyDescent="0.25">
      <c r="A883" s="1" t="s">
        <v>1696</v>
      </c>
      <c r="B883" s="11">
        <v>105807520</v>
      </c>
      <c r="C883" s="1">
        <v>50000000</v>
      </c>
      <c r="D883" s="12">
        <f t="shared" si="13"/>
        <v>55807520</v>
      </c>
    </row>
    <row r="884" spans="1:4" x14ac:dyDescent="0.25">
      <c r="A884" s="1" t="s">
        <v>1697</v>
      </c>
      <c r="B884" s="11">
        <v>191616238</v>
      </c>
      <c r="C884" s="1">
        <v>50000000</v>
      </c>
      <c r="D884" s="12">
        <f t="shared" si="13"/>
        <v>141616238</v>
      </c>
    </row>
    <row r="885" spans="1:4" x14ac:dyDescent="0.25">
      <c r="A885" s="1" t="s">
        <v>1700</v>
      </c>
      <c r="B885" s="11">
        <v>105264608</v>
      </c>
      <c r="C885" s="1">
        <v>60000000</v>
      </c>
      <c r="D885" s="12">
        <f t="shared" si="13"/>
        <v>45264608</v>
      </c>
    </row>
    <row r="886" spans="1:4" x14ac:dyDescent="0.25">
      <c r="A886" s="1" t="s">
        <v>1701</v>
      </c>
      <c r="B886" s="11">
        <v>97680195</v>
      </c>
      <c r="C886" s="1">
        <v>70000000</v>
      </c>
      <c r="D886" s="12">
        <f t="shared" si="13"/>
        <v>27680195</v>
      </c>
    </row>
    <row r="887" spans="1:4" x14ac:dyDescent="0.25">
      <c r="A887" s="1" t="s">
        <v>1703</v>
      </c>
      <c r="B887" s="11">
        <v>126088877</v>
      </c>
      <c r="C887" s="1">
        <v>50000000</v>
      </c>
      <c r="D887" s="12">
        <f t="shared" si="13"/>
        <v>76088877</v>
      </c>
    </row>
    <row r="888" spans="1:4" x14ac:dyDescent="0.25">
      <c r="A888" s="1" t="s">
        <v>1704</v>
      </c>
      <c r="B888" s="11">
        <v>91030827</v>
      </c>
      <c r="C888" s="1">
        <v>50000000</v>
      </c>
      <c r="D888" s="12">
        <f t="shared" si="13"/>
        <v>41030827</v>
      </c>
    </row>
    <row r="889" spans="1:4" x14ac:dyDescent="0.25">
      <c r="A889" s="1" t="s">
        <v>1705</v>
      </c>
      <c r="B889" s="11">
        <v>150315155</v>
      </c>
      <c r="C889" s="1">
        <v>50000000</v>
      </c>
      <c r="D889" s="12">
        <f t="shared" si="13"/>
        <v>100315155</v>
      </c>
    </row>
    <row r="890" spans="1:4" x14ac:dyDescent="0.25">
      <c r="A890" s="1" t="s">
        <v>1707</v>
      </c>
      <c r="B890" s="11">
        <v>127997349</v>
      </c>
      <c r="C890" s="1">
        <v>50000000</v>
      </c>
      <c r="D890" s="12">
        <f t="shared" si="13"/>
        <v>77997349</v>
      </c>
    </row>
    <row r="891" spans="1:4" x14ac:dyDescent="0.25">
      <c r="A891" s="1" t="s">
        <v>1709</v>
      </c>
      <c r="B891" s="11">
        <v>88504640</v>
      </c>
      <c r="C891" s="1">
        <v>45000000</v>
      </c>
      <c r="D891" s="12">
        <f t="shared" si="13"/>
        <v>43504640</v>
      </c>
    </row>
    <row r="892" spans="1:4" x14ac:dyDescent="0.25">
      <c r="A892" s="1" t="s">
        <v>1712</v>
      </c>
      <c r="B892" s="11">
        <v>81517441</v>
      </c>
      <c r="C892" s="1">
        <v>50000000</v>
      </c>
      <c r="D892" s="12">
        <f t="shared" si="13"/>
        <v>31517441</v>
      </c>
    </row>
    <row r="893" spans="1:4" x14ac:dyDescent="0.25">
      <c r="A893" s="1" t="s">
        <v>1714</v>
      </c>
      <c r="B893" s="11">
        <v>81022333</v>
      </c>
      <c r="C893" s="1">
        <v>50000000</v>
      </c>
      <c r="D893" s="12">
        <f t="shared" si="13"/>
        <v>31022333</v>
      </c>
    </row>
    <row r="894" spans="1:4" x14ac:dyDescent="0.25">
      <c r="A894" s="1" t="s">
        <v>1715</v>
      </c>
      <c r="B894" s="11">
        <v>79948113</v>
      </c>
      <c r="C894" s="1">
        <v>50000000</v>
      </c>
      <c r="D894" s="12">
        <f t="shared" si="13"/>
        <v>29948113</v>
      </c>
    </row>
    <row r="895" spans="1:4" x14ac:dyDescent="0.25">
      <c r="A895" s="1" t="s">
        <v>1716</v>
      </c>
      <c r="B895" s="11">
        <v>88658172</v>
      </c>
      <c r="C895" s="1">
        <v>50000000</v>
      </c>
      <c r="D895" s="12">
        <f t="shared" si="13"/>
        <v>38658172</v>
      </c>
    </row>
    <row r="896" spans="1:4" x14ac:dyDescent="0.25">
      <c r="A896" s="1" t="s">
        <v>1717</v>
      </c>
      <c r="B896" s="11">
        <v>84244877</v>
      </c>
      <c r="C896" s="1">
        <v>50000000</v>
      </c>
      <c r="D896" s="12">
        <f t="shared" si="13"/>
        <v>34244877</v>
      </c>
    </row>
    <row r="897" spans="1:4" x14ac:dyDescent="0.25">
      <c r="A897" s="1" t="s">
        <v>1719</v>
      </c>
      <c r="B897" s="11">
        <v>75367693</v>
      </c>
      <c r="C897" s="1">
        <v>35000000</v>
      </c>
      <c r="D897" s="12">
        <f t="shared" si="13"/>
        <v>40367693</v>
      </c>
    </row>
    <row r="898" spans="1:4" x14ac:dyDescent="0.25">
      <c r="A898" s="1" t="s">
        <v>1721</v>
      </c>
      <c r="B898" s="11">
        <v>73701902</v>
      </c>
      <c r="C898" s="1">
        <v>60000000</v>
      </c>
      <c r="D898" s="12">
        <f t="shared" si="13"/>
        <v>13701902</v>
      </c>
    </row>
    <row r="899" spans="1:4" x14ac:dyDescent="0.25">
      <c r="A899" s="1" t="s">
        <v>1723</v>
      </c>
      <c r="B899" s="11">
        <v>75605492</v>
      </c>
      <c r="C899" s="1">
        <v>50000000</v>
      </c>
      <c r="D899" s="12">
        <f t="shared" ref="D899:D962" si="14">B899-C899</f>
        <v>25605492</v>
      </c>
    </row>
    <row r="900" spans="1:4" x14ac:dyDescent="0.25">
      <c r="A900" s="1" t="s">
        <v>1724</v>
      </c>
      <c r="B900" s="11">
        <v>67823573</v>
      </c>
      <c r="C900" s="1">
        <v>50000000</v>
      </c>
      <c r="D900" s="12">
        <f t="shared" si="14"/>
        <v>17823573</v>
      </c>
    </row>
    <row r="901" spans="1:4" x14ac:dyDescent="0.25">
      <c r="A901" s="1" t="s">
        <v>1726</v>
      </c>
      <c r="B901" s="11">
        <v>91439400</v>
      </c>
      <c r="C901" s="1">
        <v>50000000</v>
      </c>
      <c r="D901" s="12">
        <f t="shared" si="14"/>
        <v>41439400</v>
      </c>
    </row>
    <row r="902" spans="1:4" x14ac:dyDescent="0.25">
      <c r="A902" s="1" t="s">
        <v>1729</v>
      </c>
      <c r="B902" s="11">
        <v>67128202</v>
      </c>
      <c r="C902" s="1">
        <v>65000000</v>
      </c>
      <c r="D902" s="12">
        <f t="shared" si="14"/>
        <v>2128202</v>
      </c>
    </row>
    <row r="903" spans="1:4" x14ac:dyDescent="0.25">
      <c r="A903" s="1" t="s">
        <v>1731</v>
      </c>
      <c r="B903" s="11">
        <v>70496802</v>
      </c>
      <c r="C903" s="1">
        <v>54000000</v>
      </c>
      <c r="D903" s="12">
        <f t="shared" si="14"/>
        <v>16496802</v>
      </c>
    </row>
    <row r="904" spans="1:4" x14ac:dyDescent="0.25">
      <c r="A904" s="1" t="s">
        <v>1732</v>
      </c>
      <c r="B904" s="11">
        <v>60470220</v>
      </c>
      <c r="C904" s="1">
        <v>50000000</v>
      </c>
      <c r="D904" s="12">
        <f t="shared" si="14"/>
        <v>10470220</v>
      </c>
    </row>
    <row r="905" spans="1:4" x14ac:dyDescent="0.25">
      <c r="A905" s="1" t="s">
        <v>1734</v>
      </c>
      <c r="B905" s="11">
        <v>58336565</v>
      </c>
      <c r="C905" s="1">
        <v>50000000</v>
      </c>
      <c r="D905" s="12">
        <f t="shared" si="14"/>
        <v>8336565</v>
      </c>
    </row>
    <row r="906" spans="1:4" x14ac:dyDescent="0.25">
      <c r="A906" s="1" t="s">
        <v>1737</v>
      </c>
      <c r="B906" s="11">
        <v>66002004</v>
      </c>
      <c r="C906" s="1">
        <v>50000000</v>
      </c>
      <c r="D906" s="12">
        <f t="shared" si="14"/>
        <v>16002004</v>
      </c>
    </row>
    <row r="907" spans="1:4" x14ac:dyDescent="0.25">
      <c r="A907" s="1" t="s">
        <v>1739</v>
      </c>
      <c r="B907" s="11">
        <v>54997476</v>
      </c>
      <c r="C907" s="1">
        <v>50000000</v>
      </c>
      <c r="D907" s="12">
        <f t="shared" si="14"/>
        <v>4997476</v>
      </c>
    </row>
    <row r="908" spans="1:4" x14ac:dyDescent="0.25">
      <c r="A908" s="1" t="s">
        <v>1741</v>
      </c>
      <c r="B908" s="11">
        <v>55682070</v>
      </c>
      <c r="C908" s="1">
        <v>50000000</v>
      </c>
      <c r="D908" s="12">
        <f t="shared" si="14"/>
        <v>5682070</v>
      </c>
    </row>
    <row r="909" spans="1:4" x14ac:dyDescent="0.25">
      <c r="A909" s="1" t="s">
        <v>1743</v>
      </c>
      <c r="B909" s="11">
        <v>52752475</v>
      </c>
      <c r="C909" s="1">
        <v>50000000</v>
      </c>
      <c r="D909" s="12">
        <f t="shared" si="14"/>
        <v>2752475</v>
      </c>
    </row>
    <row r="910" spans="1:4" x14ac:dyDescent="0.25">
      <c r="A910" s="1" t="s">
        <v>1744</v>
      </c>
      <c r="B910" s="11">
        <v>55092830</v>
      </c>
      <c r="C910" s="1">
        <v>60000000</v>
      </c>
      <c r="D910" s="12">
        <f t="shared" si="14"/>
        <v>-4907170</v>
      </c>
    </row>
    <row r="911" spans="1:4" x14ac:dyDescent="0.25">
      <c r="A911" s="1" t="s">
        <v>1746</v>
      </c>
      <c r="B911" s="11">
        <v>50815288</v>
      </c>
      <c r="C911" s="1">
        <v>50000000</v>
      </c>
      <c r="D911" s="12">
        <f t="shared" si="14"/>
        <v>815288</v>
      </c>
    </row>
    <row r="912" spans="1:4" x14ac:dyDescent="0.25">
      <c r="A912" s="1" t="s">
        <v>1747</v>
      </c>
      <c r="B912" s="11">
        <v>52822418</v>
      </c>
      <c r="C912" s="1">
        <v>50000000</v>
      </c>
      <c r="D912" s="12">
        <f t="shared" si="14"/>
        <v>2822418</v>
      </c>
    </row>
    <row r="913" spans="1:4" x14ac:dyDescent="0.25">
      <c r="A913" s="1" t="s">
        <v>1749</v>
      </c>
      <c r="B913" s="11">
        <v>50150619</v>
      </c>
      <c r="C913" s="1">
        <v>50000000</v>
      </c>
      <c r="D913" s="12">
        <f t="shared" si="14"/>
        <v>150619</v>
      </c>
    </row>
    <row r="914" spans="1:4" x14ac:dyDescent="0.25">
      <c r="A914" s="1" t="s">
        <v>1751</v>
      </c>
      <c r="B914" s="11">
        <v>48745150</v>
      </c>
      <c r="C914" s="1">
        <v>50000000</v>
      </c>
      <c r="D914" s="12">
        <f t="shared" si="14"/>
        <v>-1254850</v>
      </c>
    </row>
    <row r="915" spans="1:4" x14ac:dyDescent="0.25">
      <c r="A915" s="1" t="s">
        <v>1752</v>
      </c>
      <c r="B915" s="11">
        <v>50007168</v>
      </c>
      <c r="C915" s="1">
        <v>50000000</v>
      </c>
      <c r="D915" s="12">
        <f t="shared" si="14"/>
        <v>7168</v>
      </c>
    </row>
    <row r="916" spans="1:4" x14ac:dyDescent="0.25">
      <c r="A916" s="1" t="s">
        <v>1753</v>
      </c>
      <c r="B916" s="11">
        <v>48154732</v>
      </c>
      <c r="C916" s="1">
        <v>50000000</v>
      </c>
      <c r="D916" s="12">
        <f t="shared" si="14"/>
        <v>-1845268</v>
      </c>
    </row>
    <row r="917" spans="1:4" x14ac:dyDescent="0.25">
      <c r="A917" s="1" t="s">
        <v>1754</v>
      </c>
      <c r="B917" s="11">
        <v>48265581</v>
      </c>
      <c r="C917" s="1">
        <v>50000000</v>
      </c>
      <c r="D917" s="12">
        <f t="shared" si="14"/>
        <v>-1734419</v>
      </c>
    </row>
    <row r="918" spans="1:4" x14ac:dyDescent="0.25">
      <c r="A918" s="1" t="s">
        <v>1757</v>
      </c>
      <c r="B918" s="11">
        <v>46982632</v>
      </c>
      <c r="C918" s="1">
        <v>50000000</v>
      </c>
      <c r="D918" s="12">
        <f t="shared" si="14"/>
        <v>-3017368</v>
      </c>
    </row>
    <row r="919" spans="1:4" x14ac:dyDescent="0.25">
      <c r="A919" s="1" t="s">
        <v>1759</v>
      </c>
      <c r="B919" s="11">
        <v>44737059</v>
      </c>
      <c r="C919" s="1">
        <v>50000000</v>
      </c>
      <c r="D919" s="12">
        <f t="shared" si="14"/>
        <v>-5262941</v>
      </c>
    </row>
    <row r="920" spans="1:4" x14ac:dyDescent="0.25">
      <c r="A920" s="1" t="s">
        <v>1761</v>
      </c>
      <c r="B920" s="11">
        <v>56724080</v>
      </c>
      <c r="C920" s="1">
        <v>50000000</v>
      </c>
      <c r="D920" s="12">
        <f t="shared" si="14"/>
        <v>6724080</v>
      </c>
    </row>
    <row r="921" spans="1:4" x14ac:dyDescent="0.25">
      <c r="A921" s="1" t="s">
        <v>1762</v>
      </c>
      <c r="B921" s="11">
        <v>44484065</v>
      </c>
      <c r="C921" s="1">
        <v>50000000</v>
      </c>
      <c r="D921" s="12">
        <f t="shared" si="14"/>
        <v>-5515935</v>
      </c>
    </row>
    <row r="922" spans="1:4" x14ac:dyDescent="0.25">
      <c r="A922" s="1" t="s">
        <v>1764</v>
      </c>
      <c r="B922" s="11">
        <v>47553512</v>
      </c>
      <c r="C922" s="1">
        <v>50000000</v>
      </c>
      <c r="D922" s="12">
        <f t="shared" si="14"/>
        <v>-2446488</v>
      </c>
    </row>
    <row r="923" spans="1:4" x14ac:dyDescent="0.25">
      <c r="A923" s="1" t="s">
        <v>1766</v>
      </c>
      <c r="B923" s="11">
        <v>42610000</v>
      </c>
      <c r="C923" s="1">
        <v>55000000</v>
      </c>
      <c r="D923" s="12">
        <f t="shared" si="14"/>
        <v>-12390000</v>
      </c>
    </row>
    <row r="924" spans="1:4" x14ac:dyDescent="0.25">
      <c r="A924" s="1" t="s">
        <v>1767</v>
      </c>
      <c r="B924" s="11">
        <v>41482207</v>
      </c>
      <c r="C924" s="1">
        <v>50000000</v>
      </c>
      <c r="D924" s="12">
        <f t="shared" si="14"/>
        <v>-8517793</v>
      </c>
    </row>
    <row r="925" spans="1:4" x14ac:dyDescent="0.25">
      <c r="A925" s="1" t="s">
        <v>1768</v>
      </c>
      <c r="B925" s="11">
        <v>47105085</v>
      </c>
      <c r="C925" s="1">
        <v>50000000</v>
      </c>
      <c r="D925" s="12">
        <f t="shared" si="14"/>
        <v>-2894915</v>
      </c>
    </row>
    <row r="926" spans="1:4" x14ac:dyDescent="0.25">
      <c r="A926" s="1" t="s">
        <v>1769</v>
      </c>
      <c r="B926" s="11">
        <v>41256277</v>
      </c>
      <c r="C926" s="1">
        <v>50000000</v>
      </c>
      <c r="D926" s="12">
        <f t="shared" si="14"/>
        <v>-8743723</v>
      </c>
    </row>
    <row r="927" spans="1:4" x14ac:dyDescent="0.25">
      <c r="A927" s="1" t="s">
        <v>1771</v>
      </c>
      <c r="B927" s="11">
        <v>50740078</v>
      </c>
      <c r="C927" s="1">
        <v>45000000</v>
      </c>
      <c r="D927" s="12">
        <f t="shared" si="14"/>
        <v>5740078</v>
      </c>
    </row>
    <row r="928" spans="1:4" x14ac:dyDescent="0.25">
      <c r="A928" s="1" t="s">
        <v>1773</v>
      </c>
      <c r="B928" s="11">
        <v>40203020</v>
      </c>
      <c r="C928" s="1">
        <v>40000000</v>
      </c>
      <c r="D928" s="12">
        <f t="shared" si="14"/>
        <v>203020</v>
      </c>
    </row>
    <row r="929" spans="1:4" x14ac:dyDescent="0.25">
      <c r="A929" s="1" t="s">
        <v>1776</v>
      </c>
      <c r="B929" s="11">
        <v>40905277</v>
      </c>
      <c r="C929" s="1">
        <v>50000000</v>
      </c>
      <c r="D929" s="12">
        <f t="shared" si="14"/>
        <v>-9094723</v>
      </c>
    </row>
    <row r="930" spans="1:4" x14ac:dyDescent="0.25">
      <c r="A930" s="1" t="s">
        <v>1779</v>
      </c>
      <c r="B930" s="11">
        <v>38590500</v>
      </c>
      <c r="C930" s="1">
        <v>50000000</v>
      </c>
      <c r="D930" s="12">
        <f t="shared" si="14"/>
        <v>-11409500</v>
      </c>
    </row>
    <row r="931" spans="1:4" x14ac:dyDescent="0.25">
      <c r="A931" s="1" t="s">
        <v>1780</v>
      </c>
      <c r="B931" s="11">
        <v>39177541</v>
      </c>
      <c r="C931" s="1">
        <v>50000000</v>
      </c>
      <c r="D931" s="12">
        <f t="shared" si="14"/>
        <v>-10822459</v>
      </c>
    </row>
    <row r="932" spans="1:4" x14ac:dyDescent="0.25">
      <c r="A932" s="1" t="s">
        <v>1782</v>
      </c>
      <c r="B932" s="11">
        <v>39778599</v>
      </c>
      <c r="C932" s="1">
        <v>50000000</v>
      </c>
      <c r="D932" s="12">
        <f t="shared" si="14"/>
        <v>-10221401</v>
      </c>
    </row>
    <row r="933" spans="1:4" x14ac:dyDescent="0.25">
      <c r="A933" s="1" t="s">
        <v>1783</v>
      </c>
      <c r="B933" s="11">
        <v>37486138</v>
      </c>
      <c r="C933" s="1">
        <v>50000000</v>
      </c>
      <c r="D933" s="12">
        <f t="shared" si="14"/>
        <v>-12513862</v>
      </c>
    </row>
    <row r="934" spans="1:4" x14ac:dyDescent="0.25">
      <c r="A934" s="1" t="s">
        <v>1784</v>
      </c>
      <c r="B934" s="11">
        <v>38105077</v>
      </c>
      <c r="C934" s="1">
        <v>40000000</v>
      </c>
      <c r="D934" s="12">
        <f t="shared" si="14"/>
        <v>-1894923</v>
      </c>
    </row>
    <row r="935" spans="1:4" x14ac:dyDescent="0.25">
      <c r="A935" s="1" t="s">
        <v>1785</v>
      </c>
      <c r="B935" s="11">
        <v>35168395</v>
      </c>
      <c r="C935" s="1">
        <v>50000000</v>
      </c>
      <c r="D935" s="12">
        <f t="shared" si="14"/>
        <v>-14831605</v>
      </c>
    </row>
    <row r="936" spans="1:4" x14ac:dyDescent="0.25">
      <c r="A936" s="1" t="s">
        <v>1788</v>
      </c>
      <c r="B936" s="11">
        <v>32800000</v>
      </c>
      <c r="C936" s="1">
        <v>40000000</v>
      </c>
      <c r="D936" s="12">
        <f t="shared" si="14"/>
        <v>-7200000</v>
      </c>
    </row>
    <row r="937" spans="1:4" x14ac:dyDescent="0.25">
      <c r="A937" s="1" t="s">
        <v>1789</v>
      </c>
      <c r="B937" s="11">
        <v>33643461</v>
      </c>
      <c r="C937" s="1">
        <v>50000000</v>
      </c>
      <c r="D937" s="12">
        <f t="shared" si="14"/>
        <v>-16356539</v>
      </c>
    </row>
    <row r="938" spans="1:4" x14ac:dyDescent="0.25">
      <c r="A938" s="1" t="s">
        <v>1791</v>
      </c>
      <c r="B938" s="11">
        <v>32741596</v>
      </c>
      <c r="C938" s="1">
        <v>50000000</v>
      </c>
      <c r="D938" s="12">
        <f t="shared" si="14"/>
        <v>-17258404</v>
      </c>
    </row>
    <row r="939" spans="1:4" x14ac:dyDescent="0.25">
      <c r="A939" s="1" t="s">
        <v>1793</v>
      </c>
      <c r="B939" s="11">
        <v>31874869</v>
      </c>
      <c r="C939" s="1">
        <v>50000000</v>
      </c>
      <c r="D939" s="12">
        <f t="shared" si="14"/>
        <v>-18125131</v>
      </c>
    </row>
    <row r="940" spans="1:4" x14ac:dyDescent="0.25">
      <c r="A940" s="1" t="s">
        <v>1794</v>
      </c>
      <c r="B940" s="11">
        <v>30306268</v>
      </c>
      <c r="C940" s="1">
        <v>50000000</v>
      </c>
      <c r="D940" s="12">
        <f t="shared" si="14"/>
        <v>-19693732</v>
      </c>
    </row>
    <row r="941" spans="1:4" x14ac:dyDescent="0.25">
      <c r="A941" s="1" t="s">
        <v>1796</v>
      </c>
      <c r="B941" s="11">
        <v>27667947</v>
      </c>
      <c r="C941" s="1">
        <v>50000000</v>
      </c>
      <c r="D941" s="12">
        <f t="shared" si="14"/>
        <v>-22332053</v>
      </c>
    </row>
    <row r="942" spans="1:4" x14ac:dyDescent="0.25">
      <c r="A942" s="1" t="s">
        <v>1797</v>
      </c>
      <c r="B942" s="11">
        <v>27067160</v>
      </c>
      <c r="C942" s="1">
        <v>50000000</v>
      </c>
      <c r="D942" s="12">
        <f t="shared" si="14"/>
        <v>-22932840</v>
      </c>
    </row>
    <row r="943" spans="1:4" x14ac:dyDescent="0.25">
      <c r="A943" s="1" t="s">
        <v>1799</v>
      </c>
      <c r="B943" s="11">
        <v>26616999</v>
      </c>
      <c r="C943" s="1">
        <v>40000000</v>
      </c>
      <c r="D943" s="12">
        <f t="shared" si="14"/>
        <v>-13383001</v>
      </c>
    </row>
    <row r="944" spans="1:4" x14ac:dyDescent="0.25">
      <c r="A944" s="1" t="s">
        <v>1800</v>
      </c>
      <c r="B944" s="11">
        <v>26536120</v>
      </c>
      <c r="C944" s="1">
        <v>50000000</v>
      </c>
      <c r="D944" s="12">
        <f t="shared" si="14"/>
        <v>-23463880</v>
      </c>
    </row>
    <row r="945" spans="1:4" x14ac:dyDescent="0.25">
      <c r="A945" s="1" t="s">
        <v>1801</v>
      </c>
      <c r="B945" s="11">
        <v>26199517</v>
      </c>
      <c r="C945" s="1">
        <v>50000000</v>
      </c>
      <c r="D945" s="12">
        <f t="shared" si="14"/>
        <v>-23800483</v>
      </c>
    </row>
    <row r="946" spans="1:4" x14ac:dyDescent="0.25">
      <c r="A946" s="1" t="s">
        <v>1802</v>
      </c>
      <c r="B946" s="11">
        <v>25450527</v>
      </c>
      <c r="C946" s="1">
        <v>50000000</v>
      </c>
      <c r="D946" s="12">
        <f t="shared" si="14"/>
        <v>-24549473</v>
      </c>
    </row>
    <row r="947" spans="1:4" x14ac:dyDescent="0.25">
      <c r="A947" s="1" t="s">
        <v>1804</v>
      </c>
      <c r="B947" s="11">
        <v>25407250</v>
      </c>
      <c r="C947" s="1">
        <v>50000000</v>
      </c>
      <c r="D947" s="12">
        <f t="shared" si="14"/>
        <v>-24592750</v>
      </c>
    </row>
    <row r="948" spans="1:4" x14ac:dyDescent="0.25">
      <c r="A948" s="1" t="s">
        <v>1805</v>
      </c>
      <c r="B948" s="11">
        <v>23159305</v>
      </c>
      <c r="C948" s="1">
        <v>70000000</v>
      </c>
      <c r="D948" s="12">
        <f t="shared" si="14"/>
        <v>-46840695</v>
      </c>
    </row>
    <row r="949" spans="1:4" x14ac:dyDescent="0.25">
      <c r="A949" s="1" t="s">
        <v>1808</v>
      </c>
      <c r="B949" s="11">
        <v>24006726</v>
      </c>
      <c r="C949" s="1">
        <v>50000000</v>
      </c>
      <c r="D949" s="12">
        <f t="shared" si="14"/>
        <v>-25993274</v>
      </c>
    </row>
    <row r="950" spans="1:4" x14ac:dyDescent="0.25">
      <c r="A950" s="1" t="s">
        <v>1810</v>
      </c>
      <c r="B950" s="11">
        <v>20389967</v>
      </c>
      <c r="C950" s="1">
        <v>50000000</v>
      </c>
      <c r="D950" s="12">
        <f t="shared" si="14"/>
        <v>-29610033</v>
      </c>
    </row>
    <row r="951" spans="1:4" x14ac:dyDescent="0.25">
      <c r="A951" s="1" t="s">
        <v>1811</v>
      </c>
      <c r="B951" s="11">
        <v>19593740</v>
      </c>
      <c r="C951" s="1">
        <v>50000000</v>
      </c>
      <c r="D951" s="12">
        <f t="shared" si="14"/>
        <v>-30406260</v>
      </c>
    </row>
    <row r="952" spans="1:4" x14ac:dyDescent="0.25">
      <c r="A952" s="1" t="s">
        <v>1812</v>
      </c>
      <c r="B952" s="11">
        <v>19118247</v>
      </c>
      <c r="C952" s="1">
        <v>40000000</v>
      </c>
      <c r="D952" s="12">
        <f t="shared" si="14"/>
        <v>-20881753</v>
      </c>
    </row>
    <row r="953" spans="1:4" x14ac:dyDescent="0.25">
      <c r="A953" s="1" t="s">
        <v>1813</v>
      </c>
      <c r="B953" s="11">
        <v>26442251</v>
      </c>
      <c r="C953" s="1">
        <v>50000000</v>
      </c>
      <c r="D953" s="12">
        <f t="shared" si="14"/>
        <v>-23557749</v>
      </c>
    </row>
    <row r="954" spans="1:4" x14ac:dyDescent="0.25">
      <c r="A954" s="1" t="s">
        <v>1815</v>
      </c>
      <c r="B954" s="11">
        <v>17114882</v>
      </c>
      <c r="C954" s="1">
        <v>25000000</v>
      </c>
      <c r="D954" s="12">
        <f t="shared" si="14"/>
        <v>-7885118</v>
      </c>
    </row>
    <row r="955" spans="1:4" x14ac:dyDescent="0.25">
      <c r="A955" s="1" t="s">
        <v>1817</v>
      </c>
      <c r="B955" s="11">
        <v>18472363</v>
      </c>
      <c r="C955" s="1">
        <v>50000000</v>
      </c>
      <c r="D955" s="12">
        <f t="shared" si="14"/>
        <v>-31527637</v>
      </c>
    </row>
    <row r="956" spans="1:4" x14ac:dyDescent="0.25">
      <c r="A956" s="1" t="s">
        <v>1818</v>
      </c>
      <c r="B956" s="11">
        <v>14131298</v>
      </c>
      <c r="C956" s="1">
        <v>390000000</v>
      </c>
      <c r="D956" s="12">
        <f t="shared" si="14"/>
        <v>-375868702</v>
      </c>
    </row>
    <row r="957" spans="1:4" x14ac:dyDescent="0.25">
      <c r="A957" s="1" t="s">
        <v>1821</v>
      </c>
      <c r="B957" s="11">
        <v>21557240</v>
      </c>
      <c r="C957" s="1">
        <v>49900000</v>
      </c>
      <c r="D957" s="12">
        <f t="shared" si="14"/>
        <v>-28342760</v>
      </c>
    </row>
    <row r="958" spans="1:4" x14ac:dyDescent="0.25">
      <c r="A958" s="1" t="s">
        <v>1823</v>
      </c>
      <c r="B958" s="11">
        <v>21283440</v>
      </c>
      <c r="C958" s="1">
        <v>55000000</v>
      </c>
      <c r="D958" s="12">
        <f t="shared" si="14"/>
        <v>-33716560</v>
      </c>
    </row>
    <row r="959" spans="1:4" x14ac:dyDescent="0.25">
      <c r="A959" s="1" t="s">
        <v>1825</v>
      </c>
      <c r="B959" s="11">
        <v>10556196</v>
      </c>
      <c r="C959" s="1">
        <v>50000000</v>
      </c>
      <c r="D959" s="12">
        <f t="shared" si="14"/>
        <v>-39443804</v>
      </c>
    </row>
    <row r="960" spans="1:4" x14ac:dyDescent="0.25">
      <c r="A960" s="1" t="s">
        <v>1828</v>
      </c>
      <c r="B960" s="11">
        <v>16671505</v>
      </c>
      <c r="C960" s="1">
        <v>50000000</v>
      </c>
      <c r="D960" s="12">
        <f t="shared" si="14"/>
        <v>-33328495</v>
      </c>
    </row>
    <row r="961" spans="1:4" x14ac:dyDescent="0.25">
      <c r="A961" s="1" t="s">
        <v>1830</v>
      </c>
      <c r="B961" s="11">
        <v>10400000</v>
      </c>
      <c r="C961" s="1">
        <v>50000000</v>
      </c>
      <c r="D961" s="12">
        <f t="shared" si="14"/>
        <v>-39600000</v>
      </c>
    </row>
    <row r="962" spans="1:4" x14ac:dyDescent="0.25">
      <c r="A962" s="1" t="s">
        <v>1831</v>
      </c>
      <c r="B962" s="11">
        <v>9528092</v>
      </c>
      <c r="C962" s="1">
        <v>22000000</v>
      </c>
      <c r="D962" s="12">
        <f t="shared" si="14"/>
        <v>-12471908</v>
      </c>
    </row>
    <row r="963" spans="1:4" x14ac:dyDescent="0.25">
      <c r="A963" s="1" t="s">
        <v>1833</v>
      </c>
      <c r="B963" s="11">
        <v>10137232</v>
      </c>
      <c r="C963" s="1">
        <v>50000000</v>
      </c>
      <c r="D963" s="12">
        <f t="shared" ref="D963:D1026" si="15">B963-C963</f>
        <v>-39862768</v>
      </c>
    </row>
    <row r="964" spans="1:4" x14ac:dyDescent="0.25">
      <c r="A964" s="1" t="s">
        <v>1834</v>
      </c>
      <c r="B964" s="11">
        <v>9795017</v>
      </c>
      <c r="C964" s="1">
        <v>50000000</v>
      </c>
      <c r="D964" s="12">
        <f t="shared" si="15"/>
        <v>-40204983</v>
      </c>
    </row>
    <row r="965" spans="1:4" x14ac:dyDescent="0.25">
      <c r="A965" s="1" t="s">
        <v>1835</v>
      </c>
      <c r="B965" s="11">
        <v>20488579</v>
      </c>
      <c r="C965" s="1">
        <v>50000000</v>
      </c>
      <c r="D965" s="12">
        <f t="shared" si="15"/>
        <v>-29511421</v>
      </c>
    </row>
    <row r="966" spans="1:4" x14ac:dyDescent="0.25">
      <c r="A966" s="1" t="s">
        <v>1837</v>
      </c>
      <c r="B966" s="11">
        <v>19445217</v>
      </c>
      <c r="C966" s="1">
        <v>60000000</v>
      </c>
      <c r="D966" s="12">
        <f t="shared" si="15"/>
        <v>-40554783</v>
      </c>
    </row>
    <row r="967" spans="1:4" x14ac:dyDescent="0.25">
      <c r="A967" s="1" t="s">
        <v>1839</v>
      </c>
      <c r="B967" s="11">
        <v>8355815</v>
      </c>
      <c r="C967" s="1">
        <v>55000000</v>
      </c>
      <c r="D967" s="12">
        <f t="shared" si="15"/>
        <v>-46644185</v>
      </c>
    </row>
    <row r="968" spans="1:4" x14ac:dyDescent="0.25">
      <c r="A968" s="1" t="s">
        <v>1840</v>
      </c>
      <c r="B968" s="11">
        <v>28837115</v>
      </c>
      <c r="C968" s="1">
        <v>50000000</v>
      </c>
      <c r="D968" s="12">
        <f t="shared" si="15"/>
        <v>-21162885</v>
      </c>
    </row>
    <row r="969" spans="1:4" x14ac:dyDescent="0.25">
      <c r="A969" s="1" t="s">
        <v>1843</v>
      </c>
      <c r="B969" s="11">
        <v>6471394</v>
      </c>
      <c r="C969" s="1">
        <v>50000000</v>
      </c>
      <c r="D969" s="12">
        <f t="shared" si="15"/>
        <v>-43528606</v>
      </c>
    </row>
    <row r="970" spans="1:4" x14ac:dyDescent="0.25">
      <c r="A970" s="1" t="s">
        <v>1845</v>
      </c>
      <c r="B970" s="11">
        <v>6291602</v>
      </c>
      <c r="C970" s="1">
        <v>50000000</v>
      </c>
      <c r="D970" s="12">
        <f t="shared" si="15"/>
        <v>-43708398</v>
      </c>
    </row>
    <row r="971" spans="1:4" x14ac:dyDescent="0.25">
      <c r="A971" s="1" t="s">
        <v>1847</v>
      </c>
      <c r="B971" s="11">
        <v>10706786</v>
      </c>
      <c r="C971" s="1">
        <v>50000000</v>
      </c>
      <c r="D971" s="12">
        <f t="shared" si="15"/>
        <v>-39293214</v>
      </c>
    </row>
    <row r="972" spans="1:4" x14ac:dyDescent="0.25">
      <c r="A972" s="1" t="s">
        <v>1848</v>
      </c>
      <c r="B972" s="11">
        <v>8742261</v>
      </c>
      <c r="C972" s="1">
        <v>18000000</v>
      </c>
      <c r="D972" s="12">
        <f t="shared" si="15"/>
        <v>-9257739</v>
      </c>
    </row>
    <row r="973" spans="1:4" x14ac:dyDescent="0.25">
      <c r="A973" s="1" t="s">
        <v>1850</v>
      </c>
      <c r="B973" s="11">
        <v>43905746</v>
      </c>
      <c r="C973" s="1">
        <v>49000000</v>
      </c>
      <c r="D973" s="12">
        <f t="shared" si="15"/>
        <v>-5094254</v>
      </c>
    </row>
    <row r="974" spans="1:4" x14ac:dyDescent="0.25">
      <c r="A974" s="1" t="s">
        <v>1852</v>
      </c>
      <c r="B974" s="11">
        <v>21413502</v>
      </c>
      <c r="C974" s="1">
        <v>40000000</v>
      </c>
      <c r="D974" s="12">
        <f t="shared" si="15"/>
        <v>-18586498</v>
      </c>
    </row>
    <row r="975" spans="1:4" x14ac:dyDescent="0.25">
      <c r="A975" s="1" t="s">
        <v>1853</v>
      </c>
      <c r="B975" s="11">
        <v>124107476</v>
      </c>
      <c r="C975" s="1">
        <v>48000000</v>
      </c>
      <c r="D975" s="12">
        <f t="shared" si="15"/>
        <v>76107476</v>
      </c>
    </row>
    <row r="976" spans="1:4" x14ac:dyDescent="0.25">
      <c r="A976" s="1" t="s">
        <v>1854</v>
      </c>
      <c r="B976" s="11">
        <v>197171806</v>
      </c>
      <c r="C976" s="1">
        <v>48000000</v>
      </c>
      <c r="D976" s="12">
        <f t="shared" si="15"/>
        <v>149171806</v>
      </c>
    </row>
    <row r="977" spans="1:4" x14ac:dyDescent="0.25">
      <c r="A977" s="1" t="s">
        <v>1856</v>
      </c>
      <c r="B977" s="11">
        <v>31569268</v>
      </c>
      <c r="C977" s="1">
        <v>49000000</v>
      </c>
      <c r="D977" s="12">
        <f t="shared" si="15"/>
        <v>-17430732</v>
      </c>
    </row>
    <row r="978" spans="1:4" x14ac:dyDescent="0.25">
      <c r="A978" s="1" t="s">
        <v>1857</v>
      </c>
      <c r="B978" s="11">
        <v>66488090</v>
      </c>
      <c r="C978" s="1">
        <v>48000000</v>
      </c>
      <c r="D978" s="12">
        <f t="shared" si="15"/>
        <v>18488090</v>
      </c>
    </row>
    <row r="979" spans="1:4" x14ac:dyDescent="0.25">
      <c r="A979" s="1" t="s">
        <v>1858</v>
      </c>
      <c r="B979" s="11">
        <v>95308367</v>
      </c>
      <c r="C979" s="1">
        <v>48000000</v>
      </c>
      <c r="D979" s="12">
        <f t="shared" si="15"/>
        <v>47308367</v>
      </c>
    </row>
    <row r="980" spans="1:4" x14ac:dyDescent="0.25">
      <c r="A980" s="1" t="s">
        <v>1860</v>
      </c>
      <c r="B980" s="11">
        <v>60652036</v>
      </c>
      <c r="C980" s="1">
        <v>48000000</v>
      </c>
      <c r="D980" s="12">
        <f t="shared" si="15"/>
        <v>12652036</v>
      </c>
    </row>
    <row r="981" spans="1:4" x14ac:dyDescent="0.25">
      <c r="A981" s="1" t="s">
        <v>1861</v>
      </c>
      <c r="B981" s="11">
        <v>1206135</v>
      </c>
      <c r="C981" s="1">
        <v>50000000</v>
      </c>
      <c r="D981" s="12">
        <f t="shared" si="15"/>
        <v>-48793865</v>
      </c>
    </row>
    <row r="982" spans="1:4" x14ac:dyDescent="0.25">
      <c r="A982" s="1" t="s">
        <v>1863</v>
      </c>
      <c r="B982" s="11">
        <v>56607223</v>
      </c>
      <c r="C982" s="1">
        <v>48000000</v>
      </c>
      <c r="D982" s="12">
        <f t="shared" si="15"/>
        <v>8607223</v>
      </c>
    </row>
    <row r="983" spans="1:4" x14ac:dyDescent="0.25">
      <c r="A983" s="1" t="s">
        <v>1865</v>
      </c>
      <c r="B983" s="11">
        <v>50173190</v>
      </c>
      <c r="C983" s="1">
        <v>48000000</v>
      </c>
      <c r="D983" s="12">
        <f t="shared" si="15"/>
        <v>2173190</v>
      </c>
    </row>
    <row r="984" spans="1:4" x14ac:dyDescent="0.25">
      <c r="A984" s="1" t="s">
        <v>1866</v>
      </c>
      <c r="B984" s="11">
        <v>47095453</v>
      </c>
      <c r="C984" s="1">
        <v>48000000</v>
      </c>
      <c r="D984" s="12">
        <f t="shared" si="15"/>
        <v>-904547</v>
      </c>
    </row>
    <row r="985" spans="1:4" x14ac:dyDescent="0.25">
      <c r="A985" s="1" t="s">
        <v>1867</v>
      </c>
      <c r="B985" s="11">
        <v>37879996</v>
      </c>
      <c r="C985" s="1">
        <v>48000000</v>
      </c>
      <c r="D985" s="12">
        <f t="shared" si="15"/>
        <v>-10120004</v>
      </c>
    </row>
    <row r="986" spans="1:4" x14ac:dyDescent="0.25">
      <c r="A986" s="1" t="s">
        <v>1869</v>
      </c>
      <c r="B986" s="11">
        <v>25900000</v>
      </c>
      <c r="C986" s="1">
        <v>58000000</v>
      </c>
      <c r="D986" s="12">
        <f t="shared" si="15"/>
        <v>-32100000</v>
      </c>
    </row>
    <row r="987" spans="1:4" x14ac:dyDescent="0.25">
      <c r="A987" s="1" t="s">
        <v>1871</v>
      </c>
      <c r="B987" s="11">
        <v>53574088</v>
      </c>
      <c r="C987" s="1">
        <v>55000000</v>
      </c>
      <c r="D987" s="12">
        <f t="shared" si="15"/>
        <v>-1425912</v>
      </c>
    </row>
    <row r="988" spans="1:4" x14ac:dyDescent="0.25">
      <c r="A988" s="1" t="s">
        <v>1873</v>
      </c>
      <c r="B988" s="11">
        <v>89253340</v>
      </c>
      <c r="C988" s="1">
        <v>48000000</v>
      </c>
      <c r="D988" s="12">
        <f t="shared" si="15"/>
        <v>41253340</v>
      </c>
    </row>
    <row r="989" spans="1:4" x14ac:dyDescent="0.25">
      <c r="A989" s="1" t="s">
        <v>1874</v>
      </c>
      <c r="B989" s="11">
        <v>37339525</v>
      </c>
      <c r="C989" s="1">
        <v>48000000</v>
      </c>
      <c r="D989" s="12">
        <f t="shared" si="15"/>
        <v>-10660475</v>
      </c>
    </row>
    <row r="990" spans="1:4" x14ac:dyDescent="0.25">
      <c r="A990" s="1" t="s">
        <v>1876</v>
      </c>
      <c r="B990" s="11">
        <v>60154431</v>
      </c>
      <c r="C990" s="1">
        <v>47000000</v>
      </c>
      <c r="D990" s="12">
        <f t="shared" si="15"/>
        <v>13154431</v>
      </c>
    </row>
    <row r="991" spans="1:4" x14ac:dyDescent="0.25">
      <c r="A991" s="1" t="s">
        <v>1878</v>
      </c>
      <c r="B991" s="11">
        <v>103738726</v>
      </c>
      <c r="C991" s="1">
        <v>100000000</v>
      </c>
      <c r="D991" s="12">
        <f t="shared" si="15"/>
        <v>3738726</v>
      </c>
    </row>
    <row r="992" spans="1:4" x14ac:dyDescent="0.25">
      <c r="A992" s="1" t="s">
        <v>1880</v>
      </c>
      <c r="B992" s="11">
        <v>69304264</v>
      </c>
      <c r="C992" s="1">
        <v>48000000</v>
      </c>
      <c r="D992" s="12">
        <f t="shared" si="15"/>
        <v>21304264</v>
      </c>
    </row>
    <row r="993" spans="1:4" x14ac:dyDescent="0.25">
      <c r="A993" s="1" t="s">
        <v>1882</v>
      </c>
      <c r="B993" s="11">
        <v>29781453</v>
      </c>
      <c r="C993" s="1">
        <v>48000000</v>
      </c>
      <c r="D993" s="12">
        <f t="shared" si="15"/>
        <v>-18218547</v>
      </c>
    </row>
    <row r="994" spans="1:4" x14ac:dyDescent="0.25">
      <c r="A994" s="1" t="s">
        <v>1884</v>
      </c>
      <c r="B994" s="11">
        <v>15519841</v>
      </c>
      <c r="C994" s="1">
        <v>47000000</v>
      </c>
      <c r="D994" s="12">
        <f t="shared" si="15"/>
        <v>-31480159</v>
      </c>
    </row>
    <row r="995" spans="1:4" x14ac:dyDescent="0.25">
      <c r="A995" s="1" t="s">
        <v>1886</v>
      </c>
      <c r="B995" s="11">
        <v>5600000</v>
      </c>
      <c r="C995" s="1">
        <v>47000000</v>
      </c>
      <c r="D995" s="12">
        <f t="shared" si="15"/>
        <v>-41400000</v>
      </c>
    </row>
    <row r="996" spans="1:4" x14ac:dyDescent="0.25">
      <c r="A996" s="1" t="s">
        <v>1888</v>
      </c>
      <c r="B996" s="11">
        <v>126805112</v>
      </c>
      <c r="C996" s="1">
        <v>46000000</v>
      </c>
      <c r="D996" s="12">
        <f t="shared" si="15"/>
        <v>80805112</v>
      </c>
    </row>
    <row r="997" spans="1:4" x14ac:dyDescent="0.25">
      <c r="A997" s="1" t="s">
        <v>1889</v>
      </c>
      <c r="B997" s="11">
        <v>93607673</v>
      </c>
      <c r="C997" s="1">
        <v>48000000</v>
      </c>
      <c r="D997" s="12">
        <f t="shared" si="15"/>
        <v>45607673</v>
      </c>
    </row>
    <row r="998" spans="1:4" x14ac:dyDescent="0.25">
      <c r="A998" s="1" t="s">
        <v>1890</v>
      </c>
      <c r="B998" s="11">
        <v>67263182</v>
      </c>
      <c r="C998" s="1">
        <v>46000000</v>
      </c>
      <c r="D998" s="12">
        <f t="shared" si="15"/>
        <v>21263182</v>
      </c>
    </row>
    <row r="999" spans="1:4" x14ac:dyDescent="0.25">
      <c r="A999" s="1" t="s">
        <v>1892</v>
      </c>
      <c r="B999" s="11">
        <v>92001027</v>
      </c>
      <c r="C999" s="1">
        <v>45000000</v>
      </c>
      <c r="D999" s="12">
        <f t="shared" si="15"/>
        <v>47001027</v>
      </c>
    </row>
    <row r="1000" spans="1:4" x14ac:dyDescent="0.25">
      <c r="A1000" s="1" t="s">
        <v>1894</v>
      </c>
      <c r="B1000" s="11">
        <v>10539414</v>
      </c>
      <c r="C1000" s="1">
        <v>47000000</v>
      </c>
      <c r="D1000" s="12">
        <f t="shared" si="15"/>
        <v>-36460586</v>
      </c>
    </row>
    <row r="1001" spans="1:4" x14ac:dyDescent="0.25">
      <c r="A1001" s="1" t="s">
        <v>1896</v>
      </c>
      <c r="B1001" s="11">
        <v>58918501</v>
      </c>
      <c r="C1001" s="1">
        <v>46000000</v>
      </c>
      <c r="D1001" s="12">
        <f t="shared" si="15"/>
        <v>12918501</v>
      </c>
    </row>
    <row r="1002" spans="1:4" x14ac:dyDescent="0.25">
      <c r="A1002" s="1" t="s">
        <v>1897</v>
      </c>
      <c r="B1002" s="11">
        <v>181395380</v>
      </c>
      <c r="C1002" s="1">
        <v>45000000</v>
      </c>
      <c r="D1002" s="12">
        <f t="shared" si="15"/>
        <v>136395380</v>
      </c>
    </row>
    <row r="1003" spans="1:4" x14ac:dyDescent="0.25">
      <c r="A1003" s="1" t="s">
        <v>1898</v>
      </c>
      <c r="B1003" s="11">
        <v>130512915</v>
      </c>
      <c r="C1003" s="1">
        <v>45000000</v>
      </c>
      <c r="D1003" s="12">
        <f t="shared" si="15"/>
        <v>85512915</v>
      </c>
    </row>
    <row r="1004" spans="1:4" x14ac:dyDescent="0.25">
      <c r="A1004" s="1" t="s">
        <v>1899</v>
      </c>
      <c r="B1004" s="11">
        <v>139852971</v>
      </c>
      <c r="C1004" s="1">
        <v>45000000</v>
      </c>
      <c r="D1004" s="12">
        <f t="shared" si="15"/>
        <v>94852971</v>
      </c>
    </row>
    <row r="1005" spans="1:4" x14ac:dyDescent="0.25">
      <c r="A1005" s="1" t="s">
        <v>1901</v>
      </c>
      <c r="B1005" s="11">
        <v>110000082</v>
      </c>
      <c r="C1005" s="1">
        <v>48000000</v>
      </c>
      <c r="D1005" s="12">
        <f t="shared" si="15"/>
        <v>62000082</v>
      </c>
    </row>
    <row r="1006" spans="1:4" x14ac:dyDescent="0.25">
      <c r="A1006" s="1" t="s">
        <v>1903</v>
      </c>
      <c r="B1006" s="11">
        <v>106807667</v>
      </c>
      <c r="C1006" s="1">
        <v>45000000</v>
      </c>
      <c r="D1006" s="12">
        <f t="shared" si="15"/>
        <v>61807667</v>
      </c>
    </row>
    <row r="1007" spans="1:4" x14ac:dyDescent="0.25">
      <c r="A1007" s="1" t="s">
        <v>1905</v>
      </c>
      <c r="B1007" s="11">
        <v>101702060</v>
      </c>
      <c r="C1007" s="1">
        <v>45000000</v>
      </c>
      <c r="D1007" s="12">
        <f t="shared" si="15"/>
        <v>56702060</v>
      </c>
    </row>
    <row r="1008" spans="1:4" x14ac:dyDescent="0.25">
      <c r="A1008" s="1" t="s">
        <v>1906</v>
      </c>
      <c r="B1008" s="11">
        <v>95149435</v>
      </c>
      <c r="C1008" s="1">
        <v>40000000</v>
      </c>
      <c r="D1008" s="12">
        <f t="shared" si="15"/>
        <v>55149435</v>
      </c>
    </row>
    <row r="1009" spans="1:4" x14ac:dyDescent="0.25">
      <c r="A1009" s="1" t="s">
        <v>1907</v>
      </c>
      <c r="B1009" s="11">
        <v>100768056</v>
      </c>
      <c r="C1009" s="1">
        <v>45000000</v>
      </c>
      <c r="D1009" s="12">
        <f t="shared" si="15"/>
        <v>55768056</v>
      </c>
    </row>
    <row r="1010" spans="1:4" x14ac:dyDescent="0.25">
      <c r="A1010" s="1" t="s">
        <v>1908</v>
      </c>
      <c r="B1010" s="11">
        <v>92115211</v>
      </c>
      <c r="C1010" s="1">
        <v>45000000</v>
      </c>
      <c r="D1010" s="12">
        <f t="shared" si="15"/>
        <v>47115211</v>
      </c>
    </row>
    <row r="1011" spans="1:4" x14ac:dyDescent="0.25">
      <c r="A1011" s="1" t="s">
        <v>1909</v>
      </c>
      <c r="B1011" s="11">
        <v>93452056</v>
      </c>
      <c r="C1011" s="1">
        <v>45000000</v>
      </c>
      <c r="D1011" s="12">
        <f t="shared" si="15"/>
        <v>48452056</v>
      </c>
    </row>
    <row r="1012" spans="1:4" x14ac:dyDescent="0.25">
      <c r="A1012" s="1" t="s">
        <v>1910</v>
      </c>
      <c r="B1012" s="11">
        <v>83287363</v>
      </c>
      <c r="C1012" s="1">
        <v>45000000</v>
      </c>
      <c r="D1012" s="12">
        <f t="shared" si="15"/>
        <v>38287363</v>
      </c>
    </row>
    <row r="1013" spans="1:4" x14ac:dyDescent="0.25">
      <c r="A1013" s="1" t="s">
        <v>1911</v>
      </c>
      <c r="B1013" s="11">
        <v>82931301</v>
      </c>
      <c r="C1013" s="1">
        <v>60000000</v>
      </c>
      <c r="D1013" s="12">
        <f t="shared" si="15"/>
        <v>22931301</v>
      </c>
    </row>
    <row r="1014" spans="1:4" x14ac:dyDescent="0.25">
      <c r="A1014" s="1" t="s">
        <v>1913</v>
      </c>
      <c r="B1014" s="11">
        <v>60962878</v>
      </c>
      <c r="C1014" s="1">
        <v>46000000</v>
      </c>
      <c r="D1014" s="12">
        <f t="shared" si="15"/>
        <v>14962878</v>
      </c>
    </row>
    <row r="1015" spans="1:4" x14ac:dyDescent="0.25">
      <c r="A1015" s="1" t="s">
        <v>1914</v>
      </c>
      <c r="B1015" s="11">
        <v>76261036</v>
      </c>
      <c r="C1015" s="1">
        <v>45000000</v>
      </c>
      <c r="D1015" s="12">
        <f t="shared" si="15"/>
        <v>31261036</v>
      </c>
    </row>
    <row r="1016" spans="1:4" x14ac:dyDescent="0.25">
      <c r="A1016" s="1" t="s">
        <v>1915</v>
      </c>
      <c r="B1016" s="11">
        <v>71423726</v>
      </c>
      <c r="C1016" s="1">
        <v>45000000</v>
      </c>
      <c r="D1016" s="12">
        <f t="shared" si="15"/>
        <v>26423726</v>
      </c>
    </row>
    <row r="1017" spans="1:4" x14ac:dyDescent="0.25">
      <c r="A1017" s="1" t="s">
        <v>1916</v>
      </c>
      <c r="B1017" s="11">
        <v>71277420</v>
      </c>
      <c r="C1017" s="1">
        <v>45000000</v>
      </c>
      <c r="D1017" s="12">
        <f t="shared" si="15"/>
        <v>26277420</v>
      </c>
    </row>
    <row r="1018" spans="1:4" x14ac:dyDescent="0.25">
      <c r="A1018" s="1" t="s">
        <v>1918</v>
      </c>
      <c r="B1018" s="11">
        <v>88625922</v>
      </c>
      <c r="C1018" s="1">
        <v>45000000</v>
      </c>
      <c r="D1018" s="12">
        <f t="shared" si="15"/>
        <v>43625922</v>
      </c>
    </row>
    <row r="1019" spans="1:4" x14ac:dyDescent="0.25">
      <c r="A1019" s="1" t="s">
        <v>1920</v>
      </c>
      <c r="B1019" s="11">
        <v>70001065</v>
      </c>
      <c r="C1019" s="1">
        <v>45000000</v>
      </c>
      <c r="D1019" s="12">
        <f t="shared" si="15"/>
        <v>25001065</v>
      </c>
    </row>
    <row r="1020" spans="1:4" x14ac:dyDescent="0.25">
      <c r="A1020" s="1" t="s">
        <v>1922</v>
      </c>
      <c r="B1020" s="11">
        <v>67253092</v>
      </c>
      <c r="C1020" s="1">
        <v>30000000</v>
      </c>
      <c r="D1020" s="12">
        <f t="shared" si="15"/>
        <v>37253092</v>
      </c>
    </row>
    <row r="1021" spans="1:4" x14ac:dyDescent="0.25">
      <c r="A1021" s="1" t="s">
        <v>1924</v>
      </c>
      <c r="B1021" s="11">
        <v>66790248</v>
      </c>
      <c r="C1021" s="1">
        <v>45000000</v>
      </c>
      <c r="D1021" s="12">
        <f t="shared" si="15"/>
        <v>21790248</v>
      </c>
    </row>
    <row r="1022" spans="1:4" x14ac:dyDescent="0.25">
      <c r="A1022" s="1" t="s">
        <v>1927</v>
      </c>
      <c r="B1022" s="11">
        <v>65557989</v>
      </c>
      <c r="C1022" s="1">
        <v>45000000</v>
      </c>
      <c r="D1022" s="12">
        <f t="shared" si="15"/>
        <v>20557989</v>
      </c>
    </row>
    <row r="1023" spans="1:4" x14ac:dyDescent="0.25">
      <c r="A1023" s="1" t="s">
        <v>1929</v>
      </c>
      <c r="B1023" s="11">
        <v>60786269</v>
      </c>
      <c r="C1023" s="1">
        <v>45000000</v>
      </c>
      <c r="D1023" s="12">
        <f t="shared" si="15"/>
        <v>15786269</v>
      </c>
    </row>
    <row r="1024" spans="1:4" x14ac:dyDescent="0.25">
      <c r="A1024" s="1" t="s">
        <v>1931</v>
      </c>
      <c r="B1024" s="11">
        <v>59365105</v>
      </c>
      <c r="C1024" s="1">
        <v>45000000</v>
      </c>
      <c r="D1024" s="12">
        <f t="shared" si="15"/>
        <v>14365105</v>
      </c>
    </row>
    <row r="1025" spans="1:4" x14ac:dyDescent="0.25">
      <c r="A1025" s="1" t="s">
        <v>1932</v>
      </c>
      <c r="B1025" s="11">
        <v>162792677</v>
      </c>
      <c r="C1025" s="1">
        <v>120000000</v>
      </c>
      <c r="D1025" s="12">
        <f t="shared" si="15"/>
        <v>42792677</v>
      </c>
    </row>
    <row r="1026" spans="1:4" x14ac:dyDescent="0.25">
      <c r="A1026" s="1" t="s">
        <v>1933</v>
      </c>
      <c r="B1026" s="11">
        <v>31598308</v>
      </c>
      <c r="C1026" s="1">
        <v>35000000</v>
      </c>
      <c r="D1026" s="12">
        <f t="shared" si="15"/>
        <v>-3401692</v>
      </c>
    </row>
    <row r="1027" spans="1:4" x14ac:dyDescent="0.25">
      <c r="A1027" s="1" t="s">
        <v>1935</v>
      </c>
      <c r="B1027" s="11">
        <v>57362581</v>
      </c>
      <c r="C1027" s="1">
        <v>45000000</v>
      </c>
      <c r="D1027" s="12">
        <f t="shared" ref="D1027:D1090" si="16">B1027-C1027</f>
        <v>12362581</v>
      </c>
    </row>
    <row r="1028" spans="1:4" x14ac:dyDescent="0.25">
      <c r="A1028" s="1" t="s">
        <v>1937</v>
      </c>
      <c r="B1028" s="11">
        <v>53854588</v>
      </c>
      <c r="C1028" s="1">
        <v>45000000</v>
      </c>
      <c r="D1028" s="12">
        <f t="shared" si="16"/>
        <v>8854588</v>
      </c>
    </row>
    <row r="1029" spans="1:4" x14ac:dyDescent="0.25">
      <c r="A1029" s="1" t="s">
        <v>1939</v>
      </c>
      <c r="B1029" s="11">
        <v>52580895</v>
      </c>
      <c r="C1029" s="1">
        <v>45000000</v>
      </c>
      <c r="D1029" s="12">
        <f t="shared" si="16"/>
        <v>7580895</v>
      </c>
    </row>
    <row r="1030" spans="1:4" x14ac:dyDescent="0.25">
      <c r="A1030" s="1" t="s">
        <v>1941</v>
      </c>
      <c r="B1030" s="11">
        <v>51019112</v>
      </c>
      <c r="C1030" s="1">
        <v>50000000</v>
      </c>
      <c r="D1030" s="12">
        <f t="shared" si="16"/>
        <v>1019112</v>
      </c>
    </row>
    <row r="1031" spans="1:4" x14ac:dyDescent="0.25">
      <c r="A1031" s="1" t="s">
        <v>1943</v>
      </c>
      <c r="B1031" s="11">
        <v>48114556</v>
      </c>
      <c r="C1031" s="1">
        <v>26000000</v>
      </c>
      <c r="D1031" s="12">
        <f t="shared" si="16"/>
        <v>22114556</v>
      </c>
    </row>
    <row r="1032" spans="1:4" x14ac:dyDescent="0.25">
      <c r="A1032" s="1" t="s">
        <v>1945</v>
      </c>
      <c r="B1032" s="11">
        <v>50648679</v>
      </c>
      <c r="C1032" s="1">
        <v>45000000</v>
      </c>
      <c r="D1032" s="12">
        <f t="shared" si="16"/>
        <v>5648679</v>
      </c>
    </row>
    <row r="1033" spans="1:4" x14ac:dyDescent="0.25">
      <c r="A1033" s="1" t="s">
        <v>1946</v>
      </c>
      <c r="B1033" s="11">
        <v>46280507</v>
      </c>
      <c r="C1033" s="1">
        <v>40000000</v>
      </c>
      <c r="D1033" s="12">
        <f t="shared" si="16"/>
        <v>6280507</v>
      </c>
    </row>
    <row r="1034" spans="1:4" x14ac:dyDescent="0.25">
      <c r="A1034" s="1" t="s">
        <v>1947</v>
      </c>
      <c r="B1034" s="11">
        <v>38360195</v>
      </c>
      <c r="C1034" s="1">
        <v>45000000</v>
      </c>
      <c r="D1034" s="12">
        <f t="shared" si="16"/>
        <v>-6639805</v>
      </c>
    </row>
    <row r="1035" spans="1:4" x14ac:dyDescent="0.25">
      <c r="A1035" s="1" t="s">
        <v>1948</v>
      </c>
      <c r="B1035" s="11">
        <v>46815748</v>
      </c>
      <c r="C1035" s="1">
        <v>45000000</v>
      </c>
      <c r="D1035" s="12">
        <f t="shared" si="16"/>
        <v>1815748</v>
      </c>
    </row>
    <row r="1036" spans="1:4" x14ac:dyDescent="0.25">
      <c r="A1036" s="1" t="s">
        <v>1950</v>
      </c>
      <c r="B1036" s="11">
        <v>35617599</v>
      </c>
      <c r="C1036" s="1">
        <v>45000000</v>
      </c>
      <c r="D1036" s="12">
        <f t="shared" si="16"/>
        <v>-9382401</v>
      </c>
    </row>
    <row r="1037" spans="1:4" x14ac:dyDescent="0.25">
      <c r="A1037" s="1" t="s">
        <v>1951</v>
      </c>
      <c r="B1037" s="11">
        <v>47307550</v>
      </c>
      <c r="C1037" s="1">
        <v>45000000</v>
      </c>
      <c r="D1037" s="12">
        <f t="shared" si="16"/>
        <v>2307550</v>
      </c>
    </row>
    <row r="1038" spans="1:4" x14ac:dyDescent="0.25">
      <c r="A1038" s="1" t="s">
        <v>1953</v>
      </c>
      <c r="B1038" s="11">
        <v>32003620</v>
      </c>
      <c r="C1038" s="1">
        <v>25000000</v>
      </c>
      <c r="D1038" s="12">
        <f t="shared" si="16"/>
        <v>7003620</v>
      </c>
    </row>
    <row r="1039" spans="1:4" x14ac:dyDescent="0.25">
      <c r="A1039" s="1" t="s">
        <v>1955</v>
      </c>
      <c r="B1039" s="11">
        <v>27972410</v>
      </c>
      <c r="C1039" s="1">
        <v>35000000</v>
      </c>
      <c r="D1039" s="12">
        <f t="shared" si="16"/>
        <v>-7027590</v>
      </c>
    </row>
    <row r="1040" spans="1:4" x14ac:dyDescent="0.25">
      <c r="A1040" s="1" t="s">
        <v>1957</v>
      </c>
      <c r="B1040" s="11">
        <v>28133159</v>
      </c>
      <c r="C1040" s="1">
        <v>50000000</v>
      </c>
      <c r="D1040" s="12">
        <f t="shared" si="16"/>
        <v>-21866841</v>
      </c>
    </row>
    <row r="1041" spans="1:4" x14ac:dyDescent="0.25">
      <c r="A1041" s="1" t="s">
        <v>1959</v>
      </c>
      <c r="B1041" s="11">
        <v>27400000</v>
      </c>
      <c r="C1041" s="1">
        <v>40000000</v>
      </c>
      <c r="D1041" s="12">
        <f t="shared" si="16"/>
        <v>-12600000</v>
      </c>
    </row>
    <row r="1042" spans="1:4" x14ac:dyDescent="0.25">
      <c r="A1042" s="1" t="s">
        <v>1962</v>
      </c>
      <c r="B1042" s="11">
        <v>24343673</v>
      </c>
      <c r="C1042" s="1">
        <v>45000000</v>
      </c>
      <c r="D1042" s="12">
        <f t="shared" si="16"/>
        <v>-20656327</v>
      </c>
    </row>
    <row r="1043" spans="1:4" x14ac:dyDescent="0.25">
      <c r="A1043" s="1" t="s">
        <v>1963</v>
      </c>
      <c r="B1043" s="11">
        <v>22877808</v>
      </c>
      <c r="C1043" s="1">
        <v>35000000</v>
      </c>
      <c r="D1043" s="12">
        <f t="shared" si="16"/>
        <v>-12122192</v>
      </c>
    </row>
    <row r="1044" spans="1:4" x14ac:dyDescent="0.25">
      <c r="A1044" s="1" t="s">
        <v>1964</v>
      </c>
      <c r="B1044" s="11">
        <v>36883539</v>
      </c>
      <c r="C1044" s="1">
        <v>52000000</v>
      </c>
      <c r="D1044" s="12">
        <f t="shared" si="16"/>
        <v>-15116461</v>
      </c>
    </row>
    <row r="1045" spans="1:4" x14ac:dyDescent="0.25">
      <c r="A1045" s="1" t="s">
        <v>1966</v>
      </c>
      <c r="B1045" s="11">
        <v>22531698</v>
      </c>
      <c r="C1045" s="1">
        <v>70000000</v>
      </c>
      <c r="D1045" s="12">
        <f t="shared" si="16"/>
        <v>-47468302</v>
      </c>
    </row>
    <row r="1046" spans="1:4" x14ac:dyDescent="0.25">
      <c r="A1046" s="1" t="s">
        <v>1968</v>
      </c>
      <c r="B1046" s="11">
        <v>20400913</v>
      </c>
      <c r="C1046" s="1">
        <v>45000000</v>
      </c>
      <c r="D1046" s="12">
        <f t="shared" si="16"/>
        <v>-24599087</v>
      </c>
    </row>
    <row r="1047" spans="1:4" x14ac:dyDescent="0.25">
      <c r="A1047" s="1" t="s">
        <v>1969</v>
      </c>
      <c r="B1047" s="11">
        <v>20101861</v>
      </c>
      <c r="C1047" s="1">
        <v>45000000</v>
      </c>
      <c r="D1047" s="12">
        <f t="shared" si="16"/>
        <v>-24898139</v>
      </c>
    </row>
    <row r="1048" spans="1:4" x14ac:dyDescent="0.25">
      <c r="A1048" s="1" t="s">
        <v>1972</v>
      </c>
      <c r="B1048" s="11">
        <v>25200412</v>
      </c>
      <c r="C1048" s="1">
        <v>45000000</v>
      </c>
      <c r="D1048" s="12">
        <f t="shared" si="16"/>
        <v>-19799588</v>
      </c>
    </row>
    <row r="1049" spans="1:4" x14ac:dyDescent="0.25">
      <c r="A1049" s="1" t="s">
        <v>1974</v>
      </c>
      <c r="B1049" s="11">
        <v>19719930</v>
      </c>
      <c r="C1049" s="1">
        <v>45000000</v>
      </c>
      <c r="D1049" s="12">
        <f t="shared" si="16"/>
        <v>-25280070</v>
      </c>
    </row>
    <row r="1050" spans="1:4" x14ac:dyDescent="0.25">
      <c r="A1050" s="1" t="s">
        <v>1977</v>
      </c>
      <c r="B1050" s="11">
        <v>19377727</v>
      </c>
      <c r="C1050" s="1">
        <v>45000000</v>
      </c>
      <c r="D1050" s="12">
        <f t="shared" si="16"/>
        <v>-25622273</v>
      </c>
    </row>
    <row r="1051" spans="1:4" x14ac:dyDescent="0.25">
      <c r="A1051" s="1" t="s">
        <v>1979</v>
      </c>
      <c r="B1051" s="11">
        <v>17300889</v>
      </c>
      <c r="C1051" s="1">
        <v>45000000</v>
      </c>
      <c r="D1051" s="12">
        <f t="shared" si="16"/>
        <v>-27699111</v>
      </c>
    </row>
    <row r="1052" spans="1:4" x14ac:dyDescent="0.25">
      <c r="A1052" s="1" t="s">
        <v>1981</v>
      </c>
      <c r="B1052" s="11">
        <v>15527125</v>
      </c>
      <c r="C1052" s="1">
        <v>57000000</v>
      </c>
      <c r="D1052" s="12">
        <f t="shared" si="16"/>
        <v>-41472875</v>
      </c>
    </row>
    <row r="1053" spans="1:4" x14ac:dyDescent="0.25">
      <c r="A1053" s="1" t="s">
        <v>1983</v>
      </c>
      <c r="B1053" s="11">
        <v>13560960</v>
      </c>
      <c r="C1053" s="1">
        <v>50000000</v>
      </c>
      <c r="D1053" s="12">
        <f t="shared" si="16"/>
        <v>-36439040</v>
      </c>
    </row>
    <row r="1054" spans="1:4" x14ac:dyDescent="0.25">
      <c r="A1054" s="1" t="s">
        <v>1984</v>
      </c>
      <c r="B1054" s="11">
        <v>15523168</v>
      </c>
      <c r="C1054" s="1">
        <v>45000000</v>
      </c>
      <c r="D1054" s="12">
        <f t="shared" si="16"/>
        <v>-29476832</v>
      </c>
    </row>
    <row r="1055" spans="1:4" x14ac:dyDescent="0.25">
      <c r="A1055" s="1" t="s">
        <v>1985</v>
      </c>
      <c r="B1055" s="11">
        <v>11146409</v>
      </c>
      <c r="C1055" s="1">
        <v>45000000</v>
      </c>
      <c r="D1055" s="12">
        <f t="shared" si="16"/>
        <v>-33853591</v>
      </c>
    </row>
    <row r="1056" spans="1:4" x14ac:dyDescent="0.25">
      <c r="A1056" s="1" t="s">
        <v>1987</v>
      </c>
      <c r="B1056" s="11">
        <v>7916887</v>
      </c>
      <c r="C1056" s="1">
        <v>45000000</v>
      </c>
      <c r="D1056" s="12">
        <f t="shared" si="16"/>
        <v>-37083113</v>
      </c>
    </row>
    <row r="1057" spans="1:4" x14ac:dyDescent="0.25">
      <c r="A1057" s="1" t="s">
        <v>1988</v>
      </c>
      <c r="B1057" s="11">
        <v>6565495</v>
      </c>
      <c r="C1057" s="1">
        <v>45000000</v>
      </c>
      <c r="D1057" s="12">
        <f t="shared" si="16"/>
        <v>-38434505</v>
      </c>
    </row>
    <row r="1058" spans="1:4" x14ac:dyDescent="0.25">
      <c r="A1058" s="1" t="s">
        <v>1990</v>
      </c>
      <c r="B1058" s="11">
        <v>15279680</v>
      </c>
      <c r="C1058" s="1">
        <v>40000000</v>
      </c>
      <c r="D1058" s="12">
        <f t="shared" si="16"/>
        <v>-24720320</v>
      </c>
    </row>
    <row r="1059" spans="1:4" x14ac:dyDescent="0.25">
      <c r="A1059" s="1" t="s">
        <v>1992</v>
      </c>
      <c r="B1059" s="11">
        <v>7262288</v>
      </c>
      <c r="C1059" s="1">
        <v>40000000</v>
      </c>
      <c r="D1059" s="12">
        <f t="shared" si="16"/>
        <v>-32737712</v>
      </c>
    </row>
    <row r="1060" spans="1:4" x14ac:dyDescent="0.25">
      <c r="A1060" s="1" t="s">
        <v>1993</v>
      </c>
      <c r="B1060" s="11">
        <v>4584886</v>
      </c>
      <c r="C1060" s="1">
        <v>45000000</v>
      </c>
      <c r="D1060" s="12">
        <f t="shared" si="16"/>
        <v>-40415114</v>
      </c>
    </row>
    <row r="1061" spans="1:4" x14ac:dyDescent="0.25">
      <c r="A1061" s="1" t="s">
        <v>1995</v>
      </c>
      <c r="B1061" s="11">
        <v>2154540</v>
      </c>
      <c r="C1061" s="1">
        <v>45000000</v>
      </c>
      <c r="D1061" s="12">
        <f t="shared" si="16"/>
        <v>-42845460</v>
      </c>
    </row>
    <row r="1062" spans="1:4" x14ac:dyDescent="0.25">
      <c r="A1062" s="1" t="s">
        <v>1997</v>
      </c>
      <c r="B1062" s="11">
        <v>8129455</v>
      </c>
      <c r="C1062" s="1">
        <v>45000000</v>
      </c>
      <c r="D1062" s="12">
        <f t="shared" si="16"/>
        <v>-36870545</v>
      </c>
    </row>
    <row r="1063" spans="1:4" x14ac:dyDescent="0.25">
      <c r="A1063" s="1" t="s">
        <v>2000</v>
      </c>
      <c r="B1063" s="11">
        <v>136019448</v>
      </c>
      <c r="C1063" s="1">
        <v>44500000</v>
      </c>
      <c r="D1063" s="12">
        <f t="shared" si="16"/>
        <v>91519448</v>
      </c>
    </row>
    <row r="1064" spans="1:4" x14ac:dyDescent="0.25">
      <c r="A1064" s="1" t="s">
        <v>2002</v>
      </c>
      <c r="B1064" s="11">
        <v>183875760</v>
      </c>
      <c r="C1064" s="1">
        <v>44000000</v>
      </c>
      <c r="D1064" s="12">
        <f t="shared" si="16"/>
        <v>139875760</v>
      </c>
    </row>
    <row r="1065" spans="1:4" x14ac:dyDescent="0.25">
      <c r="A1065" s="1" t="s">
        <v>2003</v>
      </c>
      <c r="B1065" s="11">
        <v>67061228</v>
      </c>
      <c r="C1065" s="1">
        <v>40000000</v>
      </c>
      <c r="D1065" s="12">
        <f t="shared" si="16"/>
        <v>27061228</v>
      </c>
    </row>
    <row r="1066" spans="1:4" x14ac:dyDescent="0.25">
      <c r="A1066" s="1" t="s">
        <v>2004</v>
      </c>
      <c r="B1066" s="11">
        <v>53300852</v>
      </c>
      <c r="C1066" s="1">
        <v>44000000</v>
      </c>
      <c r="D1066" s="12">
        <f t="shared" si="16"/>
        <v>9300852</v>
      </c>
    </row>
    <row r="1067" spans="1:4" x14ac:dyDescent="0.25">
      <c r="A1067" s="1" t="s">
        <v>2005</v>
      </c>
      <c r="B1067" s="11">
        <v>150415432</v>
      </c>
      <c r="C1067" s="1">
        <v>44000000</v>
      </c>
      <c r="D1067" s="12">
        <f t="shared" si="16"/>
        <v>106415432</v>
      </c>
    </row>
    <row r="1068" spans="1:4" x14ac:dyDescent="0.25">
      <c r="A1068" s="1" t="s">
        <v>2007</v>
      </c>
      <c r="B1068" s="11">
        <v>44834712</v>
      </c>
      <c r="C1068" s="1">
        <v>44000000</v>
      </c>
      <c r="D1068" s="12">
        <f t="shared" si="16"/>
        <v>834712</v>
      </c>
    </row>
    <row r="1069" spans="1:4" x14ac:dyDescent="0.25">
      <c r="A1069" s="1" t="s">
        <v>2010</v>
      </c>
      <c r="B1069" s="11">
        <v>84300000</v>
      </c>
      <c r="C1069" s="1">
        <v>2600000</v>
      </c>
      <c r="D1069" s="12">
        <f t="shared" si="16"/>
        <v>81700000</v>
      </c>
    </row>
    <row r="1070" spans="1:4" x14ac:dyDescent="0.25">
      <c r="A1070" s="1" t="s">
        <v>2013</v>
      </c>
      <c r="B1070" s="11">
        <v>1500000</v>
      </c>
      <c r="C1070" s="1">
        <v>44000000</v>
      </c>
      <c r="D1070" s="12">
        <f t="shared" si="16"/>
        <v>-42500000</v>
      </c>
    </row>
    <row r="1071" spans="1:4" x14ac:dyDescent="0.25">
      <c r="A1071" s="1" t="s">
        <v>2014</v>
      </c>
      <c r="B1071" s="11">
        <v>62318875</v>
      </c>
      <c r="C1071" s="1">
        <v>50000000</v>
      </c>
      <c r="D1071" s="12">
        <f t="shared" si="16"/>
        <v>12318875</v>
      </c>
    </row>
    <row r="1072" spans="1:4" x14ac:dyDescent="0.25">
      <c r="A1072" s="1" t="s">
        <v>2016</v>
      </c>
      <c r="B1072" s="11">
        <v>5773519</v>
      </c>
      <c r="C1072" s="1">
        <v>40000000</v>
      </c>
      <c r="D1072" s="12">
        <f t="shared" si="16"/>
        <v>-34226481</v>
      </c>
    </row>
    <row r="1073" spans="1:4" x14ac:dyDescent="0.25">
      <c r="A1073" s="1" t="s">
        <v>2018</v>
      </c>
      <c r="B1073" s="11">
        <v>51768623</v>
      </c>
      <c r="C1073" s="1">
        <v>43000000</v>
      </c>
      <c r="D1073" s="12">
        <f t="shared" si="16"/>
        <v>8768623</v>
      </c>
    </row>
    <row r="1074" spans="1:4" x14ac:dyDescent="0.25">
      <c r="A1074" s="1" t="s">
        <v>2019</v>
      </c>
      <c r="B1074" s="11">
        <v>37035515</v>
      </c>
      <c r="C1074" s="1">
        <v>43000000</v>
      </c>
      <c r="D1074" s="12">
        <f t="shared" si="16"/>
        <v>-5964485</v>
      </c>
    </row>
    <row r="1075" spans="1:4" x14ac:dyDescent="0.25">
      <c r="A1075" s="1" t="s">
        <v>2020</v>
      </c>
      <c r="B1075" s="11">
        <v>24520892</v>
      </c>
      <c r="C1075" s="1">
        <v>45000000</v>
      </c>
      <c r="D1075" s="12">
        <f t="shared" si="16"/>
        <v>-20479108</v>
      </c>
    </row>
    <row r="1076" spans="1:4" x14ac:dyDescent="0.25">
      <c r="A1076" s="1" t="s">
        <v>2022</v>
      </c>
      <c r="B1076" s="11">
        <v>24430272</v>
      </c>
      <c r="C1076" s="1">
        <v>43000000</v>
      </c>
      <c r="D1076" s="12">
        <f t="shared" si="16"/>
        <v>-18569728</v>
      </c>
    </row>
    <row r="1077" spans="1:4" x14ac:dyDescent="0.25">
      <c r="A1077" s="1" t="s">
        <v>2023</v>
      </c>
      <c r="B1077" s="11">
        <v>158348400</v>
      </c>
      <c r="C1077" s="1">
        <v>42000000</v>
      </c>
      <c r="D1077" s="12">
        <f t="shared" si="16"/>
        <v>116348400</v>
      </c>
    </row>
    <row r="1078" spans="1:4" x14ac:dyDescent="0.25">
      <c r="A1078" s="1" t="s">
        <v>2025</v>
      </c>
      <c r="B1078" s="11">
        <v>31136950</v>
      </c>
      <c r="C1078" s="1">
        <v>44000000</v>
      </c>
      <c r="D1078" s="12">
        <f t="shared" si="16"/>
        <v>-12863050</v>
      </c>
    </row>
    <row r="1079" spans="1:4" x14ac:dyDescent="0.25">
      <c r="A1079" s="1" t="s">
        <v>2026</v>
      </c>
      <c r="B1079" s="11">
        <v>29113588</v>
      </c>
      <c r="C1079" s="1">
        <v>40000000</v>
      </c>
      <c r="D1079" s="12">
        <f t="shared" si="16"/>
        <v>-10886412</v>
      </c>
    </row>
    <row r="1080" spans="1:4" x14ac:dyDescent="0.25">
      <c r="A1080" s="1" t="s">
        <v>2027</v>
      </c>
      <c r="B1080" s="11">
        <v>138447667</v>
      </c>
      <c r="C1080" s="1">
        <v>42000000</v>
      </c>
      <c r="D1080" s="12">
        <f t="shared" si="16"/>
        <v>96447667</v>
      </c>
    </row>
    <row r="1081" spans="1:4" x14ac:dyDescent="0.25">
      <c r="A1081" s="1" t="s">
        <v>2028</v>
      </c>
      <c r="B1081" s="11">
        <v>116006080</v>
      </c>
      <c r="C1081" s="1">
        <v>42000000</v>
      </c>
      <c r="D1081" s="12">
        <f t="shared" si="16"/>
        <v>74006080</v>
      </c>
    </row>
    <row r="1082" spans="1:4" x14ac:dyDescent="0.25">
      <c r="A1082" s="1" t="s">
        <v>2029</v>
      </c>
      <c r="B1082" s="11">
        <v>106793915</v>
      </c>
      <c r="C1082" s="1">
        <v>45000000</v>
      </c>
      <c r="D1082" s="12">
        <f t="shared" si="16"/>
        <v>61793915</v>
      </c>
    </row>
    <row r="1083" spans="1:4" x14ac:dyDescent="0.25">
      <c r="A1083" s="1" t="s">
        <v>2031</v>
      </c>
      <c r="B1083" s="11">
        <v>87856565</v>
      </c>
      <c r="C1083" s="1">
        <v>42000000</v>
      </c>
      <c r="D1083" s="12">
        <f t="shared" si="16"/>
        <v>45856565</v>
      </c>
    </row>
    <row r="1084" spans="1:4" x14ac:dyDescent="0.25">
      <c r="A1084" s="1" t="s">
        <v>2033</v>
      </c>
      <c r="B1084" s="11">
        <v>70100000</v>
      </c>
      <c r="C1084" s="1">
        <v>40000000</v>
      </c>
      <c r="D1084" s="12">
        <f t="shared" si="16"/>
        <v>30100000</v>
      </c>
    </row>
    <row r="1085" spans="1:4" x14ac:dyDescent="0.25">
      <c r="A1085" s="1" t="s">
        <v>2034</v>
      </c>
      <c r="B1085" s="11">
        <v>159578352</v>
      </c>
      <c r="C1085" s="1">
        <v>43000000</v>
      </c>
      <c r="D1085" s="12">
        <f t="shared" si="16"/>
        <v>116578352</v>
      </c>
    </row>
    <row r="1086" spans="1:4" x14ac:dyDescent="0.25">
      <c r="A1086" s="1" t="s">
        <v>2037</v>
      </c>
      <c r="B1086" s="11">
        <v>57750000</v>
      </c>
      <c r="C1086" s="1">
        <v>31115000</v>
      </c>
      <c r="D1086" s="12">
        <f t="shared" si="16"/>
        <v>26635000</v>
      </c>
    </row>
    <row r="1087" spans="1:4" x14ac:dyDescent="0.25">
      <c r="A1087" s="1" t="s">
        <v>2038</v>
      </c>
      <c r="B1087" s="11">
        <v>45290318</v>
      </c>
      <c r="C1087" s="1">
        <v>42000000</v>
      </c>
      <c r="D1087" s="12">
        <f t="shared" si="16"/>
        <v>3290318</v>
      </c>
    </row>
    <row r="1088" spans="1:4" x14ac:dyDescent="0.25">
      <c r="A1088" s="1" t="s">
        <v>2039</v>
      </c>
      <c r="B1088" s="11">
        <v>41543207</v>
      </c>
      <c r="C1088" s="1">
        <v>42000000</v>
      </c>
      <c r="D1088" s="12">
        <f t="shared" si="16"/>
        <v>-456793</v>
      </c>
    </row>
    <row r="1089" spans="1:4" x14ac:dyDescent="0.25">
      <c r="A1089" s="1" t="s">
        <v>2041</v>
      </c>
      <c r="B1089" s="11">
        <v>41252428</v>
      </c>
      <c r="C1089" s="1">
        <v>42000000</v>
      </c>
      <c r="D1089" s="12">
        <f t="shared" si="16"/>
        <v>-747572</v>
      </c>
    </row>
    <row r="1090" spans="1:4" x14ac:dyDescent="0.25">
      <c r="A1090" s="1" t="s">
        <v>2044</v>
      </c>
      <c r="B1090" s="11">
        <v>35228696</v>
      </c>
      <c r="C1090" s="1">
        <v>32000000</v>
      </c>
      <c r="D1090" s="12">
        <f t="shared" si="16"/>
        <v>3228696</v>
      </c>
    </row>
    <row r="1091" spans="1:4" x14ac:dyDescent="0.25">
      <c r="A1091" s="1" t="s">
        <v>2045</v>
      </c>
      <c r="B1091" s="11">
        <v>59992760</v>
      </c>
      <c r="C1091" s="1">
        <v>42000000</v>
      </c>
      <c r="D1091" s="12">
        <f t="shared" ref="D1091:D1154" si="17">B1091-C1091</f>
        <v>17992760</v>
      </c>
    </row>
    <row r="1092" spans="1:4" x14ac:dyDescent="0.25">
      <c r="A1092" s="1" t="s">
        <v>2047</v>
      </c>
      <c r="B1092" s="11">
        <v>34667015</v>
      </c>
      <c r="C1092" s="1">
        <v>32000000</v>
      </c>
      <c r="D1092" s="12">
        <f t="shared" si="17"/>
        <v>2667015</v>
      </c>
    </row>
    <row r="1093" spans="1:4" x14ac:dyDescent="0.25">
      <c r="A1093" s="1" t="s">
        <v>2049</v>
      </c>
      <c r="B1093" s="11">
        <v>37652565</v>
      </c>
      <c r="C1093" s="1">
        <v>42000000</v>
      </c>
      <c r="D1093" s="12">
        <f t="shared" si="17"/>
        <v>-4347435</v>
      </c>
    </row>
    <row r="1094" spans="1:4" x14ac:dyDescent="0.25">
      <c r="A1094" s="1" t="s">
        <v>2051</v>
      </c>
      <c r="B1094" s="11">
        <v>24375436</v>
      </c>
      <c r="C1094" s="1">
        <v>42000000</v>
      </c>
      <c r="D1094" s="12">
        <f t="shared" si="17"/>
        <v>-17624564</v>
      </c>
    </row>
    <row r="1095" spans="1:4" x14ac:dyDescent="0.25">
      <c r="A1095" s="1" t="s">
        <v>2053</v>
      </c>
      <c r="B1095" s="11">
        <v>20915465</v>
      </c>
      <c r="C1095" s="1">
        <v>42000000</v>
      </c>
      <c r="D1095" s="12">
        <f t="shared" si="17"/>
        <v>-21084535</v>
      </c>
    </row>
    <row r="1096" spans="1:4" x14ac:dyDescent="0.25">
      <c r="A1096" s="1" t="s">
        <v>2054</v>
      </c>
      <c r="B1096" s="11">
        <v>24127895</v>
      </c>
      <c r="C1096" s="1">
        <v>50000000</v>
      </c>
      <c r="D1096" s="12">
        <f t="shared" si="17"/>
        <v>-25872105</v>
      </c>
    </row>
    <row r="1097" spans="1:4" x14ac:dyDescent="0.25">
      <c r="A1097" s="1" t="s">
        <v>2055</v>
      </c>
      <c r="B1097" s="11">
        <v>84961</v>
      </c>
      <c r="C1097" s="1">
        <v>31000000</v>
      </c>
      <c r="D1097" s="12">
        <f t="shared" si="17"/>
        <v>-30915039</v>
      </c>
    </row>
    <row r="1098" spans="1:4" x14ac:dyDescent="0.25">
      <c r="A1098" s="1" t="s">
        <v>2057</v>
      </c>
      <c r="B1098" s="11">
        <v>26404753</v>
      </c>
      <c r="C1098" s="1">
        <v>40000000</v>
      </c>
      <c r="D1098" s="12">
        <f t="shared" si="17"/>
        <v>-13595247</v>
      </c>
    </row>
    <row r="1099" spans="1:4" x14ac:dyDescent="0.25">
      <c r="A1099" s="1" t="s">
        <v>2059</v>
      </c>
      <c r="B1099" s="11">
        <v>6105175</v>
      </c>
      <c r="C1099" s="1">
        <v>44000000</v>
      </c>
      <c r="D1099" s="12">
        <f t="shared" si="17"/>
        <v>-37894825</v>
      </c>
    </row>
    <row r="1100" spans="1:4" x14ac:dyDescent="0.25">
      <c r="A1100" s="1" t="s">
        <v>2062</v>
      </c>
      <c r="B1100" s="11">
        <v>5664251</v>
      </c>
      <c r="C1100" s="1">
        <v>45000000</v>
      </c>
      <c r="D1100" s="12">
        <f t="shared" si="17"/>
        <v>-39335749</v>
      </c>
    </row>
    <row r="1101" spans="1:4" x14ac:dyDescent="0.25">
      <c r="A1101" s="1" t="s">
        <v>2063</v>
      </c>
      <c r="B1101" s="11">
        <v>1260917</v>
      </c>
      <c r="C1101" s="1">
        <v>27000000</v>
      </c>
      <c r="D1101" s="12">
        <f t="shared" si="17"/>
        <v>-25739083</v>
      </c>
    </row>
    <row r="1102" spans="1:4" x14ac:dyDescent="0.25">
      <c r="A1102" s="1" t="s">
        <v>2065</v>
      </c>
      <c r="B1102" s="11">
        <v>116724075</v>
      </c>
      <c r="C1102" s="1">
        <v>41000000</v>
      </c>
      <c r="D1102" s="12">
        <f t="shared" si="17"/>
        <v>75724075</v>
      </c>
    </row>
    <row r="1103" spans="1:4" x14ac:dyDescent="0.25">
      <c r="A1103" s="1" t="s">
        <v>2066</v>
      </c>
      <c r="B1103" s="11">
        <v>56083966</v>
      </c>
      <c r="C1103" s="1">
        <v>65000000</v>
      </c>
      <c r="D1103" s="12">
        <f t="shared" si="17"/>
        <v>-8916034</v>
      </c>
    </row>
    <row r="1104" spans="1:4" x14ac:dyDescent="0.25">
      <c r="A1104" s="1" t="s">
        <v>2068</v>
      </c>
      <c r="B1104" s="11">
        <v>22108977</v>
      </c>
      <c r="C1104" s="1">
        <v>41000000</v>
      </c>
      <c r="D1104" s="12">
        <f t="shared" si="17"/>
        <v>-18891023</v>
      </c>
    </row>
    <row r="1105" spans="1:4" x14ac:dyDescent="0.25">
      <c r="A1105" s="1" t="s">
        <v>2069</v>
      </c>
      <c r="B1105" s="11">
        <v>293501675</v>
      </c>
      <c r="C1105" s="1">
        <v>40000000</v>
      </c>
      <c r="D1105" s="12">
        <f t="shared" si="17"/>
        <v>253501675</v>
      </c>
    </row>
    <row r="1106" spans="1:4" x14ac:dyDescent="0.25">
      <c r="A1106" s="1" t="s">
        <v>2071</v>
      </c>
      <c r="B1106" s="11">
        <v>18600911</v>
      </c>
      <c r="C1106" s="1">
        <v>42000000</v>
      </c>
      <c r="D1106" s="12">
        <f t="shared" si="17"/>
        <v>-23399089</v>
      </c>
    </row>
    <row r="1107" spans="1:4" x14ac:dyDescent="0.25">
      <c r="A1107" s="1" t="s">
        <v>2072</v>
      </c>
      <c r="B1107" s="11">
        <v>7204138</v>
      </c>
      <c r="C1107" s="1">
        <v>41000000</v>
      </c>
      <c r="D1107" s="12">
        <f t="shared" si="17"/>
        <v>-33795862</v>
      </c>
    </row>
    <row r="1108" spans="1:4" x14ac:dyDescent="0.25">
      <c r="A1108" s="1" t="s">
        <v>2075</v>
      </c>
      <c r="B1108" s="11">
        <v>90800000</v>
      </c>
      <c r="C1108" s="1">
        <v>8000000</v>
      </c>
      <c r="D1108" s="12">
        <f t="shared" si="17"/>
        <v>82800000</v>
      </c>
    </row>
    <row r="1109" spans="1:4" x14ac:dyDescent="0.25">
      <c r="A1109" s="1" t="s">
        <v>2076</v>
      </c>
      <c r="B1109" s="11">
        <v>150117807</v>
      </c>
      <c r="C1109" s="1">
        <v>40000000</v>
      </c>
      <c r="D1109" s="12">
        <f t="shared" si="17"/>
        <v>110117807</v>
      </c>
    </row>
    <row r="1110" spans="1:4" x14ac:dyDescent="0.25">
      <c r="A1110" s="1" t="s">
        <v>2078</v>
      </c>
      <c r="B1110" s="11">
        <v>163947053</v>
      </c>
      <c r="C1110" s="1">
        <v>40000000</v>
      </c>
      <c r="D1110" s="12">
        <f t="shared" si="17"/>
        <v>123947053</v>
      </c>
    </row>
    <row r="1111" spans="1:4" x14ac:dyDescent="0.25">
      <c r="A1111" s="1" t="s">
        <v>2080</v>
      </c>
      <c r="B1111" s="11">
        <v>116735231</v>
      </c>
      <c r="C1111" s="1">
        <v>70000000</v>
      </c>
      <c r="D1111" s="12">
        <f t="shared" si="17"/>
        <v>46735231</v>
      </c>
    </row>
    <row r="1112" spans="1:4" x14ac:dyDescent="0.25">
      <c r="A1112" s="1" t="s">
        <v>2082</v>
      </c>
      <c r="B1112" s="11">
        <v>118500000</v>
      </c>
      <c r="C1112" s="1">
        <v>40000000</v>
      </c>
      <c r="D1112" s="12">
        <f t="shared" si="17"/>
        <v>78500000</v>
      </c>
    </row>
    <row r="1113" spans="1:4" x14ac:dyDescent="0.25">
      <c r="A1113" s="1" t="s">
        <v>2083</v>
      </c>
      <c r="B1113" s="11">
        <v>126546825</v>
      </c>
      <c r="C1113" s="1">
        <v>40000000</v>
      </c>
      <c r="D1113" s="12">
        <f t="shared" si="17"/>
        <v>86546825</v>
      </c>
    </row>
    <row r="1114" spans="1:4" x14ac:dyDescent="0.25">
      <c r="A1114" s="1" t="s">
        <v>2085</v>
      </c>
      <c r="B1114" s="11">
        <v>166147885</v>
      </c>
      <c r="C1114" s="1">
        <v>40000000</v>
      </c>
      <c r="D1114" s="12">
        <f t="shared" si="17"/>
        <v>126147885</v>
      </c>
    </row>
    <row r="1115" spans="1:4" x14ac:dyDescent="0.25">
      <c r="A1115" s="1" t="s">
        <v>2086</v>
      </c>
      <c r="B1115" s="11">
        <v>111760631</v>
      </c>
      <c r="C1115" s="1">
        <v>38000000</v>
      </c>
      <c r="D1115" s="12">
        <f t="shared" si="17"/>
        <v>73760631</v>
      </c>
    </row>
    <row r="1116" spans="1:4" x14ac:dyDescent="0.25">
      <c r="A1116" s="1" t="s">
        <v>2087</v>
      </c>
      <c r="B1116" s="11">
        <v>108706165</v>
      </c>
      <c r="C1116" s="1">
        <v>40000000</v>
      </c>
      <c r="D1116" s="12">
        <f t="shared" si="17"/>
        <v>68706165</v>
      </c>
    </row>
    <row r="1117" spans="1:4" x14ac:dyDescent="0.25">
      <c r="A1117" s="1" t="s">
        <v>2088</v>
      </c>
      <c r="B1117" s="11">
        <v>138614544</v>
      </c>
      <c r="C1117" s="1">
        <v>40000000</v>
      </c>
      <c r="D1117" s="12">
        <f t="shared" si="17"/>
        <v>98614544</v>
      </c>
    </row>
    <row r="1118" spans="1:4" x14ac:dyDescent="0.25">
      <c r="A1118" s="1" t="s">
        <v>2090</v>
      </c>
      <c r="B1118" s="11">
        <v>125069696</v>
      </c>
      <c r="C1118" s="1">
        <v>40000000</v>
      </c>
      <c r="D1118" s="12">
        <f t="shared" si="17"/>
        <v>85069696</v>
      </c>
    </row>
    <row r="1119" spans="1:4" x14ac:dyDescent="0.25">
      <c r="A1119" s="1" t="s">
        <v>2092</v>
      </c>
      <c r="B1119" s="11">
        <v>107458785</v>
      </c>
      <c r="C1119" s="1">
        <v>40000000</v>
      </c>
      <c r="D1119" s="12">
        <f t="shared" si="17"/>
        <v>67458785</v>
      </c>
    </row>
    <row r="1120" spans="1:4" x14ac:dyDescent="0.25">
      <c r="A1120" s="1" t="s">
        <v>2093</v>
      </c>
      <c r="B1120" s="11">
        <v>102310175</v>
      </c>
      <c r="C1120" s="1">
        <v>40000000</v>
      </c>
      <c r="D1120" s="12">
        <f t="shared" si="17"/>
        <v>62310175</v>
      </c>
    </row>
    <row r="1121" spans="1:4" x14ac:dyDescent="0.25">
      <c r="A1121" s="1" t="s">
        <v>2094</v>
      </c>
      <c r="B1121" s="11">
        <v>96917897</v>
      </c>
      <c r="C1121" s="1">
        <v>40000000</v>
      </c>
      <c r="D1121" s="12">
        <f t="shared" si="17"/>
        <v>56917897</v>
      </c>
    </row>
    <row r="1122" spans="1:4" x14ac:dyDescent="0.25">
      <c r="A1122" s="1" t="s">
        <v>2096</v>
      </c>
      <c r="B1122" s="11">
        <v>93952276</v>
      </c>
      <c r="C1122" s="1">
        <v>40000000</v>
      </c>
      <c r="D1122" s="12">
        <f t="shared" si="17"/>
        <v>53952276</v>
      </c>
    </row>
    <row r="1123" spans="1:4" x14ac:dyDescent="0.25">
      <c r="A1123" s="1" t="s">
        <v>2097</v>
      </c>
      <c r="B1123" s="11">
        <v>90703745</v>
      </c>
      <c r="C1123" s="1">
        <v>45000000</v>
      </c>
      <c r="D1123" s="12">
        <f t="shared" si="17"/>
        <v>45703745</v>
      </c>
    </row>
    <row r="1124" spans="1:4" x14ac:dyDescent="0.25">
      <c r="A1124" s="1" t="s">
        <v>2100</v>
      </c>
      <c r="B1124" s="11">
        <v>89138076</v>
      </c>
      <c r="C1124" s="1">
        <v>40000000</v>
      </c>
      <c r="D1124" s="12">
        <f t="shared" si="17"/>
        <v>49138076</v>
      </c>
    </row>
    <row r="1125" spans="1:4" x14ac:dyDescent="0.25">
      <c r="A1125" s="1" t="s">
        <v>2102</v>
      </c>
      <c r="B1125" s="11">
        <v>87666629</v>
      </c>
      <c r="C1125" s="1">
        <v>40000000</v>
      </c>
      <c r="D1125" s="12">
        <f t="shared" si="17"/>
        <v>47666629</v>
      </c>
    </row>
    <row r="1126" spans="1:4" x14ac:dyDescent="0.25">
      <c r="A1126" s="1" t="s">
        <v>2104</v>
      </c>
      <c r="B1126" s="11">
        <v>90353764</v>
      </c>
      <c r="C1126" s="1">
        <v>40000000</v>
      </c>
      <c r="D1126" s="12">
        <f t="shared" si="17"/>
        <v>50353764</v>
      </c>
    </row>
    <row r="1127" spans="1:4" x14ac:dyDescent="0.25">
      <c r="A1127" s="1" t="s">
        <v>2106</v>
      </c>
      <c r="B1127" s="11">
        <v>82522790</v>
      </c>
      <c r="C1127" s="1">
        <v>40000000</v>
      </c>
      <c r="D1127" s="12">
        <f t="shared" si="17"/>
        <v>42522790</v>
      </c>
    </row>
    <row r="1128" spans="1:4" x14ac:dyDescent="0.25">
      <c r="A1128" s="1" t="s">
        <v>2108</v>
      </c>
      <c r="B1128" s="11">
        <v>94125426</v>
      </c>
      <c r="C1128" s="1">
        <v>40000000</v>
      </c>
      <c r="D1128" s="12">
        <f t="shared" si="17"/>
        <v>54125426</v>
      </c>
    </row>
    <row r="1129" spans="1:4" x14ac:dyDescent="0.25">
      <c r="A1129" s="1" t="s">
        <v>2109</v>
      </c>
      <c r="B1129" s="11">
        <v>95001343</v>
      </c>
      <c r="C1129" s="1">
        <v>40000000</v>
      </c>
      <c r="D1129" s="12">
        <f t="shared" si="17"/>
        <v>55001343</v>
      </c>
    </row>
    <row r="1130" spans="1:4" x14ac:dyDescent="0.25">
      <c r="A1130" s="1" t="s">
        <v>2110</v>
      </c>
      <c r="B1130" s="11">
        <v>81292135</v>
      </c>
      <c r="C1130" s="1">
        <v>40000000</v>
      </c>
      <c r="D1130" s="12">
        <f t="shared" si="17"/>
        <v>41292135</v>
      </c>
    </row>
    <row r="1131" spans="1:4" x14ac:dyDescent="0.25">
      <c r="A1131" s="1" t="s">
        <v>2111</v>
      </c>
      <c r="B1131" s="11">
        <v>86208010</v>
      </c>
      <c r="C1131" s="1">
        <v>35000000</v>
      </c>
      <c r="D1131" s="12">
        <f t="shared" si="17"/>
        <v>51208010</v>
      </c>
    </row>
    <row r="1132" spans="1:4" x14ac:dyDescent="0.25">
      <c r="A1132" s="1" t="s">
        <v>2112</v>
      </c>
      <c r="B1132" s="11">
        <v>81593527</v>
      </c>
      <c r="C1132" s="1">
        <v>40000000</v>
      </c>
      <c r="D1132" s="12">
        <f t="shared" si="17"/>
        <v>41593527</v>
      </c>
    </row>
    <row r="1133" spans="1:4" x14ac:dyDescent="0.25">
      <c r="A1133" s="1" t="s">
        <v>2113</v>
      </c>
      <c r="B1133" s="11">
        <v>75274748</v>
      </c>
      <c r="C1133" s="1">
        <v>35000000</v>
      </c>
      <c r="D1133" s="12">
        <f t="shared" si="17"/>
        <v>40274748</v>
      </c>
    </row>
    <row r="1134" spans="1:4" x14ac:dyDescent="0.25">
      <c r="A1134" s="1" t="s">
        <v>2114</v>
      </c>
      <c r="B1134" s="11">
        <v>90835030</v>
      </c>
      <c r="C1134" s="1">
        <v>40000000</v>
      </c>
      <c r="D1134" s="12">
        <f t="shared" si="17"/>
        <v>50835030</v>
      </c>
    </row>
    <row r="1135" spans="1:4" x14ac:dyDescent="0.25">
      <c r="A1135" s="1" t="s">
        <v>2116</v>
      </c>
      <c r="B1135" s="11">
        <v>72455275</v>
      </c>
      <c r="C1135" s="1">
        <v>40000000</v>
      </c>
      <c r="D1135" s="12">
        <f t="shared" si="17"/>
        <v>32455275</v>
      </c>
    </row>
    <row r="1136" spans="1:4" x14ac:dyDescent="0.25">
      <c r="A1136" s="1" t="s">
        <v>2117</v>
      </c>
      <c r="B1136" s="11">
        <v>75305995</v>
      </c>
      <c r="C1136" s="1">
        <v>40000000</v>
      </c>
      <c r="D1136" s="12">
        <f t="shared" si="17"/>
        <v>35305995</v>
      </c>
    </row>
    <row r="1137" spans="1:4" x14ac:dyDescent="0.25">
      <c r="A1137" s="1" t="s">
        <v>2118</v>
      </c>
      <c r="B1137" s="11">
        <v>74098862</v>
      </c>
      <c r="C1137" s="1">
        <v>40000000</v>
      </c>
      <c r="D1137" s="12">
        <f t="shared" si="17"/>
        <v>34098862</v>
      </c>
    </row>
    <row r="1138" spans="1:4" x14ac:dyDescent="0.25">
      <c r="A1138" s="1" t="s">
        <v>2119</v>
      </c>
      <c r="B1138" s="11">
        <v>72266306</v>
      </c>
      <c r="C1138" s="1">
        <v>40000000</v>
      </c>
      <c r="D1138" s="12">
        <f t="shared" si="17"/>
        <v>32266306</v>
      </c>
    </row>
    <row r="1139" spans="1:4" x14ac:dyDescent="0.25">
      <c r="A1139" s="1" t="s">
        <v>2120</v>
      </c>
      <c r="B1139" s="11">
        <v>71347010</v>
      </c>
      <c r="C1139" s="1">
        <v>40000000</v>
      </c>
      <c r="D1139" s="12">
        <f t="shared" si="17"/>
        <v>31347010</v>
      </c>
    </row>
    <row r="1140" spans="1:4" x14ac:dyDescent="0.25">
      <c r="A1140" s="1" t="s">
        <v>2121</v>
      </c>
      <c r="B1140" s="11">
        <v>70836296</v>
      </c>
      <c r="C1140" s="1">
        <v>40000000</v>
      </c>
      <c r="D1140" s="12">
        <f t="shared" si="17"/>
        <v>30836296</v>
      </c>
    </row>
    <row r="1141" spans="1:4" x14ac:dyDescent="0.25">
      <c r="A1141" s="1" t="s">
        <v>2122</v>
      </c>
      <c r="B1141" s="11">
        <v>70405498</v>
      </c>
      <c r="C1141" s="1">
        <v>40000000</v>
      </c>
      <c r="D1141" s="12">
        <f t="shared" si="17"/>
        <v>30405498</v>
      </c>
    </row>
    <row r="1142" spans="1:4" x14ac:dyDescent="0.25">
      <c r="A1142" s="1" t="s">
        <v>2124</v>
      </c>
      <c r="B1142" s="11">
        <v>70163652</v>
      </c>
      <c r="C1142" s="1">
        <v>40000000</v>
      </c>
      <c r="D1142" s="12">
        <f t="shared" si="17"/>
        <v>30163652</v>
      </c>
    </row>
    <row r="1143" spans="1:4" x14ac:dyDescent="0.25">
      <c r="A1143" s="1" t="s">
        <v>2126</v>
      </c>
      <c r="B1143" s="11">
        <v>66808615</v>
      </c>
      <c r="C1143" s="1">
        <v>34000000</v>
      </c>
      <c r="D1143" s="12">
        <f t="shared" si="17"/>
        <v>32808615</v>
      </c>
    </row>
    <row r="1144" spans="1:4" x14ac:dyDescent="0.25">
      <c r="A1144" s="1" t="s">
        <v>2128</v>
      </c>
      <c r="B1144" s="11">
        <v>64149837</v>
      </c>
      <c r="C1144" s="1">
        <v>20000000</v>
      </c>
      <c r="D1144" s="12">
        <f t="shared" si="17"/>
        <v>44149837</v>
      </c>
    </row>
    <row r="1145" spans="1:4" x14ac:dyDescent="0.25">
      <c r="A1145" s="1" t="s">
        <v>2130</v>
      </c>
      <c r="B1145" s="11">
        <v>83906114</v>
      </c>
      <c r="C1145" s="1">
        <v>40000000</v>
      </c>
      <c r="D1145" s="12">
        <f t="shared" si="17"/>
        <v>43906114</v>
      </c>
    </row>
    <row r="1146" spans="1:4" x14ac:dyDescent="0.25">
      <c r="A1146" s="1" t="s">
        <v>2132</v>
      </c>
      <c r="B1146" s="11">
        <v>66466372</v>
      </c>
      <c r="C1146" s="1">
        <v>40000000</v>
      </c>
      <c r="D1146" s="12">
        <f t="shared" si="17"/>
        <v>26466372</v>
      </c>
    </row>
    <row r="1147" spans="1:4" x14ac:dyDescent="0.25">
      <c r="A1147" s="1" t="s">
        <v>2133</v>
      </c>
      <c r="B1147" s="11">
        <v>72306065</v>
      </c>
      <c r="C1147" s="1">
        <v>40000000</v>
      </c>
      <c r="D1147" s="12">
        <f t="shared" si="17"/>
        <v>32306065</v>
      </c>
    </row>
    <row r="1148" spans="1:4" x14ac:dyDescent="0.25">
      <c r="A1148" s="1" t="s">
        <v>2134</v>
      </c>
      <c r="B1148" s="11">
        <v>59068786</v>
      </c>
      <c r="C1148" s="1">
        <v>40000000</v>
      </c>
      <c r="D1148" s="12">
        <f t="shared" si="17"/>
        <v>19068786</v>
      </c>
    </row>
    <row r="1149" spans="1:4" x14ac:dyDescent="0.25">
      <c r="A1149" s="1" t="s">
        <v>2135</v>
      </c>
      <c r="B1149" s="11">
        <v>57887882</v>
      </c>
      <c r="C1149" s="1">
        <v>50000000</v>
      </c>
      <c r="D1149" s="12">
        <f t="shared" si="17"/>
        <v>7887882</v>
      </c>
    </row>
    <row r="1150" spans="1:4" x14ac:dyDescent="0.25">
      <c r="A1150" s="1" t="s">
        <v>2136</v>
      </c>
      <c r="B1150" s="11">
        <v>53955614</v>
      </c>
      <c r="C1150" s="1">
        <v>40000000</v>
      </c>
      <c r="D1150" s="12">
        <f t="shared" si="17"/>
        <v>13955614</v>
      </c>
    </row>
    <row r="1151" spans="1:4" x14ac:dyDescent="0.25">
      <c r="A1151" s="1" t="s">
        <v>2138</v>
      </c>
      <c r="B1151" s="11">
        <v>54967359</v>
      </c>
      <c r="C1151" s="1">
        <v>40000000</v>
      </c>
      <c r="D1151" s="12">
        <f t="shared" si="17"/>
        <v>14967359</v>
      </c>
    </row>
    <row r="1152" spans="1:4" x14ac:dyDescent="0.25">
      <c r="A1152" s="1" t="s">
        <v>2140</v>
      </c>
      <c r="B1152" s="11">
        <v>54228104</v>
      </c>
      <c r="C1152" s="1">
        <v>35000000</v>
      </c>
      <c r="D1152" s="12">
        <f t="shared" si="17"/>
        <v>19228104</v>
      </c>
    </row>
    <row r="1153" spans="1:4" x14ac:dyDescent="0.25">
      <c r="A1153" s="1" t="s">
        <v>2142</v>
      </c>
      <c r="B1153" s="11">
        <v>57981889</v>
      </c>
      <c r="C1153" s="1">
        <v>40000000</v>
      </c>
      <c r="D1153" s="12">
        <f t="shared" si="17"/>
        <v>17981889</v>
      </c>
    </row>
    <row r="1154" spans="1:4" x14ac:dyDescent="0.25">
      <c r="A1154" s="1" t="s">
        <v>2143</v>
      </c>
      <c r="B1154" s="11">
        <v>61094903</v>
      </c>
      <c r="C1154" s="1">
        <v>30000000</v>
      </c>
      <c r="D1154" s="12">
        <f t="shared" si="17"/>
        <v>31094903</v>
      </c>
    </row>
    <row r="1155" spans="1:4" x14ac:dyDescent="0.25">
      <c r="A1155" s="1" t="s">
        <v>2144</v>
      </c>
      <c r="B1155" s="11">
        <v>53082743</v>
      </c>
      <c r="C1155" s="1">
        <v>40000000</v>
      </c>
      <c r="D1155" s="12">
        <f t="shared" ref="D1155:D1218" si="18">B1155-C1155</f>
        <v>13082743</v>
      </c>
    </row>
    <row r="1156" spans="1:4" x14ac:dyDescent="0.25">
      <c r="A1156" s="1" t="s">
        <v>2145</v>
      </c>
      <c r="B1156" s="11">
        <v>54414716</v>
      </c>
      <c r="C1156" s="1">
        <v>42000000</v>
      </c>
      <c r="D1156" s="12">
        <f t="shared" si="18"/>
        <v>12414716</v>
      </c>
    </row>
    <row r="1157" spans="1:4" x14ac:dyDescent="0.25">
      <c r="A1157" s="1" t="s">
        <v>2147</v>
      </c>
      <c r="B1157" s="11">
        <v>57011847</v>
      </c>
      <c r="C1157" s="1">
        <v>40000000</v>
      </c>
      <c r="D1157" s="12">
        <f t="shared" si="18"/>
        <v>17011847</v>
      </c>
    </row>
    <row r="1158" spans="1:4" x14ac:dyDescent="0.25">
      <c r="A1158" s="1" t="s">
        <v>2148</v>
      </c>
      <c r="B1158" s="11">
        <v>50859889</v>
      </c>
      <c r="C1158" s="1">
        <v>40000000</v>
      </c>
      <c r="D1158" s="12">
        <f t="shared" si="18"/>
        <v>10859889</v>
      </c>
    </row>
    <row r="1159" spans="1:4" x14ac:dyDescent="0.25">
      <c r="A1159" s="1" t="s">
        <v>2150</v>
      </c>
      <c r="B1159" s="11">
        <v>51185897</v>
      </c>
      <c r="C1159" s="1">
        <v>30000000</v>
      </c>
      <c r="D1159" s="12">
        <f t="shared" si="18"/>
        <v>21185897</v>
      </c>
    </row>
    <row r="1160" spans="1:4" x14ac:dyDescent="0.25">
      <c r="A1160" s="1" t="s">
        <v>2152</v>
      </c>
      <c r="B1160" s="11">
        <v>52000688</v>
      </c>
      <c r="C1160" s="1">
        <v>40000000</v>
      </c>
      <c r="D1160" s="12">
        <f t="shared" si="18"/>
        <v>12000688</v>
      </c>
    </row>
    <row r="1161" spans="1:4" x14ac:dyDescent="0.25">
      <c r="A1161" s="1" t="s">
        <v>2153</v>
      </c>
      <c r="B1161" s="11">
        <v>49851591</v>
      </c>
      <c r="C1161" s="1">
        <v>40000000</v>
      </c>
      <c r="D1161" s="12">
        <f t="shared" si="18"/>
        <v>9851591</v>
      </c>
    </row>
    <row r="1162" spans="1:4" x14ac:dyDescent="0.25">
      <c r="A1162" s="1" t="s">
        <v>2154</v>
      </c>
      <c r="B1162" s="11">
        <v>47781388</v>
      </c>
      <c r="C1162" s="1">
        <v>40000000</v>
      </c>
      <c r="D1162" s="12">
        <f t="shared" si="18"/>
        <v>7781388</v>
      </c>
    </row>
    <row r="1163" spans="1:4" x14ac:dyDescent="0.25">
      <c r="A1163" s="1" t="s">
        <v>2156</v>
      </c>
      <c r="B1163" s="11">
        <v>52320979</v>
      </c>
      <c r="C1163" s="1">
        <v>40000000</v>
      </c>
      <c r="D1163" s="12">
        <f t="shared" si="18"/>
        <v>12320979</v>
      </c>
    </row>
    <row r="1164" spans="1:4" x14ac:dyDescent="0.25">
      <c r="A1164" s="1" t="s">
        <v>2157</v>
      </c>
      <c r="B1164" s="11">
        <v>47806295</v>
      </c>
      <c r="C1164" s="1">
        <v>43000000</v>
      </c>
      <c r="D1164" s="12">
        <f t="shared" si="18"/>
        <v>4806295</v>
      </c>
    </row>
    <row r="1165" spans="1:4" x14ac:dyDescent="0.25">
      <c r="A1165" s="1" t="s">
        <v>2159</v>
      </c>
      <c r="B1165" s="11">
        <v>51853450</v>
      </c>
      <c r="C1165" s="1">
        <v>25000000</v>
      </c>
      <c r="D1165" s="12">
        <f t="shared" si="18"/>
        <v>26853450</v>
      </c>
    </row>
    <row r="1166" spans="1:4" x14ac:dyDescent="0.25">
      <c r="A1166" s="1" t="s">
        <v>2161</v>
      </c>
      <c r="B1166" s="11">
        <v>46012734</v>
      </c>
      <c r="C1166" s="1">
        <v>40000000</v>
      </c>
      <c r="D1166" s="12">
        <f t="shared" si="18"/>
        <v>6012734</v>
      </c>
    </row>
    <row r="1167" spans="1:4" x14ac:dyDescent="0.25">
      <c r="A1167" s="1" t="s">
        <v>2163</v>
      </c>
      <c r="B1167" s="11">
        <v>47034272</v>
      </c>
      <c r="C1167" s="1">
        <v>40000000</v>
      </c>
      <c r="D1167" s="12">
        <f t="shared" si="18"/>
        <v>7034272</v>
      </c>
    </row>
    <row r="1168" spans="1:4" x14ac:dyDescent="0.25">
      <c r="A1168" s="1" t="s">
        <v>2164</v>
      </c>
      <c r="B1168" s="11">
        <v>45856732</v>
      </c>
      <c r="C1168" s="1">
        <v>40000000</v>
      </c>
      <c r="D1168" s="12">
        <f t="shared" si="18"/>
        <v>5856732</v>
      </c>
    </row>
    <row r="1169" spans="1:4" x14ac:dyDescent="0.25">
      <c r="A1169" s="1" t="s">
        <v>2165</v>
      </c>
      <c r="B1169" s="11">
        <v>59588068</v>
      </c>
      <c r="C1169" s="1">
        <v>40000000</v>
      </c>
      <c r="D1169" s="12">
        <f t="shared" si="18"/>
        <v>19588068</v>
      </c>
    </row>
    <row r="1170" spans="1:4" x14ac:dyDescent="0.25">
      <c r="A1170" s="1" t="s">
        <v>2167</v>
      </c>
      <c r="B1170" s="11">
        <v>44175394</v>
      </c>
      <c r="C1170" s="1">
        <v>36000000</v>
      </c>
      <c r="D1170" s="12">
        <f t="shared" si="18"/>
        <v>8175394</v>
      </c>
    </row>
    <row r="1171" spans="1:4" x14ac:dyDescent="0.25">
      <c r="A1171" s="1" t="s">
        <v>2168</v>
      </c>
      <c r="B1171" s="11">
        <v>45500797</v>
      </c>
      <c r="C1171" s="1">
        <v>40000000</v>
      </c>
      <c r="D1171" s="12">
        <f t="shared" si="18"/>
        <v>5500797</v>
      </c>
    </row>
    <row r="1172" spans="1:4" x14ac:dyDescent="0.25">
      <c r="A1172" s="1" t="s">
        <v>2170</v>
      </c>
      <c r="B1172" s="11">
        <v>41797066</v>
      </c>
      <c r="C1172" s="1">
        <v>40000000</v>
      </c>
      <c r="D1172" s="12">
        <f t="shared" si="18"/>
        <v>1797066</v>
      </c>
    </row>
    <row r="1173" spans="1:4" x14ac:dyDescent="0.25">
      <c r="A1173" s="1" t="s">
        <v>2171</v>
      </c>
      <c r="B1173" s="11">
        <v>38087756</v>
      </c>
      <c r="C1173" s="1">
        <v>40000000</v>
      </c>
      <c r="D1173" s="12">
        <f t="shared" si="18"/>
        <v>-1912244</v>
      </c>
    </row>
    <row r="1174" spans="1:4" x14ac:dyDescent="0.25">
      <c r="A1174" s="1" t="s">
        <v>2172</v>
      </c>
      <c r="B1174" s="11">
        <v>37752931</v>
      </c>
      <c r="C1174" s="1">
        <v>40000000</v>
      </c>
      <c r="D1174" s="12">
        <f t="shared" si="18"/>
        <v>-2247069</v>
      </c>
    </row>
    <row r="1175" spans="1:4" x14ac:dyDescent="0.25">
      <c r="A1175" s="1" t="s">
        <v>2174</v>
      </c>
      <c r="B1175" s="11">
        <v>37371385</v>
      </c>
      <c r="C1175" s="1">
        <v>40000000</v>
      </c>
      <c r="D1175" s="12">
        <f t="shared" si="18"/>
        <v>-2628615</v>
      </c>
    </row>
    <row r="1176" spans="1:4" x14ac:dyDescent="0.25">
      <c r="A1176" s="1" t="s">
        <v>2175</v>
      </c>
      <c r="B1176" s="11">
        <v>37101011</v>
      </c>
      <c r="C1176" s="1">
        <v>40000000</v>
      </c>
      <c r="D1176" s="12">
        <f t="shared" si="18"/>
        <v>-2898989</v>
      </c>
    </row>
    <row r="1177" spans="1:4" x14ac:dyDescent="0.25">
      <c r="A1177" s="1" t="s">
        <v>2176</v>
      </c>
      <c r="B1177" s="11">
        <v>38176892</v>
      </c>
      <c r="C1177" s="1">
        <v>40000000</v>
      </c>
      <c r="D1177" s="12">
        <f t="shared" si="18"/>
        <v>-1823108</v>
      </c>
    </row>
    <row r="1178" spans="1:4" x14ac:dyDescent="0.25">
      <c r="A1178" s="1" t="s">
        <v>2177</v>
      </c>
      <c r="B1178" s="11">
        <v>36283504</v>
      </c>
      <c r="C1178" s="1">
        <v>40000000</v>
      </c>
      <c r="D1178" s="12">
        <f t="shared" si="18"/>
        <v>-3716496</v>
      </c>
    </row>
    <row r="1179" spans="1:4" x14ac:dyDescent="0.25">
      <c r="A1179" s="1" t="s">
        <v>2178</v>
      </c>
      <c r="B1179" s="11">
        <v>35183792</v>
      </c>
      <c r="C1179" s="1">
        <v>38000000</v>
      </c>
      <c r="D1179" s="12">
        <f t="shared" si="18"/>
        <v>-2816208</v>
      </c>
    </row>
    <row r="1180" spans="1:4" x14ac:dyDescent="0.25">
      <c r="A1180" s="1" t="s">
        <v>2180</v>
      </c>
      <c r="B1180" s="11">
        <v>38543473</v>
      </c>
      <c r="C1180" s="1">
        <v>40000000</v>
      </c>
      <c r="D1180" s="12">
        <f t="shared" si="18"/>
        <v>-1456527</v>
      </c>
    </row>
    <row r="1181" spans="1:4" x14ac:dyDescent="0.25">
      <c r="A1181" s="1" t="s">
        <v>2183</v>
      </c>
      <c r="B1181" s="11">
        <v>36037909</v>
      </c>
      <c r="C1181" s="1">
        <v>60000000</v>
      </c>
      <c r="D1181" s="12">
        <f t="shared" si="18"/>
        <v>-23962091</v>
      </c>
    </row>
    <row r="1182" spans="1:4" x14ac:dyDescent="0.25">
      <c r="A1182" s="1" t="s">
        <v>2184</v>
      </c>
      <c r="B1182" s="11">
        <v>42575718</v>
      </c>
      <c r="C1182" s="1">
        <v>40000000</v>
      </c>
      <c r="D1182" s="12">
        <f t="shared" si="18"/>
        <v>2575718</v>
      </c>
    </row>
    <row r="1183" spans="1:4" x14ac:dyDescent="0.25">
      <c r="A1183" s="1" t="s">
        <v>2186</v>
      </c>
      <c r="B1183" s="11">
        <v>33864342</v>
      </c>
      <c r="C1183" s="1">
        <v>40000000</v>
      </c>
      <c r="D1183" s="12">
        <f t="shared" si="18"/>
        <v>-6135658</v>
      </c>
    </row>
    <row r="1184" spans="1:4" x14ac:dyDescent="0.25">
      <c r="A1184" s="1" t="s">
        <v>2187</v>
      </c>
      <c r="B1184" s="11">
        <v>33508922</v>
      </c>
      <c r="C1184" s="1">
        <v>40000000</v>
      </c>
      <c r="D1184" s="12">
        <f t="shared" si="18"/>
        <v>-6491078</v>
      </c>
    </row>
    <row r="1185" spans="1:4" x14ac:dyDescent="0.25">
      <c r="A1185" s="1" t="s">
        <v>2188</v>
      </c>
      <c r="B1185" s="11">
        <v>42071069</v>
      </c>
      <c r="C1185" s="1">
        <v>30000000</v>
      </c>
      <c r="D1185" s="12">
        <f t="shared" si="18"/>
        <v>12071069</v>
      </c>
    </row>
    <row r="1186" spans="1:4" x14ac:dyDescent="0.25">
      <c r="A1186" s="1" t="s">
        <v>2189</v>
      </c>
      <c r="B1186" s="11">
        <v>32853640</v>
      </c>
      <c r="C1186" s="1">
        <v>40000000</v>
      </c>
      <c r="D1186" s="12">
        <f t="shared" si="18"/>
        <v>-7146360</v>
      </c>
    </row>
    <row r="1187" spans="1:4" x14ac:dyDescent="0.25">
      <c r="A1187" s="1" t="s">
        <v>2191</v>
      </c>
      <c r="B1187" s="11">
        <v>42615685</v>
      </c>
      <c r="C1187" s="1">
        <v>40000000</v>
      </c>
      <c r="D1187" s="12">
        <f t="shared" si="18"/>
        <v>2615685</v>
      </c>
    </row>
    <row r="1188" spans="1:4" x14ac:dyDescent="0.25">
      <c r="A1188" s="1" t="s">
        <v>2193</v>
      </c>
      <c r="B1188" s="11">
        <v>32055248</v>
      </c>
      <c r="C1188" s="1">
        <v>25000000</v>
      </c>
      <c r="D1188" s="12">
        <f t="shared" si="18"/>
        <v>7055248</v>
      </c>
    </row>
    <row r="1189" spans="1:4" x14ac:dyDescent="0.25">
      <c r="A1189" s="1" t="s">
        <v>2196</v>
      </c>
      <c r="B1189" s="11">
        <v>31836745</v>
      </c>
      <c r="C1189" s="1">
        <v>40000000</v>
      </c>
      <c r="D1189" s="12">
        <f t="shared" si="18"/>
        <v>-8163255</v>
      </c>
    </row>
    <row r="1190" spans="1:4" x14ac:dyDescent="0.25">
      <c r="A1190" s="1" t="s">
        <v>2197</v>
      </c>
      <c r="B1190" s="11">
        <v>30993544</v>
      </c>
      <c r="C1190" s="1">
        <v>40000000</v>
      </c>
      <c r="D1190" s="12">
        <f t="shared" si="18"/>
        <v>-9006456</v>
      </c>
    </row>
    <row r="1191" spans="1:4" x14ac:dyDescent="0.25">
      <c r="A1191" s="1" t="s">
        <v>2199</v>
      </c>
      <c r="B1191" s="11">
        <v>30981850</v>
      </c>
      <c r="C1191" s="1">
        <v>40000000</v>
      </c>
      <c r="D1191" s="12">
        <f t="shared" si="18"/>
        <v>-9018150</v>
      </c>
    </row>
    <row r="1192" spans="1:4" x14ac:dyDescent="0.25">
      <c r="A1192" s="1" t="s">
        <v>2201</v>
      </c>
      <c r="B1192" s="11">
        <v>30199105</v>
      </c>
      <c r="C1192" s="1">
        <v>40000000</v>
      </c>
      <c r="D1192" s="12">
        <f t="shared" si="18"/>
        <v>-9800895</v>
      </c>
    </row>
    <row r="1193" spans="1:4" x14ac:dyDescent="0.25">
      <c r="A1193" s="1" t="s">
        <v>2202</v>
      </c>
      <c r="B1193" s="11">
        <v>29077547</v>
      </c>
      <c r="C1193" s="1">
        <v>40000000</v>
      </c>
      <c r="D1193" s="12">
        <f t="shared" si="18"/>
        <v>-10922453</v>
      </c>
    </row>
    <row r="1194" spans="1:4" x14ac:dyDescent="0.25">
      <c r="A1194" s="1" t="s">
        <v>2204</v>
      </c>
      <c r="B1194" s="11">
        <v>29374178</v>
      </c>
      <c r="C1194" s="1">
        <v>40000000</v>
      </c>
      <c r="D1194" s="12">
        <f t="shared" si="18"/>
        <v>-10625822</v>
      </c>
    </row>
    <row r="1195" spans="1:4" x14ac:dyDescent="0.25">
      <c r="A1195" s="1" t="s">
        <v>2205</v>
      </c>
      <c r="B1195" s="11">
        <v>28535768</v>
      </c>
      <c r="C1195" s="1">
        <v>40000000</v>
      </c>
      <c r="D1195" s="12">
        <f t="shared" si="18"/>
        <v>-11464232</v>
      </c>
    </row>
    <row r="1196" spans="1:4" x14ac:dyDescent="0.25">
      <c r="A1196" s="1" t="s">
        <v>2206</v>
      </c>
      <c r="B1196" s="11">
        <v>27663982</v>
      </c>
      <c r="C1196" s="1">
        <v>40000000</v>
      </c>
      <c r="D1196" s="12">
        <f t="shared" si="18"/>
        <v>-12336018</v>
      </c>
    </row>
    <row r="1197" spans="1:4" x14ac:dyDescent="0.25">
      <c r="A1197" s="1" t="s">
        <v>2207</v>
      </c>
      <c r="B1197" s="11">
        <v>27053815</v>
      </c>
      <c r="C1197" s="1">
        <v>40000000</v>
      </c>
      <c r="D1197" s="12">
        <f t="shared" si="18"/>
        <v>-12946185</v>
      </c>
    </row>
    <row r="1198" spans="1:4" x14ac:dyDescent="0.25">
      <c r="A1198" s="1" t="s">
        <v>2209</v>
      </c>
      <c r="B1198" s="11">
        <v>26814957</v>
      </c>
      <c r="C1198" s="1">
        <v>35000000</v>
      </c>
      <c r="D1198" s="12">
        <f t="shared" si="18"/>
        <v>-8185043</v>
      </c>
    </row>
    <row r="1199" spans="1:4" x14ac:dyDescent="0.25">
      <c r="A1199" s="1" t="s">
        <v>2211</v>
      </c>
      <c r="B1199" s="11">
        <v>25178165</v>
      </c>
      <c r="C1199" s="1">
        <v>40000000</v>
      </c>
      <c r="D1199" s="12">
        <f t="shared" si="18"/>
        <v>-14821835</v>
      </c>
    </row>
    <row r="1200" spans="1:4" x14ac:dyDescent="0.25">
      <c r="A1200" s="1" t="s">
        <v>2213</v>
      </c>
      <c r="B1200" s="11">
        <v>25117498</v>
      </c>
      <c r="C1200" s="1">
        <v>40000000</v>
      </c>
      <c r="D1200" s="12">
        <f t="shared" si="18"/>
        <v>-14882502</v>
      </c>
    </row>
    <row r="1201" spans="1:4" x14ac:dyDescent="0.25">
      <c r="A1201" s="1" t="s">
        <v>2214</v>
      </c>
      <c r="B1201" s="11">
        <v>32645</v>
      </c>
      <c r="C1201" s="1">
        <v>500000</v>
      </c>
      <c r="D1201" s="12">
        <f t="shared" si="18"/>
        <v>-467355</v>
      </c>
    </row>
    <row r="1202" spans="1:4" x14ac:dyDescent="0.25">
      <c r="A1202" s="1" t="s">
        <v>2215</v>
      </c>
      <c r="B1202" s="11">
        <v>24332324</v>
      </c>
      <c r="C1202" s="1">
        <v>40000000</v>
      </c>
      <c r="D1202" s="12">
        <f t="shared" si="18"/>
        <v>-15667676</v>
      </c>
    </row>
    <row r="1203" spans="1:4" x14ac:dyDescent="0.25">
      <c r="A1203" s="1" t="s">
        <v>2216</v>
      </c>
      <c r="B1203" s="11">
        <v>36665854</v>
      </c>
      <c r="C1203" s="1">
        <v>40000000</v>
      </c>
      <c r="D1203" s="12">
        <f t="shared" si="18"/>
        <v>-3334146</v>
      </c>
    </row>
    <row r="1204" spans="1:4" x14ac:dyDescent="0.25">
      <c r="A1204" s="1" t="s">
        <v>2219</v>
      </c>
      <c r="B1204" s="11">
        <v>22717758</v>
      </c>
      <c r="C1204" s="1">
        <v>40000000</v>
      </c>
      <c r="D1204" s="12">
        <f t="shared" si="18"/>
        <v>-17282242</v>
      </c>
    </row>
    <row r="1205" spans="1:4" x14ac:dyDescent="0.25">
      <c r="A1205" s="1" t="s">
        <v>2220</v>
      </c>
      <c r="B1205" s="11">
        <v>22433915</v>
      </c>
      <c r="C1205" s="1">
        <v>60000000</v>
      </c>
      <c r="D1205" s="12">
        <f t="shared" si="18"/>
        <v>-37566085</v>
      </c>
    </row>
    <row r="1206" spans="1:4" x14ac:dyDescent="0.25">
      <c r="A1206" s="1" t="s">
        <v>2222</v>
      </c>
      <c r="B1206" s="11">
        <v>22326247</v>
      </c>
      <c r="C1206" s="1">
        <v>60000000</v>
      </c>
      <c r="D1206" s="12">
        <f t="shared" si="18"/>
        <v>-37673753</v>
      </c>
    </row>
    <row r="1207" spans="1:4" x14ac:dyDescent="0.25">
      <c r="A1207" s="1" t="s">
        <v>2224</v>
      </c>
      <c r="B1207" s="11">
        <v>21176322</v>
      </c>
      <c r="C1207" s="1">
        <v>40000000</v>
      </c>
      <c r="D1207" s="12">
        <f t="shared" si="18"/>
        <v>-18823678</v>
      </c>
    </row>
    <row r="1208" spans="1:4" x14ac:dyDescent="0.25">
      <c r="A1208" s="1" t="s">
        <v>2225</v>
      </c>
      <c r="B1208" s="11">
        <v>20300000</v>
      </c>
      <c r="C1208" s="1">
        <v>40000000</v>
      </c>
      <c r="D1208" s="12">
        <f t="shared" si="18"/>
        <v>-19700000</v>
      </c>
    </row>
    <row r="1209" spans="1:4" x14ac:dyDescent="0.25">
      <c r="A1209" s="1" t="s">
        <v>2226</v>
      </c>
      <c r="B1209" s="11">
        <v>20302961</v>
      </c>
      <c r="C1209" s="1">
        <v>45000000</v>
      </c>
      <c r="D1209" s="12">
        <f t="shared" si="18"/>
        <v>-24697039</v>
      </c>
    </row>
    <row r="1210" spans="1:4" x14ac:dyDescent="0.25">
      <c r="A1210" s="1" t="s">
        <v>2228</v>
      </c>
      <c r="B1210" s="11">
        <v>15962471</v>
      </c>
      <c r="C1210" s="1">
        <v>40000000</v>
      </c>
      <c r="D1210" s="12">
        <f t="shared" si="18"/>
        <v>-24037529</v>
      </c>
    </row>
    <row r="1211" spans="1:4" x14ac:dyDescent="0.25">
      <c r="A1211" s="1" t="s">
        <v>2229</v>
      </c>
      <c r="B1211" s="11">
        <v>14942422</v>
      </c>
      <c r="C1211" s="1">
        <v>40000000</v>
      </c>
      <c r="D1211" s="12">
        <f t="shared" si="18"/>
        <v>-25057578</v>
      </c>
    </row>
    <row r="1212" spans="1:4" x14ac:dyDescent="0.25">
      <c r="A1212" s="1" t="s">
        <v>2231</v>
      </c>
      <c r="B1212" s="11">
        <v>14967182</v>
      </c>
      <c r="C1212" s="1">
        <v>40000000</v>
      </c>
      <c r="D1212" s="12">
        <f t="shared" si="18"/>
        <v>-25032818</v>
      </c>
    </row>
    <row r="1213" spans="1:4" x14ac:dyDescent="0.25">
      <c r="A1213" s="1" t="s">
        <v>2233</v>
      </c>
      <c r="B1213" s="11">
        <v>18996755</v>
      </c>
      <c r="C1213" s="1">
        <v>45000000</v>
      </c>
      <c r="D1213" s="12">
        <f t="shared" si="18"/>
        <v>-26003245</v>
      </c>
    </row>
    <row r="1214" spans="1:4" x14ac:dyDescent="0.25">
      <c r="A1214" s="1" t="s">
        <v>2236</v>
      </c>
      <c r="B1214" s="11">
        <v>14375181</v>
      </c>
      <c r="C1214" s="1">
        <v>51000000</v>
      </c>
      <c r="D1214" s="12">
        <f t="shared" si="18"/>
        <v>-36624819</v>
      </c>
    </row>
    <row r="1215" spans="1:4" x14ac:dyDescent="0.25">
      <c r="A1215" s="1" t="s">
        <v>2238</v>
      </c>
      <c r="B1215" s="11">
        <v>20999103</v>
      </c>
      <c r="C1215" s="1">
        <v>40000000</v>
      </c>
      <c r="D1215" s="12">
        <f t="shared" si="18"/>
        <v>-19000897</v>
      </c>
    </row>
    <row r="1216" spans="1:4" x14ac:dyDescent="0.25">
      <c r="A1216" s="1" t="s">
        <v>2239</v>
      </c>
      <c r="B1216" s="11">
        <v>14448589</v>
      </c>
      <c r="C1216" s="1">
        <v>40000000</v>
      </c>
      <c r="D1216" s="12">
        <f t="shared" si="18"/>
        <v>-25551411</v>
      </c>
    </row>
    <row r="1217" spans="1:4" x14ac:dyDescent="0.25">
      <c r="A1217" s="1" t="s">
        <v>2241</v>
      </c>
      <c r="B1217" s="11">
        <v>14358033</v>
      </c>
      <c r="C1217" s="1">
        <v>40000000</v>
      </c>
      <c r="D1217" s="12">
        <f t="shared" si="18"/>
        <v>-25641967</v>
      </c>
    </row>
    <row r="1218" spans="1:4" x14ac:dyDescent="0.25">
      <c r="A1218" s="1" t="s">
        <v>2242</v>
      </c>
      <c r="B1218" s="11">
        <v>33201661</v>
      </c>
      <c r="C1218" s="1">
        <v>77000000</v>
      </c>
      <c r="D1218" s="12">
        <f t="shared" si="18"/>
        <v>-43798339</v>
      </c>
    </row>
    <row r="1219" spans="1:4" x14ac:dyDescent="0.25">
      <c r="A1219" s="1" t="s">
        <v>2246</v>
      </c>
      <c r="B1219" s="11">
        <v>14018364</v>
      </c>
      <c r="C1219" s="1">
        <v>30000000</v>
      </c>
      <c r="D1219" s="12">
        <f t="shared" ref="D1219:D1282" si="19">B1219-C1219</f>
        <v>-15981636</v>
      </c>
    </row>
    <row r="1220" spans="1:4" x14ac:dyDescent="0.25">
      <c r="A1220" s="1" t="s">
        <v>2248</v>
      </c>
      <c r="B1220" s="11">
        <v>13395939</v>
      </c>
      <c r="C1220" s="1">
        <v>60000000</v>
      </c>
      <c r="D1220" s="12">
        <f t="shared" si="19"/>
        <v>-46604061</v>
      </c>
    </row>
    <row r="1221" spans="1:4" x14ac:dyDescent="0.25">
      <c r="A1221" s="1" t="s">
        <v>2249</v>
      </c>
      <c r="B1221" s="11">
        <v>20113965</v>
      </c>
      <c r="C1221" s="1">
        <v>40000000</v>
      </c>
      <c r="D1221" s="12">
        <f t="shared" si="19"/>
        <v>-19886035</v>
      </c>
    </row>
    <row r="1222" spans="1:4" x14ac:dyDescent="0.25">
      <c r="A1222" s="1" t="s">
        <v>2251</v>
      </c>
      <c r="B1222" s="11">
        <v>13376506</v>
      </c>
      <c r="C1222" s="1">
        <v>40000000</v>
      </c>
      <c r="D1222" s="12">
        <f t="shared" si="19"/>
        <v>-26623494</v>
      </c>
    </row>
    <row r="1223" spans="1:4" x14ac:dyDescent="0.25">
      <c r="A1223" s="1" t="s">
        <v>2254</v>
      </c>
      <c r="B1223" s="11">
        <v>13208023</v>
      </c>
      <c r="C1223" s="1">
        <v>42000000</v>
      </c>
      <c r="D1223" s="12">
        <f t="shared" si="19"/>
        <v>-28791977</v>
      </c>
    </row>
    <row r="1224" spans="1:4" x14ac:dyDescent="0.25">
      <c r="A1224" s="1" t="s">
        <v>2255</v>
      </c>
      <c r="B1224" s="11">
        <v>13838130</v>
      </c>
      <c r="C1224" s="1">
        <v>40000000</v>
      </c>
      <c r="D1224" s="12">
        <f t="shared" si="19"/>
        <v>-26161870</v>
      </c>
    </row>
    <row r="1225" spans="1:4" x14ac:dyDescent="0.25">
      <c r="A1225" s="1" t="s">
        <v>2256</v>
      </c>
      <c r="B1225" s="11">
        <v>9652000</v>
      </c>
      <c r="C1225" s="1">
        <v>40000000</v>
      </c>
      <c r="D1225" s="12">
        <f t="shared" si="19"/>
        <v>-30348000</v>
      </c>
    </row>
    <row r="1226" spans="1:4" x14ac:dyDescent="0.25">
      <c r="A1226" s="1" t="s">
        <v>2258</v>
      </c>
      <c r="B1226" s="11">
        <v>7000000</v>
      </c>
      <c r="C1226" s="1">
        <v>36000000</v>
      </c>
      <c r="D1226" s="12">
        <f t="shared" si="19"/>
        <v>-29000000</v>
      </c>
    </row>
    <row r="1227" spans="1:4" x14ac:dyDescent="0.25">
      <c r="A1227" s="1" t="s">
        <v>2260</v>
      </c>
      <c r="B1227" s="11">
        <v>10431220</v>
      </c>
      <c r="C1227" s="1">
        <v>24000000</v>
      </c>
      <c r="D1227" s="12">
        <f t="shared" si="19"/>
        <v>-13568780</v>
      </c>
    </row>
    <row r="1228" spans="1:4" x14ac:dyDescent="0.25">
      <c r="A1228" s="1" t="s">
        <v>2263</v>
      </c>
      <c r="B1228" s="11">
        <v>10326062</v>
      </c>
      <c r="C1228" s="1">
        <v>33000000</v>
      </c>
      <c r="D1228" s="12">
        <f t="shared" si="19"/>
        <v>-22673938</v>
      </c>
    </row>
    <row r="1229" spans="1:4" x14ac:dyDescent="0.25">
      <c r="A1229" s="1" t="s">
        <v>2264</v>
      </c>
      <c r="B1229" s="11">
        <v>6114237</v>
      </c>
      <c r="C1229" s="1">
        <v>40000000</v>
      </c>
      <c r="D1229" s="12">
        <f t="shared" si="19"/>
        <v>-33885763</v>
      </c>
    </row>
    <row r="1230" spans="1:4" x14ac:dyDescent="0.25">
      <c r="A1230" s="1" t="s">
        <v>2265</v>
      </c>
      <c r="B1230" s="11">
        <v>4835968</v>
      </c>
      <c r="C1230" s="1">
        <v>40000000</v>
      </c>
      <c r="D1230" s="12">
        <f t="shared" si="19"/>
        <v>-35164032</v>
      </c>
    </row>
    <row r="1231" spans="1:4" x14ac:dyDescent="0.25">
      <c r="A1231" s="1" t="s">
        <v>2268</v>
      </c>
      <c r="B1231" s="11">
        <v>4777007</v>
      </c>
      <c r="C1231" s="1">
        <v>40000000</v>
      </c>
      <c r="D1231" s="12">
        <f t="shared" si="19"/>
        <v>-35222993</v>
      </c>
    </row>
    <row r="1232" spans="1:4" x14ac:dyDescent="0.25">
      <c r="A1232" s="1" t="s">
        <v>2269</v>
      </c>
      <c r="B1232" s="11">
        <v>3675072</v>
      </c>
      <c r="C1232" s="1">
        <v>26000000</v>
      </c>
      <c r="D1232" s="12">
        <f t="shared" si="19"/>
        <v>-22324928</v>
      </c>
    </row>
    <row r="1233" spans="1:4" x14ac:dyDescent="0.25">
      <c r="A1233" s="1" t="s">
        <v>2271</v>
      </c>
      <c r="B1233" s="11">
        <v>18438149</v>
      </c>
      <c r="C1233" s="1">
        <v>40000000</v>
      </c>
      <c r="D1233" s="12">
        <f t="shared" si="19"/>
        <v>-21561851</v>
      </c>
    </row>
    <row r="1234" spans="1:4" x14ac:dyDescent="0.25">
      <c r="A1234" s="1" t="s">
        <v>2274</v>
      </c>
      <c r="B1234" s="11">
        <v>511920</v>
      </c>
      <c r="C1234" s="1">
        <v>40000000</v>
      </c>
      <c r="D1234" s="12">
        <f t="shared" si="19"/>
        <v>-39488080</v>
      </c>
    </row>
    <row r="1235" spans="1:4" x14ac:dyDescent="0.25">
      <c r="A1235" s="1" t="s">
        <v>2275</v>
      </c>
      <c r="B1235" s="11">
        <v>10640645</v>
      </c>
      <c r="C1235" s="1">
        <v>40000000</v>
      </c>
      <c r="D1235" s="12">
        <f t="shared" si="19"/>
        <v>-29359355</v>
      </c>
    </row>
    <row r="1236" spans="1:4" x14ac:dyDescent="0.25">
      <c r="A1236" s="1" t="s">
        <v>2278</v>
      </c>
      <c r="B1236" s="11">
        <v>652526</v>
      </c>
      <c r="C1236" s="1">
        <v>40000000</v>
      </c>
      <c r="D1236" s="12">
        <f t="shared" si="19"/>
        <v>-39347474</v>
      </c>
    </row>
    <row r="1237" spans="1:4" x14ac:dyDescent="0.25">
      <c r="A1237" s="1" t="s">
        <v>2279</v>
      </c>
      <c r="B1237" s="11">
        <v>80050171</v>
      </c>
      <c r="C1237" s="1">
        <v>20000000</v>
      </c>
      <c r="D1237" s="12">
        <f t="shared" si="19"/>
        <v>60050171</v>
      </c>
    </row>
    <row r="1238" spans="1:4" x14ac:dyDescent="0.25">
      <c r="A1238" s="1" t="s">
        <v>2280</v>
      </c>
      <c r="B1238" s="11">
        <v>7564000</v>
      </c>
      <c r="C1238" s="1">
        <v>20000000</v>
      </c>
      <c r="D1238" s="12">
        <f t="shared" si="19"/>
        <v>-12436000</v>
      </c>
    </row>
    <row r="1239" spans="1:4" x14ac:dyDescent="0.25">
      <c r="A1239" s="1" t="s">
        <v>2283</v>
      </c>
      <c r="B1239" s="11">
        <v>876671</v>
      </c>
      <c r="C1239" s="1">
        <v>25000000</v>
      </c>
      <c r="D1239" s="12">
        <f t="shared" si="19"/>
        <v>-24123329</v>
      </c>
    </row>
    <row r="1240" spans="1:4" x14ac:dyDescent="0.25">
      <c r="A1240" s="1" t="s">
        <v>2284</v>
      </c>
      <c r="B1240" s="11">
        <v>2869369</v>
      </c>
      <c r="C1240" s="1">
        <v>30000000</v>
      </c>
      <c r="D1240" s="12">
        <f t="shared" si="19"/>
        <v>-27130631</v>
      </c>
    </row>
    <row r="1241" spans="1:4" x14ac:dyDescent="0.25">
      <c r="A1241" s="1" t="s">
        <v>2286</v>
      </c>
      <c r="B1241" s="11">
        <v>128978</v>
      </c>
      <c r="C1241" s="1">
        <v>40000000</v>
      </c>
      <c r="D1241" s="12">
        <f t="shared" si="19"/>
        <v>-39871022</v>
      </c>
    </row>
    <row r="1242" spans="1:4" x14ac:dyDescent="0.25">
      <c r="A1242" s="1" t="s">
        <v>2287</v>
      </c>
      <c r="B1242" s="11">
        <v>77231</v>
      </c>
      <c r="C1242" s="1">
        <v>25000000</v>
      </c>
      <c r="D1242" s="12">
        <f t="shared" si="19"/>
        <v>-24922769</v>
      </c>
    </row>
    <row r="1243" spans="1:4" x14ac:dyDescent="0.25">
      <c r="A1243" s="1" t="s">
        <v>2290</v>
      </c>
      <c r="B1243" s="11">
        <v>4563029</v>
      </c>
      <c r="C1243" s="1">
        <v>39200000</v>
      </c>
      <c r="D1243" s="12">
        <f t="shared" si="19"/>
        <v>-34636971</v>
      </c>
    </row>
    <row r="1244" spans="1:4" x14ac:dyDescent="0.25">
      <c r="A1244" s="1" t="s">
        <v>2293</v>
      </c>
      <c r="B1244" s="11">
        <v>50693162</v>
      </c>
      <c r="C1244" s="1">
        <v>23000000</v>
      </c>
      <c r="D1244" s="12">
        <f t="shared" si="19"/>
        <v>27693162</v>
      </c>
    </row>
    <row r="1245" spans="1:4" x14ac:dyDescent="0.25">
      <c r="A1245" s="1" t="s">
        <v>2295</v>
      </c>
      <c r="B1245" s="11">
        <v>63411478</v>
      </c>
      <c r="C1245" s="1">
        <v>39000000</v>
      </c>
      <c r="D1245" s="12">
        <f t="shared" si="19"/>
        <v>24411478</v>
      </c>
    </row>
    <row r="1246" spans="1:4" x14ac:dyDescent="0.25">
      <c r="A1246" s="1" t="s">
        <v>2297</v>
      </c>
      <c r="B1246" s="11">
        <v>35287788</v>
      </c>
      <c r="C1246" s="1">
        <v>39000000</v>
      </c>
      <c r="D1246" s="12">
        <f t="shared" si="19"/>
        <v>-3712212</v>
      </c>
    </row>
    <row r="1247" spans="1:4" x14ac:dyDescent="0.25">
      <c r="A1247" s="1" t="s">
        <v>2298</v>
      </c>
      <c r="B1247" s="11">
        <v>25335935</v>
      </c>
      <c r="C1247" s="1">
        <v>40000000</v>
      </c>
      <c r="D1247" s="12">
        <f t="shared" si="19"/>
        <v>-14664065</v>
      </c>
    </row>
    <row r="1248" spans="1:4" x14ac:dyDescent="0.25">
      <c r="A1248" s="1" t="s">
        <v>2300</v>
      </c>
      <c r="B1248" s="11">
        <v>5881504</v>
      </c>
      <c r="C1248" s="1">
        <v>39000000</v>
      </c>
      <c r="D1248" s="12">
        <f t="shared" si="19"/>
        <v>-33118496</v>
      </c>
    </row>
    <row r="1249" spans="1:4" x14ac:dyDescent="0.25">
      <c r="A1249" s="1" t="s">
        <v>2301</v>
      </c>
      <c r="B1249" s="11">
        <v>60000000</v>
      </c>
      <c r="C1249" s="1">
        <v>39000000</v>
      </c>
      <c r="D1249" s="12">
        <f t="shared" si="19"/>
        <v>21000000</v>
      </c>
    </row>
    <row r="1250" spans="1:4" x14ac:dyDescent="0.25">
      <c r="A1250" s="1" t="s">
        <v>2302</v>
      </c>
      <c r="B1250" s="11">
        <v>29802761</v>
      </c>
      <c r="C1250" s="1">
        <v>40000000</v>
      </c>
      <c r="D1250" s="12">
        <f t="shared" si="19"/>
        <v>-10197239</v>
      </c>
    </row>
    <row r="1251" spans="1:4" x14ac:dyDescent="0.25">
      <c r="A1251" s="1" t="s">
        <v>2303</v>
      </c>
      <c r="B1251" s="11">
        <v>626809</v>
      </c>
      <c r="C1251" s="1">
        <v>553632000</v>
      </c>
      <c r="D1251" s="12">
        <f t="shared" si="19"/>
        <v>-553005191</v>
      </c>
    </row>
    <row r="1252" spans="1:4" x14ac:dyDescent="0.25">
      <c r="A1252" s="1" t="s">
        <v>2304</v>
      </c>
      <c r="B1252" s="11">
        <v>127214072</v>
      </c>
      <c r="C1252" s="1">
        <v>38000000</v>
      </c>
      <c r="D1252" s="12">
        <f t="shared" si="19"/>
        <v>89214072</v>
      </c>
    </row>
    <row r="1253" spans="1:4" x14ac:dyDescent="0.25">
      <c r="A1253" s="1" t="s">
        <v>2305</v>
      </c>
      <c r="B1253" s="11">
        <v>88915214</v>
      </c>
      <c r="C1253" s="1">
        <v>38000000</v>
      </c>
      <c r="D1253" s="12">
        <f t="shared" si="19"/>
        <v>50915214</v>
      </c>
    </row>
    <row r="1254" spans="1:4" x14ac:dyDescent="0.25">
      <c r="A1254" s="1" t="s">
        <v>2307</v>
      </c>
      <c r="B1254" s="11">
        <v>30400000</v>
      </c>
      <c r="C1254" s="1">
        <v>39000000</v>
      </c>
      <c r="D1254" s="12">
        <f t="shared" si="19"/>
        <v>-8600000</v>
      </c>
    </row>
    <row r="1255" spans="1:4" x14ac:dyDescent="0.25">
      <c r="A1255" s="1" t="s">
        <v>2308</v>
      </c>
      <c r="B1255" s="11">
        <v>85570368</v>
      </c>
      <c r="C1255" s="1">
        <v>38000000</v>
      </c>
      <c r="D1255" s="12">
        <f t="shared" si="19"/>
        <v>47570368</v>
      </c>
    </row>
    <row r="1256" spans="1:4" x14ac:dyDescent="0.25">
      <c r="A1256" s="1" t="s">
        <v>2310</v>
      </c>
      <c r="B1256" s="11">
        <v>75668868</v>
      </c>
      <c r="C1256" s="1">
        <v>35000000</v>
      </c>
      <c r="D1256" s="12">
        <f t="shared" si="19"/>
        <v>40668868</v>
      </c>
    </row>
    <row r="1257" spans="1:4" x14ac:dyDescent="0.25">
      <c r="A1257" s="1" t="s">
        <v>2313</v>
      </c>
      <c r="B1257" s="11">
        <v>6594136</v>
      </c>
      <c r="C1257" s="1">
        <v>38600000</v>
      </c>
      <c r="D1257" s="12">
        <f t="shared" si="19"/>
        <v>-32005864</v>
      </c>
    </row>
    <row r="1258" spans="1:4" x14ac:dyDescent="0.25">
      <c r="A1258" s="1" t="s">
        <v>2314</v>
      </c>
      <c r="B1258" s="11">
        <v>58700247</v>
      </c>
      <c r="C1258" s="1">
        <v>38000000</v>
      </c>
      <c r="D1258" s="12">
        <f t="shared" si="19"/>
        <v>20700247</v>
      </c>
    </row>
    <row r="1259" spans="1:4" x14ac:dyDescent="0.25">
      <c r="A1259" s="1" t="s">
        <v>2316</v>
      </c>
      <c r="B1259" s="11">
        <v>50668906</v>
      </c>
      <c r="C1259" s="1">
        <v>38000000</v>
      </c>
      <c r="D1259" s="12">
        <f t="shared" si="19"/>
        <v>12668906</v>
      </c>
    </row>
    <row r="1260" spans="1:4" x14ac:dyDescent="0.25">
      <c r="A1260" s="1" t="s">
        <v>2317</v>
      </c>
      <c r="B1260" s="11">
        <v>39177215</v>
      </c>
      <c r="C1260" s="1">
        <v>38000000</v>
      </c>
      <c r="D1260" s="12">
        <f t="shared" si="19"/>
        <v>1177215</v>
      </c>
    </row>
    <row r="1261" spans="1:4" x14ac:dyDescent="0.25">
      <c r="A1261" s="1" t="s">
        <v>2319</v>
      </c>
      <c r="B1261" s="11">
        <v>40334024</v>
      </c>
      <c r="C1261" s="1">
        <v>35000000</v>
      </c>
      <c r="D1261" s="12">
        <f t="shared" si="19"/>
        <v>5334024</v>
      </c>
    </row>
    <row r="1262" spans="1:4" x14ac:dyDescent="0.25">
      <c r="A1262" s="1" t="s">
        <v>2320</v>
      </c>
      <c r="B1262" s="11">
        <v>71038190</v>
      </c>
      <c r="C1262" s="1">
        <v>30000000</v>
      </c>
      <c r="D1262" s="12">
        <f t="shared" si="19"/>
        <v>41038190</v>
      </c>
    </row>
    <row r="1263" spans="1:4" x14ac:dyDescent="0.25">
      <c r="A1263" s="1" t="s">
        <v>2322</v>
      </c>
      <c r="B1263" s="11">
        <v>24044532</v>
      </c>
      <c r="C1263" s="1">
        <v>38000000</v>
      </c>
      <c r="D1263" s="12">
        <f t="shared" si="19"/>
        <v>-13955468</v>
      </c>
    </row>
    <row r="1264" spans="1:4" x14ac:dyDescent="0.25">
      <c r="A1264" s="1" t="s">
        <v>2323</v>
      </c>
      <c r="B1264" s="11">
        <v>22770864</v>
      </c>
      <c r="C1264" s="1">
        <v>38000000</v>
      </c>
      <c r="D1264" s="12">
        <f t="shared" si="19"/>
        <v>-15229136</v>
      </c>
    </row>
    <row r="1265" spans="1:4" x14ac:dyDescent="0.25">
      <c r="A1265" s="1" t="s">
        <v>2324</v>
      </c>
      <c r="B1265" s="11">
        <v>18653746</v>
      </c>
      <c r="C1265" s="1">
        <v>38000000</v>
      </c>
      <c r="D1265" s="12">
        <f t="shared" si="19"/>
        <v>-19346254</v>
      </c>
    </row>
    <row r="1266" spans="1:4" x14ac:dyDescent="0.25">
      <c r="A1266" s="1" t="s">
        <v>2325</v>
      </c>
      <c r="B1266" s="11">
        <v>17305211</v>
      </c>
      <c r="C1266" s="1">
        <v>38000000</v>
      </c>
      <c r="D1266" s="12">
        <f t="shared" si="19"/>
        <v>-20694789</v>
      </c>
    </row>
    <row r="1267" spans="1:4" x14ac:dyDescent="0.25">
      <c r="A1267" s="1" t="s">
        <v>2326</v>
      </c>
      <c r="B1267" s="11">
        <v>16991902</v>
      </c>
      <c r="C1267" s="1">
        <v>57000000</v>
      </c>
      <c r="D1267" s="12">
        <f t="shared" si="19"/>
        <v>-40008098</v>
      </c>
    </row>
    <row r="1268" spans="1:4" x14ac:dyDescent="0.25">
      <c r="A1268" s="1" t="s">
        <v>2328</v>
      </c>
      <c r="B1268" s="11">
        <v>47536959</v>
      </c>
      <c r="C1268" s="1">
        <v>10000000</v>
      </c>
      <c r="D1268" s="12">
        <f t="shared" si="19"/>
        <v>37536959</v>
      </c>
    </row>
    <row r="1269" spans="1:4" x14ac:dyDescent="0.25">
      <c r="A1269" s="1" t="s">
        <v>2330</v>
      </c>
      <c r="B1269" s="11">
        <v>10300000</v>
      </c>
      <c r="C1269" s="1">
        <v>38000000</v>
      </c>
      <c r="D1269" s="12">
        <f t="shared" si="19"/>
        <v>-27700000</v>
      </c>
    </row>
    <row r="1270" spans="1:4" x14ac:dyDescent="0.25">
      <c r="A1270" s="1" t="s">
        <v>2332</v>
      </c>
      <c r="B1270" s="11">
        <v>13782838</v>
      </c>
      <c r="C1270" s="1">
        <v>15000000</v>
      </c>
      <c r="D1270" s="12">
        <f t="shared" si="19"/>
        <v>-1217162</v>
      </c>
    </row>
    <row r="1271" spans="1:4" x14ac:dyDescent="0.25">
      <c r="A1271" s="1" t="s">
        <v>2333</v>
      </c>
      <c r="B1271" s="11">
        <v>41997790</v>
      </c>
      <c r="C1271" s="1">
        <v>38000000</v>
      </c>
      <c r="D1271" s="12">
        <f t="shared" si="19"/>
        <v>3997790</v>
      </c>
    </row>
    <row r="1272" spans="1:4" x14ac:dyDescent="0.25">
      <c r="A1272" s="1" t="s">
        <v>2335</v>
      </c>
      <c r="B1272" s="11">
        <v>6482195</v>
      </c>
      <c r="C1272" s="1">
        <v>37000000</v>
      </c>
      <c r="D1272" s="12">
        <f t="shared" si="19"/>
        <v>-30517805</v>
      </c>
    </row>
    <row r="1273" spans="1:4" x14ac:dyDescent="0.25">
      <c r="A1273" s="1" t="s">
        <v>2338</v>
      </c>
      <c r="B1273" s="11">
        <v>623374</v>
      </c>
      <c r="C1273" s="1">
        <v>38000000</v>
      </c>
      <c r="D1273" s="12">
        <f t="shared" si="19"/>
        <v>-37376626</v>
      </c>
    </row>
    <row r="1274" spans="1:4" x14ac:dyDescent="0.25">
      <c r="A1274" s="1" t="s">
        <v>2340</v>
      </c>
      <c r="B1274" s="11">
        <v>7871693</v>
      </c>
      <c r="C1274" s="1">
        <v>55000000</v>
      </c>
      <c r="D1274" s="12">
        <f t="shared" si="19"/>
        <v>-47128307</v>
      </c>
    </row>
    <row r="1275" spans="1:4" x14ac:dyDescent="0.25">
      <c r="A1275" s="1" t="s">
        <v>2342</v>
      </c>
      <c r="B1275" s="11">
        <v>16377274</v>
      </c>
      <c r="C1275" s="1">
        <v>32000000</v>
      </c>
      <c r="D1275" s="12">
        <f t="shared" si="19"/>
        <v>-15622726</v>
      </c>
    </row>
    <row r="1276" spans="1:4" x14ac:dyDescent="0.25">
      <c r="A1276" s="1" t="s">
        <v>2343</v>
      </c>
      <c r="B1276" s="11">
        <v>9589875</v>
      </c>
      <c r="C1276" s="1">
        <v>40000000</v>
      </c>
      <c r="D1276" s="12">
        <f t="shared" si="19"/>
        <v>-30410125</v>
      </c>
    </row>
    <row r="1277" spans="1:4" x14ac:dyDescent="0.25">
      <c r="A1277" s="1" t="s">
        <v>2345</v>
      </c>
      <c r="B1277" s="11">
        <v>34912982</v>
      </c>
      <c r="C1277" s="1">
        <v>38000000</v>
      </c>
      <c r="D1277" s="12">
        <f t="shared" si="19"/>
        <v>-3087018</v>
      </c>
    </row>
    <row r="1278" spans="1:4" x14ac:dyDescent="0.25">
      <c r="A1278" s="1" t="s">
        <v>2347</v>
      </c>
      <c r="B1278" s="11">
        <v>109712885</v>
      </c>
      <c r="C1278" s="1">
        <v>35000000</v>
      </c>
      <c r="D1278" s="12">
        <f t="shared" si="19"/>
        <v>74712885</v>
      </c>
    </row>
    <row r="1279" spans="1:4" x14ac:dyDescent="0.25">
      <c r="A1279" s="1" t="s">
        <v>2348</v>
      </c>
      <c r="B1279" s="11">
        <v>92173235</v>
      </c>
      <c r="C1279" s="1">
        <v>37000000</v>
      </c>
      <c r="D1279" s="12">
        <f t="shared" si="19"/>
        <v>55173235</v>
      </c>
    </row>
    <row r="1280" spans="1:4" x14ac:dyDescent="0.25">
      <c r="A1280" s="1" t="s">
        <v>2350</v>
      </c>
      <c r="B1280" s="11">
        <v>41102171</v>
      </c>
      <c r="C1280" s="1">
        <v>40000000</v>
      </c>
      <c r="D1280" s="12">
        <f t="shared" si="19"/>
        <v>1102171</v>
      </c>
    </row>
    <row r="1281" spans="1:4" x14ac:dyDescent="0.25">
      <c r="A1281" s="1" t="s">
        <v>2352</v>
      </c>
      <c r="B1281" s="11">
        <v>60338891</v>
      </c>
      <c r="C1281" s="1">
        <v>37000000</v>
      </c>
      <c r="D1281" s="12">
        <f t="shared" si="19"/>
        <v>23338891</v>
      </c>
    </row>
    <row r="1282" spans="1:4" x14ac:dyDescent="0.25">
      <c r="A1282" s="1" t="s">
        <v>2354</v>
      </c>
      <c r="B1282" s="11">
        <v>48006503</v>
      </c>
      <c r="C1282" s="1">
        <v>37000000</v>
      </c>
      <c r="D1282" s="12">
        <f t="shared" si="19"/>
        <v>11006503</v>
      </c>
    </row>
    <row r="1283" spans="1:4" x14ac:dyDescent="0.25">
      <c r="A1283" s="1" t="s">
        <v>2356</v>
      </c>
      <c r="B1283" s="11">
        <v>26903709</v>
      </c>
      <c r="C1283" s="1">
        <v>38000000</v>
      </c>
      <c r="D1283" s="12">
        <f t="shared" ref="D1283:D1346" si="20">B1283-C1283</f>
        <v>-11096291</v>
      </c>
    </row>
    <row r="1284" spans="1:4" x14ac:dyDescent="0.25">
      <c r="A1284" s="1" t="s">
        <v>2357</v>
      </c>
      <c r="B1284" s="11">
        <v>22450975</v>
      </c>
      <c r="C1284" s="1">
        <v>37000000</v>
      </c>
      <c r="D1284" s="12">
        <f t="shared" si="20"/>
        <v>-14549025</v>
      </c>
    </row>
    <row r="1285" spans="1:4" x14ac:dyDescent="0.25">
      <c r="A1285" s="1" t="s">
        <v>2359</v>
      </c>
      <c r="B1285" s="11">
        <v>44867349</v>
      </c>
      <c r="C1285" s="1">
        <v>37000000</v>
      </c>
      <c r="D1285" s="12">
        <f t="shared" si="20"/>
        <v>7867349</v>
      </c>
    </row>
    <row r="1286" spans="1:4" x14ac:dyDescent="0.25">
      <c r="A1286" s="1" t="s">
        <v>2361</v>
      </c>
      <c r="B1286" s="11">
        <v>46813366</v>
      </c>
      <c r="C1286" s="1">
        <v>38000000</v>
      </c>
      <c r="D1286" s="12">
        <f t="shared" si="20"/>
        <v>8813366</v>
      </c>
    </row>
    <row r="1287" spans="1:4" x14ac:dyDescent="0.25">
      <c r="A1287" s="1" t="s">
        <v>2364</v>
      </c>
      <c r="B1287" s="11">
        <v>72279690</v>
      </c>
      <c r="C1287" s="1">
        <v>37000000</v>
      </c>
      <c r="D1287" s="12">
        <f t="shared" si="20"/>
        <v>35279690</v>
      </c>
    </row>
    <row r="1288" spans="1:4" x14ac:dyDescent="0.25">
      <c r="A1288" s="1" t="s">
        <v>2365</v>
      </c>
      <c r="B1288" s="11">
        <v>191449475</v>
      </c>
      <c r="C1288" s="1">
        <v>37000000</v>
      </c>
      <c r="D1288" s="12">
        <f t="shared" si="20"/>
        <v>154449475</v>
      </c>
    </row>
    <row r="1289" spans="1:4" x14ac:dyDescent="0.25">
      <c r="A1289" s="1" t="s">
        <v>2366</v>
      </c>
      <c r="B1289" s="11">
        <v>71026631</v>
      </c>
      <c r="C1289" s="1">
        <v>36000000</v>
      </c>
      <c r="D1289" s="12">
        <f t="shared" si="20"/>
        <v>35026631</v>
      </c>
    </row>
    <row r="1290" spans="1:4" x14ac:dyDescent="0.25">
      <c r="A1290" s="1" t="s">
        <v>2367</v>
      </c>
      <c r="B1290" s="11">
        <v>68208190</v>
      </c>
      <c r="C1290" s="1">
        <v>65000000</v>
      </c>
      <c r="D1290" s="12">
        <f t="shared" si="20"/>
        <v>3208190</v>
      </c>
    </row>
    <row r="1291" spans="1:4" x14ac:dyDescent="0.25">
      <c r="A1291" s="1" t="s">
        <v>2368</v>
      </c>
      <c r="B1291" s="11">
        <v>150368971</v>
      </c>
      <c r="C1291" s="1">
        <v>37000000</v>
      </c>
      <c r="D1291" s="12">
        <f t="shared" si="20"/>
        <v>113368971</v>
      </c>
    </row>
    <row r="1292" spans="1:4" x14ac:dyDescent="0.25">
      <c r="A1292" s="1" t="s">
        <v>2369</v>
      </c>
      <c r="B1292" s="11">
        <v>50129186</v>
      </c>
      <c r="C1292" s="1">
        <v>36000000</v>
      </c>
      <c r="D1292" s="12">
        <f t="shared" si="20"/>
        <v>14129186</v>
      </c>
    </row>
    <row r="1293" spans="1:4" x14ac:dyDescent="0.25">
      <c r="A1293" s="1" t="s">
        <v>2371</v>
      </c>
      <c r="B1293" s="11">
        <v>55500000</v>
      </c>
      <c r="C1293" s="1">
        <v>36000000</v>
      </c>
      <c r="D1293" s="12">
        <f t="shared" si="20"/>
        <v>19500000</v>
      </c>
    </row>
    <row r="1294" spans="1:4" x14ac:dyDescent="0.25">
      <c r="A1294" s="1" t="s">
        <v>2373</v>
      </c>
      <c r="B1294" s="11">
        <v>50213619</v>
      </c>
      <c r="C1294" s="1">
        <v>36000000</v>
      </c>
      <c r="D1294" s="12">
        <f t="shared" si="20"/>
        <v>14213619</v>
      </c>
    </row>
    <row r="1295" spans="1:4" x14ac:dyDescent="0.25">
      <c r="A1295" s="1" t="s">
        <v>2374</v>
      </c>
      <c r="B1295" s="11">
        <v>42019483</v>
      </c>
      <c r="C1295" s="1">
        <v>36000000</v>
      </c>
      <c r="D1295" s="12">
        <f t="shared" si="20"/>
        <v>6019483</v>
      </c>
    </row>
    <row r="1296" spans="1:4" x14ac:dyDescent="0.25">
      <c r="A1296" s="1" t="s">
        <v>2376</v>
      </c>
      <c r="B1296" s="11">
        <v>23360779</v>
      </c>
      <c r="C1296" s="1">
        <v>34000000</v>
      </c>
      <c r="D1296" s="12">
        <f t="shared" si="20"/>
        <v>-10639221</v>
      </c>
    </row>
    <row r="1297" spans="1:4" x14ac:dyDescent="0.25">
      <c r="A1297" s="1" t="s">
        <v>2377</v>
      </c>
      <c r="B1297" s="11">
        <v>26183197</v>
      </c>
      <c r="C1297" s="1">
        <v>36000000</v>
      </c>
      <c r="D1297" s="12">
        <f t="shared" si="20"/>
        <v>-9816803</v>
      </c>
    </row>
    <row r="1298" spans="1:4" x14ac:dyDescent="0.25">
      <c r="A1298" s="1" t="s">
        <v>2378</v>
      </c>
      <c r="B1298" s="11">
        <v>20991497</v>
      </c>
      <c r="C1298" s="1">
        <v>37000000</v>
      </c>
      <c r="D1298" s="12">
        <f t="shared" si="20"/>
        <v>-16008503</v>
      </c>
    </row>
    <row r="1299" spans="1:4" x14ac:dyDescent="0.25">
      <c r="A1299" s="1" t="s">
        <v>2379</v>
      </c>
      <c r="B1299" s="11">
        <v>13052741</v>
      </c>
      <c r="C1299" s="1">
        <v>36000000</v>
      </c>
      <c r="D1299" s="12">
        <f t="shared" si="20"/>
        <v>-22947259</v>
      </c>
    </row>
    <row r="1300" spans="1:4" x14ac:dyDescent="0.25">
      <c r="A1300" s="1" t="s">
        <v>2381</v>
      </c>
      <c r="B1300" s="11">
        <v>14378353</v>
      </c>
      <c r="C1300" s="1">
        <v>36000000</v>
      </c>
      <c r="D1300" s="12">
        <f t="shared" si="20"/>
        <v>-21621647</v>
      </c>
    </row>
    <row r="1301" spans="1:4" x14ac:dyDescent="0.25">
      <c r="A1301" s="1" t="s">
        <v>2382</v>
      </c>
      <c r="B1301" s="11">
        <v>33037754</v>
      </c>
      <c r="C1301" s="1">
        <v>37000000</v>
      </c>
      <c r="D1301" s="12">
        <f t="shared" si="20"/>
        <v>-3962246</v>
      </c>
    </row>
    <row r="1302" spans="1:4" x14ac:dyDescent="0.25">
      <c r="A1302" s="1" t="s">
        <v>2383</v>
      </c>
      <c r="B1302" s="11">
        <v>12339633</v>
      </c>
      <c r="C1302" s="1">
        <v>36000000</v>
      </c>
      <c r="D1302" s="12">
        <f t="shared" si="20"/>
        <v>-23660367</v>
      </c>
    </row>
    <row r="1303" spans="1:4" x14ac:dyDescent="0.25">
      <c r="A1303" s="1" t="s">
        <v>2385</v>
      </c>
      <c r="B1303" s="11">
        <v>2954405</v>
      </c>
      <c r="C1303" s="1">
        <v>36000000</v>
      </c>
      <c r="D1303" s="12">
        <f t="shared" si="20"/>
        <v>-33045595</v>
      </c>
    </row>
    <row r="1304" spans="1:4" x14ac:dyDescent="0.25">
      <c r="A1304" s="1" t="s">
        <v>2386</v>
      </c>
      <c r="B1304" s="11">
        <v>30105968</v>
      </c>
      <c r="C1304" s="1">
        <v>37000000</v>
      </c>
      <c r="D1304" s="12">
        <f t="shared" si="20"/>
        <v>-6894032</v>
      </c>
    </row>
    <row r="1305" spans="1:4" x14ac:dyDescent="0.25">
      <c r="A1305" s="1" t="s">
        <v>2388</v>
      </c>
      <c r="B1305" s="11">
        <v>37788228</v>
      </c>
      <c r="C1305" s="1">
        <v>35200000</v>
      </c>
      <c r="D1305" s="12">
        <f t="shared" si="20"/>
        <v>2588228</v>
      </c>
    </row>
    <row r="1306" spans="1:4" x14ac:dyDescent="0.25">
      <c r="A1306" s="1" t="s">
        <v>2389</v>
      </c>
      <c r="B1306" s="11">
        <v>277313371</v>
      </c>
      <c r="C1306" s="1">
        <v>35000000</v>
      </c>
      <c r="D1306" s="12">
        <f t="shared" si="20"/>
        <v>242313371</v>
      </c>
    </row>
    <row r="1307" spans="1:4" x14ac:dyDescent="0.25">
      <c r="A1307" s="1" t="s">
        <v>2392</v>
      </c>
      <c r="B1307" s="11">
        <v>2126511</v>
      </c>
      <c r="C1307" s="1">
        <v>36000000</v>
      </c>
      <c r="D1307" s="12">
        <f t="shared" si="20"/>
        <v>-33873489</v>
      </c>
    </row>
    <row r="1308" spans="1:4" x14ac:dyDescent="0.25">
      <c r="A1308" s="1" t="s">
        <v>2394</v>
      </c>
      <c r="B1308" s="11">
        <v>205399422</v>
      </c>
      <c r="C1308" s="1">
        <v>33000000</v>
      </c>
      <c r="D1308" s="12">
        <f t="shared" si="20"/>
        <v>172399422</v>
      </c>
    </row>
    <row r="1309" spans="1:4" x14ac:dyDescent="0.25">
      <c r="A1309" s="1" t="s">
        <v>2395</v>
      </c>
      <c r="B1309" s="11">
        <v>251188924</v>
      </c>
      <c r="C1309" s="1">
        <v>35000000</v>
      </c>
      <c r="D1309" s="12">
        <f t="shared" si="20"/>
        <v>216188924</v>
      </c>
    </row>
    <row r="1310" spans="1:4" x14ac:dyDescent="0.25">
      <c r="A1310" s="1" t="s">
        <v>2397</v>
      </c>
      <c r="B1310" s="11">
        <v>1068392</v>
      </c>
      <c r="C1310" s="1">
        <v>36000000</v>
      </c>
      <c r="D1310" s="12">
        <f t="shared" si="20"/>
        <v>-34931608</v>
      </c>
    </row>
    <row r="1311" spans="1:4" x14ac:dyDescent="0.25">
      <c r="A1311" s="1" t="s">
        <v>2398</v>
      </c>
      <c r="B1311" s="11">
        <v>144731527</v>
      </c>
      <c r="C1311" s="1">
        <v>35000000</v>
      </c>
      <c r="D1311" s="12">
        <f t="shared" si="20"/>
        <v>109731527</v>
      </c>
    </row>
    <row r="1312" spans="1:4" x14ac:dyDescent="0.25">
      <c r="A1312" s="1" t="s">
        <v>2399</v>
      </c>
      <c r="B1312" s="11">
        <v>255950375</v>
      </c>
      <c r="C1312" s="1">
        <v>29000000</v>
      </c>
      <c r="D1312" s="12">
        <f t="shared" si="20"/>
        <v>226950375</v>
      </c>
    </row>
    <row r="1313" spans="1:4" x14ac:dyDescent="0.25">
      <c r="A1313" s="1" t="s">
        <v>2400</v>
      </c>
      <c r="B1313" s="11">
        <v>112692062</v>
      </c>
      <c r="C1313" s="1">
        <v>35000000</v>
      </c>
      <c r="D1313" s="12">
        <f t="shared" si="20"/>
        <v>77692062</v>
      </c>
    </row>
    <row r="1314" spans="1:4" x14ac:dyDescent="0.25">
      <c r="A1314" s="1" t="s">
        <v>2401</v>
      </c>
      <c r="B1314" s="11">
        <v>117528646</v>
      </c>
      <c r="C1314" s="1">
        <v>35000000</v>
      </c>
      <c r="D1314" s="12">
        <f t="shared" si="20"/>
        <v>82528646</v>
      </c>
    </row>
    <row r="1315" spans="1:4" x14ac:dyDescent="0.25">
      <c r="A1315" s="1" t="s">
        <v>2402</v>
      </c>
      <c r="B1315" s="11">
        <v>171031347</v>
      </c>
      <c r="C1315" s="1">
        <v>38000000</v>
      </c>
      <c r="D1315" s="12">
        <f t="shared" si="20"/>
        <v>133031347</v>
      </c>
    </row>
    <row r="1316" spans="1:4" x14ac:dyDescent="0.25">
      <c r="A1316" s="1" t="s">
        <v>2403</v>
      </c>
      <c r="B1316" s="11">
        <v>124732962</v>
      </c>
      <c r="C1316" s="1">
        <v>35000000</v>
      </c>
      <c r="D1316" s="12">
        <f t="shared" si="20"/>
        <v>89732962</v>
      </c>
    </row>
    <row r="1317" spans="1:4" x14ac:dyDescent="0.25">
      <c r="A1317" s="1" t="s">
        <v>2405</v>
      </c>
      <c r="B1317" s="11">
        <v>82300000</v>
      </c>
      <c r="C1317" s="1">
        <v>35000000</v>
      </c>
      <c r="D1317" s="12">
        <f t="shared" si="20"/>
        <v>47300000</v>
      </c>
    </row>
    <row r="1318" spans="1:4" x14ac:dyDescent="0.25">
      <c r="A1318" s="1" t="s">
        <v>2406</v>
      </c>
      <c r="B1318" s="11">
        <v>134455175</v>
      </c>
      <c r="C1318" s="1">
        <v>35000000</v>
      </c>
      <c r="D1318" s="12">
        <f t="shared" si="20"/>
        <v>99455175</v>
      </c>
    </row>
    <row r="1319" spans="1:4" x14ac:dyDescent="0.25">
      <c r="A1319" s="1" t="s">
        <v>2407</v>
      </c>
      <c r="B1319" s="11">
        <v>79100000</v>
      </c>
      <c r="C1319" s="1">
        <v>35000000</v>
      </c>
      <c r="D1319" s="12">
        <f t="shared" si="20"/>
        <v>44100000</v>
      </c>
    </row>
    <row r="1320" spans="1:4" x14ac:dyDescent="0.25">
      <c r="A1320" s="1" t="s">
        <v>2408</v>
      </c>
      <c r="B1320" s="11">
        <v>81159365</v>
      </c>
      <c r="C1320" s="1">
        <v>35000000</v>
      </c>
      <c r="D1320" s="12">
        <f t="shared" si="20"/>
        <v>46159365</v>
      </c>
    </row>
    <row r="1321" spans="1:4" x14ac:dyDescent="0.25">
      <c r="A1321" s="1" t="s">
        <v>2409</v>
      </c>
      <c r="B1321" s="11">
        <v>110008260</v>
      </c>
      <c r="C1321" s="1">
        <v>35000000</v>
      </c>
      <c r="D1321" s="12">
        <f t="shared" si="20"/>
        <v>75008260</v>
      </c>
    </row>
    <row r="1322" spans="1:4" x14ac:dyDescent="0.25">
      <c r="A1322" s="1" t="s">
        <v>2411</v>
      </c>
      <c r="B1322" s="11">
        <v>67962333</v>
      </c>
      <c r="C1322" s="1">
        <v>35000000</v>
      </c>
      <c r="D1322" s="12">
        <f t="shared" si="20"/>
        <v>32962333</v>
      </c>
    </row>
    <row r="1323" spans="1:4" x14ac:dyDescent="0.25">
      <c r="A1323" s="1" t="s">
        <v>2413</v>
      </c>
      <c r="B1323" s="11">
        <v>78651430</v>
      </c>
      <c r="C1323" s="1">
        <v>27000000</v>
      </c>
      <c r="D1323" s="12">
        <f t="shared" si="20"/>
        <v>51651430</v>
      </c>
    </row>
    <row r="1324" spans="1:4" x14ac:dyDescent="0.25">
      <c r="A1324" s="1" t="s">
        <v>2414</v>
      </c>
      <c r="B1324" s="11">
        <v>64604977</v>
      </c>
      <c r="C1324" s="1">
        <v>35000000</v>
      </c>
      <c r="D1324" s="12">
        <f t="shared" si="20"/>
        <v>29604977</v>
      </c>
    </row>
    <row r="1325" spans="1:4" x14ac:dyDescent="0.25">
      <c r="A1325" s="1" t="s">
        <v>2416</v>
      </c>
      <c r="B1325" s="11">
        <v>63939454</v>
      </c>
      <c r="C1325" s="1">
        <v>35000000</v>
      </c>
      <c r="D1325" s="12">
        <f t="shared" si="20"/>
        <v>28939454</v>
      </c>
    </row>
    <row r="1326" spans="1:4" x14ac:dyDescent="0.25">
      <c r="A1326" s="1" t="s">
        <v>2417</v>
      </c>
      <c r="B1326" s="11">
        <v>63826569</v>
      </c>
      <c r="C1326" s="1">
        <v>35000000</v>
      </c>
      <c r="D1326" s="12">
        <f t="shared" si="20"/>
        <v>28826569</v>
      </c>
    </row>
    <row r="1327" spans="1:4" x14ac:dyDescent="0.25">
      <c r="A1327" s="1" t="s">
        <v>2418</v>
      </c>
      <c r="B1327" s="11">
        <v>60054449</v>
      </c>
      <c r="C1327" s="1">
        <v>35000000</v>
      </c>
      <c r="D1327" s="12">
        <f t="shared" si="20"/>
        <v>25054449</v>
      </c>
    </row>
    <row r="1328" spans="1:4" x14ac:dyDescent="0.25">
      <c r="A1328" s="1" t="s">
        <v>2419</v>
      </c>
      <c r="B1328" s="11">
        <v>26505000</v>
      </c>
      <c r="C1328" s="1">
        <v>1800000</v>
      </c>
      <c r="D1328" s="12">
        <f t="shared" si="20"/>
        <v>24705000</v>
      </c>
    </row>
    <row r="1329" spans="1:4" x14ac:dyDescent="0.25">
      <c r="A1329" s="1" t="s">
        <v>2420</v>
      </c>
      <c r="B1329" s="11">
        <v>61280963</v>
      </c>
      <c r="C1329" s="1">
        <v>33000000</v>
      </c>
      <c r="D1329" s="12">
        <f t="shared" si="20"/>
        <v>28280963</v>
      </c>
    </row>
    <row r="1330" spans="1:4" x14ac:dyDescent="0.25">
      <c r="A1330" s="1" t="s">
        <v>2421</v>
      </c>
      <c r="B1330" s="11">
        <v>56876365</v>
      </c>
      <c r="C1330" s="1">
        <v>35000000</v>
      </c>
      <c r="D1330" s="12">
        <f t="shared" si="20"/>
        <v>21876365</v>
      </c>
    </row>
    <row r="1331" spans="1:4" x14ac:dyDescent="0.25">
      <c r="A1331" s="1" t="s">
        <v>2423</v>
      </c>
      <c r="B1331" s="11">
        <v>59699513</v>
      </c>
      <c r="C1331" s="1">
        <v>35000000</v>
      </c>
      <c r="D1331" s="12">
        <f t="shared" si="20"/>
        <v>24699513</v>
      </c>
    </row>
    <row r="1332" spans="1:4" x14ac:dyDescent="0.25">
      <c r="A1332" s="1" t="s">
        <v>2425</v>
      </c>
      <c r="B1332" s="11">
        <v>54132596</v>
      </c>
      <c r="C1332" s="1">
        <v>34000000</v>
      </c>
      <c r="D1332" s="12">
        <f t="shared" si="20"/>
        <v>20132596</v>
      </c>
    </row>
    <row r="1333" spans="1:4" x14ac:dyDescent="0.25">
      <c r="A1333" s="1" t="s">
        <v>2427</v>
      </c>
      <c r="B1333" s="11">
        <v>52277485</v>
      </c>
      <c r="C1333" s="1">
        <v>35000000</v>
      </c>
      <c r="D1333" s="12">
        <f t="shared" si="20"/>
        <v>17277485</v>
      </c>
    </row>
    <row r="1334" spans="1:4" x14ac:dyDescent="0.25">
      <c r="A1334" s="1" t="s">
        <v>2428</v>
      </c>
      <c r="B1334" s="11">
        <v>55802754</v>
      </c>
      <c r="C1334" s="1">
        <v>35000000</v>
      </c>
      <c r="D1334" s="12">
        <f t="shared" si="20"/>
        <v>20802754</v>
      </c>
    </row>
    <row r="1335" spans="1:4" x14ac:dyDescent="0.25">
      <c r="A1335" s="1" t="s">
        <v>2430</v>
      </c>
      <c r="B1335" s="11">
        <v>55291815</v>
      </c>
      <c r="C1335" s="1">
        <v>35000000</v>
      </c>
      <c r="D1335" s="12">
        <f t="shared" si="20"/>
        <v>20291815</v>
      </c>
    </row>
    <row r="1336" spans="1:4" x14ac:dyDescent="0.25">
      <c r="A1336" s="1" t="s">
        <v>2432</v>
      </c>
      <c r="B1336" s="11">
        <v>83299761</v>
      </c>
      <c r="C1336" s="1">
        <v>35000000</v>
      </c>
      <c r="D1336" s="12">
        <f t="shared" si="20"/>
        <v>48299761</v>
      </c>
    </row>
    <row r="1337" spans="1:4" x14ac:dyDescent="0.25">
      <c r="A1337" s="1" t="s">
        <v>2433</v>
      </c>
      <c r="B1337" s="11">
        <v>48169908</v>
      </c>
      <c r="C1337" s="1">
        <v>33000000</v>
      </c>
      <c r="D1337" s="12">
        <f t="shared" si="20"/>
        <v>15169908</v>
      </c>
    </row>
    <row r="1338" spans="1:4" x14ac:dyDescent="0.25">
      <c r="A1338" s="1" t="s">
        <v>2434</v>
      </c>
      <c r="B1338" s="11">
        <v>67523385</v>
      </c>
      <c r="C1338" s="1">
        <v>35000000</v>
      </c>
      <c r="D1338" s="12">
        <f t="shared" si="20"/>
        <v>32523385</v>
      </c>
    </row>
    <row r="1339" spans="1:4" x14ac:dyDescent="0.25">
      <c r="A1339" s="1" t="s">
        <v>2435</v>
      </c>
      <c r="B1339" s="11">
        <v>49474048</v>
      </c>
      <c r="C1339" s="1">
        <v>35000000</v>
      </c>
      <c r="D1339" s="12">
        <f t="shared" si="20"/>
        <v>14474048</v>
      </c>
    </row>
    <row r="1340" spans="1:4" x14ac:dyDescent="0.25">
      <c r="A1340" s="1" t="s">
        <v>2437</v>
      </c>
      <c r="B1340" s="11">
        <v>45802315</v>
      </c>
      <c r="C1340" s="1">
        <v>35000000</v>
      </c>
      <c r="D1340" s="12">
        <f t="shared" si="20"/>
        <v>10802315</v>
      </c>
    </row>
    <row r="1341" spans="1:4" x14ac:dyDescent="0.25">
      <c r="A1341" s="1" t="s">
        <v>2438</v>
      </c>
      <c r="B1341" s="11">
        <v>43792641</v>
      </c>
      <c r="C1341" s="1">
        <v>35000000</v>
      </c>
      <c r="D1341" s="12">
        <f t="shared" si="20"/>
        <v>8792641</v>
      </c>
    </row>
    <row r="1342" spans="1:4" x14ac:dyDescent="0.25">
      <c r="A1342" s="1" t="s">
        <v>2439</v>
      </c>
      <c r="B1342" s="11">
        <v>57651794</v>
      </c>
      <c r="C1342" s="1">
        <v>33000000</v>
      </c>
      <c r="D1342" s="12">
        <f t="shared" si="20"/>
        <v>24651794</v>
      </c>
    </row>
    <row r="1343" spans="1:4" x14ac:dyDescent="0.25">
      <c r="A1343" s="1" t="s">
        <v>2441</v>
      </c>
      <c r="B1343" s="11">
        <v>43894863</v>
      </c>
      <c r="C1343" s="1">
        <v>30000000</v>
      </c>
      <c r="D1343" s="12">
        <f t="shared" si="20"/>
        <v>13894863</v>
      </c>
    </row>
    <row r="1344" spans="1:4" x14ac:dyDescent="0.25">
      <c r="A1344" s="1" t="s">
        <v>2442</v>
      </c>
      <c r="B1344" s="11">
        <v>41954997</v>
      </c>
      <c r="C1344" s="1">
        <v>35000000</v>
      </c>
      <c r="D1344" s="12">
        <f t="shared" si="20"/>
        <v>6954997</v>
      </c>
    </row>
    <row r="1345" spans="1:4" x14ac:dyDescent="0.25">
      <c r="A1345" s="1" t="s">
        <v>2443</v>
      </c>
      <c r="B1345" s="11">
        <v>39532308</v>
      </c>
      <c r="C1345" s="1">
        <v>33000000</v>
      </c>
      <c r="D1345" s="12">
        <f t="shared" si="20"/>
        <v>6532308</v>
      </c>
    </row>
    <row r="1346" spans="1:4" x14ac:dyDescent="0.25">
      <c r="A1346" s="1" t="s">
        <v>2446</v>
      </c>
      <c r="B1346" s="11">
        <v>76600000</v>
      </c>
      <c r="C1346" s="1">
        <v>10700000</v>
      </c>
      <c r="D1346" s="12">
        <f t="shared" si="20"/>
        <v>65900000</v>
      </c>
    </row>
    <row r="1347" spans="1:4" x14ac:dyDescent="0.25">
      <c r="A1347" s="1" t="s">
        <v>2447</v>
      </c>
      <c r="B1347" s="11">
        <v>39692139</v>
      </c>
      <c r="C1347" s="1">
        <v>35000000</v>
      </c>
      <c r="D1347" s="12">
        <f t="shared" ref="D1347:D1410" si="21">B1347-C1347</f>
        <v>4692139</v>
      </c>
    </row>
    <row r="1348" spans="1:4" x14ac:dyDescent="0.25">
      <c r="A1348" s="1" t="s">
        <v>2448</v>
      </c>
      <c r="B1348" s="11">
        <v>40687294</v>
      </c>
      <c r="C1348" s="1">
        <v>35000000</v>
      </c>
      <c r="D1348" s="12">
        <f t="shared" si="21"/>
        <v>5687294</v>
      </c>
    </row>
    <row r="1349" spans="1:4" x14ac:dyDescent="0.25">
      <c r="A1349" s="1" t="s">
        <v>2449</v>
      </c>
      <c r="B1349" s="11">
        <v>37553932</v>
      </c>
      <c r="C1349" s="1">
        <v>40000000</v>
      </c>
      <c r="D1349" s="12">
        <f t="shared" si="21"/>
        <v>-2446068</v>
      </c>
    </row>
    <row r="1350" spans="1:4" x14ac:dyDescent="0.25">
      <c r="A1350" s="1" t="s">
        <v>2451</v>
      </c>
      <c r="B1350" s="11">
        <v>37481242</v>
      </c>
      <c r="C1350" s="1">
        <v>35000000</v>
      </c>
      <c r="D1350" s="12">
        <f t="shared" si="21"/>
        <v>2481242</v>
      </c>
    </row>
    <row r="1351" spans="1:4" x14ac:dyDescent="0.25">
      <c r="A1351" s="1" t="s">
        <v>2453</v>
      </c>
      <c r="B1351" s="11">
        <v>39026186</v>
      </c>
      <c r="C1351" s="1">
        <v>35000000</v>
      </c>
      <c r="D1351" s="12">
        <f t="shared" si="21"/>
        <v>4026186</v>
      </c>
    </row>
    <row r="1352" spans="1:4" x14ac:dyDescent="0.25">
      <c r="A1352" s="1" t="s">
        <v>2455</v>
      </c>
      <c r="B1352" s="11">
        <v>33422806</v>
      </c>
      <c r="C1352" s="1">
        <v>50000000</v>
      </c>
      <c r="D1352" s="12">
        <f t="shared" si="21"/>
        <v>-16577194</v>
      </c>
    </row>
    <row r="1353" spans="1:4" x14ac:dyDescent="0.25">
      <c r="A1353" s="1" t="s">
        <v>2457</v>
      </c>
      <c r="B1353" s="11">
        <v>33423521</v>
      </c>
      <c r="C1353" s="1">
        <v>35000000</v>
      </c>
      <c r="D1353" s="12">
        <f t="shared" si="21"/>
        <v>-1576479</v>
      </c>
    </row>
    <row r="1354" spans="1:4" x14ac:dyDescent="0.25">
      <c r="A1354" s="1" t="s">
        <v>2458</v>
      </c>
      <c r="B1354" s="11">
        <v>32519322</v>
      </c>
      <c r="C1354" s="1">
        <v>35000000</v>
      </c>
      <c r="D1354" s="12">
        <f t="shared" si="21"/>
        <v>-2480678</v>
      </c>
    </row>
    <row r="1355" spans="1:4" x14ac:dyDescent="0.25">
      <c r="A1355" s="1" t="s">
        <v>2459</v>
      </c>
      <c r="B1355" s="11">
        <v>37617947</v>
      </c>
      <c r="C1355" s="1">
        <v>30000000</v>
      </c>
      <c r="D1355" s="12">
        <f t="shared" si="21"/>
        <v>7617947</v>
      </c>
    </row>
    <row r="1356" spans="1:4" x14ac:dyDescent="0.25">
      <c r="A1356" s="1" t="s">
        <v>2460</v>
      </c>
      <c r="B1356" s="11">
        <v>32048809</v>
      </c>
      <c r="C1356" s="1">
        <v>30000000</v>
      </c>
      <c r="D1356" s="12">
        <f t="shared" si="21"/>
        <v>2048809</v>
      </c>
    </row>
    <row r="1357" spans="1:4" x14ac:dyDescent="0.25">
      <c r="A1357" s="1" t="s">
        <v>2461</v>
      </c>
      <c r="B1357" s="11">
        <v>33987757</v>
      </c>
      <c r="C1357" s="1">
        <v>27000000</v>
      </c>
      <c r="D1357" s="12">
        <f t="shared" si="21"/>
        <v>6987757</v>
      </c>
    </row>
    <row r="1358" spans="1:4" x14ac:dyDescent="0.25">
      <c r="A1358" s="1" t="s">
        <v>2462</v>
      </c>
      <c r="B1358" s="11">
        <v>37304950</v>
      </c>
      <c r="C1358" s="1">
        <v>35000000</v>
      </c>
      <c r="D1358" s="12">
        <f t="shared" si="21"/>
        <v>2304950</v>
      </c>
    </row>
    <row r="1359" spans="1:4" x14ac:dyDescent="0.25">
      <c r="A1359" s="1" t="s">
        <v>2464</v>
      </c>
      <c r="B1359" s="11">
        <v>30691439</v>
      </c>
      <c r="C1359" s="1">
        <v>35000000</v>
      </c>
      <c r="D1359" s="12">
        <f t="shared" si="21"/>
        <v>-4308561</v>
      </c>
    </row>
    <row r="1360" spans="1:4" x14ac:dyDescent="0.25">
      <c r="A1360" s="1" t="s">
        <v>2466</v>
      </c>
      <c r="B1360" s="11">
        <v>30307804</v>
      </c>
      <c r="C1360" s="1">
        <v>35000000</v>
      </c>
      <c r="D1360" s="12">
        <f t="shared" si="21"/>
        <v>-4692196</v>
      </c>
    </row>
    <row r="1361" spans="1:4" x14ac:dyDescent="0.25">
      <c r="A1361" s="1" t="s">
        <v>2467</v>
      </c>
      <c r="B1361" s="11">
        <v>30669413</v>
      </c>
      <c r="C1361" s="1">
        <v>35000000</v>
      </c>
      <c r="D1361" s="12">
        <f t="shared" si="21"/>
        <v>-4330587</v>
      </c>
    </row>
    <row r="1362" spans="1:4" x14ac:dyDescent="0.25">
      <c r="A1362" s="1" t="s">
        <v>2468</v>
      </c>
      <c r="B1362" s="11">
        <v>28687835</v>
      </c>
      <c r="C1362" s="1">
        <v>35000000</v>
      </c>
      <c r="D1362" s="12">
        <f t="shared" si="21"/>
        <v>-6312165</v>
      </c>
    </row>
    <row r="1363" spans="1:4" x14ac:dyDescent="0.25">
      <c r="A1363" s="1" t="s">
        <v>2471</v>
      </c>
      <c r="B1363" s="11">
        <v>26494611</v>
      </c>
      <c r="C1363" s="1">
        <v>35000000</v>
      </c>
      <c r="D1363" s="12">
        <f t="shared" si="21"/>
        <v>-8505389</v>
      </c>
    </row>
    <row r="1364" spans="1:4" x14ac:dyDescent="0.25">
      <c r="A1364" s="1" t="s">
        <v>2472</v>
      </c>
      <c r="B1364" s="11">
        <v>25266129</v>
      </c>
      <c r="C1364" s="1">
        <v>35000000</v>
      </c>
      <c r="D1364" s="12">
        <f t="shared" si="21"/>
        <v>-9733871</v>
      </c>
    </row>
    <row r="1365" spans="1:4" x14ac:dyDescent="0.25">
      <c r="A1365" s="1" t="s">
        <v>2473</v>
      </c>
      <c r="B1365" s="11">
        <v>25863915</v>
      </c>
      <c r="C1365" s="1">
        <v>35000000</v>
      </c>
      <c r="D1365" s="12">
        <f t="shared" si="21"/>
        <v>-9136085</v>
      </c>
    </row>
    <row r="1366" spans="1:4" x14ac:dyDescent="0.25">
      <c r="A1366" s="1" t="s">
        <v>2474</v>
      </c>
      <c r="B1366" s="11">
        <v>25078937</v>
      </c>
      <c r="C1366" s="1">
        <v>30000000</v>
      </c>
      <c r="D1366" s="12">
        <f t="shared" si="21"/>
        <v>-4921063</v>
      </c>
    </row>
    <row r="1367" spans="1:4" x14ac:dyDescent="0.25">
      <c r="A1367" s="1" t="s">
        <v>2476</v>
      </c>
      <c r="B1367" s="11">
        <v>28995450</v>
      </c>
      <c r="C1367" s="1">
        <v>35000000</v>
      </c>
      <c r="D1367" s="12">
        <f t="shared" si="21"/>
        <v>-6004550</v>
      </c>
    </row>
    <row r="1368" spans="1:4" x14ac:dyDescent="0.25">
      <c r="A1368" s="1" t="s">
        <v>2478</v>
      </c>
      <c r="B1368" s="11">
        <v>24276500</v>
      </c>
      <c r="C1368" s="1">
        <v>35000000</v>
      </c>
      <c r="D1368" s="12">
        <f t="shared" si="21"/>
        <v>-10723500</v>
      </c>
    </row>
    <row r="1369" spans="1:4" x14ac:dyDescent="0.25">
      <c r="A1369" s="1" t="s">
        <v>2480</v>
      </c>
      <c r="B1369" s="11">
        <v>20981633</v>
      </c>
      <c r="C1369" s="1">
        <v>30000000</v>
      </c>
      <c r="D1369" s="12">
        <f t="shared" si="21"/>
        <v>-9018367</v>
      </c>
    </row>
    <row r="1370" spans="1:4" x14ac:dyDescent="0.25">
      <c r="A1370" s="1" t="s">
        <v>2482</v>
      </c>
      <c r="B1370" s="11">
        <v>22913677</v>
      </c>
      <c r="C1370" s="1">
        <v>35000000</v>
      </c>
      <c r="D1370" s="12">
        <f t="shared" si="21"/>
        <v>-12086323</v>
      </c>
    </row>
    <row r="1371" spans="1:4" x14ac:dyDescent="0.25">
      <c r="A1371" s="1" t="s">
        <v>2484</v>
      </c>
      <c r="B1371" s="11">
        <v>34531832</v>
      </c>
      <c r="C1371" s="1">
        <v>35000000</v>
      </c>
      <c r="D1371" s="12">
        <f t="shared" si="21"/>
        <v>-468168</v>
      </c>
    </row>
    <row r="1372" spans="1:4" x14ac:dyDescent="0.25">
      <c r="A1372" s="1" t="s">
        <v>2485</v>
      </c>
      <c r="B1372" s="11">
        <v>28064226</v>
      </c>
      <c r="C1372" s="1">
        <v>35000000</v>
      </c>
      <c r="D1372" s="12">
        <f t="shared" si="21"/>
        <v>-6935774</v>
      </c>
    </row>
    <row r="1373" spans="1:4" x14ac:dyDescent="0.25">
      <c r="A1373" s="1" t="s">
        <v>2488</v>
      </c>
      <c r="B1373" s="11">
        <v>19447478</v>
      </c>
      <c r="C1373" s="1">
        <v>35000000</v>
      </c>
      <c r="D1373" s="12">
        <f t="shared" si="21"/>
        <v>-15552522</v>
      </c>
    </row>
    <row r="1374" spans="1:4" x14ac:dyDescent="0.25">
      <c r="A1374" s="1" t="s">
        <v>2489</v>
      </c>
      <c r="B1374" s="11">
        <v>19389454</v>
      </c>
      <c r="C1374" s="1">
        <v>55000000</v>
      </c>
      <c r="D1374" s="12">
        <f t="shared" si="21"/>
        <v>-35610546</v>
      </c>
    </row>
    <row r="1375" spans="1:4" x14ac:dyDescent="0.25">
      <c r="A1375" s="1" t="s">
        <v>2492</v>
      </c>
      <c r="B1375" s="11">
        <v>25871834</v>
      </c>
      <c r="C1375" s="1">
        <v>35000000</v>
      </c>
      <c r="D1375" s="12">
        <f t="shared" si="21"/>
        <v>-9128166</v>
      </c>
    </row>
    <row r="1376" spans="1:4" x14ac:dyDescent="0.25">
      <c r="A1376" s="1" t="s">
        <v>2494</v>
      </c>
      <c r="B1376" s="11">
        <v>19692608</v>
      </c>
      <c r="C1376" s="1">
        <v>35000000</v>
      </c>
      <c r="D1376" s="12">
        <f t="shared" si="21"/>
        <v>-15307392</v>
      </c>
    </row>
    <row r="1377" spans="1:4" x14ac:dyDescent="0.25">
      <c r="A1377" s="1" t="s">
        <v>2496</v>
      </c>
      <c r="B1377" s="11">
        <v>19294901</v>
      </c>
      <c r="C1377" s="1">
        <v>35000000</v>
      </c>
      <c r="D1377" s="12">
        <f t="shared" si="21"/>
        <v>-15705099</v>
      </c>
    </row>
    <row r="1378" spans="1:4" x14ac:dyDescent="0.25">
      <c r="A1378" s="1" t="s">
        <v>2497</v>
      </c>
      <c r="B1378" s="11">
        <v>20275446</v>
      </c>
      <c r="C1378" s="1">
        <v>35000000</v>
      </c>
      <c r="D1378" s="12">
        <f t="shared" si="21"/>
        <v>-14724554</v>
      </c>
    </row>
    <row r="1379" spans="1:4" x14ac:dyDescent="0.25">
      <c r="A1379" s="1" t="s">
        <v>2498</v>
      </c>
      <c r="B1379" s="11">
        <v>34507079</v>
      </c>
      <c r="C1379" s="1">
        <v>35000000</v>
      </c>
      <c r="D1379" s="12">
        <f t="shared" si="21"/>
        <v>-492921</v>
      </c>
    </row>
    <row r="1380" spans="1:4" x14ac:dyDescent="0.25">
      <c r="A1380" s="1" t="s">
        <v>2499</v>
      </c>
      <c r="B1380" s="11">
        <v>18306166</v>
      </c>
      <c r="C1380" s="1">
        <v>35000000</v>
      </c>
      <c r="D1380" s="12">
        <f t="shared" si="21"/>
        <v>-16693834</v>
      </c>
    </row>
    <row r="1381" spans="1:4" x14ac:dyDescent="0.25">
      <c r="A1381" s="1" t="s">
        <v>2500</v>
      </c>
      <c r="B1381" s="11">
        <v>17609982</v>
      </c>
      <c r="C1381" s="1">
        <v>35000000</v>
      </c>
      <c r="D1381" s="12">
        <f t="shared" si="21"/>
        <v>-17390018</v>
      </c>
    </row>
    <row r="1382" spans="1:4" x14ac:dyDescent="0.25">
      <c r="A1382" s="1" t="s">
        <v>2501</v>
      </c>
      <c r="B1382" s="11">
        <v>16831505</v>
      </c>
      <c r="C1382" s="1">
        <v>31000000</v>
      </c>
      <c r="D1382" s="12">
        <f t="shared" si="21"/>
        <v>-14168495</v>
      </c>
    </row>
    <row r="1383" spans="1:4" x14ac:dyDescent="0.25">
      <c r="A1383" s="1" t="s">
        <v>2502</v>
      </c>
      <c r="B1383" s="11">
        <v>17596256</v>
      </c>
      <c r="C1383" s="1">
        <v>35000000</v>
      </c>
      <c r="D1383" s="12">
        <f t="shared" si="21"/>
        <v>-17403744</v>
      </c>
    </row>
    <row r="1384" spans="1:4" x14ac:dyDescent="0.25">
      <c r="A1384" s="1" t="s">
        <v>2504</v>
      </c>
      <c r="B1384" s="11">
        <v>14998070</v>
      </c>
      <c r="C1384" s="1">
        <v>35000000</v>
      </c>
      <c r="D1384" s="12">
        <f t="shared" si="21"/>
        <v>-20001930</v>
      </c>
    </row>
    <row r="1385" spans="1:4" x14ac:dyDescent="0.25">
      <c r="A1385" s="1" t="s">
        <v>2505</v>
      </c>
      <c r="B1385" s="11">
        <v>14587732</v>
      </c>
      <c r="C1385" s="1">
        <v>35000000</v>
      </c>
      <c r="D1385" s="12">
        <f t="shared" si="21"/>
        <v>-20412268</v>
      </c>
    </row>
    <row r="1386" spans="1:4" x14ac:dyDescent="0.25">
      <c r="A1386" s="1" t="s">
        <v>2507</v>
      </c>
      <c r="B1386" s="11">
        <v>18317151</v>
      </c>
      <c r="C1386" s="1">
        <v>35000000</v>
      </c>
      <c r="D1386" s="12">
        <f t="shared" si="21"/>
        <v>-16682849</v>
      </c>
    </row>
    <row r="1387" spans="1:4" x14ac:dyDescent="0.25">
      <c r="A1387" s="1" t="s">
        <v>2509</v>
      </c>
      <c r="B1387" s="11">
        <v>11405825</v>
      </c>
      <c r="C1387" s="1">
        <v>35000000</v>
      </c>
      <c r="D1387" s="12">
        <f t="shared" si="21"/>
        <v>-23594175</v>
      </c>
    </row>
    <row r="1388" spans="1:4" x14ac:dyDescent="0.25">
      <c r="A1388" s="1" t="s">
        <v>2511</v>
      </c>
      <c r="B1388" s="11">
        <v>13264986</v>
      </c>
      <c r="C1388" s="1">
        <v>35000000</v>
      </c>
      <c r="D1388" s="12">
        <f t="shared" si="21"/>
        <v>-21735014</v>
      </c>
    </row>
    <row r="1389" spans="1:4" x14ac:dyDescent="0.25">
      <c r="A1389" s="1" t="s">
        <v>2513</v>
      </c>
      <c r="B1389" s="11">
        <v>10991381</v>
      </c>
      <c r="C1389" s="1">
        <v>35000000</v>
      </c>
      <c r="D1389" s="12">
        <f t="shared" si="21"/>
        <v>-24008619</v>
      </c>
    </row>
    <row r="1390" spans="1:4" x14ac:dyDescent="0.25">
      <c r="A1390" s="1" t="s">
        <v>2514</v>
      </c>
      <c r="B1390" s="11">
        <v>10268846</v>
      </c>
      <c r="C1390" s="1">
        <v>35000000</v>
      </c>
      <c r="D1390" s="12">
        <f t="shared" si="21"/>
        <v>-24731154</v>
      </c>
    </row>
    <row r="1391" spans="1:4" x14ac:dyDescent="0.25">
      <c r="A1391" s="1" t="s">
        <v>2515</v>
      </c>
      <c r="B1391" s="11">
        <v>13303319</v>
      </c>
      <c r="C1391" s="1">
        <v>32000000</v>
      </c>
      <c r="D1391" s="12">
        <f t="shared" si="21"/>
        <v>-18696681</v>
      </c>
    </row>
    <row r="1392" spans="1:4" x14ac:dyDescent="0.25">
      <c r="A1392" s="1" t="s">
        <v>2517</v>
      </c>
      <c r="B1392" s="11">
        <v>10076136</v>
      </c>
      <c r="C1392" s="1">
        <v>35000000</v>
      </c>
      <c r="D1392" s="12">
        <f t="shared" si="21"/>
        <v>-24923864</v>
      </c>
    </row>
    <row r="1393" spans="1:4" x14ac:dyDescent="0.25">
      <c r="A1393" s="1" t="s">
        <v>2519</v>
      </c>
      <c r="B1393" s="11">
        <v>10499968</v>
      </c>
      <c r="C1393" s="1">
        <v>35000000</v>
      </c>
      <c r="D1393" s="12">
        <f t="shared" si="21"/>
        <v>-24500032</v>
      </c>
    </row>
    <row r="1394" spans="1:4" x14ac:dyDescent="0.25">
      <c r="A1394" s="1" t="s">
        <v>2520</v>
      </c>
      <c r="B1394" s="11">
        <v>7659747</v>
      </c>
      <c r="C1394" s="1">
        <v>38000000</v>
      </c>
      <c r="D1394" s="12">
        <f t="shared" si="21"/>
        <v>-30340253</v>
      </c>
    </row>
    <row r="1395" spans="1:4" x14ac:dyDescent="0.25">
      <c r="A1395" s="1" t="s">
        <v>2522</v>
      </c>
      <c r="B1395" s="11">
        <v>7948159</v>
      </c>
      <c r="C1395" s="1">
        <v>35000000</v>
      </c>
      <c r="D1395" s="12">
        <f t="shared" si="21"/>
        <v>-27051841</v>
      </c>
    </row>
    <row r="1396" spans="1:4" x14ac:dyDescent="0.25">
      <c r="A1396" s="1" t="s">
        <v>2524</v>
      </c>
      <c r="B1396" s="11">
        <v>11631245</v>
      </c>
      <c r="C1396" s="1">
        <v>35000000</v>
      </c>
      <c r="D1396" s="12">
        <f t="shared" si="21"/>
        <v>-23368755</v>
      </c>
    </row>
    <row r="1397" spans="1:4" x14ac:dyDescent="0.25">
      <c r="A1397" s="1" t="s">
        <v>2526</v>
      </c>
      <c r="B1397" s="11">
        <v>10137502</v>
      </c>
      <c r="C1397" s="1">
        <v>35000000</v>
      </c>
      <c r="D1397" s="12">
        <f t="shared" si="21"/>
        <v>-24862498</v>
      </c>
    </row>
    <row r="1398" spans="1:4" x14ac:dyDescent="0.25">
      <c r="A1398" s="1" t="s">
        <v>2528</v>
      </c>
      <c r="B1398" s="11">
        <v>6448817</v>
      </c>
      <c r="C1398" s="1">
        <v>35000000</v>
      </c>
      <c r="D1398" s="12">
        <f t="shared" si="21"/>
        <v>-28551183</v>
      </c>
    </row>
    <row r="1399" spans="1:4" x14ac:dyDescent="0.25">
      <c r="A1399" s="1" t="s">
        <v>2529</v>
      </c>
      <c r="B1399" s="11">
        <v>7458269</v>
      </c>
      <c r="C1399" s="1">
        <v>35000000</v>
      </c>
      <c r="D1399" s="12">
        <f t="shared" si="21"/>
        <v>-27541731</v>
      </c>
    </row>
    <row r="1400" spans="1:4" x14ac:dyDescent="0.25">
      <c r="A1400" s="1" t="s">
        <v>2530</v>
      </c>
      <c r="B1400" s="11">
        <v>4651977</v>
      </c>
      <c r="C1400" s="1">
        <v>35000000</v>
      </c>
      <c r="D1400" s="12">
        <f t="shared" si="21"/>
        <v>-30348023</v>
      </c>
    </row>
    <row r="1401" spans="1:4" x14ac:dyDescent="0.25">
      <c r="A1401" s="1" t="s">
        <v>2531</v>
      </c>
      <c r="B1401" s="11">
        <v>4496583</v>
      </c>
      <c r="C1401" s="1">
        <v>35000000</v>
      </c>
      <c r="D1401" s="12">
        <f t="shared" si="21"/>
        <v>-30503417</v>
      </c>
    </row>
    <row r="1402" spans="1:4" x14ac:dyDescent="0.25">
      <c r="A1402" s="1" t="s">
        <v>2533</v>
      </c>
      <c r="B1402" s="11">
        <v>2221994</v>
      </c>
      <c r="C1402" s="1">
        <v>35000000</v>
      </c>
      <c r="D1402" s="12">
        <f t="shared" si="21"/>
        <v>-32778006</v>
      </c>
    </row>
    <row r="1403" spans="1:4" x14ac:dyDescent="0.25">
      <c r="A1403" s="1" t="s">
        <v>2535</v>
      </c>
      <c r="B1403" s="11">
        <v>6592103</v>
      </c>
      <c r="C1403" s="1">
        <v>35000000</v>
      </c>
      <c r="D1403" s="12">
        <f t="shared" si="21"/>
        <v>-28407897</v>
      </c>
    </row>
    <row r="1404" spans="1:4" x14ac:dyDescent="0.25">
      <c r="A1404" s="1" t="s">
        <v>2537</v>
      </c>
      <c r="B1404" s="11">
        <v>630779</v>
      </c>
      <c r="C1404" s="1">
        <v>35000000</v>
      </c>
      <c r="D1404" s="12">
        <f t="shared" si="21"/>
        <v>-34369221</v>
      </c>
    </row>
    <row r="1405" spans="1:4" x14ac:dyDescent="0.25">
      <c r="A1405" s="1" t="s">
        <v>2538</v>
      </c>
      <c r="B1405" s="11">
        <v>102413606</v>
      </c>
      <c r="C1405" s="1">
        <v>34000000</v>
      </c>
      <c r="D1405" s="12">
        <f t="shared" si="21"/>
        <v>68413606</v>
      </c>
    </row>
    <row r="1406" spans="1:4" x14ac:dyDescent="0.25">
      <c r="A1406" s="1" t="s">
        <v>2540</v>
      </c>
      <c r="B1406" s="11">
        <v>10214013</v>
      </c>
      <c r="C1406" s="1">
        <v>35000000</v>
      </c>
      <c r="D1406" s="12">
        <f t="shared" si="21"/>
        <v>-24785987</v>
      </c>
    </row>
    <row r="1407" spans="1:4" x14ac:dyDescent="0.25">
      <c r="A1407" s="1" t="s">
        <v>2541</v>
      </c>
      <c r="B1407" s="11">
        <v>32000000</v>
      </c>
      <c r="C1407" s="1">
        <v>30000000</v>
      </c>
      <c r="D1407" s="12">
        <f t="shared" si="21"/>
        <v>2000000</v>
      </c>
    </row>
    <row r="1408" spans="1:4" x14ac:dyDescent="0.25">
      <c r="A1408" s="1" t="s">
        <v>2542</v>
      </c>
      <c r="B1408" s="11">
        <v>10139254</v>
      </c>
      <c r="C1408" s="1">
        <v>35000000</v>
      </c>
      <c r="D1408" s="12">
        <f t="shared" si="21"/>
        <v>-24860746</v>
      </c>
    </row>
    <row r="1409" spans="1:4" x14ac:dyDescent="0.25">
      <c r="A1409" s="1" t="s">
        <v>2545</v>
      </c>
      <c r="B1409" s="11">
        <v>11227940</v>
      </c>
      <c r="C1409" s="1">
        <v>34000000</v>
      </c>
      <c r="D1409" s="12">
        <f t="shared" si="21"/>
        <v>-22772060</v>
      </c>
    </row>
    <row r="1410" spans="1:4" x14ac:dyDescent="0.25">
      <c r="A1410" s="1" t="s">
        <v>2546</v>
      </c>
      <c r="B1410" s="11">
        <v>183125</v>
      </c>
      <c r="C1410" s="1">
        <v>35000000</v>
      </c>
      <c r="D1410" s="12">
        <f t="shared" si="21"/>
        <v>-34816875</v>
      </c>
    </row>
    <row r="1411" spans="1:4" x14ac:dyDescent="0.25">
      <c r="A1411" s="1" t="s">
        <v>2548</v>
      </c>
      <c r="B1411" s="11">
        <v>15081783</v>
      </c>
      <c r="C1411" s="1">
        <v>34000000</v>
      </c>
      <c r="D1411" s="12">
        <f t="shared" ref="D1411:D1474" si="22">B1411-C1411</f>
        <v>-18918217</v>
      </c>
    </row>
    <row r="1412" spans="1:4" x14ac:dyDescent="0.25">
      <c r="A1412" s="1" t="s">
        <v>2551</v>
      </c>
      <c r="B1412" s="11">
        <v>37432299</v>
      </c>
      <c r="C1412" s="1">
        <v>34000000</v>
      </c>
      <c r="D1412" s="12">
        <f t="shared" si="22"/>
        <v>3432299</v>
      </c>
    </row>
    <row r="1413" spans="1:4" x14ac:dyDescent="0.25">
      <c r="A1413" s="1" t="s">
        <v>2553</v>
      </c>
      <c r="B1413" s="11">
        <v>10654581</v>
      </c>
      <c r="C1413" s="1">
        <v>34000000</v>
      </c>
      <c r="D1413" s="12">
        <f t="shared" si="22"/>
        <v>-23345419</v>
      </c>
    </row>
    <row r="1414" spans="1:4" x14ac:dyDescent="0.25">
      <c r="A1414" s="1" t="s">
        <v>2555</v>
      </c>
      <c r="B1414" s="11">
        <v>6543194</v>
      </c>
      <c r="C1414" s="1">
        <v>34000000</v>
      </c>
      <c r="D1414" s="12">
        <f t="shared" si="22"/>
        <v>-27456806</v>
      </c>
    </row>
    <row r="1415" spans="1:4" x14ac:dyDescent="0.25">
      <c r="A1415" s="1" t="s">
        <v>2556</v>
      </c>
      <c r="B1415" s="11">
        <v>13101142</v>
      </c>
      <c r="C1415" s="1">
        <v>35000000</v>
      </c>
      <c r="D1415" s="12">
        <f t="shared" si="22"/>
        <v>-21898858</v>
      </c>
    </row>
    <row r="1416" spans="1:4" x14ac:dyDescent="0.25">
      <c r="A1416" s="1" t="s">
        <v>2557</v>
      </c>
      <c r="B1416" s="11">
        <v>8324748</v>
      </c>
      <c r="C1416" s="1">
        <v>35000000</v>
      </c>
      <c r="D1416" s="12">
        <f t="shared" si="22"/>
        <v>-26675252</v>
      </c>
    </row>
    <row r="1417" spans="1:4" x14ac:dyDescent="0.25">
      <c r="A1417" s="1" t="s">
        <v>2558</v>
      </c>
      <c r="B1417" s="11">
        <v>141340178</v>
      </c>
      <c r="C1417" s="1">
        <v>40000000</v>
      </c>
      <c r="D1417" s="12">
        <f t="shared" si="22"/>
        <v>101340178</v>
      </c>
    </row>
    <row r="1418" spans="1:4" x14ac:dyDescent="0.25">
      <c r="A1418" s="1" t="s">
        <v>2559</v>
      </c>
      <c r="B1418" s="11">
        <v>51758599</v>
      </c>
      <c r="C1418" s="1">
        <v>33000000</v>
      </c>
      <c r="D1418" s="12">
        <f t="shared" si="22"/>
        <v>18758599</v>
      </c>
    </row>
    <row r="1419" spans="1:4" x14ac:dyDescent="0.25">
      <c r="A1419" s="1" t="s">
        <v>2560</v>
      </c>
      <c r="B1419" s="11">
        <v>117559438</v>
      </c>
      <c r="C1419" s="1">
        <v>30000000</v>
      </c>
      <c r="D1419" s="12">
        <f t="shared" si="22"/>
        <v>87559438</v>
      </c>
    </row>
    <row r="1420" spans="1:4" x14ac:dyDescent="0.25">
      <c r="A1420" s="1" t="s">
        <v>2562</v>
      </c>
      <c r="B1420" s="11">
        <v>21426805</v>
      </c>
      <c r="C1420" s="1">
        <v>30000000</v>
      </c>
      <c r="D1420" s="12">
        <f t="shared" si="22"/>
        <v>-8573195</v>
      </c>
    </row>
    <row r="1421" spans="1:4" x14ac:dyDescent="0.25">
      <c r="A1421" s="1" t="s">
        <v>2565</v>
      </c>
      <c r="B1421" s="11">
        <v>35057332</v>
      </c>
      <c r="C1421" s="1">
        <v>33000000</v>
      </c>
      <c r="D1421" s="12">
        <f t="shared" si="22"/>
        <v>2057332</v>
      </c>
    </row>
    <row r="1422" spans="1:4" x14ac:dyDescent="0.25">
      <c r="A1422" s="1" t="s">
        <v>2567</v>
      </c>
      <c r="B1422" s="11">
        <v>34014398</v>
      </c>
      <c r="C1422" s="1">
        <v>33000000</v>
      </c>
      <c r="D1422" s="12">
        <f t="shared" si="22"/>
        <v>1014398</v>
      </c>
    </row>
    <row r="1423" spans="1:4" x14ac:dyDescent="0.25">
      <c r="A1423" s="1" t="s">
        <v>2570</v>
      </c>
      <c r="B1423" s="11">
        <v>28927720</v>
      </c>
      <c r="C1423" s="1">
        <v>33000000</v>
      </c>
      <c r="D1423" s="12">
        <f t="shared" si="22"/>
        <v>-4072280</v>
      </c>
    </row>
    <row r="1424" spans="1:4" x14ac:dyDescent="0.25">
      <c r="A1424" s="1" t="s">
        <v>2572</v>
      </c>
      <c r="B1424" s="11">
        <v>33682273</v>
      </c>
      <c r="C1424" s="1">
        <v>33000000</v>
      </c>
      <c r="D1424" s="12">
        <f t="shared" si="22"/>
        <v>682273</v>
      </c>
    </row>
    <row r="1425" spans="1:4" x14ac:dyDescent="0.25">
      <c r="A1425" s="1" t="s">
        <v>2574</v>
      </c>
      <c r="B1425" s="11">
        <v>4280577</v>
      </c>
      <c r="C1425" s="1">
        <v>10000000</v>
      </c>
      <c r="D1425" s="12">
        <f t="shared" si="22"/>
        <v>-5719423</v>
      </c>
    </row>
    <row r="1426" spans="1:4" x14ac:dyDescent="0.25">
      <c r="A1426" s="1" t="s">
        <v>2576</v>
      </c>
      <c r="B1426" s="11">
        <v>17120019</v>
      </c>
      <c r="C1426" s="1">
        <v>30000000</v>
      </c>
      <c r="D1426" s="12">
        <f t="shared" si="22"/>
        <v>-12879981</v>
      </c>
    </row>
    <row r="1427" spans="1:4" x14ac:dyDescent="0.25">
      <c r="A1427" s="1" t="s">
        <v>2577</v>
      </c>
      <c r="B1427" s="11">
        <v>8406264</v>
      </c>
      <c r="C1427" s="1">
        <v>38000000</v>
      </c>
      <c r="D1427" s="12">
        <f t="shared" si="22"/>
        <v>-29593736</v>
      </c>
    </row>
    <row r="1428" spans="1:4" x14ac:dyDescent="0.25">
      <c r="A1428" s="1" t="s">
        <v>2579</v>
      </c>
      <c r="B1428" s="11">
        <v>309125409</v>
      </c>
      <c r="C1428" s="1">
        <v>32500000</v>
      </c>
      <c r="D1428" s="12">
        <f t="shared" si="22"/>
        <v>276625409</v>
      </c>
    </row>
    <row r="1429" spans="1:4" x14ac:dyDescent="0.25">
      <c r="A1429" s="1" t="s">
        <v>2581</v>
      </c>
      <c r="B1429" s="11">
        <v>10955425</v>
      </c>
      <c r="C1429" s="1">
        <v>30000000</v>
      </c>
      <c r="D1429" s="12">
        <f t="shared" si="22"/>
        <v>-19044575</v>
      </c>
    </row>
    <row r="1430" spans="1:4" x14ac:dyDescent="0.25">
      <c r="A1430" s="1" t="s">
        <v>2582</v>
      </c>
      <c r="B1430" s="11">
        <v>34180954</v>
      </c>
      <c r="C1430" s="1">
        <v>32000000</v>
      </c>
      <c r="D1430" s="12">
        <f t="shared" si="22"/>
        <v>2180954</v>
      </c>
    </row>
    <row r="1431" spans="1:4" x14ac:dyDescent="0.25">
      <c r="A1431" s="1" t="s">
        <v>2583</v>
      </c>
      <c r="B1431" s="11">
        <v>173381405</v>
      </c>
      <c r="C1431" s="1">
        <v>33000000</v>
      </c>
      <c r="D1431" s="12">
        <f t="shared" si="22"/>
        <v>140381405</v>
      </c>
    </row>
    <row r="1432" spans="1:4" x14ac:dyDescent="0.25">
      <c r="A1432" s="1" t="s">
        <v>2584</v>
      </c>
      <c r="B1432" s="11">
        <v>104632573</v>
      </c>
      <c r="C1432" s="1">
        <v>32000000</v>
      </c>
      <c r="D1432" s="12">
        <f t="shared" si="22"/>
        <v>72632573</v>
      </c>
    </row>
    <row r="1433" spans="1:4" x14ac:dyDescent="0.25">
      <c r="A1433" s="1" t="s">
        <v>2586</v>
      </c>
      <c r="B1433" s="11">
        <v>81150692</v>
      </c>
      <c r="C1433" s="1">
        <v>35000000</v>
      </c>
      <c r="D1433" s="12">
        <f t="shared" si="22"/>
        <v>46150692</v>
      </c>
    </row>
    <row r="1434" spans="1:4" x14ac:dyDescent="0.25">
      <c r="A1434" s="1" t="s">
        <v>2588</v>
      </c>
      <c r="B1434" s="11">
        <v>60328558</v>
      </c>
      <c r="C1434" s="1">
        <v>32000000</v>
      </c>
      <c r="D1434" s="12">
        <f t="shared" si="22"/>
        <v>28328558</v>
      </c>
    </row>
    <row r="1435" spans="1:4" x14ac:dyDescent="0.25">
      <c r="A1435" s="1" t="s">
        <v>2591</v>
      </c>
      <c r="B1435" s="11">
        <v>80197993</v>
      </c>
      <c r="C1435" s="1">
        <v>32000000</v>
      </c>
      <c r="D1435" s="12">
        <f t="shared" si="22"/>
        <v>48197993</v>
      </c>
    </row>
    <row r="1436" spans="1:4" x14ac:dyDescent="0.25">
      <c r="A1436" s="1" t="s">
        <v>2592</v>
      </c>
      <c r="B1436" s="11">
        <v>169076745</v>
      </c>
      <c r="C1436" s="1">
        <v>32500000</v>
      </c>
      <c r="D1436" s="12">
        <f t="shared" si="22"/>
        <v>136576745</v>
      </c>
    </row>
    <row r="1437" spans="1:4" x14ac:dyDescent="0.25">
      <c r="A1437" s="1" t="s">
        <v>2593</v>
      </c>
      <c r="B1437" s="11">
        <v>101470202</v>
      </c>
      <c r="C1437" s="1">
        <v>32000000</v>
      </c>
      <c r="D1437" s="12">
        <f t="shared" si="22"/>
        <v>69470202</v>
      </c>
    </row>
    <row r="1438" spans="1:4" x14ac:dyDescent="0.25">
      <c r="A1438" s="1" t="s">
        <v>2595</v>
      </c>
      <c r="B1438" s="11">
        <v>50041732</v>
      </c>
      <c r="C1438" s="1">
        <v>29000000</v>
      </c>
      <c r="D1438" s="12">
        <f t="shared" si="22"/>
        <v>21041732</v>
      </c>
    </row>
    <row r="1439" spans="1:4" x14ac:dyDescent="0.25">
      <c r="A1439" s="1" t="s">
        <v>2596</v>
      </c>
      <c r="B1439" s="11">
        <v>48814909</v>
      </c>
      <c r="C1439" s="1">
        <v>32000000</v>
      </c>
      <c r="D1439" s="12">
        <f t="shared" si="22"/>
        <v>16814909</v>
      </c>
    </row>
    <row r="1440" spans="1:4" x14ac:dyDescent="0.25">
      <c r="A1440" s="1" t="s">
        <v>2598</v>
      </c>
      <c r="B1440" s="11">
        <v>57744720</v>
      </c>
      <c r="C1440" s="1">
        <v>20000000</v>
      </c>
      <c r="D1440" s="12">
        <f t="shared" si="22"/>
        <v>37744720</v>
      </c>
    </row>
    <row r="1441" spans="1:4" x14ac:dyDescent="0.25">
      <c r="A1441" s="1" t="s">
        <v>2600</v>
      </c>
      <c r="B1441" s="11">
        <v>21784432</v>
      </c>
      <c r="C1441" s="1">
        <v>35000000</v>
      </c>
      <c r="D1441" s="12">
        <f t="shared" si="22"/>
        <v>-13215568</v>
      </c>
    </row>
    <row r="1442" spans="1:4" x14ac:dyDescent="0.25">
      <c r="A1442" s="1" t="s">
        <v>2601</v>
      </c>
      <c r="B1442" s="11">
        <v>37911876</v>
      </c>
      <c r="C1442" s="1">
        <v>32000000</v>
      </c>
      <c r="D1442" s="12">
        <f t="shared" si="22"/>
        <v>5911876</v>
      </c>
    </row>
    <row r="1443" spans="1:4" x14ac:dyDescent="0.25">
      <c r="A1443" s="1" t="s">
        <v>2602</v>
      </c>
      <c r="B1443" s="11">
        <v>54696902</v>
      </c>
      <c r="C1443" s="1">
        <v>32000000</v>
      </c>
      <c r="D1443" s="12">
        <f t="shared" si="22"/>
        <v>22696902</v>
      </c>
    </row>
    <row r="1444" spans="1:4" x14ac:dyDescent="0.25">
      <c r="A1444" s="1" t="s">
        <v>2603</v>
      </c>
      <c r="B1444" s="11">
        <v>36733909</v>
      </c>
      <c r="C1444" s="1">
        <v>32000000</v>
      </c>
      <c r="D1444" s="12">
        <f t="shared" si="22"/>
        <v>4733909</v>
      </c>
    </row>
    <row r="1445" spans="1:4" x14ac:dyDescent="0.25">
      <c r="A1445" s="1" t="s">
        <v>2604</v>
      </c>
      <c r="B1445" s="11">
        <v>35063732</v>
      </c>
      <c r="C1445" s="1">
        <v>32000000</v>
      </c>
      <c r="D1445" s="12">
        <f t="shared" si="22"/>
        <v>3063732</v>
      </c>
    </row>
    <row r="1446" spans="1:4" x14ac:dyDescent="0.25">
      <c r="A1446" s="1" t="s">
        <v>2606</v>
      </c>
      <c r="B1446" s="11">
        <v>99462</v>
      </c>
      <c r="C1446" s="1">
        <v>33000000</v>
      </c>
      <c r="D1446" s="12">
        <f t="shared" si="22"/>
        <v>-32900538</v>
      </c>
    </row>
    <row r="1447" spans="1:4" x14ac:dyDescent="0.25">
      <c r="A1447" s="1" t="s">
        <v>2608</v>
      </c>
      <c r="B1447" s="11">
        <v>32701088</v>
      </c>
      <c r="C1447" s="1">
        <v>32000000</v>
      </c>
      <c r="D1447" s="12">
        <f t="shared" si="22"/>
        <v>701088</v>
      </c>
    </row>
    <row r="1448" spans="1:4" x14ac:dyDescent="0.25">
      <c r="A1448" s="1" t="s">
        <v>2609</v>
      </c>
      <c r="B1448" s="11">
        <v>31493782</v>
      </c>
      <c r="C1448" s="1">
        <v>32000000</v>
      </c>
      <c r="D1448" s="12">
        <f t="shared" si="22"/>
        <v>-506218</v>
      </c>
    </row>
    <row r="1449" spans="1:4" x14ac:dyDescent="0.25">
      <c r="A1449" s="1" t="s">
        <v>2610</v>
      </c>
      <c r="B1449" s="11">
        <v>43095600</v>
      </c>
      <c r="C1449" s="1">
        <v>32000000</v>
      </c>
      <c r="D1449" s="12">
        <f t="shared" si="22"/>
        <v>11095600</v>
      </c>
    </row>
    <row r="1450" spans="1:4" x14ac:dyDescent="0.25">
      <c r="A1450" s="1" t="s">
        <v>2612</v>
      </c>
      <c r="B1450" s="11">
        <v>18636537</v>
      </c>
      <c r="C1450" s="1">
        <v>32000000</v>
      </c>
      <c r="D1450" s="12">
        <f t="shared" si="22"/>
        <v>-13363463</v>
      </c>
    </row>
    <row r="1451" spans="1:4" x14ac:dyDescent="0.25">
      <c r="A1451" s="1" t="s">
        <v>2613</v>
      </c>
      <c r="B1451" s="11">
        <v>17848322</v>
      </c>
      <c r="C1451" s="1">
        <v>28000000</v>
      </c>
      <c r="D1451" s="12">
        <f t="shared" si="22"/>
        <v>-10151678</v>
      </c>
    </row>
    <row r="1452" spans="1:4" x14ac:dyDescent="0.25">
      <c r="A1452" s="1" t="s">
        <v>2615</v>
      </c>
      <c r="B1452" s="11">
        <v>16640210</v>
      </c>
      <c r="C1452" s="1">
        <v>55000000</v>
      </c>
      <c r="D1452" s="12">
        <f t="shared" si="22"/>
        <v>-38359790</v>
      </c>
    </row>
    <row r="1453" spans="1:4" x14ac:dyDescent="0.25">
      <c r="A1453" s="1" t="s">
        <v>2617</v>
      </c>
      <c r="B1453" s="11">
        <v>13763130</v>
      </c>
      <c r="C1453" s="1">
        <v>32000000</v>
      </c>
      <c r="D1453" s="12">
        <f t="shared" si="22"/>
        <v>-18236870</v>
      </c>
    </row>
    <row r="1454" spans="1:4" x14ac:dyDescent="0.25">
      <c r="A1454" s="1" t="s">
        <v>2620</v>
      </c>
      <c r="B1454" s="11">
        <v>10956379</v>
      </c>
      <c r="C1454" s="1">
        <v>35000000</v>
      </c>
      <c r="D1454" s="12">
        <f t="shared" si="22"/>
        <v>-24043621</v>
      </c>
    </row>
    <row r="1455" spans="1:4" x14ac:dyDescent="0.25">
      <c r="A1455" s="1" t="s">
        <v>2621</v>
      </c>
      <c r="B1455" s="11">
        <v>4357000</v>
      </c>
      <c r="C1455" s="1">
        <v>30000000</v>
      </c>
      <c r="D1455" s="12">
        <f t="shared" si="22"/>
        <v>-25643000</v>
      </c>
    </row>
    <row r="1456" spans="1:4" x14ac:dyDescent="0.25">
      <c r="A1456" s="1" t="s">
        <v>2623</v>
      </c>
      <c r="B1456" s="11">
        <v>22525921</v>
      </c>
      <c r="C1456" s="1">
        <v>30000000</v>
      </c>
      <c r="D1456" s="12">
        <f t="shared" si="22"/>
        <v>-7474079</v>
      </c>
    </row>
    <row r="1457" spans="1:4" x14ac:dyDescent="0.25">
      <c r="A1457" s="1" t="s">
        <v>2625</v>
      </c>
      <c r="B1457" s="11">
        <v>3562749</v>
      </c>
      <c r="C1457" s="1">
        <v>32000000</v>
      </c>
      <c r="D1457" s="12">
        <f t="shared" si="22"/>
        <v>-28437251</v>
      </c>
    </row>
    <row r="1458" spans="1:4" x14ac:dyDescent="0.25">
      <c r="A1458" s="1" t="s">
        <v>2627</v>
      </c>
      <c r="B1458" s="11">
        <v>2899970</v>
      </c>
      <c r="C1458" s="1">
        <v>32000000</v>
      </c>
      <c r="D1458" s="12">
        <f t="shared" si="22"/>
        <v>-29100030</v>
      </c>
    </row>
    <row r="1459" spans="1:4" x14ac:dyDescent="0.25">
      <c r="A1459" s="1" t="s">
        <v>2628</v>
      </c>
      <c r="B1459" s="11">
        <v>1304837</v>
      </c>
      <c r="C1459" s="1">
        <v>32000000</v>
      </c>
      <c r="D1459" s="12">
        <f t="shared" si="22"/>
        <v>-30695163</v>
      </c>
    </row>
    <row r="1460" spans="1:4" x14ac:dyDescent="0.25">
      <c r="A1460" s="1" t="s">
        <v>2629</v>
      </c>
      <c r="B1460" s="11">
        <v>78800000</v>
      </c>
      <c r="C1460" s="1">
        <v>31500000</v>
      </c>
      <c r="D1460" s="12">
        <f t="shared" si="22"/>
        <v>47300000</v>
      </c>
    </row>
    <row r="1461" spans="1:4" x14ac:dyDescent="0.25">
      <c r="A1461" s="1" t="s">
        <v>2631</v>
      </c>
      <c r="B1461" s="11">
        <v>17797316</v>
      </c>
      <c r="C1461" s="1">
        <v>32000000</v>
      </c>
      <c r="D1461" s="12">
        <f t="shared" si="22"/>
        <v>-14202684</v>
      </c>
    </row>
    <row r="1462" spans="1:4" x14ac:dyDescent="0.25">
      <c r="A1462" s="1" t="s">
        <v>2632</v>
      </c>
      <c r="B1462" s="11">
        <v>82528097</v>
      </c>
      <c r="C1462" s="1">
        <v>6500000</v>
      </c>
      <c r="D1462" s="12">
        <f t="shared" si="22"/>
        <v>76028097</v>
      </c>
    </row>
    <row r="1463" spans="1:4" x14ac:dyDescent="0.25">
      <c r="A1463" s="1" t="s">
        <v>2635</v>
      </c>
      <c r="B1463" s="11">
        <v>14268533</v>
      </c>
      <c r="C1463" s="1">
        <v>31500000</v>
      </c>
      <c r="D1463" s="12">
        <f t="shared" si="22"/>
        <v>-17231467</v>
      </c>
    </row>
    <row r="1464" spans="1:4" x14ac:dyDescent="0.25">
      <c r="A1464" s="1" t="s">
        <v>2636</v>
      </c>
      <c r="B1464" s="11">
        <v>87100000</v>
      </c>
      <c r="C1464" s="1">
        <v>31000000</v>
      </c>
      <c r="D1464" s="12">
        <f t="shared" si="22"/>
        <v>56100000</v>
      </c>
    </row>
    <row r="1465" spans="1:4" x14ac:dyDescent="0.25">
      <c r="A1465" s="1" t="s">
        <v>2637</v>
      </c>
      <c r="B1465" s="11">
        <v>93749203</v>
      </c>
      <c r="C1465" s="1">
        <v>31000000</v>
      </c>
      <c r="D1465" s="12">
        <f t="shared" si="22"/>
        <v>62749203</v>
      </c>
    </row>
    <row r="1466" spans="1:4" x14ac:dyDescent="0.25">
      <c r="A1466" s="1" t="s">
        <v>2639</v>
      </c>
      <c r="B1466" s="11">
        <v>62700000</v>
      </c>
      <c r="C1466" s="1">
        <v>34000000</v>
      </c>
      <c r="D1466" s="12">
        <f t="shared" si="22"/>
        <v>28700000</v>
      </c>
    </row>
    <row r="1467" spans="1:4" x14ac:dyDescent="0.25">
      <c r="A1467" s="1" t="s">
        <v>2641</v>
      </c>
      <c r="B1467" s="11">
        <v>59073773</v>
      </c>
      <c r="C1467" s="1">
        <v>25000000</v>
      </c>
      <c r="D1467" s="12">
        <f t="shared" si="22"/>
        <v>34073773</v>
      </c>
    </row>
    <row r="1468" spans="1:4" x14ac:dyDescent="0.25">
      <c r="A1468" s="1" t="s">
        <v>2643</v>
      </c>
      <c r="B1468" s="11">
        <v>24185781</v>
      </c>
      <c r="C1468" s="1">
        <v>31000000</v>
      </c>
      <c r="D1468" s="12">
        <f t="shared" si="22"/>
        <v>-6814219</v>
      </c>
    </row>
    <row r="1469" spans="1:4" x14ac:dyDescent="0.25">
      <c r="A1469" s="1" t="s">
        <v>2645</v>
      </c>
      <c r="B1469" s="11">
        <v>53133888</v>
      </c>
      <c r="C1469" s="1">
        <v>31000000</v>
      </c>
      <c r="D1469" s="12">
        <f t="shared" si="22"/>
        <v>22133888</v>
      </c>
    </row>
    <row r="1470" spans="1:4" x14ac:dyDescent="0.25">
      <c r="A1470" s="1" t="s">
        <v>2647</v>
      </c>
      <c r="B1470" s="11">
        <v>44983704</v>
      </c>
      <c r="C1470" s="1">
        <v>31000000</v>
      </c>
      <c r="D1470" s="12">
        <f t="shared" si="22"/>
        <v>13983704</v>
      </c>
    </row>
    <row r="1471" spans="1:4" x14ac:dyDescent="0.25">
      <c r="A1471" s="1" t="s">
        <v>2649</v>
      </c>
      <c r="B1471" s="11">
        <v>58879132</v>
      </c>
      <c r="C1471" s="1">
        <v>31000000</v>
      </c>
      <c r="D1471" s="12">
        <f t="shared" si="22"/>
        <v>27879132</v>
      </c>
    </row>
    <row r="1472" spans="1:4" x14ac:dyDescent="0.25">
      <c r="A1472" s="1" t="s">
        <v>2650</v>
      </c>
      <c r="B1472" s="11">
        <v>72077000</v>
      </c>
      <c r="C1472" s="1">
        <v>30250000</v>
      </c>
      <c r="D1472" s="12">
        <f t="shared" si="22"/>
        <v>41827000</v>
      </c>
    </row>
    <row r="1473" spans="1:4" x14ac:dyDescent="0.25">
      <c r="A1473" s="1" t="s">
        <v>2652</v>
      </c>
      <c r="B1473" s="11">
        <v>170684505</v>
      </c>
      <c r="C1473" s="1">
        <v>45000000</v>
      </c>
      <c r="D1473" s="12">
        <f t="shared" si="22"/>
        <v>125684505</v>
      </c>
    </row>
    <row r="1474" spans="1:4" x14ac:dyDescent="0.25">
      <c r="A1474" s="1" t="s">
        <v>2653</v>
      </c>
      <c r="B1474" s="11">
        <v>163479795</v>
      </c>
      <c r="C1474" s="1">
        <v>34200000</v>
      </c>
      <c r="D1474" s="12">
        <f t="shared" si="22"/>
        <v>129279795</v>
      </c>
    </row>
    <row r="1475" spans="1:4" x14ac:dyDescent="0.25">
      <c r="A1475" s="1" t="s">
        <v>2656</v>
      </c>
      <c r="B1475" s="11">
        <v>145096820</v>
      </c>
      <c r="C1475" s="1">
        <v>30000000</v>
      </c>
      <c r="D1475" s="12">
        <f t="shared" ref="D1475:D1538" si="23">B1475-C1475</f>
        <v>115096820</v>
      </c>
    </row>
    <row r="1476" spans="1:4" x14ac:dyDescent="0.25">
      <c r="A1476" s="1" t="s">
        <v>2657</v>
      </c>
      <c r="B1476" s="11">
        <v>191796233</v>
      </c>
      <c r="C1476" s="1">
        <v>30000000</v>
      </c>
      <c r="D1476" s="12">
        <f t="shared" si="23"/>
        <v>161796233</v>
      </c>
    </row>
    <row r="1477" spans="1:4" x14ac:dyDescent="0.25">
      <c r="A1477" s="1" t="s">
        <v>2658</v>
      </c>
      <c r="B1477" s="11">
        <v>121248145</v>
      </c>
      <c r="C1477" s="1">
        <v>25000000</v>
      </c>
      <c r="D1477" s="12">
        <f t="shared" si="23"/>
        <v>96248145</v>
      </c>
    </row>
    <row r="1478" spans="1:4" x14ac:dyDescent="0.25">
      <c r="A1478" s="1" t="s">
        <v>2660</v>
      </c>
      <c r="B1478" s="11">
        <v>125014030</v>
      </c>
      <c r="C1478" s="1">
        <v>30000000</v>
      </c>
      <c r="D1478" s="12">
        <f t="shared" si="23"/>
        <v>95014030</v>
      </c>
    </row>
    <row r="1479" spans="1:4" x14ac:dyDescent="0.25">
      <c r="A1479" s="1" t="s">
        <v>2662</v>
      </c>
      <c r="B1479" s="11">
        <v>11854694</v>
      </c>
      <c r="C1479" s="1">
        <v>31000000</v>
      </c>
      <c r="D1479" s="12">
        <f t="shared" si="23"/>
        <v>-19145306</v>
      </c>
    </row>
    <row r="1480" spans="1:4" x14ac:dyDescent="0.25">
      <c r="A1480" s="1" t="s">
        <v>2663</v>
      </c>
      <c r="B1480" s="11">
        <v>115648585</v>
      </c>
      <c r="C1480" s="1">
        <v>30000000</v>
      </c>
      <c r="D1480" s="12">
        <f t="shared" si="23"/>
        <v>85648585</v>
      </c>
    </row>
    <row r="1481" spans="1:4" x14ac:dyDescent="0.25">
      <c r="A1481" s="1" t="s">
        <v>2664</v>
      </c>
      <c r="B1481" s="11">
        <v>122012643</v>
      </c>
      <c r="C1481" s="1">
        <v>30000000</v>
      </c>
      <c r="D1481" s="12">
        <f t="shared" si="23"/>
        <v>92012643</v>
      </c>
    </row>
    <row r="1482" spans="1:4" x14ac:dyDescent="0.25">
      <c r="A1482" s="1" t="s">
        <v>2665</v>
      </c>
      <c r="B1482" s="11">
        <v>116631310</v>
      </c>
      <c r="C1482" s="1">
        <v>30000000</v>
      </c>
      <c r="D1482" s="12">
        <f t="shared" si="23"/>
        <v>86631310</v>
      </c>
    </row>
    <row r="1483" spans="1:4" x14ac:dyDescent="0.25">
      <c r="A1483" s="1" t="s">
        <v>2666</v>
      </c>
      <c r="B1483" s="11">
        <v>114324072</v>
      </c>
      <c r="C1483" s="1">
        <v>20000000</v>
      </c>
      <c r="D1483" s="12">
        <f t="shared" si="23"/>
        <v>94324072</v>
      </c>
    </row>
    <row r="1484" spans="1:4" x14ac:dyDescent="0.25">
      <c r="A1484" s="1" t="s">
        <v>2667</v>
      </c>
      <c r="B1484" s="11">
        <v>113502246</v>
      </c>
      <c r="C1484" s="1">
        <v>38000000</v>
      </c>
      <c r="D1484" s="12">
        <f t="shared" si="23"/>
        <v>75502246</v>
      </c>
    </row>
    <row r="1485" spans="1:4" x14ac:dyDescent="0.25">
      <c r="A1485" s="1" t="s">
        <v>2668</v>
      </c>
      <c r="B1485" s="11">
        <v>108360000</v>
      </c>
      <c r="C1485" s="1">
        <v>30000000</v>
      </c>
      <c r="D1485" s="12">
        <f t="shared" si="23"/>
        <v>78360000</v>
      </c>
    </row>
    <row r="1486" spans="1:4" x14ac:dyDescent="0.25">
      <c r="A1486" s="1" t="s">
        <v>2669</v>
      </c>
      <c r="B1486" s="11">
        <v>108244774</v>
      </c>
      <c r="C1486" s="1">
        <v>37000000</v>
      </c>
      <c r="D1486" s="12">
        <f t="shared" si="23"/>
        <v>71244774</v>
      </c>
    </row>
    <row r="1487" spans="1:4" x14ac:dyDescent="0.25">
      <c r="A1487" s="1" t="s">
        <v>2670</v>
      </c>
      <c r="B1487" s="11">
        <v>105444419</v>
      </c>
      <c r="C1487" s="1">
        <v>26000000</v>
      </c>
      <c r="D1487" s="12">
        <f t="shared" si="23"/>
        <v>79444419</v>
      </c>
    </row>
    <row r="1488" spans="1:4" x14ac:dyDescent="0.25">
      <c r="A1488" s="1" t="s">
        <v>2671</v>
      </c>
      <c r="B1488" s="11">
        <v>100125340</v>
      </c>
      <c r="C1488" s="1">
        <v>33000000</v>
      </c>
      <c r="D1488" s="12">
        <f t="shared" si="23"/>
        <v>67125340</v>
      </c>
    </row>
    <row r="1489" spans="1:4" x14ac:dyDescent="0.25">
      <c r="A1489" s="1" t="s">
        <v>2672</v>
      </c>
      <c r="B1489" s="11">
        <v>115646235</v>
      </c>
      <c r="C1489" s="1">
        <v>30000000</v>
      </c>
      <c r="D1489" s="12">
        <f t="shared" si="23"/>
        <v>85646235</v>
      </c>
    </row>
    <row r="1490" spans="1:4" x14ac:dyDescent="0.25">
      <c r="A1490" s="1" t="s">
        <v>2675</v>
      </c>
      <c r="B1490" s="11">
        <v>85416609</v>
      </c>
      <c r="C1490" s="1">
        <v>30000000</v>
      </c>
      <c r="D1490" s="12">
        <f t="shared" si="23"/>
        <v>55416609</v>
      </c>
    </row>
    <row r="1491" spans="1:4" x14ac:dyDescent="0.25">
      <c r="A1491" s="1" t="s">
        <v>2676</v>
      </c>
      <c r="B1491" s="11">
        <v>90135191</v>
      </c>
      <c r="C1491" s="1">
        <v>25000000</v>
      </c>
      <c r="D1491" s="12">
        <f t="shared" si="23"/>
        <v>65135191</v>
      </c>
    </row>
    <row r="1492" spans="1:4" x14ac:dyDescent="0.25">
      <c r="A1492" s="1" t="s">
        <v>2677</v>
      </c>
      <c r="B1492" s="11">
        <v>100422786</v>
      </c>
      <c r="C1492" s="1">
        <v>30000000</v>
      </c>
      <c r="D1492" s="12">
        <f t="shared" si="23"/>
        <v>70422786</v>
      </c>
    </row>
    <row r="1493" spans="1:4" x14ac:dyDescent="0.25">
      <c r="A1493" s="1" t="s">
        <v>2678</v>
      </c>
      <c r="B1493" s="11">
        <v>106694016</v>
      </c>
      <c r="C1493" s="1">
        <v>30000000</v>
      </c>
      <c r="D1493" s="12">
        <f t="shared" si="23"/>
        <v>76694016</v>
      </c>
    </row>
    <row r="1494" spans="1:4" x14ac:dyDescent="0.25">
      <c r="A1494" s="1" t="s">
        <v>2679</v>
      </c>
      <c r="B1494" s="11">
        <v>64286</v>
      </c>
      <c r="C1494" s="1">
        <v>29000000</v>
      </c>
      <c r="D1494" s="12">
        <f t="shared" si="23"/>
        <v>-28935714</v>
      </c>
    </row>
    <row r="1495" spans="1:4" x14ac:dyDescent="0.25">
      <c r="A1495" s="1" t="s">
        <v>2680</v>
      </c>
      <c r="B1495" s="11">
        <v>76806312</v>
      </c>
      <c r="C1495" s="1">
        <v>30000000</v>
      </c>
      <c r="D1495" s="12">
        <f t="shared" si="23"/>
        <v>46806312</v>
      </c>
    </row>
    <row r="1496" spans="1:4" x14ac:dyDescent="0.25">
      <c r="A1496" s="1" t="s">
        <v>2682</v>
      </c>
      <c r="B1496" s="11">
        <v>79566871</v>
      </c>
      <c r="C1496" s="1">
        <v>30000000</v>
      </c>
      <c r="D1496" s="12">
        <f t="shared" si="23"/>
        <v>49566871</v>
      </c>
    </row>
    <row r="1497" spans="1:4" x14ac:dyDescent="0.25">
      <c r="A1497" s="1" t="s">
        <v>2684</v>
      </c>
      <c r="B1497" s="11">
        <v>76501438</v>
      </c>
      <c r="C1497" s="1">
        <v>30000000</v>
      </c>
      <c r="D1497" s="12">
        <f t="shared" si="23"/>
        <v>46501438</v>
      </c>
    </row>
    <row r="1498" spans="1:4" x14ac:dyDescent="0.25">
      <c r="A1498" s="1" t="s">
        <v>2685</v>
      </c>
      <c r="B1498" s="11">
        <v>74787599</v>
      </c>
      <c r="C1498" s="1">
        <v>30000000</v>
      </c>
      <c r="D1498" s="12">
        <f t="shared" si="23"/>
        <v>44787599</v>
      </c>
    </row>
    <row r="1499" spans="1:4" x14ac:dyDescent="0.25">
      <c r="A1499" s="1" t="s">
        <v>2686</v>
      </c>
      <c r="B1499" s="11">
        <v>66528842</v>
      </c>
      <c r="C1499" s="1">
        <v>30000000</v>
      </c>
      <c r="D1499" s="12">
        <f t="shared" si="23"/>
        <v>36528842</v>
      </c>
    </row>
    <row r="1500" spans="1:4" x14ac:dyDescent="0.25">
      <c r="A1500" s="1" t="s">
        <v>2688</v>
      </c>
      <c r="B1500" s="11">
        <v>83813460</v>
      </c>
      <c r="C1500" s="1">
        <v>25000000</v>
      </c>
      <c r="D1500" s="12">
        <f t="shared" si="23"/>
        <v>58813460</v>
      </c>
    </row>
    <row r="1501" spans="1:4" x14ac:dyDescent="0.25">
      <c r="A1501" s="1" t="s">
        <v>2690</v>
      </c>
      <c r="B1501" s="11">
        <v>65010106</v>
      </c>
      <c r="C1501" s="1">
        <v>30000000</v>
      </c>
      <c r="D1501" s="12">
        <f t="shared" si="23"/>
        <v>35010106</v>
      </c>
    </row>
    <row r="1502" spans="1:4" x14ac:dyDescent="0.25">
      <c r="A1502" s="1" t="s">
        <v>2693</v>
      </c>
      <c r="B1502" s="11">
        <v>66359959</v>
      </c>
      <c r="C1502" s="1">
        <v>35000000</v>
      </c>
      <c r="D1502" s="12">
        <f t="shared" si="23"/>
        <v>31359959</v>
      </c>
    </row>
    <row r="1503" spans="1:4" x14ac:dyDescent="0.25">
      <c r="A1503" s="1" t="s">
        <v>2695</v>
      </c>
      <c r="B1503" s="11">
        <v>66468315</v>
      </c>
      <c r="C1503" s="1">
        <v>30000000</v>
      </c>
      <c r="D1503" s="12">
        <f t="shared" si="23"/>
        <v>36468315</v>
      </c>
    </row>
    <row r="1504" spans="1:4" x14ac:dyDescent="0.25">
      <c r="A1504" s="1" t="s">
        <v>2696</v>
      </c>
      <c r="B1504" s="11">
        <v>64172251</v>
      </c>
      <c r="C1504" s="1">
        <v>30000000</v>
      </c>
      <c r="D1504" s="12">
        <f t="shared" si="23"/>
        <v>34172251</v>
      </c>
    </row>
    <row r="1505" spans="1:4" x14ac:dyDescent="0.25">
      <c r="A1505" s="1" t="s">
        <v>2698</v>
      </c>
      <c r="B1505" s="11">
        <v>66600000</v>
      </c>
      <c r="C1505" s="1">
        <v>30000000</v>
      </c>
      <c r="D1505" s="12">
        <f t="shared" si="23"/>
        <v>36600000</v>
      </c>
    </row>
    <row r="1506" spans="1:4" x14ac:dyDescent="0.25">
      <c r="A1506" s="1" t="s">
        <v>2699</v>
      </c>
      <c r="B1506" s="11">
        <v>63536011</v>
      </c>
      <c r="C1506" s="1">
        <v>30000000</v>
      </c>
      <c r="D1506" s="12">
        <f t="shared" si="23"/>
        <v>33536011</v>
      </c>
    </row>
    <row r="1507" spans="1:4" x14ac:dyDescent="0.25">
      <c r="A1507" s="1" t="s">
        <v>2700</v>
      </c>
      <c r="B1507" s="11">
        <v>62877175</v>
      </c>
      <c r="C1507" s="1">
        <v>30000000</v>
      </c>
      <c r="D1507" s="12">
        <f t="shared" si="23"/>
        <v>32877175</v>
      </c>
    </row>
    <row r="1508" spans="1:4" x14ac:dyDescent="0.25">
      <c r="A1508" s="1" t="s">
        <v>2701</v>
      </c>
      <c r="B1508" s="11">
        <v>74484168</v>
      </c>
      <c r="C1508" s="1">
        <v>45000000</v>
      </c>
      <c r="D1508" s="12">
        <f t="shared" si="23"/>
        <v>29484168</v>
      </c>
    </row>
    <row r="1509" spans="1:4" x14ac:dyDescent="0.25">
      <c r="A1509" s="1" t="s">
        <v>2703</v>
      </c>
      <c r="B1509" s="11">
        <v>60269340</v>
      </c>
      <c r="C1509" s="1">
        <v>30000000</v>
      </c>
      <c r="D1509" s="12">
        <f t="shared" si="23"/>
        <v>30269340</v>
      </c>
    </row>
    <row r="1510" spans="1:4" x14ac:dyDescent="0.25">
      <c r="A1510" s="1" t="s">
        <v>2705</v>
      </c>
      <c r="B1510" s="11">
        <v>60033780</v>
      </c>
      <c r="C1510" s="1">
        <v>30000000</v>
      </c>
      <c r="D1510" s="12">
        <f t="shared" si="23"/>
        <v>30033780</v>
      </c>
    </row>
    <row r="1511" spans="1:4" x14ac:dyDescent="0.25">
      <c r="A1511" s="1" t="s">
        <v>2707</v>
      </c>
      <c r="B1511" s="11">
        <v>58715510</v>
      </c>
      <c r="C1511" s="1">
        <v>30000000</v>
      </c>
      <c r="D1511" s="12">
        <f t="shared" si="23"/>
        <v>28715510</v>
      </c>
    </row>
    <row r="1512" spans="1:4" x14ac:dyDescent="0.25">
      <c r="A1512" s="1" t="s">
        <v>2708</v>
      </c>
      <c r="B1512" s="11">
        <v>58156435</v>
      </c>
      <c r="C1512" s="1">
        <v>19000000</v>
      </c>
      <c r="D1512" s="12">
        <f t="shared" si="23"/>
        <v>39156435</v>
      </c>
    </row>
    <row r="1513" spans="1:4" x14ac:dyDescent="0.25">
      <c r="A1513" s="1" t="s">
        <v>2709</v>
      </c>
      <c r="B1513" s="11">
        <v>56044241</v>
      </c>
      <c r="C1513" s="1">
        <v>37000000</v>
      </c>
      <c r="D1513" s="12">
        <f t="shared" si="23"/>
        <v>19044241</v>
      </c>
    </row>
    <row r="1514" spans="1:4" x14ac:dyDescent="0.25">
      <c r="A1514" s="1" t="s">
        <v>2710</v>
      </c>
      <c r="B1514" s="11">
        <v>56816662</v>
      </c>
      <c r="C1514" s="1">
        <v>17000000</v>
      </c>
      <c r="D1514" s="12">
        <f t="shared" si="23"/>
        <v>39816662</v>
      </c>
    </row>
    <row r="1515" spans="1:4" x14ac:dyDescent="0.25">
      <c r="A1515" s="1" t="s">
        <v>2712</v>
      </c>
      <c r="B1515" s="11">
        <v>64238770</v>
      </c>
      <c r="C1515" s="1">
        <v>42000000</v>
      </c>
      <c r="D1515" s="12">
        <f t="shared" si="23"/>
        <v>22238770</v>
      </c>
    </row>
    <row r="1516" spans="1:4" x14ac:dyDescent="0.25">
      <c r="A1516" s="1" t="s">
        <v>2714</v>
      </c>
      <c r="B1516" s="11">
        <v>52937130</v>
      </c>
      <c r="C1516" s="1">
        <v>30000000</v>
      </c>
      <c r="D1516" s="12">
        <f t="shared" si="23"/>
        <v>22937130</v>
      </c>
    </row>
    <row r="1517" spans="1:4" x14ac:dyDescent="0.25">
      <c r="A1517" s="1" t="s">
        <v>2715</v>
      </c>
      <c r="B1517" s="11">
        <v>52799004</v>
      </c>
      <c r="C1517" s="1">
        <v>55000000</v>
      </c>
      <c r="D1517" s="12">
        <f t="shared" si="23"/>
        <v>-2200996</v>
      </c>
    </row>
    <row r="1518" spans="1:4" x14ac:dyDescent="0.25">
      <c r="A1518" s="1" t="s">
        <v>2717</v>
      </c>
      <c r="B1518" s="11">
        <v>55210049</v>
      </c>
      <c r="C1518" s="1">
        <v>27800000</v>
      </c>
      <c r="D1518" s="12">
        <f t="shared" si="23"/>
        <v>27410049</v>
      </c>
    </row>
    <row r="1519" spans="1:4" x14ac:dyDescent="0.25">
      <c r="A1519" s="1" t="s">
        <v>2719</v>
      </c>
      <c r="B1519" s="11">
        <v>51432423</v>
      </c>
      <c r="C1519" s="1">
        <v>30000000</v>
      </c>
      <c r="D1519" s="12">
        <f t="shared" si="23"/>
        <v>21432423</v>
      </c>
    </row>
    <row r="1520" spans="1:4" x14ac:dyDescent="0.25">
      <c r="A1520" s="1" t="s">
        <v>2720</v>
      </c>
      <c r="B1520" s="11">
        <v>51109400</v>
      </c>
      <c r="C1520" s="1">
        <v>30000000</v>
      </c>
      <c r="D1520" s="12">
        <f t="shared" si="23"/>
        <v>21109400</v>
      </c>
    </row>
    <row r="1521" spans="1:4" x14ac:dyDescent="0.25">
      <c r="A1521" s="1" t="s">
        <v>2721</v>
      </c>
      <c r="B1521" s="11">
        <v>50300000</v>
      </c>
      <c r="C1521" s="1">
        <v>30000000</v>
      </c>
      <c r="D1521" s="12">
        <f t="shared" si="23"/>
        <v>20300000</v>
      </c>
    </row>
    <row r="1522" spans="1:4" x14ac:dyDescent="0.25">
      <c r="A1522" s="1" t="s">
        <v>2724</v>
      </c>
      <c r="B1522" s="11">
        <v>56068547</v>
      </c>
      <c r="C1522" s="1">
        <v>30000000</v>
      </c>
      <c r="D1522" s="12">
        <f t="shared" si="23"/>
        <v>26068547</v>
      </c>
    </row>
    <row r="1523" spans="1:4" x14ac:dyDescent="0.25">
      <c r="A1523" s="1" t="s">
        <v>2725</v>
      </c>
      <c r="B1523" s="11">
        <v>53680848</v>
      </c>
      <c r="C1523" s="1">
        <v>30000000</v>
      </c>
      <c r="D1523" s="12">
        <f t="shared" si="23"/>
        <v>23680848</v>
      </c>
    </row>
    <row r="1524" spans="1:4" x14ac:dyDescent="0.25">
      <c r="A1524" s="1" t="s">
        <v>2726</v>
      </c>
      <c r="B1524" s="11">
        <v>50921738</v>
      </c>
      <c r="C1524" s="1">
        <v>30000000</v>
      </c>
      <c r="D1524" s="12">
        <f t="shared" si="23"/>
        <v>20921738</v>
      </c>
    </row>
    <row r="1525" spans="1:4" x14ac:dyDescent="0.25">
      <c r="A1525" s="1" t="s">
        <v>2727</v>
      </c>
      <c r="B1525" s="11">
        <v>53021560</v>
      </c>
      <c r="C1525" s="1">
        <v>30000000</v>
      </c>
      <c r="D1525" s="12">
        <f t="shared" si="23"/>
        <v>23021560</v>
      </c>
    </row>
    <row r="1526" spans="1:4" x14ac:dyDescent="0.25">
      <c r="A1526" s="1" t="s">
        <v>2728</v>
      </c>
      <c r="B1526" s="11">
        <v>45645204</v>
      </c>
      <c r="C1526" s="1">
        <v>30000000</v>
      </c>
      <c r="D1526" s="12">
        <f t="shared" si="23"/>
        <v>15645204</v>
      </c>
    </row>
    <row r="1527" spans="1:4" x14ac:dyDescent="0.25">
      <c r="A1527" s="1" t="s">
        <v>2730</v>
      </c>
      <c r="B1527" s="11">
        <v>53337608</v>
      </c>
      <c r="C1527" s="1">
        <v>40000000</v>
      </c>
      <c r="D1527" s="12">
        <f t="shared" si="23"/>
        <v>13337608</v>
      </c>
    </row>
    <row r="1528" spans="1:4" x14ac:dyDescent="0.25">
      <c r="A1528" s="1" t="s">
        <v>2731</v>
      </c>
      <c r="B1528" s="11">
        <v>46875468</v>
      </c>
      <c r="C1528" s="1">
        <v>30000000</v>
      </c>
      <c r="D1528" s="12">
        <f t="shared" si="23"/>
        <v>16875468</v>
      </c>
    </row>
    <row r="1529" spans="1:4" x14ac:dyDescent="0.25">
      <c r="A1529" s="1" t="s">
        <v>2732</v>
      </c>
      <c r="B1529" s="11">
        <v>52418902</v>
      </c>
      <c r="C1529" s="1">
        <v>30000000</v>
      </c>
      <c r="D1529" s="12">
        <f t="shared" si="23"/>
        <v>22418902</v>
      </c>
    </row>
    <row r="1530" spans="1:4" x14ac:dyDescent="0.25">
      <c r="A1530" s="1" t="s">
        <v>2733</v>
      </c>
      <c r="B1530" s="11">
        <v>42057340</v>
      </c>
      <c r="C1530" s="1">
        <v>30000000</v>
      </c>
      <c r="D1530" s="12">
        <f t="shared" si="23"/>
        <v>12057340</v>
      </c>
    </row>
    <row r="1531" spans="1:4" x14ac:dyDescent="0.25">
      <c r="A1531" s="1" t="s">
        <v>2735</v>
      </c>
      <c r="B1531" s="11">
        <v>42478175</v>
      </c>
      <c r="C1531" s="1">
        <v>25000000</v>
      </c>
      <c r="D1531" s="12">
        <f t="shared" si="23"/>
        <v>17478175</v>
      </c>
    </row>
    <row r="1532" spans="1:4" x14ac:dyDescent="0.25">
      <c r="A1532" s="1" t="s">
        <v>2737</v>
      </c>
      <c r="B1532" s="11">
        <v>41407470</v>
      </c>
      <c r="C1532" s="1">
        <v>30000000</v>
      </c>
      <c r="D1532" s="12">
        <f t="shared" si="23"/>
        <v>11407470</v>
      </c>
    </row>
    <row r="1533" spans="1:4" x14ac:dyDescent="0.25">
      <c r="A1533" s="1" t="s">
        <v>2738</v>
      </c>
      <c r="B1533" s="11">
        <v>42385520</v>
      </c>
      <c r="C1533" s="1">
        <v>30000000</v>
      </c>
      <c r="D1533" s="12">
        <f t="shared" si="23"/>
        <v>12385520</v>
      </c>
    </row>
    <row r="1534" spans="1:4" x14ac:dyDescent="0.25">
      <c r="A1534" s="1" t="s">
        <v>2739</v>
      </c>
      <c r="B1534" s="11">
        <v>40118420</v>
      </c>
      <c r="C1534" s="1">
        <v>30000000</v>
      </c>
      <c r="D1534" s="12">
        <f t="shared" si="23"/>
        <v>10118420</v>
      </c>
    </row>
    <row r="1535" spans="1:4" x14ac:dyDescent="0.25">
      <c r="A1535" s="1" t="s">
        <v>2740</v>
      </c>
      <c r="B1535" s="11">
        <v>40137776</v>
      </c>
      <c r="C1535" s="1">
        <v>38000000</v>
      </c>
      <c r="D1535" s="12">
        <f t="shared" si="23"/>
        <v>2137776</v>
      </c>
    </row>
    <row r="1536" spans="1:4" x14ac:dyDescent="0.25">
      <c r="A1536" s="1" t="s">
        <v>2741</v>
      </c>
      <c r="B1536" s="11">
        <v>39568996</v>
      </c>
      <c r="C1536" s="1">
        <v>32000000</v>
      </c>
      <c r="D1536" s="12">
        <f t="shared" si="23"/>
        <v>7568996</v>
      </c>
    </row>
    <row r="1537" spans="1:4" x14ac:dyDescent="0.25">
      <c r="A1537" s="1" t="s">
        <v>2743</v>
      </c>
      <c r="B1537" s="11">
        <v>42043633</v>
      </c>
      <c r="C1537" s="1">
        <v>30000000</v>
      </c>
      <c r="D1537" s="12">
        <f t="shared" si="23"/>
        <v>12043633</v>
      </c>
    </row>
    <row r="1538" spans="1:4" x14ac:dyDescent="0.25">
      <c r="A1538" s="1" t="s">
        <v>2745</v>
      </c>
      <c r="B1538" s="11">
        <v>38232624</v>
      </c>
      <c r="C1538" s="1">
        <v>30000000</v>
      </c>
      <c r="D1538" s="12">
        <f t="shared" si="23"/>
        <v>8232624</v>
      </c>
    </row>
    <row r="1539" spans="1:4" x14ac:dyDescent="0.25">
      <c r="A1539" s="1" t="s">
        <v>2746</v>
      </c>
      <c r="B1539" s="11">
        <v>38413606</v>
      </c>
      <c r="C1539" s="1">
        <v>30000000</v>
      </c>
      <c r="D1539" s="12">
        <f t="shared" ref="D1539:D1602" si="24">B1539-C1539</f>
        <v>8413606</v>
      </c>
    </row>
    <row r="1540" spans="1:4" x14ac:dyDescent="0.25">
      <c r="A1540" s="1" t="s">
        <v>2747</v>
      </c>
      <c r="B1540" s="11">
        <v>38122105</v>
      </c>
      <c r="C1540" s="1">
        <v>27000000</v>
      </c>
      <c r="D1540" s="12">
        <f t="shared" si="24"/>
        <v>11122105</v>
      </c>
    </row>
    <row r="1541" spans="1:4" x14ac:dyDescent="0.25">
      <c r="A1541" s="1" t="s">
        <v>2749</v>
      </c>
      <c r="B1541" s="11">
        <v>38747385</v>
      </c>
      <c r="C1541" s="1">
        <v>25000000</v>
      </c>
      <c r="D1541" s="12">
        <f t="shared" si="24"/>
        <v>13747385</v>
      </c>
    </row>
    <row r="1542" spans="1:4" x14ac:dyDescent="0.25">
      <c r="A1542" s="1" t="s">
        <v>2750</v>
      </c>
      <c r="B1542" s="11">
        <v>40247512</v>
      </c>
      <c r="C1542" s="1">
        <v>30000000</v>
      </c>
      <c r="D1542" s="12">
        <f t="shared" si="24"/>
        <v>10247512</v>
      </c>
    </row>
    <row r="1543" spans="1:4" x14ac:dyDescent="0.25">
      <c r="A1543" s="1" t="s">
        <v>2752</v>
      </c>
      <c r="B1543" s="11">
        <v>35927406</v>
      </c>
      <c r="C1543" s="1">
        <v>30000000</v>
      </c>
      <c r="D1543" s="12">
        <f t="shared" si="24"/>
        <v>5927406</v>
      </c>
    </row>
    <row r="1544" spans="1:4" x14ac:dyDescent="0.25">
      <c r="A1544" s="1" t="s">
        <v>2753</v>
      </c>
      <c r="B1544" s="11">
        <v>35565975</v>
      </c>
      <c r="C1544" s="1">
        <v>30000000</v>
      </c>
      <c r="D1544" s="12">
        <f t="shared" si="24"/>
        <v>5565975</v>
      </c>
    </row>
    <row r="1545" spans="1:4" x14ac:dyDescent="0.25">
      <c r="A1545" s="1" t="s">
        <v>2755</v>
      </c>
      <c r="B1545" s="11">
        <v>35266619</v>
      </c>
      <c r="C1545" s="1">
        <v>30000000</v>
      </c>
      <c r="D1545" s="12">
        <f t="shared" si="24"/>
        <v>5266619</v>
      </c>
    </row>
    <row r="1546" spans="1:4" x14ac:dyDescent="0.25">
      <c r="A1546" s="1" t="s">
        <v>2757</v>
      </c>
      <c r="B1546" s="11">
        <v>34703228</v>
      </c>
      <c r="C1546" s="1">
        <v>30000000</v>
      </c>
      <c r="D1546" s="12">
        <f t="shared" si="24"/>
        <v>4703228</v>
      </c>
    </row>
    <row r="1547" spans="1:4" x14ac:dyDescent="0.25">
      <c r="A1547" s="1" t="s">
        <v>2760</v>
      </c>
      <c r="B1547" s="11">
        <v>38432823</v>
      </c>
      <c r="C1547" s="1">
        <v>30000000</v>
      </c>
      <c r="D1547" s="12">
        <f t="shared" si="24"/>
        <v>8432823</v>
      </c>
    </row>
    <row r="1548" spans="1:4" x14ac:dyDescent="0.25">
      <c r="A1548" s="1" t="s">
        <v>2761</v>
      </c>
      <c r="B1548" s="11">
        <v>32095318</v>
      </c>
      <c r="C1548" s="1">
        <v>45000000</v>
      </c>
      <c r="D1548" s="12">
        <f t="shared" si="24"/>
        <v>-12904682</v>
      </c>
    </row>
    <row r="1549" spans="1:4" x14ac:dyDescent="0.25">
      <c r="A1549" s="1" t="s">
        <v>2764</v>
      </c>
      <c r="B1549" s="11">
        <v>31743332</v>
      </c>
      <c r="C1549" s="1">
        <v>30000000</v>
      </c>
      <c r="D1549" s="12">
        <f t="shared" si="24"/>
        <v>1743332</v>
      </c>
    </row>
    <row r="1550" spans="1:4" x14ac:dyDescent="0.25">
      <c r="A1550" s="1" t="s">
        <v>2765</v>
      </c>
      <c r="B1550" s="11">
        <v>32154410</v>
      </c>
      <c r="C1550" s="1">
        <v>30000000</v>
      </c>
      <c r="D1550" s="12">
        <f t="shared" si="24"/>
        <v>2154410</v>
      </c>
    </row>
    <row r="1551" spans="1:4" x14ac:dyDescent="0.25">
      <c r="A1551" s="1" t="s">
        <v>2767</v>
      </c>
      <c r="B1551" s="11">
        <v>26687172</v>
      </c>
      <c r="C1551" s="1">
        <v>30000000</v>
      </c>
      <c r="D1551" s="12">
        <f t="shared" si="24"/>
        <v>-3312828</v>
      </c>
    </row>
    <row r="1552" spans="1:4" x14ac:dyDescent="0.25">
      <c r="A1552" s="1" t="s">
        <v>2769</v>
      </c>
      <c r="B1552" s="11">
        <v>26096584</v>
      </c>
      <c r="C1552" s="1">
        <v>19000000</v>
      </c>
      <c r="D1552" s="12">
        <f t="shared" si="24"/>
        <v>7096584</v>
      </c>
    </row>
    <row r="1553" spans="1:4" x14ac:dyDescent="0.25">
      <c r="A1553" s="1" t="s">
        <v>2770</v>
      </c>
      <c r="B1553" s="11">
        <v>26525834</v>
      </c>
      <c r="C1553" s="1">
        <v>30000000</v>
      </c>
      <c r="D1553" s="12">
        <f t="shared" si="24"/>
        <v>-3474166</v>
      </c>
    </row>
    <row r="1554" spans="1:4" x14ac:dyDescent="0.25">
      <c r="A1554" s="1" t="s">
        <v>2771</v>
      </c>
      <c r="B1554" s="11">
        <v>30513940</v>
      </c>
      <c r="C1554" s="1">
        <v>30000000</v>
      </c>
      <c r="D1554" s="12">
        <f t="shared" si="24"/>
        <v>513940</v>
      </c>
    </row>
    <row r="1555" spans="1:4" x14ac:dyDescent="0.25">
      <c r="A1555" s="1" t="s">
        <v>2772</v>
      </c>
      <c r="B1555" s="11">
        <v>23209440</v>
      </c>
      <c r="C1555" s="1">
        <v>30000000</v>
      </c>
      <c r="D1555" s="12">
        <f t="shared" si="24"/>
        <v>-6790560</v>
      </c>
    </row>
    <row r="1556" spans="1:4" x14ac:dyDescent="0.25">
      <c r="A1556" s="1" t="s">
        <v>2774</v>
      </c>
      <c r="B1556" s="11">
        <v>24048000</v>
      </c>
      <c r="C1556" s="1">
        <v>30000000</v>
      </c>
      <c r="D1556" s="12">
        <f t="shared" si="24"/>
        <v>-5952000</v>
      </c>
    </row>
    <row r="1557" spans="1:4" x14ac:dyDescent="0.25">
      <c r="A1557" s="1" t="s">
        <v>2775</v>
      </c>
      <c r="B1557" s="11">
        <v>22526144</v>
      </c>
      <c r="C1557" s="1">
        <v>30000000</v>
      </c>
      <c r="D1557" s="12">
        <f t="shared" si="24"/>
        <v>-7473856</v>
      </c>
    </row>
    <row r="1558" spans="1:4" x14ac:dyDescent="0.25">
      <c r="A1558" s="1" t="s">
        <v>2776</v>
      </c>
      <c r="B1558" s="11">
        <v>30523568</v>
      </c>
      <c r="C1558" s="1">
        <v>30000000</v>
      </c>
      <c r="D1558" s="12">
        <f t="shared" si="24"/>
        <v>523568</v>
      </c>
    </row>
    <row r="1559" spans="1:4" x14ac:dyDescent="0.25">
      <c r="A1559" s="1" t="s">
        <v>2778</v>
      </c>
      <c r="B1559" s="11">
        <v>23070045</v>
      </c>
      <c r="C1559" s="1">
        <v>30000000</v>
      </c>
      <c r="D1559" s="12">
        <f t="shared" si="24"/>
        <v>-6929955</v>
      </c>
    </row>
    <row r="1560" spans="1:4" x14ac:dyDescent="0.25">
      <c r="A1560" s="1" t="s">
        <v>2780</v>
      </c>
      <c r="B1560" s="11">
        <v>20422207</v>
      </c>
      <c r="C1560" s="1">
        <v>35000000</v>
      </c>
      <c r="D1560" s="12">
        <f t="shared" si="24"/>
        <v>-14577793</v>
      </c>
    </row>
    <row r="1561" spans="1:4" x14ac:dyDescent="0.25">
      <c r="A1561" s="1" t="s">
        <v>2781</v>
      </c>
      <c r="B1561" s="11">
        <v>28644770</v>
      </c>
      <c r="C1561" s="1">
        <v>30000000</v>
      </c>
      <c r="D1561" s="12">
        <f t="shared" si="24"/>
        <v>-1355230</v>
      </c>
    </row>
    <row r="1562" spans="1:4" x14ac:dyDescent="0.25">
      <c r="A1562" s="1" t="s">
        <v>2783</v>
      </c>
      <c r="B1562" s="11">
        <v>21800302</v>
      </c>
      <c r="C1562" s="1">
        <v>30000000</v>
      </c>
      <c r="D1562" s="12">
        <f t="shared" si="24"/>
        <v>-8199698</v>
      </c>
    </row>
    <row r="1563" spans="1:4" x14ac:dyDescent="0.25">
      <c r="A1563" s="1" t="s">
        <v>2785</v>
      </c>
      <c r="B1563" s="11">
        <v>21129348</v>
      </c>
      <c r="C1563" s="1">
        <v>35000000</v>
      </c>
      <c r="D1563" s="12">
        <f t="shared" si="24"/>
        <v>-13870652</v>
      </c>
    </row>
    <row r="1564" spans="1:4" x14ac:dyDescent="0.25">
      <c r="A1564" s="1" t="s">
        <v>2787</v>
      </c>
      <c r="B1564" s="11">
        <v>18500966</v>
      </c>
      <c r="C1564" s="1">
        <v>30000000</v>
      </c>
      <c r="D1564" s="12">
        <f t="shared" si="24"/>
        <v>-11499034</v>
      </c>
    </row>
    <row r="1565" spans="1:4" x14ac:dyDescent="0.25">
      <c r="A1565" s="1" t="s">
        <v>2789</v>
      </c>
      <c r="B1565" s="11">
        <v>19976073</v>
      </c>
      <c r="C1565" s="1">
        <v>20000000</v>
      </c>
      <c r="D1565" s="12">
        <f t="shared" si="24"/>
        <v>-23927</v>
      </c>
    </row>
    <row r="1566" spans="1:4" x14ac:dyDescent="0.25">
      <c r="A1566" s="1" t="s">
        <v>2790</v>
      </c>
      <c r="B1566" s="11">
        <v>18967571</v>
      </c>
      <c r="C1566" s="1">
        <v>30000000</v>
      </c>
      <c r="D1566" s="12">
        <f t="shared" si="24"/>
        <v>-11032429</v>
      </c>
    </row>
    <row r="1567" spans="1:4" x14ac:dyDescent="0.25">
      <c r="A1567" s="1" t="s">
        <v>2793</v>
      </c>
      <c r="B1567" s="11">
        <v>17100000</v>
      </c>
      <c r="C1567" s="1">
        <v>25000000</v>
      </c>
      <c r="D1567" s="12">
        <f t="shared" si="24"/>
        <v>-7900000</v>
      </c>
    </row>
    <row r="1568" spans="1:4" x14ac:dyDescent="0.25">
      <c r="A1568" s="1" t="s">
        <v>2796</v>
      </c>
      <c r="B1568" s="11">
        <v>17266505</v>
      </c>
      <c r="C1568" s="1">
        <v>30000000</v>
      </c>
      <c r="D1568" s="12">
        <f t="shared" si="24"/>
        <v>-12733495</v>
      </c>
    </row>
    <row r="1569" spans="1:4" x14ac:dyDescent="0.25">
      <c r="A1569" s="1" t="s">
        <v>2797</v>
      </c>
      <c r="B1569" s="11">
        <v>32357532</v>
      </c>
      <c r="C1569" s="1">
        <v>30000000</v>
      </c>
      <c r="D1569" s="12">
        <f t="shared" si="24"/>
        <v>2357532</v>
      </c>
    </row>
    <row r="1570" spans="1:4" x14ac:dyDescent="0.25">
      <c r="A1570" s="1" t="s">
        <v>2798</v>
      </c>
      <c r="B1570" s="11">
        <v>16930884</v>
      </c>
      <c r="C1570" s="1">
        <v>30000000</v>
      </c>
      <c r="D1570" s="12">
        <f t="shared" si="24"/>
        <v>-13069116</v>
      </c>
    </row>
    <row r="1571" spans="1:4" x14ac:dyDescent="0.25">
      <c r="A1571" s="1" t="s">
        <v>2800</v>
      </c>
      <c r="B1571" s="11">
        <v>18324242</v>
      </c>
      <c r="C1571" s="1">
        <v>35000000</v>
      </c>
      <c r="D1571" s="12">
        <f t="shared" si="24"/>
        <v>-16675758</v>
      </c>
    </row>
    <row r="1572" spans="1:4" x14ac:dyDescent="0.25">
      <c r="A1572" s="1" t="s">
        <v>2801</v>
      </c>
      <c r="B1572" s="11">
        <v>16323969</v>
      </c>
      <c r="C1572" s="1">
        <v>40000000</v>
      </c>
      <c r="D1572" s="12">
        <f t="shared" si="24"/>
        <v>-23676031</v>
      </c>
    </row>
    <row r="1573" spans="1:4" x14ac:dyDescent="0.25">
      <c r="A1573" s="1" t="s">
        <v>2803</v>
      </c>
      <c r="B1573" s="11">
        <v>16999046</v>
      </c>
      <c r="C1573" s="1">
        <v>26000000</v>
      </c>
      <c r="D1573" s="12">
        <f t="shared" si="24"/>
        <v>-9000954</v>
      </c>
    </row>
    <row r="1574" spans="1:4" x14ac:dyDescent="0.25">
      <c r="A1574" s="1" t="s">
        <v>2805</v>
      </c>
      <c r="B1574" s="11">
        <v>16295774</v>
      </c>
      <c r="C1574" s="1">
        <v>35000000</v>
      </c>
      <c r="D1574" s="12">
        <f t="shared" si="24"/>
        <v>-18704226</v>
      </c>
    </row>
    <row r="1575" spans="1:4" x14ac:dyDescent="0.25">
      <c r="A1575" s="1" t="s">
        <v>2807</v>
      </c>
      <c r="B1575" s="11">
        <v>15709385</v>
      </c>
      <c r="C1575" s="1">
        <v>30000000</v>
      </c>
      <c r="D1575" s="12">
        <f t="shared" si="24"/>
        <v>-14290615</v>
      </c>
    </row>
    <row r="1576" spans="1:4" x14ac:dyDescent="0.25">
      <c r="A1576" s="1" t="s">
        <v>2810</v>
      </c>
      <c r="B1576" s="11">
        <v>14888028</v>
      </c>
      <c r="C1576" s="1">
        <v>30000000</v>
      </c>
      <c r="D1576" s="12">
        <f t="shared" si="24"/>
        <v>-15111972</v>
      </c>
    </row>
    <row r="1577" spans="1:4" x14ac:dyDescent="0.25">
      <c r="A1577" s="1" t="s">
        <v>2811</v>
      </c>
      <c r="B1577" s="11">
        <v>14208384</v>
      </c>
      <c r="C1577" s="1">
        <v>30000000</v>
      </c>
      <c r="D1577" s="12">
        <f t="shared" si="24"/>
        <v>-15791616</v>
      </c>
    </row>
    <row r="1578" spans="1:4" x14ac:dyDescent="0.25">
      <c r="A1578" s="1" t="s">
        <v>2812</v>
      </c>
      <c r="B1578" s="11">
        <v>12831121</v>
      </c>
      <c r="C1578" s="1">
        <v>30000000</v>
      </c>
      <c r="D1578" s="12">
        <f t="shared" si="24"/>
        <v>-17168879</v>
      </c>
    </row>
    <row r="1579" spans="1:4" x14ac:dyDescent="0.25">
      <c r="A1579" s="1" t="s">
        <v>2814</v>
      </c>
      <c r="B1579" s="11">
        <v>18298649</v>
      </c>
      <c r="C1579" s="1">
        <v>30000000</v>
      </c>
      <c r="D1579" s="12">
        <f t="shared" si="24"/>
        <v>-11701351</v>
      </c>
    </row>
    <row r="1580" spans="1:4" x14ac:dyDescent="0.25">
      <c r="A1580" s="1" t="s">
        <v>2815</v>
      </c>
      <c r="B1580" s="11">
        <v>12712093</v>
      </c>
      <c r="C1580" s="1">
        <v>30000000</v>
      </c>
      <c r="D1580" s="12">
        <f t="shared" si="24"/>
        <v>-17287907</v>
      </c>
    </row>
    <row r="1581" spans="1:4" x14ac:dyDescent="0.25">
      <c r="A1581" s="1" t="s">
        <v>2817</v>
      </c>
      <c r="B1581" s="11">
        <v>11576087</v>
      </c>
      <c r="C1581" s="1">
        <v>30000000</v>
      </c>
      <c r="D1581" s="12">
        <f t="shared" si="24"/>
        <v>-18423913</v>
      </c>
    </row>
    <row r="1582" spans="1:4" x14ac:dyDescent="0.25">
      <c r="A1582" s="1" t="s">
        <v>2818</v>
      </c>
      <c r="B1582" s="11">
        <v>11900000</v>
      </c>
      <c r="C1582" s="1">
        <v>30000000</v>
      </c>
      <c r="D1582" s="12">
        <f t="shared" si="24"/>
        <v>-18100000</v>
      </c>
    </row>
    <row r="1583" spans="1:4" x14ac:dyDescent="0.25">
      <c r="A1583" s="1" t="s">
        <v>2819</v>
      </c>
      <c r="B1583" s="11">
        <v>9353573</v>
      </c>
      <c r="C1583" s="1">
        <v>45000000</v>
      </c>
      <c r="D1583" s="12">
        <f t="shared" si="24"/>
        <v>-35646427</v>
      </c>
    </row>
    <row r="1584" spans="1:4" x14ac:dyDescent="0.25">
      <c r="A1584" s="1" t="s">
        <v>2821</v>
      </c>
      <c r="B1584" s="11">
        <v>12026670</v>
      </c>
      <c r="C1584" s="1">
        <v>45000000</v>
      </c>
      <c r="D1584" s="12">
        <f t="shared" si="24"/>
        <v>-32973330</v>
      </c>
    </row>
    <row r="1585" spans="1:4" x14ac:dyDescent="0.25">
      <c r="A1585" s="1" t="s">
        <v>2823</v>
      </c>
      <c r="B1585" s="11">
        <v>14334645</v>
      </c>
      <c r="C1585" s="1">
        <v>25000000</v>
      </c>
      <c r="D1585" s="12">
        <f t="shared" si="24"/>
        <v>-10665355</v>
      </c>
    </row>
    <row r="1586" spans="1:4" x14ac:dyDescent="0.25">
      <c r="A1586" s="1" t="s">
        <v>2825</v>
      </c>
      <c r="B1586" s="11">
        <v>12189514</v>
      </c>
      <c r="C1586" s="1">
        <v>23000000</v>
      </c>
      <c r="D1586" s="12">
        <f t="shared" si="24"/>
        <v>-10810486</v>
      </c>
    </row>
    <row r="1587" spans="1:4" x14ac:dyDescent="0.25">
      <c r="A1587" s="1" t="s">
        <v>2827</v>
      </c>
      <c r="B1587" s="11">
        <v>10134754</v>
      </c>
      <c r="C1587" s="1">
        <v>30000000</v>
      </c>
      <c r="D1587" s="12">
        <f t="shared" si="24"/>
        <v>-19865246</v>
      </c>
    </row>
    <row r="1588" spans="1:4" x14ac:dyDescent="0.25">
      <c r="A1588" s="1" t="s">
        <v>2828</v>
      </c>
      <c r="B1588" s="11">
        <v>8535575</v>
      </c>
      <c r="C1588" s="1">
        <v>30000000</v>
      </c>
      <c r="D1588" s="12">
        <f t="shared" si="24"/>
        <v>-21464425</v>
      </c>
    </row>
    <row r="1589" spans="1:4" x14ac:dyDescent="0.25">
      <c r="A1589" s="1" t="s">
        <v>2830</v>
      </c>
      <c r="B1589" s="11">
        <v>7689458</v>
      </c>
      <c r="C1589" s="1">
        <v>40000000</v>
      </c>
      <c r="D1589" s="12">
        <f t="shared" si="24"/>
        <v>-32310542</v>
      </c>
    </row>
    <row r="1590" spans="1:4" x14ac:dyDescent="0.25">
      <c r="A1590" s="1" t="s">
        <v>2831</v>
      </c>
      <c r="B1590" s="11">
        <v>19316646</v>
      </c>
      <c r="C1590" s="1">
        <v>30000000</v>
      </c>
      <c r="D1590" s="12">
        <f t="shared" si="24"/>
        <v>-10683354</v>
      </c>
    </row>
    <row r="1591" spans="1:4" x14ac:dyDescent="0.25">
      <c r="A1591" s="1" t="s">
        <v>2832</v>
      </c>
      <c r="B1591" s="11">
        <v>10965209</v>
      </c>
      <c r="C1591" s="1">
        <v>30000000</v>
      </c>
      <c r="D1591" s="12">
        <f t="shared" si="24"/>
        <v>-19034791</v>
      </c>
    </row>
    <row r="1592" spans="1:4" x14ac:dyDescent="0.25">
      <c r="A1592" s="1" t="s">
        <v>2833</v>
      </c>
      <c r="B1592" s="11">
        <v>26830000</v>
      </c>
      <c r="C1592" s="1">
        <v>18000000</v>
      </c>
      <c r="D1592" s="12">
        <f t="shared" si="24"/>
        <v>8830000</v>
      </c>
    </row>
    <row r="1593" spans="1:4" x14ac:dyDescent="0.25">
      <c r="A1593" s="1" t="s">
        <v>2835</v>
      </c>
      <c r="B1593" s="11">
        <v>5300000</v>
      </c>
      <c r="C1593" s="1">
        <v>30000000</v>
      </c>
      <c r="D1593" s="12">
        <f t="shared" si="24"/>
        <v>-24700000</v>
      </c>
    </row>
    <row r="1594" spans="1:4" x14ac:dyDescent="0.25">
      <c r="A1594" s="1" t="s">
        <v>2838</v>
      </c>
      <c r="B1594" s="11">
        <v>10880926</v>
      </c>
      <c r="C1594" s="1">
        <v>30000000</v>
      </c>
      <c r="D1594" s="12">
        <f t="shared" si="24"/>
        <v>-19119074</v>
      </c>
    </row>
    <row r="1595" spans="1:4" x14ac:dyDescent="0.25">
      <c r="A1595" s="1" t="s">
        <v>2840</v>
      </c>
      <c r="B1595" s="11">
        <v>3752725</v>
      </c>
      <c r="C1595" s="1">
        <v>18000000</v>
      </c>
      <c r="D1595" s="12">
        <f t="shared" si="24"/>
        <v>-14247275</v>
      </c>
    </row>
    <row r="1596" spans="1:4" x14ac:dyDescent="0.25">
      <c r="A1596" s="1" t="s">
        <v>2841</v>
      </c>
      <c r="B1596" s="11">
        <v>3517797</v>
      </c>
      <c r="C1596" s="1">
        <v>25000000</v>
      </c>
      <c r="D1596" s="12">
        <f t="shared" si="24"/>
        <v>-21482203</v>
      </c>
    </row>
    <row r="1597" spans="1:4" x14ac:dyDescent="0.25">
      <c r="A1597" s="1" t="s">
        <v>2842</v>
      </c>
      <c r="B1597" s="11">
        <v>2975649</v>
      </c>
      <c r="C1597" s="1">
        <v>30000000</v>
      </c>
      <c r="D1597" s="12">
        <f t="shared" si="24"/>
        <v>-27024351</v>
      </c>
    </row>
    <row r="1598" spans="1:4" x14ac:dyDescent="0.25">
      <c r="A1598" s="1" t="s">
        <v>2844</v>
      </c>
      <c r="B1598" s="11">
        <v>668171</v>
      </c>
      <c r="C1598" s="1">
        <v>60000000</v>
      </c>
      <c r="D1598" s="12">
        <f t="shared" si="24"/>
        <v>-59331829</v>
      </c>
    </row>
    <row r="1599" spans="1:4" x14ac:dyDescent="0.25">
      <c r="A1599" s="1" t="s">
        <v>2846</v>
      </c>
      <c r="B1599" s="11">
        <v>480314</v>
      </c>
      <c r="C1599" s="1">
        <v>21000000</v>
      </c>
      <c r="D1599" s="12">
        <f t="shared" si="24"/>
        <v>-20519686</v>
      </c>
    </row>
    <row r="1600" spans="1:4" x14ac:dyDescent="0.25">
      <c r="A1600" s="1" t="s">
        <v>2849</v>
      </c>
      <c r="B1600" s="11">
        <v>3904982</v>
      </c>
      <c r="C1600" s="1">
        <v>30000000</v>
      </c>
      <c r="D1600" s="12">
        <f t="shared" si="24"/>
        <v>-26095018</v>
      </c>
    </row>
    <row r="1601" spans="1:4" x14ac:dyDescent="0.25">
      <c r="A1601" s="1" t="s">
        <v>2851</v>
      </c>
      <c r="B1601" s="11">
        <v>127437</v>
      </c>
      <c r="C1601" s="1">
        <v>18000000</v>
      </c>
      <c r="D1601" s="12">
        <f t="shared" si="24"/>
        <v>-17872563</v>
      </c>
    </row>
    <row r="1602" spans="1:4" x14ac:dyDescent="0.25">
      <c r="A1602" s="1" t="s">
        <v>2853</v>
      </c>
      <c r="B1602" s="11">
        <v>537580</v>
      </c>
      <c r="C1602" s="1">
        <v>30000000</v>
      </c>
      <c r="D1602" s="12">
        <f t="shared" si="24"/>
        <v>-29462420</v>
      </c>
    </row>
    <row r="1603" spans="1:4" x14ac:dyDescent="0.25">
      <c r="A1603" s="1" t="s">
        <v>2855</v>
      </c>
      <c r="B1603" s="11">
        <v>183436380</v>
      </c>
      <c r="C1603" s="1">
        <v>29000000</v>
      </c>
      <c r="D1603" s="12">
        <f t="shared" ref="D1603:D1666" si="25">B1603-C1603</f>
        <v>154436380</v>
      </c>
    </row>
    <row r="1604" spans="1:4" x14ac:dyDescent="0.25">
      <c r="A1604" s="1" t="s">
        <v>2857</v>
      </c>
      <c r="B1604" s="11">
        <v>119518352</v>
      </c>
      <c r="C1604" s="1">
        <v>28000000</v>
      </c>
      <c r="D1604" s="12">
        <f t="shared" si="25"/>
        <v>91518352</v>
      </c>
    </row>
    <row r="1605" spans="1:4" x14ac:dyDescent="0.25">
      <c r="A1605" s="1" t="s">
        <v>2859</v>
      </c>
      <c r="B1605" s="11">
        <v>37036404</v>
      </c>
      <c r="C1605" s="1">
        <v>30000000</v>
      </c>
      <c r="D1605" s="12">
        <f t="shared" si="25"/>
        <v>7036404</v>
      </c>
    </row>
    <row r="1606" spans="1:4" x14ac:dyDescent="0.25">
      <c r="A1606" s="1" t="s">
        <v>2860</v>
      </c>
      <c r="B1606" s="11">
        <v>22359293</v>
      </c>
      <c r="C1606" s="1">
        <v>29000000</v>
      </c>
      <c r="D1606" s="12">
        <f t="shared" si="25"/>
        <v>-6640707</v>
      </c>
    </row>
    <row r="1607" spans="1:4" x14ac:dyDescent="0.25">
      <c r="A1607" s="1" t="s">
        <v>2861</v>
      </c>
      <c r="B1607" s="11">
        <v>18593156</v>
      </c>
      <c r="C1607" s="1">
        <v>35000000</v>
      </c>
      <c r="D1607" s="12">
        <f t="shared" si="25"/>
        <v>-16406844</v>
      </c>
    </row>
    <row r="1608" spans="1:4" x14ac:dyDescent="0.25">
      <c r="A1608" s="1" t="s">
        <v>2862</v>
      </c>
      <c r="B1608" s="11">
        <v>16930185</v>
      </c>
      <c r="C1608" s="1">
        <v>29000000</v>
      </c>
      <c r="D1608" s="12">
        <f t="shared" si="25"/>
        <v>-12069815</v>
      </c>
    </row>
    <row r="1609" spans="1:4" x14ac:dyDescent="0.25">
      <c r="A1609" s="1" t="s">
        <v>2864</v>
      </c>
      <c r="B1609" s="11">
        <v>63034755</v>
      </c>
      <c r="C1609" s="1">
        <v>29000000</v>
      </c>
      <c r="D1609" s="12">
        <f t="shared" si="25"/>
        <v>34034755</v>
      </c>
    </row>
    <row r="1610" spans="1:4" x14ac:dyDescent="0.25">
      <c r="A1610" s="1" t="s">
        <v>2866</v>
      </c>
      <c r="B1610" s="11">
        <v>5899797</v>
      </c>
      <c r="C1610" s="1">
        <v>29000000</v>
      </c>
      <c r="D1610" s="12">
        <f t="shared" si="25"/>
        <v>-23100203</v>
      </c>
    </row>
    <row r="1611" spans="1:4" x14ac:dyDescent="0.25">
      <c r="A1611" s="1" t="s">
        <v>2867</v>
      </c>
      <c r="B1611" s="11">
        <v>4554569</v>
      </c>
      <c r="C1611" s="1">
        <v>28000000</v>
      </c>
      <c r="D1611" s="12">
        <f t="shared" si="25"/>
        <v>-23445431</v>
      </c>
    </row>
    <row r="1612" spans="1:4" x14ac:dyDescent="0.25">
      <c r="A1612" s="1" t="s">
        <v>2869</v>
      </c>
      <c r="B1612" s="11">
        <v>17016190</v>
      </c>
      <c r="C1612" s="1">
        <v>12000000</v>
      </c>
      <c r="D1612" s="12">
        <f t="shared" si="25"/>
        <v>5016190</v>
      </c>
    </row>
    <row r="1613" spans="1:4" x14ac:dyDescent="0.25">
      <c r="A1613" s="1" t="s">
        <v>2872</v>
      </c>
      <c r="B1613" s="11">
        <v>6301131</v>
      </c>
      <c r="C1613" s="1">
        <v>29000000</v>
      </c>
      <c r="D1613" s="12">
        <f t="shared" si="25"/>
        <v>-22698869</v>
      </c>
    </row>
    <row r="1614" spans="1:4" x14ac:dyDescent="0.25">
      <c r="A1614" s="1" t="s">
        <v>2873</v>
      </c>
      <c r="B1614" s="11">
        <v>217350219</v>
      </c>
      <c r="C1614" s="1">
        <v>28000000</v>
      </c>
      <c r="D1614" s="12">
        <f t="shared" si="25"/>
        <v>189350219</v>
      </c>
    </row>
    <row r="1615" spans="1:4" x14ac:dyDescent="0.25">
      <c r="A1615" s="1" t="s">
        <v>2875</v>
      </c>
      <c r="B1615" s="11">
        <v>161029270</v>
      </c>
      <c r="C1615" s="1">
        <v>28000000</v>
      </c>
      <c r="D1615" s="12">
        <f t="shared" si="25"/>
        <v>133029270</v>
      </c>
    </row>
    <row r="1616" spans="1:4" x14ac:dyDescent="0.25">
      <c r="A1616" s="1" t="s">
        <v>2876</v>
      </c>
      <c r="B1616" s="11">
        <v>179870271</v>
      </c>
      <c r="C1616" s="1">
        <v>28000000</v>
      </c>
      <c r="D1616" s="12">
        <f t="shared" si="25"/>
        <v>151870271</v>
      </c>
    </row>
    <row r="1617" spans="1:4" x14ac:dyDescent="0.25">
      <c r="A1617" s="1" t="s">
        <v>2879</v>
      </c>
      <c r="B1617" s="11">
        <v>100491683</v>
      </c>
      <c r="C1617" s="1">
        <v>24000000</v>
      </c>
      <c r="D1617" s="12">
        <f t="shared" si="25"/>
        <v>76491683</v>
      </c>
    </row>
    <row r="1618" spans="1:4" x14ac:dyDescent="0.25">
      <c r="A1618" s="1" t="s">
        <v>2880</v>
      </c>
      <c r="B1618" s="11">
        <v>74058698</v>
      </c>
      <c r="C1618" s="1">
        <v>60000000</v>
      </c>
      <c r="D1618" s="12">
        <f t="shared" si="25"/>
        <v>14058698</v>
      </c>
    </row>
    <row r="1619" spans="1:4" x14ac:dyDescent="0.25">
      <c r="A1619" s="1" t="s">
        <v>2881</v>
      </c>
      <c r="B1619" s="11">
        <v>55845943</v>
      </c>
      <c r="C1619" s="1">
        <v>29000000</v>
      </c>
      <c r="D1619" s="12">
        <f t="shared" si="25"/>
        <v>26845943</v>
      </c>
    </row>
    <row r="1620" spans="1:4" x14ac:dyDescent="0.25">
      <c r="A1620" s="1" t="s">
        <v>2882</v>
      </c>
      <c r="B1620" s="11">
        <v>81350242</v>
      </c>
      <c r="C1620" s="1">
        <v>28000000</v>
      </c>
      <c r="D1620" s="12">
        <f t="shared" si="25"/>
        <v>53350242</v>
      </c>
    </row>
    <row r="1621" spans="1:4" x14ac:dyDescent="0.25">
      <c r="A1621" s="1" t="s">
        <v>2884</v>
      </c>
      <c r="B1621" s="11">
        <v>67266300</v>
      </c>
      <c r="C1621" s="1">
        <v>28000000</v>
      </c>
      <c r="D1621" s="12">
        <f t="shared" si="25"/>
        <v>39266300</v>
      </c>
    </row>
    <row r="1622" spans="1:4" x14ac:dyDescent="0.25">
      <c r="A1622" s="1" t="s">
        <v>2885</v>
      </c>
      <c r="B1622" s="11">
        <v>70235322</v>
      </c>
      <c r="C1622" s="1">
        <v>28000000</v>
      </c>
      <c r="D1622" s="12">
        <f t="shared" si="25"/>
        <v>42235322</v>
      </c>
    </row>
    <row r="1623" spans="1:4" x14ac:dyDescent="0.25">
      <c r="A1623" s="1" t="s">
        <v>2887</v>
      </c>
      <c r="B1623" s="11">
        <v>7443007</v>
      </c>
      <c r="C1623" s="1">
        <v>30000000</v>
      </c>
      <c r="D1623" s="12">
        <f t="shared" si="25"/>
        <v>-22556993</v>
      </c>
    </row>
    <row r="1624" spans="1:4" x14ac:dyDescent="0.25">
      <c r="A1624" s="1" t="s">
        <v>2888</v>
      </c>
      <c r="B1624" s="11">
        <v>64371181</v>
      </c>
      <c r="C1624" s="1">
        <v>28000000</v>
      </c>
      <c r="D1624" s="12">
        <f t="shared" si="25"/>
        <v>36371181</v>
      </c>
    </row>
    <row r="1625" spans="1:4" x14ac:dyDescent="0.25">
      <c r="A1625" s="1" t="s">
        <v>2889</v>
      </c>
      <c r="B1625" s="11">
        <v>58885635</v>
      </c>
      <c r="C1625" s="1">
        <v>26000000</v>
      </c>
      <c r="D1625" s="12">
        <f t="shared" si="25"/>
        <v>32885635</v>
      </c>
    </row>
    <row r="1626" spans="1:4" x14ac:dyDescent="0.25">
      <c r="A1626" s="1" t="s">
        <v>2890</v>
      </c>
      <c r="B1626" s="11">
        <v>60400856</v>
      </c>
      <c r="C1626" s="1">
        <v>35000000</v>
      </c>
      <c r="D1626" s="12">
        <f t="shared" si="25"/>
        <v>25400856</v>
      </c>
    </row>
    <row r="1627" spans="1:4" x14ac:dyDescent="0.25">
      <c r="A1627" s="1" t="s">
        <v>2891</v>
      </c>
      <c r="B1627" s="11">
        <v>52353636</v>
      </c>
      <c r="C1627" s="1">
        <v>21000000</v>
      </c>
      <c r="D1627" s="12">
        <f t="shared" si="25"/>
        <v>31353636</v>
      </c>
    </row>
    <row r="1628" spans="1:4" x14ac:dyDescent="0.25">
      <c r="A1628" s="1" t="s">
        <v>2892</v>
      </c>
      <c r="B1628" s="11">
        <v>51475962</v>
      </c>
      <c r="C1628" s="1">
        <v>30000000</v>
      </c>
      <c r="D1628" s="12">
        <f t="shared" si="25"/>
        <v>21475962</v>
      </c>
    </row>
    <row r="1629" spans="1:4" x14ac:dyDescent="0.25">
      <c r="A1629" s="1" t="s">
        <v>2893</v>
      </c>
      <c r="B1629" s="11">
        <v>63910583</v>
      </c>
      <c r="C1629" s="1">
        <v>28000000</v>
      </c>
      <c r="D1629" s="12">
        <f t="shared" si="25"/>
        <v>35910583</v>
      </c>
    </row>
    <row r="1630" spans="1:4" x14ac:dyDescent="0.25">
      <c r="A1630" s="1" t="s">
        <v>2894</v>
      </c>
      <c r="B1630" s="11">
        <v>62300000</v>
      </c>
      <c r="C1630" s="1">
        <v>28000000</v>
      </c>
      <c r="D1630" s="12">
        <f t="shared" si="25"/>
        <v>34300000</v>
      </c>
    </row>
    <row r="1631" spans="1:4" x14ac:dyDescent="0.25">
      <c r="A1631" s="1" t="s">
        <v>2895</v>
      </c>
      <c r="B1631" s="11">
        <v>49968653</v>
      </c>
      <c r="C1631" s="1">
        <v>28000000</v>
      </c>
      <c r="D1631" s="12">
        <f t="shared" si="25"/>
        <v>21968653</v>
      </c>
    </row>
    <row r="1632" spans="1:4" x14ac:dyDescent="0.25">
      <c r="A1632" s="1" t="s">
        <v>2896</v>
      </c>
      <c r="B1632" s="11">
        <v>44450000</v>
      </c>
      <c r="C1632" s="1">
        <v>27000000</v>
      </c>
      <c r="D1632" s="12">
        <f t="shared" si="25"/>
        <v>17450000</v>
      </c>
    </row>
    <row r="1633" spans="1:4" x14ac:dyDescent="0.25">
      <c r="A1633" s="1" t="s">
        <v>2897</v>
      </c>
      <c r="B1633" s="11">
        <v>45162741</v>
      </c>
      <c r="C1633" s="1">
        <v>28000000</v>
      </c>
      <c r="D1633" s="12">
        <f t="shared" si="25"/>
        <v>17162741</v>
      </c>
    </row>
    <row r="1634" spans="1:4" x14ac:dyDescent="0.25">
      <c r="A1634" s="1" t="s">
        <v>2899</v>
      </c>
      <c r="B1634" s="11">
        <v>71346930</v>
      </c>
      <c r="C1634" s="1">
        <v>28000000</v>
      </c>
      <c r="D1634" s="12">
        <f t="shared" si="25"/>
        <v>43346930</v>
      </c>
    </row>
    <row r="1635" spans="1:4" x14ac:dyDescent="0.25">
      <c r="A1635" s="1" t="s">
        <v>2900</v>
      </c>
      <c r="B1635" s="11">
        <v>39514713</v>
      </c>
      <c r="C1635" s="1">
        <v>28000000</v>
      </c>
      <c r="D1635" s="12">
        <f t="shared" si="25"/>
        <v>11514713</v>
      </c>
    </row>
    <row r="1636" spans="1:4" x14ac:dyDescent="0.25">
      <c r="A1636" s="1" t="s">
        <v>2901</v>
      </c>
      <c r="B1636" s="11">
        <v>43097652</v>
      </c>
      <c r="C1636" s="1">
        <v>28000000</v>
      </c>
      <c r="D1636" s="12">
        <f t="shared" si="25"/>
        <v>15097652</v>
      </c>
    </row>
    <row r="1637" spans="1:4" x14ac:dyDescent="0.25">
      <c r="A1637" s="1" t="s">
        <v>2902</v>
      </c>
      <c r="B1637" s="11">
        <v>48043505</v>
      </c>
      <c r="C1637" s="1">
        <v>30000000</v>
      </c>
      <c r="D1637" s="12">
        <f t="shared" si="25"/>
        <v>18043505</v>
      </c>
    </row>
    <row r="1638" spans="1:4" x14ac:dyDescent="0.25">
      <c r="A1638" s="1" t="s">
        <v>2903</v>
      </c>
      <c r="B1638" s="11">
        <v>37053924</v>
      </c>
      <c r="C1638" s="1">
        <v>28000000</v>
      </c>
      <c r="D1638" s="12">
        <f t="shared" si="25"/>
        <v>9053924</v>
      </c>
    </row>
    <row r="1639" spans="1:4" x14ac:dyDescent="0.25">
      <c r="A1639" s="1" t="s">
        <v>2905</v>
      </c>
      <c r="B1639" s="11">
        <v>33000377</v>
      </c>
      <c r="C1639" s="1">
        <v>28000000</v>
      </c>
      <c r="D1639" s="12">
        <f t="shared" si="25"/>
        <v>5000377</v>
      </c>
    </row>
    <row r="1640" spans="1:4" x14ac:dyDescent="0.25">
      <c r="A1640" s="1" t="s">
        <v>2907</v>
      </c>
      <c r="B1640" s="11">
        <v>66950483</v>
      </c>
      <c r="C1640" s="1">
        <v>28000000</v>
      </c>
      <c r="D1640" s="12">
        <f t="shared" si="25"/>
        <v>38950483</v>
      </c>
    </row>
    <row r="1641" spans="1:4" x14ac:dyDescent="0.25">
      <c r="A1641" s="1" t="s">
        <v>2908</v>
      </c>
      <c r="B1641" s="11">
        <v>38372662</v>
      </c>
      <c r="C1641" s="1">
        <v>28000000</v>
      </c>
      <c r="D1641" s="12">
        <f t="shared" si="25"/>
        <v>10372662</v>
      </c>
    </row>
    <row r="1642" spans="1:4" x14ac:dyDescent="0.25">
      <c r="A1642" s="1" t="s">
        <v>2909</v>
      </c>
      <c r="B1642" s="11">
        <v>27000000</v>
      </c>
      <c r="C1642" s="1">
        <v>28000000</v>
      </c>
      <c r="D1642" s="12">
        <f t="shared" si="25"/>
        <v>-1000000</v>
      </c>
    </row>
    <row r="1643" spans="1:4" x14ac:dyDescent="0.25">
      <c r="A1643" s="1" t="s">
        <v>2911</v>
      </c>
      <c r="B1643" s="11">
        <v>31600000</v>
      </c>
      <c r="C1643" s="1">
        <v>28000000</v>
      </c>
      <c r="D1643" s="12">
        <f t="shared" si="25"/>
        <v>3600000</v>
      </c>
    </row>
    <row r="1644" spans="1:4" x14ac:dyDescent="0.25">
      <c r="A1644" s="1" t="s">
        <v>2912</v>
      </c>
      <c r="B1644" s="11">
        <v>30688364</v>
      </c>
      <c r="C1644" s="1">
        <v>28000000</v>
      </c>
      <c r="D1644" s="12">
        <f t="shared" si="25"/>
        <v>2688364</v>
      </c>
    </row>
    <row r="1645" spans="1:4" x14ac:dyDescent="0.25">
      <c r="A1645" s="1" t="s">
        <v>2914</v>
      </c>
      <c r="B1645" s="11">
        <v>28563179</v>
      </c>
      <c r="C1645" s="1">
        <v>21000000</v>
      </c>
      <c r="D1645" s="12">
        <f t="shared" si="25"/>
        <v>7563179</v>
      </c>
    </row>
    <row r="1646" spans="1:4" x14ac:dyDescent="0.25">
      <c r="A1646" s="1" t="s">
        <v>2916</v>
      </c>
      <c r="B1646" s="11">
        <v>16779636</v>
      </c>
      <c r="C1646" s="1">
        <v>28000000</v>
      </c>
      <c r="D1646" s="12">
        <f t="shared" si="25"/>
        <v>-11220364</v>
      </c>
    </row>
    <row r="1647" spans="1:4" x14ac:dyDescent="0.25">
      <c r="A1647" s="1" t="s">
        <v>2917</v>
      </c>
      <c r="B1647" s="11">
        <v>17324744</v>
      </c>
      <c r="C1647" s="1">
        <v>28000000</v>
      </c>
      <c r="D1647" s="12">
        <f t="shared" si="25"/>
        <v>-10675256</v>
      </c>
    </row>
    <row r="1648" spans="1:4" x14ac:dyDescent="0.25">
      <c r="A1648" s="1" t="s">
        <v>2918</v>
      </c>
      <c r="B1648" s="11">
        <v>8888143</v>
      </c>
      <c r="C1648" s="1">
        <v>28000000</v>
      </c>
      <c r="D1648" s="12">
        <f t="shared" si="25"/>
        <v>-19111857</v>
      </c>
    </row>
    <row r="1649" spans="1:4" x14ac:dyDescent="0.25">
      <c r="A1649" s="1" t="s">
        <v>2920</v>
      </c>
      <c r="B1649" s="11">
        <v>24268828</v>
      </c>
      <c r="C1649" s="1">
        <v>28000000</v>
      </c>
      <c r="D1649" s="12">
        <f t="shared" si="25"/>
        <v>-3731172</v>
      </c>
    </row>
    <row r="1650" spans="1:4" x14ac:dyDescent="0.25">
      <c r="A1650" s="1" t="s">
        <v>2922</v>
      </c>
      <c r="B1650" s="11">
        <v>8119205</v>
      </c>
      <c r="C1650" s="1">
        <v>28000000</v>
      </c>
      <c r="D1650" s="12">
        <f t="shared" si="25"/>
        <v>-19880795</v>
      </c>
    </row>
    <row r="1651" spans="1:4" x14ac:dyDescent="0.25">
      <c r="A1651" s="1" t="s">
        <v>2923</v>
      </c>
      <c r="B1651" s="11">
        <v>8434601</v>
      </c>
      <c r="C1651" s="1">
        <v>28000000</v>
      </c>
      <c r="D1651" s="12">
        <f t="shared" si="25"/>
        <v>-19565399</v>
      </c>
    </row>
    <row r="1652" spans="1:4" x14ac:dyDescent="0.25">
      <c r="A1652" s="1" t="s">
        <v>2924</v>
      </c>
      <c r="B1652" s="11">
        <v>6998324</v>
      </c>
      <c r="C1652" s="1">
        <v>28000000</v>
      </c>
      <c r="D1652" s="12">
        <f t="shared" si="25"/>
        <v>-21001676</v>
      </c>
    </row>
    <row r="1653" spans="1:4" x14ac:dyDescent="0.25">
      <c r="A1653" s="1" t="s">
        <v>2926</v>
      </c>
      <c r="B1653" s="11">
        <v>10907291</v>
      </c>
      <c r="C1653" s="1">
        <v>28000000</v>
      </c>
      <c r="D1653" s="12">
        <f t="shared" si="25"/>
        <v>-17092709</v>
      </c>
    </row>
    <row r="1654" spans="1:4" x14ac:dyDescent="0.25">
      <c r="A1654" s="1" t="s">
        <v>2927</v>
      </c>
      <c r="B1654" s="11">
        <v>5532301</v>
      </c>
      <c r="C1654" s="1">
        <v>28000000</v>
      </c>
      <c r="D1654" s="12">
        <f t="shared" si="25"/>
        <v>-22467699</v>
      </c>
    </row>
    <row r="1655" spans="1:4" x14ac:dyDescent="0.25">
      <c r="A1655" s="1" t="s">
        <v>2929</v>
      </c>
      <c r="B1655" s="11">
        <v>2775593</v>
      </c>
      <c r="C1655" s="1">
        <v>27000000</v>
      </c>
      <c r="D1655" s="12">
        <f t="shared" si="25"/>
        <v>-24224407</v>
      </c>
    </row>
    <row r="1656" spans="1:4" x14ac:dyDescent="0.25">
      <c r="A1656" s="1" t="s">
        <v>2931</v>
      </c>
      <c r="B1656" s="11">
        <v>28751715</v>
      </c>
      <c r="C1656" s="1">
        <v>28000000</v>
      </c>
      <c r="D1656" s="12">
        <f t="shared" si="25"/>
        <v>751715</v>
      </c>
    </row>
    <row r="1657" spans="1:4" x14ac:dyDescent="0.25">
      <c r="A1657" s="1" t="s">
        <v>2933</v>
      </c>
      <c r="B1657" s="11">
        <v>20285518</v>
      </c>
      <c r="C1657" s="1">
        <v>28000000</v>
      </c>
      <c r="D1657" s="12">
        <f t="shared" si="25"/>
        <v>-7714482</v>
      </c>
    </row>
    <row r="1658" spans="1:4" x14ac:dyDescent="0.25">
      <c r="A1658" s="1" t="s">
        <v>2934</v>
      </c>
      <c r="B1658" s="11">
        <v>67900000</v>
      </c>
      <c r="C1658" s="1">
        <v>27500000</v>
      </c>
      <c r="D1658" s="12">
        <f t="shared" si="25"/>
        <v>40400000</v>
      </c>
    </row>
    <row r="1659" spans="1:4" x14ac:dyDescent="0.25">
      <c r="A1659" s="1" t="s">
        <v>2935</v>
      </c>
      <c r="B1659" s="11">
        <v>148734225</v>
      </c>
      <c r="C1659" s="1">
        <v>30000000</v>
      </c>
      <c r="D1659" s="12">
        <f t="shared" si="25"/>
        <v>118734225</v>
      </c>
    </row>
    <row r="1660" spans="1:4" x14ac:dyDescent="0.25">
      <c r="A1660" s="1" t="s">
        <v>2936</v>
      </c>
      <c r="B1660" s="11">
        <v>49185998</v>
      </c>
      <c r="C1660" s="1">
        <v>30000000</v>
      </c>
      <c r="D1660" s="12">
        <f t="shared" si="25"/>
        <v>19185998</v>
      </c>
    </row>
    <row r="1661" spans="1:4" x14ac:dyDescent="0.25">
      <c r="A1661" s="1" t="s">
        <v>2938</v>
      </c>
      <c r="B1661" s="11">
        <v>42168445</v>
      </c>
      <c r="C1661" s="1">
        <v>35000000</v>
      </c>
      <c r="D1661" s="12">
        <f t="shared" si="25"/>
        <v>7168445</v>
      </c>
    </row>
    <row r="1662" spans="1:4" x14ac:dyDescent="0.25">
      <c r="A1662" s="1" t="s">
        <v>2940</v>
      </c>
      <c r="B1662" s="11">
        <v>26400000</v>
      </c>
      <c r="C1662" s="1">
        <v>16000000</v>
      </c>
      <c r="D1662" s="12">
        <f t="shared" si="25"/>
        <v>10400000</v>
      </c>
    </row>
    <row r="1663" spans="1:4" x14ac:dyDescent="0.25">
      <c r="A1663" s="1" t="s">
        <v>2942</v>
      </c>
      <c r="B1663" s="11">
        <v>17508670</v>
      </c>
      <c r="C1663" s="1">
        <v>15000000</v>
      </c>
      <c r="D1663" s="12">
        <f t="shared" si="25"/>
        <v>2508670</v>
      </c>
    </row>
    <row r="1664" spans="1:4" x14ac:dyDescent="0.25">
      <c r="A1664" s="1" t="s">
        <v>2943</v>
      </c>
      <c r="B1664" s="11">
        <v>9664316</v>
      </c>
      <c r="C1664" s="1">
        <v>27500000</v>
      </c>
      <c r="D1664" s="12">
        <f t="shared" si="25"/>
        <v>-17835684</v>
      </c>
    </row>
    <row r="1665" spans="1:4" x14ac:dyDescent="0.25">
      <c r="A1665" s="1" t="s">
        <v>2945</v>
      </c>
      <c r="B1665" s="11">
        <v>74888996</v>
      </c>
      <c r="C1665" s="1">
        <v>30000000</v>
      </c>
      <c r="D1665" s="12">
        <f t="shared" si="25"/>
        <v>44888996</v>
      </c>
    </row>
    <row r="1666" spans="1:4" x14ac:dyDescent="0.25">
      <c r="A1666" s="1" t="s">
        <v>2947</v>
      </c>
      <c r="B1666" s="11">
        <v>69586544</v>
      </c>
      <c r="C1666" s="1">
        <v>27000000</v>
      </c>
      <c r="D1666" s="12">
        <f t="shared" si="25"/>
        <v>42586544</v>
      </c>
    </row>
    <row r="1667" spans="1:4" x14ac:dyDescent="0.25">
      <c r="A1667" s="1" t="s">
        <v>2948</v>
      </c>
      <c r="B1667" s="11">
        <v>60491560</v>
      </c>
      <c r="C1667" s="1">
        <v>27000000</v>
      </c>
      <c r="D1667" s="12">
        <f t="shared" ref="D1667:D1730" si="26">B1667-C1667</f>
        <v>33491560</v>
      </c>
    </row>
    <row r="1668" spans="1:4" x14ac:dyDescent="0.25">
      <c r="A1668" s="1" t="s">
        <v>2950</v>
      </c>
      <c r="B1668" s="11">
        <v>54200000</v>
      </c>
      <c r="C1668" s="1">
        <v>27000000</v>
      </c>
      <c r="D1668" s="12">
        <f t="shared" si="26"/>
        <v>27200000</v>
      </c>
    </row>
    <row r="1669" spans="1:4" x14ac:dyDescent="0.25">
      <c r="A1669" s="1" t="s">
        <v>2951</v>
      </c>
      <c r="B1669" s="11">
        <v>30920167</v>
      </c>
      <c r="C1669" s="1">
        <v>25000000</v>
      </c>
      <c r="D1669" s="12">
        <f t="shared" si="26"/>
        <v>5920167</v>
      </c>
    </row>
    <row r="1670" spans="1:4" x14ac:dyDescent="0.25">
      <c r="A1670" s="1" t="s">
        <v>2952</v>
      </c>
      <c r="B1670" s="11">
        <v>40566655</v>
      </c>
      <c r="C1670" s="1">
        <v>30000000</v>
      </c>
      <c r="D1670" s="12">
        <f t="shared" si="26"/>
        <v>10566655</v>
      </c>
    </row>
    <row r="1671" spans="1:4" x14ac:dyDescent="0.25">
      <c r="A1671" s="1" t="s">
        <v>2953</v>
      </c>
      <c r="B1671" s="11">
        <v>31768374</v>
      </c>
      <c r="C1671" s="1">
        <v>27000000</v>
      </c>
      <c r="D1671" s="12">
        <f t="shared" si="26"/>
        <v>4768374</v>
      </c>
    </row>
    <row r="1672" spans="1:4" x14ac:dyDescent="0.25">
      <c r="A1672" s="1" t="s">
        <v>2954</v>
      </c>
      <c r="B1672" s="11">
        <v>22494487</v>
      </c>
      <c r="C1672" s="1">
        <v>27000000</v>
      </c>
      <c r="D1672" s="12">
        <f t="shared" si="26"/>
        <v>-4505513</v>
      </c>
    </row>
    <row r="1673" spans="1:4" x14ac:dyDescent="0.25">
      <c r="A1673" s="1" t="s">
        <v>2956</v>
      </c>
      <c r="B1673" s="11">
        <v>21500000</v>
      </c>
      <c r="C1673" s="1">
        <v>27000000</v>
      </c>
      <c r="D1673" s="12">
        <f t="shared" si="26"/>
        <v>-5500000</v>
      </c>
    </row>
    <row r="1674" spans="1:4" x14ac:dyDescent="0.25">
      <c r="A1674" s="1" t="s">
        <v>2957</v>
      </c>
      <c r="B1674" s="11">
        <v>4463292</v>
      </c>
      <c r="C1674" s="1">
        <v>30000000</v>
      </c>
      <c r="D1674" s="12">
        <f t="shared" si="26"/>
        <v>-25536708</v>
      </c>
    </row>
    <row r="1675" spans="1:4" x14ac:dyDescent="0.25">
      <c r="A1675" s="1" t="s">
        <v>2959</v>
      </c>
      <c r="B1675" s="11">
        <v>14337579</v>
      </c>
      <c r="C1675" s="1">
        <v>27000000</v>
      </c>
      <c r="D1675" s="12">
        <f t="shared" si="26"/>
        <v>-12662421</v>
      </c>
    </row>
    <row r="1676" spans="1:4" x14ac:dyDescent="0.25">
      <c r="A1676" s="1" t="s">
        <v>2961</v>
      </c>
      <c r="B1676" s="11">
        <v>13823741</v>
      </c>
      <c r="C1676" s="1">
        <v>13500000</v>
      </c>
      <c r="D1676" s="12">
        <f t="shared" si="26"/>
        <v>323741</v>
      </c>
    </row>
    <row r="1677" spans="1:4" x14ac:dyDescent="0.25">
      <c r="A1677" s="1" t="s">
        <v>2964</v>
      </c>
      <c r="B1677" s="11">
        <v>10297897</v>
      </c>
      <c r="C1677" s="1">
        <v>27000000</v>
      </c>
      <c r="D1677" s="12">
        <f t="shared" si="26"/>
        <v>-16702103</v>
      </c>
    </row>
    <row r="1678" spans="1:4" x14ac:dyDescent="0.25">
      <c r="A1678" s="1" t="s">
        <v>2965</v>
      </c>
      <c r="B1678" s="11">
        <v>13248477</v>
      </c>
      <c r="C1678" s="1">
        <v>27000000</v>
      </c>
      <c r="D1678" s="12">
        <f t="shared" si="26"/>
        <v>-13751523</v>
      </c>
    </row>
    <row r="1679" spans="1:4" x14ac:dyDescent="0.25">
      <c r="A1679" s="1" t="s">
        <v>2967</v>
      </c>
      <c r="B1679" s="11">
        <v>8712564</v>
      </c>
      <c r="C1679" s="1">
        <v>27000000</v>
      </c>
      <c r="D1679" s="12">
        <f t="shared" si="26"/>
        <v>-18287436</v>
      </c>
    </row>
    <row r="1680" spans="1:4" x14ac:dyDescent="0.25">
      <c r="A1680" s="1" t="s">
        <v>2969</v>
      </c>
      <c r="B1680" s="11">
        <v>7486906</v>
      </c>
      <c r="C1680" s="1">
        <v>27000000</v>
      </c>
      <c r="D1680" s="12">
        <f t="shared" si="26"/>
        <v>-19513094</v>
      </c>
    </row>
    <row r="1681" spans="1:4" x14ac:dyDescent="0.25">
      <c r="A1681" s="1" t="s">
        <v>2970</v>
      </c>
      <c r="B1681" s="11">
        <v>38536376</v>
      </c>
      <c r="C1681" s="1">
        <v>27000000</v>
      </c>
      <c r="D1681" s="12">
        <f t="shared" si="26"/>
        <v>11536376</v>
      </c>
    </row>
    <row r="1682" spans="1:4" x14ac:dyDescent="0.25">
      <c r="A1682" s="1" t="s">
        <v>2972</v>
      </c>
      <c r="B1682" s="11">
        <v>41008532</v>
      </c>
      <c r="C1682" s="1">
        <v>27000000</v>
      </c>
      <c r="D1682" s="12">
        <f t="shared" si="26"/>
        <v>14008532</v>
      </c>
    </row>
    <row r="1683" spans="1:4" x14ac:dyDescent="0.25">
      <c r="A1683" s="1" t="s">
        <v>2973</v>
      </c>
      <c r="B1683" s="11">
        <v>5204007</v>
      </c>
      <c r="C1683" s="1">
        <v>28000000</v>
      </c>
      <c r="D1683" s="12">
        <f t="shared" si="26"/>
        <v>-22795993</v>
      </c>
    </row>
    <row r="1684" spans="1:4" x14ac:dyDescent="0.25">
      <c r="A1684" s="1" t="s">
        <v>2975</v>
      </c>
      <c r="B1684" s="11">
        <v>4485485</v>
      </c>
      <c r="C1684" s="1">
        <v>15000000</v>
      </c>
      <c r="D1684" s="12">
        <f t="shared" si="26"/>
        <v>-10514515</v>
      </c>
    </row>
    <row r="1685" spans="1:4" x14ac:dyDescent="0.25">
      <c r="A1685" s="1" t="s">
        <v>2976</v>
      </c>
      <c r="B1685" s="11">
        <v>4476235</v>
      </c>
      <c r="C1685" s="1">
        <v>27000000</v>
      </c>
      <c r="D1685" s="12">
        <f t="shared" si="26"/>
        <v>-22523765</v>
      </c>
    </row>
    <row r="1686" spans="1:4" x14ac:dyDescent="0.25">
      <c r="A1686" s="1" t="s">
        <v>2977</v>
      </c>
      <c r="B1686" s="11">
        <v>1089365</v>
      </c>
      <c r="C1686" s="1">
        <v>25000000</v>
      </c>
      <c r="D1686" s="12">
        <f t="shared" si="26"/>
        <v>-23910635</v>
      </c>
    </row>
    <row r="1687" spans="1:4" x14ac:dyDescent="0.25">
      <c r="A1687" s="1" t="s">
        <v>2978</v>
      </c>
      <c r="B1687" s="11">
        <v>763044</v>
      </c>
      <c r="C1687" s="1">
        <v>23000000</v>
      </c>
      <c r="D1687" s="12">
        <f t="shared" si="26"/>
        <v>-22236956</v>
      </c>
    </row>
    <row r="1688" spans="1:4" x14ac:dyDescent="0.25">
      <c r="A1688" s="1" t="s">
        <v>2979</v>
      </c>
      <c r="B1688" s="11">
        <v>20819129</v>
      </c>
      <c r="C1688" s="1">
        <v>26000000</v>
      </c>
      <c r="D1688" s="12">
        <f t="shared" si="26"/>
        <v>-5180871</v>
      </c>
    </row>
    <row r="1689" spans="1:4" x14ac:dyDescent="0.25">
      <c r="A1689" s="1" t="s">
        <v>2981</v>
      </c>
      <c r="B1689" s="11">
        <v>110222438</v>
      </c>
      <c r="C1689" s="1">
        <v>26000000</v>
      </c>
      <c r="D1689" s="12">
        <f t="shared" si="26"/>
        <v>84222438</v>
      </c>
    </row>
    <row r="1690" spans="1:4" x14ac:dyDescent="0.25">
      <c r="A1690" s="1" t="s">
        <v>2982</v>
      </c>
      <c r="B1690" s="11">
        <v>109243478</v>
      </c>
      <c r="C1690" s="1">
        <v>26000000</v>
      </c>
      <c r="D1690" s="12">
        <f t="shared" si="26"/>
        <v>83243478</v>
      </c>
    </row>
    <row r="1691" spans="1:4" x14ac:dyDescent="0.25">
      <c r="A1691" s="1" t="s">
        <v>2983</v>
      </c>
      <c r="B1691" s="11">
        <v>100241322</v>
      </c>
      <c r="C1691" s="1">
        <v>25000000</v>
      </c>
      <c r="D1691" s="12">
        <f t="shared" si="26"/>
        <v>75241322</v>
      </c>
    </row>
    <row r="1692" spans="1:4" x14ac:dyDescent="0.25">
      <c r="A1692" s="1" t="s">
        <v>2985</v>
      </c>
      <c r="B1692" s="11">
        <v>25977365</v>
      </c>
      <c r="C1692" s="1">
        <v>28000000</v>
      </c>
      <c r="D1692" s="12">
        <f t="shared" si="26"/>
        <v>-2022635</v>
      </c>
    </row>
    <row r="1693" spans="1:4" x14ac:dyDescent="0.25">
      <c r="A1693" s="1" t="s">
        <v>2986</v>
      </c>
      <c r="B1693" s="11">
        <v>91457688</v>
      </c>
      <c r="C1693" s="1">
        <v>26000000</v>
      </c>
      <c r="D1693" s="12">
        <f t="shared" si="26"/>
        <v>65457688</v>
      </c>
    </row>
    <row r="1694" spans="1:4" x14ac:dyDescent="0.25">
      <c r="A1694" s="1" t="s">
        <v>2987</v>
      </c>
      <c r="B1694" s="11">
        <v>87341380</v>
      </c>
      <c r="C1694" s="1">
        <v>27000000</v>
      </c>
      <c r="D1694" s="12">
        <f t="shared" si="26"/>
        <v>60341380</v>
      </c>
    </row>
    <row r="1695" spans="1:4" x14ac:dyDescent="0.25">
      <c r="A1695" s="1" t="s">
        <v>2988</v>
      </c>
      <c r="B1695" s="11">
        <v>65703412</v>
      </c>
      <c r="C1695" s="1">
        <v>26000000</v>
      </c>
      <c r="D1695" s="12">
        <f t="shared" si="26"/>
        <v>39703412</v>
      </c>
    </row>
    <row r="1696" spans="1:4" x14ac:dyDescent="0.25">
      <c r="A1696" s="1" t="s">
        <v>2989</v>
      </c>
      <c r="B1696" s="11">
        <v>58328680</v>
      </c>
      <c r="C1696" s="1">
        <v>22000000</v>
      </c>
      <c r="D1696" s="12">
        <f t="shared" si="26"/>
        <v>36328680</v>
      </c>
    </row>
    <row r="1697" spans="1:4" x14ac:dyDescent="0.25">
      <c r="A1697" s="1" t="s">
        <v>2990</v>
      </c>
      <c r="B1697" s="11">
        <v>61490000</v>
      </c>
      <c r="C1697" s="1">
        <v>26000000</v>
      </c>
      <c r="D1697" s="12">
        <f t="shared" si="26"/>
        <v>35490000</v>
      </c>
    </row>
    <row r="1698" spans="1:4" x14ac:dyDescent="0.25">
      <c r="A1698" s="1" t="s">
        <v>2991</v>
      </c>
      <c r="B1698" s="11">
        <v>50800000</v>
      </c>
      <c r="C1698" s="1">
        <v>26000000</v>
      </c>
      <c r="D1698" s="12">
        <f t="shared" si="26"/>
        <v>24800000</v>
      </c>
    </row>
    <row r="1699" spans="1:4" x14ac:dyDescent="0.25">
      <c r="A1699" s="1" t="s">
        <v>2992</v>
      </c>
      <c r="B1699" s="11">
        <v>57859105</v>
      </c>
      <c r="C1699" s="1">
        <v>26000000</v>
      </c>
      <c r="D1699" s="12">
        <f t="shared" si="26"/>
        <v>31859105</v>
      </c>
    </row>
    <row r="1700" spans="1:4" x14ac:dyDescent="0.25">
      <c r="A1700" s="1" t="s">
        <v>2993</v>
      </c>
      <c r="B1700" s="11">
        <v>46455802</v>
      </c>
      <c r="C1700" s="1">
        <v>26000000</v>
      </c>
      <c r="D1700" s="12">
        <f t="shared" si="26"/>
        <v>20455802</v>
      </c>
    </row>
    <row r="1701" spans="1:4" x14ac:dyDescent="0.25">
      <c r="A1701" s="1" t="s">
        <v>2995</v>
      </c>
      <c r="B1701" s="11">
        <v>45506619</v>
      </c>
      <c r="C1701" s="1">
        <v>26000000</v>
      </c>
      <c r="D1701" s="12">
        <f t="shared" si="26"/>
        <v>19506619</v>
      </c>
    </row>
    <row r="1702" spans="1:4" x14ac:dyDescent="0.25">
      <c r="A1702" s="1" t="s">
        <v>2996</v>
      </c>
      <c r="B1702" s="11">
        <v>40168080</v>
      </c>
      <c r="C1702" s="1">
        <v>26000000</v>
      </c>
      <c r="D1702" s="12">
        <f t="shared" si="26"/>
        <v>14168080</v>
      </c>
    </row>
    <row r="1703" spans="1:4" x14ac:dyDescent="0.25">
      <c r="A1703" s="1" t="s">
        <v>2997</v>
      </c>
      <c r="B1703" s="11">
        <v>49874933</v>
      </c>
      <c r="C1703" s="1">
        <v>26000000</v>
      </c>
      <c r="D1703" s="12">
        <f t="shared" si="26"/>
        <v>23874933</v>
      </c>
    </row>
    <row r="1704" spans="1:4" x14ac:dyDescent="0.25">
      <c r="A1704" s="1" t="s">
        <v>2998</v>
      </c>
      <c r="B1704" s="11">
        <v>45489752</v>
      </c>
      <c r="C1704" s="1">
        <v>26000000</v>
      </c>
      <c r="D1704" s="12">
        <f t="shared" si="26"/>
        <v>19489752</v>
      </c>
    </row>
    <row r="1705" spans="1:4" x14ac:dyDescent="0.25">
      <c r="A1705" s="1" t="s">
        <v>3000</v>
      </c>
      <c r="B1705" s="11">
        <v>36985501</v>
      </c>
      <c r="C1705" s="1">
        <v>26000000</v>
      </c>
      <c r="D1705" s="12">
        <f t="shared" si="26"/>
        <v>10985501</v>
      </c>
    </row>
    <row r="1706" spans="1:4" x14ac:dyDescent="0.25">
      <c r="A1706" s="1" t="s">
        <v>3002</v>
      </c>
      <c r="B1706" s="11">
        <v>33200000</v>
      </c>
      <c r="C1706" s="1">
        <v>26000000</v>
      </c>
      <c r="D1706" s="12">
        <f t="shared" si="26"/>
        <v>7200000</v>
      </c>
    </row>
    <row r="1707" spans="1:4" x14ac:dyDescent="0.25">
      <c r="A1707" s="1" t="s">
        <v>3003</v>
      </c>
      <c r="B1707" s="11">
        <v>28501651</v>
      </c>
      <c r="C1707" s="1">
        <v>26000000</v>
      </c>
      <c r="D1707" s="12">
        <f t="shared" si="26"/>
        <v>2501651</v>
      </c>
    </row>
    <row r="1708" spans="1:4" x14ac:dyDescent="0.25">
      <c r="A1708" s="1" t="s">
        <v>3006</v>
      </c>
      <c r="B1708" s="11">
        <v>23222861</v>
      </c>
      <c r="C1708" s="1">
        <v>26000000</v>
      </c>
      <c r="D1708" s="12">
        <f t="shared" si="26"/>
        <v>-2777139</v>
      </c>
    </row>
    <row r="1709" spans="1:4" x14ac:dyDescent="0.25">
      <c r="A1709" s="1" t="s">
        <v>3007</v>
      </c>
      <c r="B1709" s="11">
        <v>54540525</v>
      </c>
      <c r="C1709" s="1">
        <v>56000000</v>
      </c>
      <c r="D1709" s="12">
        <f t="shared" si="26"/>
        <v>-1459475</v>
      </c>
    </row>
    <row r="1710" spans="1:4" x14ac:dyDescent="0.25">
      <c r="A1710" s="1" t="s">
        <v>3009</v>
      </c>
      <c r="B1710" s="11">
        <v>16252765</v>
      </c>
      <c r="C1710" s="1">
        <v>42000000</v>
      </c>
      <c r="D1710" s="12">
        <f t="shared" si="26"/>
        <v>-25747235</v>
      </c>
    </row>
    <row r="1711" spans="1:4" x14ac:dyDescent="0.25">
      <c r="A1711" s="1" t="s">
        <v>3010</v>
      </c>
      <c r="B1711" s="11">
        <v>16005978</v>
      </c>
      <c r="C1711" s="1">
        <v>26000000</v>
      </c>
      <c r="D1711" s="12">
        <f t="shared" si="26"/>
        <v>-9994022</v>
      </c>
    </row>
    <row r="1712" spans="1:4" x14ac:dyDescent="0.25">
      <c r="A1712" s="1" t="s">
        <v>3011</v>
      </c>
      <c r="B1712" s="11">
        <v>14469428</v>
      </c>
      <c r="C1712" s="1">
        <v>26000000</v>
      </c>
      <c r="D1712" s="12">
        <f t="shared" si="26"/>
        <v>-11530572</v>
      </c>
    </row>
    <row r="1713" spans="1:4" x14ac:dyDescent="0.25">
      <c r="A1713" s="1" t="s">
        <v>3014</v>
      </c>
      <c r="B1713" s="11">
        <v>13829734</v>
      </c>
      <c r="C1713" s="1">
        <v>26000000</v>
      </c>
      <c r="D1713" s="12">
        <f t="shared" si="26"/>
        <v>-12170266</v>
      </c>
    </row>
    <row r="1714" spans="1:4" x14ac:dyDescent="0.25">
      <c r="A1714" s="1" t="s">
        <v>3016</v>
      </c>
      <c r="B1714" s="11">
        <v>1075288</v>
      </c>
      <c r="C1714" s="1">
        <v>22000000</v>
      </c>
      <c r="D1714" s="12">
        <f t="shared" si="26"/>
        <v>-20924712</v>
      </c>
    </row>
    <row r="1715" spans="1:4" x14ac:dyDescent="0.25">
      <c r="A1715" s="1" t="s">
        <v>3018</v>
      </c>
      <c r="B1715" s="11">
        <v>7496522</v>
      </c>
      <c r="C1715" s="1">
        <v>26000000</v>
      </c>
      <c r="D1715" s="12">
        <f t="shared" si="26"/>
        <v>-18503478</v>
      </c>
    </row>
    <row r="1716" spans="1:4" x14ac:dyDescent="0.25">
      <c r="A1716" s="1" t="s">
        <v>3021</v>
      </c>
      <c r="B1716" s="11">
        <v>20047715</v>
      </c>
      <c r="C1716" s="1">
        <v>25530000</v>
      </c>
      <c r="D1716" s="12">
        <f t="shared" si="26"/>
        <v>-5482285</v>
      </c>
    </row>
    <row r="1717" spans="1:4" x14ac:dyDescent="0.25">
      <c r="A1717" s="1" t="s">
        <v>3022</v>
      </c>
      <c r="B1717" s="11">
        <v>12276810</v>
      </c>
      <c r="C1717" s="1">
        <v>26000000</v>
      </c>
      <c r="D1717" s="12">
        <f t="shared" si="26"/>
        <v>-13723190</v>
      </c>
    </row>
    <row r="1718" spans="1:4" x14ac:dyDescent="0.25">
      <c r="A1718" s="1" t="s">
        <v>3024</v>
      </c>
      <c r="B1718" s="11">
        <v>33565375</v>
      </c>
      <c r="C1718" s="1">
        <v>15000000</v>
      </c>
      <c r="D1718" s="12">
        <f t="shared" si="26"/>
        <v>18565375</v>
      </c>
    </row>
    <row r="1719" spans="1:4" x14ac:dyDescent="0.25">
      <c r="A1719" s="1" t="s">
        <v>3025</v>
      </c>
      <c r="B1719" s="11">
        <v>499263</v>
      </c>
      <c r="C1719" s="1">
        <v>30000000</v>
      </c>
      <c r="D1719" s="12">
        <f t="shared" si="26"/>
        <v>-29500737</v>
      </c>
    </row>
    <row r="1720" spans="1:4" x14ac:dyDescent="0.25">
      <c r="A1720" s="1" t="s">
        <v>3028</v>
      </c>
      <c r="B1720" s="11">
        <v>219200000</v>
      </c>
      <c r="C1720" s="1">
        <v>25000000</v>
      </c>
      <c r="D1720" s="12">
        <f t="shared" si="26"/>
        <v>194200000</v>
      </c>
    </row>
    <row r="1721" spans="1:4" x14ac:dyDescent="0.25">
      <c r="A1721" s="1" t="s">
        <v>3029</v>
      </c>
      <c r="B1721" s="11">
        <v>172825435</v>
      </c>
      <c r="C1721" s="1">
        <v>25000000</v>
      </c>
      <c r="D1721" s="12">
        <f t="shared" si="26"/>
        <v>147825435</v>
      </c>
    </row>
    <row r="1722" spans="1:4" x14ac:dyDescent="0.25">
      <c r="A1722" s="1" t="s">
        <v>3030</v>
      </c>
      <c r="B1722" s="11">
        <v>148085755</v>
      </c>
      <c r="C1722" s="1">
        <v>33000000</v>
      </c>
      <c r="D1722" s="12">
        <f t="shared" si="26"/>
        <v>115085755</v>
      </c>
    </row>
    <row r="1723" spans="1:4" x14ac:dyDescent="0.25">
      <c r="A1723" s="1" t="s">
        <v>3031</v>
      </c>
      <c r="B1723" s="11">
        <v>25517500</v>
      </c>
      <c r="C1723" s="1">
        <v>25100000</v>
      </c>
      <c r="D1723" s="12">
        <f t="shared" si="26"/>
        <v>417500</v>
      </c>
    </row>
    <row r="1724" spans="1:4" x14ac:dyDescent="0.25">
      <c r="A1724" s="1" t="s">
        <v>3032</v>
      </c>
      <c r="B1724" s="11">
        <v>145000989</v>
      </c>
      <c r="C1724" s="1">
        <v>25000000</v>
      </c>
      <c r="D1724" s="12">
        <f t="shared" si="26"/>
        <v>120000989</v>
      </c>
    </row>
    <row r="1725" spans="1:4" x14ac:dyDescent="0.25">
      <c r="A1725" s="1" t="s">
        <v>3034</v>
      </c>
      <c r="B1725" s="11">
        <v>26761283</v>
      </c>
      <c r="C1725" s="1">
        <v>26000000</v>
      </c>
      <c r="D1725" s="12">
        <f t="shared" si="26"/>
        <v>761283</v>
      </c>
    </row>
    <row r="1726" spans="1:4" x14ac:dyDescent="0.25">
      <c r="A1726" s="1" t="s">
        <v>3036</v>
      </c>
      <c r="B1726" s="11">
        <v>121945720</v>
      </c>
      <c r="C1726" s="1">
        <v>25000000</v>
      </c>
      <c r="D1726" s="12">
        <f t="shared" si="26"/>
        <v>96945720</v>
      </c>
    </row>
    <row r="1727" spans="1:4" x14ac:dyDescent="0.25">
      <c r="A1727" s="1" t="s">
        <v>3037</v>
      </c>
      <c r="B1727" s="11">
        <v>96067179</v>
      </c>
      <c r="C1727" s="1">
        <v>22000000</v>
      </c>
      <c r="D1727" s="12">
        <f t="shared" si="26"/>
        <v>74067179</v>
      </c>
    </row>
    <row r="1728" spans="1:4" x14ac:dyDescent="0.25">
      <c r="A1728" s="1" t="s">
        <v>3038</v>
      </c>
      <c r="B1728" s="11">
        <v>169705587</v>
      </c>
      <c r="C1728" s="1">
        <v>25000000</v>
      </c>
      <c r="D1728" s="12">
        <f t="shared" si="26"/>
        <v>144705587</v>
      </c>
    </row>
    <row r="1729" spans="1:4" x14ac:dyDescent="0.25">
      <c r="A1729" s="1" t="s">
        <v>3039</v>
      </c>
      <c r="B1729" s="11">
        <v>3254172</v>
      </c>
      <c r="C1729" s="1">
        <v>28000000</v>
      </c>
      <c r="D1729" s="12">
        <f t="shared" si="26"/>
        <v>-24745828</v>
      </c>
    </row>
    <row r="1730" spans="1:4" x14ac:dyDescent="0.25">
      <c r="A1730" s="1" t="s">
        <v>3041</v>
      </c>
      <c r="B1730" s="11">
        <v>84185387</v>
      </c>
      <c r="C1730" s="1">
        <v>80000000</v>
      </c>
      <c r="D1730" s="12">
        <f t="shared" si="26"/>
        <v>4185387</v>
      </c>
    </row>
    <row r="1731" spans="1:4" x14ac:dyDescent="0.25">
      <c r="A1731" s="1" t="s">
        <v>3042</v>
      </c>
      <c r="B1731" s="11">
        <v>82163317</v>
      </c>
      <c r="C1731" s="1">
        <v>30000000</v>
      </c>
      <c r="D1731" s="12">
        <f t="shared" ref="D1731:D1794" si="27">B1731-C1731</f>
        <v>52163317</v>
      </c>
    </row>
    <row r="1732" spans="1:4" x14ac:dyDescent="0.25">
      <c r="A1732" s="1" t="s">
        <v>3043</v>
      </c>
      <c r="B1732" s="11">
        <v>80920948</v>
      </c>
      <c r="C1732" s="1">
        <v>30000000</v>
      </c>
      <c r="D1732" s="12">
        <f t="shared" si="27"/>
        <v>50920948</v>
      </c>
    </row>
    <row r="1733" spans="1:4" x14ac:dyDescent="0.25">
      <c r="A1733" s="1" t="s">
        <v>3044</v>
      </c>
      <c r="B1733" s="11">
        <v>80034302</v>
      </c>
      <c r="C1733" s="1">
        <v>25000000</v>
      </c>
      <c r="D1733" s="12">
        <f t="shared" si="27"/>
        <v>55034302</v>
      </c>
    </row>
    <row r="1734" spans="1:4" x14ac:dyDescent="0.25">
      <c r="A1734" s="1" t="s">
        <v>3046</v>
      </c>
      <c r="B1734" s="11">
        <v>78656813</v>
      </c>
      <c r="C1734" s="1">
        <v>25000000</v>
      </c>
      <c r="D1734" s="12">
        <f t="shared" si="27"/>
        <v>53656813</v>
      </c>
    </row>
    <row r="1735" spans="1:4" x14ac:dyDescent="0.25">
      <c r="A1735" s="1" t="s">
        <v>3047</v>
      </c>
      <c r="B1735" s="11">
        <v>76270454</v>
      </c>
      <c r="C1735" s="1">
        <v>25000000</v>
      </c>
      <c r="D1735" s="12">
        <f t="shared" si="27"/>
        <v>51270454</v>
      </c>
    </row>
    <row r="1736" spans="1:4" x14ac:dyDescent="0.25">
      <c r="A1736" s="1" t="s">
        <v>3048</v>
      </c>
      <c r="B1736" s="11">
        <v>74273505</v>
      </c>
      <c r="C1736" s="1">
        <v>25000000</v>
      </c>
      <c r="D1736" s="12">
        <f t="shared" si="27"/>
        <v>49273505</v>
      </c>
    </row>
    <row r="1737" spans="1:4" x14ac:dyDescent="0.25">
      <c r="A1737" s="1" t="s">
        <v>3049</v>
      </c>
      <c r="B1737" s="11">
        <v>134141530</v>
      </c>
      <c r="C1737" s="1">
        <v>25000000</v>
      </c>
      <c r="D1737" s="12">
        <f t="shared" si="27"/>
        <v>109141530</v>
      </c>
    </row>
    <row r="1738" spans="1:4" x14ac:dyDescent="0.25">
      <c r="A1738" s="1" t="s">
        <v>3051</v>
      </c>
      <c r="B1738" s="11">
        <v>71500556</v>
      </c>
      <c r="C1738" s="1">
        <v>26000000</v>
      </c>
      <c r="D1738" s="12">
        <f t="shared" si="27"/>
        <v>45500556</v>
      </c>
    </row>
    <row r="1739" spans="1:4" x14ac:dyDescent="0.25">
      <c r="A1739" s="1" t="s">
        <v>3052</v>
      </c>
      <c r="B1739" s="11">
        <v>71309760</v>
      </c>
      <c r="C1739" s="1">
        <v>25000000</v>
      </c>
      <c r="D1739" s="12">
        <f t="shared" si="27"/>
        <v>46309760</v>
      </c>
    </row>
    <row r="1740" spans="1:4" x14ac:dyDescent="0.25">
      <c r="A1740" s="1" t="s">
        <v>3054</v>
      </c>
      <c r="B1740" s="11">
        <v>89808372</v>
      </c>
      <c r="C1740" s="1">
        <v>45000000</v>
      </c>
      <c r="D1740" s="12">
        <f t="shared" si="27"/>
        <v>44808372</v>
      </c>
    </row>
    <row r="1741" spans="1:4" x14ac:dyDescent="0.25">
      <c r="A1741" s="1" t="s">
        <v>3055</v>
      </c>
      <c r="B1741" s="11">
        <v>77264926</v>
      </c>
      <c r="C1741" s="1">
        <v>25000000</v>
      </c>
      <c r="D1741" s="12">
        <f t="shared" si="27"/>
        <v>52264926</v>
      </c>
    </row>
    <row r="1742" spans="1:4" x14ac:dyDescent="0.25">
      <c r="A1742" s="1" t="s">
        <v>3056</v>
      </c>
      <c r="B1742" s="11">
        <v>70625986</v>
      </c>
      <c r="C1742" s="1">
        <v>25000000</v>
      </c>
      <c r="D1742" s="12">
        <f t="shared" si="27"/>
        <v>45625986</v>
      </c>
    </row>
    <row r="1743" spans="1:4" x14ac:dyDescent="0.25">
      <c r="A1743" s="1" t="s">
        <v>3058</v>
      </c>
      <c r="B1743" s="11">
        <v>56505065</v>
      </c>
      <c r="C1743" s="1">
        <v>25000000</v>
      </c>
      <c r="D1743" s="12">
        <f t="shared" si="27"/>
        <v>31505065</v>
      </c>
    </row>
    <row r="1744" spans="1:4" x14ac:dyDescent="0.25">
      <c r="A1744" s="1" t="s">
        <v>3059</v>
      </c>
      <c r="B1744" s="11">
        <v>55973336</v>
      </c>
      <c r="C1744" s="1">
        <v>25000000</v>
      </c>
      <c r="D1744" s="12">
        <f t="shared" si="27"/>
        <v>30973336</v>
      </c>
    </row>
    <row r="1745" spans="1:4" x14ac:dyDescent="0.25">
      <c r="A1745" s="1" t="s">
        <v>3060</v>
      </c>
      <c r="B1745" s="11">
        <v>54098051</v>
      </c>
      <c r="C1745" s="1">
        <v>25000000</v>
      </c>
      <c r="D1745" s="12">
        <f t="shared" si="27"/>
        <v>29098051</v>
      </c>
    </row>
    <row r="1746" spans="1:4" x14ac:dyDescent="0.25">
      <c r="A1746" s="1" t="s">
        <v>3061</v>
      </c>
      <c r="B1746" s="11">
        <v>60443237</v>
      </c>
      <c r="C1746" s="1">
        <v>25000000</v>
      </c>
      <c r="D1746" s="12">
        <f t="shared" si="27"/>
        <v>35443237</v>
      </c>
    </row>
    <row r="1747" spans="1:4" x14ac:dyDescent="0.25">
      <c r="A1747" s="1" t="s">
        <v>3063</v>
      </c>
      <c r="B1747" s="11">
        <v>82234139</v>
      </c>
      <c r="C1747" s="1">
        <v>17000000</v>
      </c>
      <c r="D1747" s="12">
        <f t="shared" si="27"/>
        <v>65234139</v>
      </c>
    </row>
    <row r="1748" spans="1:4" x14ac:dyDescent="0.25">
      <c r="A1748" s="1" t="s">
        <v>3065</v>
      </c>
      <c r="B1748" s="11">
        <v>51676606</v>
      </c>
      <c r="C1748" s="1">
        <v>25000000</v>
      </c>
      <c r="D1748" s="12">
        <f t="shared" si="27"/>
        <v>26676606</v>
      </c>
    </row>
    <row r="1749" spans="1:4" x14ac:dyDescent="0.25">
      <c r="A1749" s="1" t="s">
        <v>3067</v>
      </c>
      <c r="B1749" s="11">
        <v>52528330</v>
      </c>
      <c r="C1749" s="1">
        <v>25000000</v>
      </c>
      <c r="D1749" s="12">
        <f t="shared" si="27"/>
        <v>27528330</v>
      </c>
    </row>
    <row r="1750" spans="1:4" x14ac:dyDescent="0.25">
      <c r="A1750" s="1" t="s">
        <v>3069</v>
      </c>
      <c r="B1750" s="11">
        <v>51533608</v>
      </c>
      <c r="C1750" s="1">
        <v>25000000</v>
      </c>
      <c r="D1750" s="12">
        <f t="shared" si="27"/>
        <v>26533608</v>
      </c>
    </row>
    <row r="1751" spans="1:4" x14ac:dyDescent="0.25">
      <c r="A1751" s="1" t="s">
        <v>3071</v>
      </c>
      <c r="B1751" s="11">
        <v>51097664</v>
      </c>
      <c r="C1751" s="1">
        <v>30000000</v>
      </c>
      <c r="D1751" s="12">
        <f t="shared" si="27"/>
        <v>21097664</v>
      </c>
    </row>
    <row r="1752" spans="1:4" x14ac:dyDescent="0.25">
      <c r="A1752" s="1" t="s">
        <v>3072</v>
      </c>
      <c r="B1752" s="11">
        <v>84136909</v>
      </c>
      <c r="C1752" s="1">
        <v>26000000</v>
      </c>
      <c r="D1752" s="12">
        <f t="shared" si="27"/>
        <v>58136909</v>
      </c>
    </row>
    <row r="1753" spans="1:4" x14ac:dyDescent="0.25">
      <c r="A1753" s="1" t="s">
        <v>3073</v>
      </c>
      <c r="B1753" s="11">
        <v>46836394</v>
      </c>
      <c r="C1753" s="1">
        <v>25000000</v>
      </c>
      <c r="D1753" s="12">
        <f t="shared" si="27"/>
        <v>21836394</v>
      </c>
    </row>
    <row r="1754" spans="1:4" x14ac:dyDescent="0.25">
      <c r="A1754" s="1" t="s">
        <v>3075</v>
      </c>
      <c r="B1754" s="11">
        <v>47285499</v>
      </c>
      <c r="C1754" s="1">
        <v>26000000</v>
      </c>
      <c r="D1754" s="12">
        <f t="shared" si="27"/>
        <v>21285499</v>
      </c>
    </row>
    <row r="1755" spans="1:4" x14ac:dyDescent="0.25">
      <c r="A1755" s="1" t="s">
        <v>3076</v>
      </c>
      <c r="B1755" s="11">
        <v>47124400</v>
      </c>
      <c r="C1755" s="1">
        <v>25000000</v>
      </c>
      <c r="D1755" s="12">
        <f t="shared" si="27"/>
        <v>22124400</v>
      </c>
    </row>
    <row r="1756" spans="1:4" x14ac:dyDescent="0.25">
      <c r="A1756" s="1" t="s">
        <v>3077</v>
      </c>
      <c r="B1756" s="11">
        <v>44700000</v>
      </c>
      <c r="C1756" s="1">
        <v>25000000</v>
      </c>
      <c r="D1756" s="12">
        <f t="shared" si="27"/>
        <v>19700000</v>
      </c>
    </row>
    <row r="1757" spans="1:4" x14ac:dyDescent="0.25">
      <c r="A1757" s="1" t="s">
        <v>3078</v>
      </c>
      <c r="B1757" s="11">
        <v>44455658</v>
      </c>
      <c r="C1757" s="1">
        <v>25000000</v>
      </c>
      <c r="D1757" s="12">
        <f t="shared" si="27"/>
        <v>19455658</v>
      </c>
    </row>
    <row r="1758" spans="1:4" x14ac:dyDescent="0.25">
      <c r="A1758" s="1" t="s">
        <v>3080</v>
      </c>
      <c r="B1758" s="11">
        <v>43984230</v>
      </c>
      <c r="C1758" s="1">
        <v>23000000</v>
      </c>
      <c r="D1758" s="12">
        <f t="shared" si="27"/>
        <v>20984230</v>
      </c>
    </row>
    <row r="1759" spans="1:4" x14ac:dyDescent="0.25">
      <c r="A1759" s="1" t="s">
        <v>3081</v>
      </c>
      <c r="B1759" s="11">
        <v>66489425</v>
      </c>
      <c r="C1759" s="1">
        <v>25000000</v>
      </c>
      <c r="D1759" s="12">
        <f t="shared" si="27"/>
        <v>41489425</v>
      </c>
    </row>
    <row r="1760" spans="1:4" x14ac:dyDescent="0.25">
      <c r="A1760" s="1" t="s">
        <v>3082</v>
      </c>
      <c r="B1760" s="11">
        <v>41067398</v>
      </c>
      <c r="C1760" s="1">
        <v>25000000</v>
      </c>
      <c r="D1760" s="12">
        <f t="shared" si="27"/>
        <v>16067398</v>
      </c>
    </row>
    <row r="1761" spans="1:4" x14ac:dyDescent="0.25">
      <c r="A1761" s="1" t="s">
        <v>3083</v>
      </c>
      <c r="B1761" s="11">
        <v>40218903</v>
      </c>
      <c r="C1761" s="1">
        <v>25000000</v>
      </c>
      <c r="D1761" s="12">
        <f t="shared" si="27"/>
        <v>15218903</v>
      </c>
    </row>
    <row r="1762" spans="1:4" x14ac:dyDescent="0.25">
      <c r="A1762" s="1" t="s">
        <v>3085</v>
      </c>
      <c r="B1762" s="11">
        <v>39880476</v>
      </c>
      <c r="C1762" s="1">
        <v>25000000</v>
      </c>
      <c r="D1762" s="12">
        <f t="shared" si="27"/>
        <v>14880476</v>
      </c>
    </row>
    <row r="1763" spans="1:4" x14ac:dyDescent="0.25">
      <c r="A1763" s="1" t="s">
        <v>3087</v>
      </c>
      <c r="B1763" s="11">
        <v>39399750</v>
      </c>
      <c r="C1763" s="1">
        <v>25000000</v>
      </c>
      <c r="D1763" s="12">
        <f t="shared" si="27"/>
        <v>14399750</v>
      </c>
    </row>
    <row r="1764" spans="1:4" x14ac:dyDescent="0.25">
      <c r="A1764" s="1" t="s">
        <v>3088</v>
      </c>
      <c r="B1764" s="11">
        <v>38230435</v>
      </c>
      <c r="C1764" s="1">
        <v>25000000</v>
      </c>
      <c r="D1764" s="12">
        <f t="shared" si="27"/>
        <v>13230435</v>
      </c>
    </row>
    <row r="1765" spans="1:4" x14ac:dyDescent="0.25">
      <c r="A1765" s="1" t="s">
        <v>3089</v>
      </c>
      <c r="B1765" s="11">
        <v>39008741</v>
      </c>
      <c r="C1765" s="1">
        <v>25000000</v>
      </c>
      <c r="D1765" s="12">
        <f t="shared" si="27"/>
        <v>14008741</v>
      </c>
    </row>
    <row r="1766" spans="1:4" x14ac:dyDescent="0.25">
      <c r="A1766" s="1" t="s">
        <v>3091</v>
      </c>
      <c r="B1766" s="11">
        <v>36833473</v>
      </c>
      <c r="C1766" s="1">
        <v>25000000</v>
      </c>
      <c r="D1766" s="12">
        <f t="shared" si="27"/>
        <v>11833473</v>
      </c>
    </row>
    <row r="1767" spans="1:4" x14ac:dyDescent="0.25">
      <c r="A1767" s="1" t="s">
        <v>3093</v>
      </c>
      <c r="B1767" s="11">
        <v>48237389</v>
      </c>
      <c r="C1767" s="1">
        <v>25000000</v>
      </c>
      <c r="D1767" s="12">
        <f t="shared" si="27"/>
        <v>23237389</v>
      </c>
    </row>
    <row r="1768" spans="1:4" x14ac:dyDescent="0.25">
      <c r="A1768" s="1" t="s">
        <v>3094</v>
      </c>
      <c r="B1768" s="11">
        <v>36447959</v>
      </c>
      <c r="C1768" s="1">
        <v>25000000</v>
      </c>
      <c r="D1768" s="12">
        <f t="shared" si="27"/>
        <v>11447959</v>
      </c>
    </row>
    <row r="1769" spans="1:4" x14ac:dyDescent="0.25">
      <c r="A1769" s="1" t="s">
        <v>3096</v>
      </c>
      <c r="B1769" s="11">
        <v>45089048</v>
      </c>
      <c r="C1769" s="1">
        <v>25000000</v>
      </c>
      <c r="D1769" s="12">
        <f t="shared" si="27"/>
        <v>20089048</v>
      </c>
    </row>
    <row r="1770" spans="1:4" x14ac:dyDescent="0.25">
      <c r="A1770" s="1" t="s">
        <v>3097</v>
      </c>
      <c r="B1770" s="11">
        <v>35990505</v>
      </c>
      <c r="C1770" s="1">
        <v>20000000</v>
      </c>
      <c r="D1770" s="12">
        <f t="shared" si="27"/>
        <v>15990505</v>
      </c>
    </row>
    <row r="1771" spans="1:4" x14ac:dyDescent="0.25">
      <c r="A1771" s="1" t="s">
        <v>3099</v>
      </c>
      <c r="B1771" s="11">
        <v>35143332</v>
      </c>
      <c r="C1771" s="1">
        <v>17000000</v>
      </c>
      <c r="D1771" s="12">
        <f t="shared" si="27"/>
        <v>18143332</v>
      </c>
    </row>
    <row r="1772" spans="1:4" x14ac:dyDescent="0.25">
      <c r="A1772" s="1" t="s">
        <v>3101</v>
      </c>
      <c r="B1772" s="11">
        <v>35000629</v>
      </c>
      <c r="C1772" s="1">
        <v>25000000</v>
      </c>
      <c r="D1772" s="12">
        <f t="shared" si="27"/>
        <v>10000629</v>
      </c>
    </row>
    <row r="1773" spans="1:4" x14ac:dyDescent="0.25">
      <c r="A1773" s="1" t="s">
        <v>3102</v>
      </c>
      <c r="B1773" s="11">
        <v>34604054</v>
      </c>
      <c r="C1773" s="1">
        <v>30000000</v>
      </c>
      <c r="D1773" s="12">
        <f t="shared" si="27"/>
        <v>4604054</v>
      </c>
    </row>
    <row r="1774" spans="1:4" x14ac:dyDescent="0.25">
      <c r="A1774" s="1" t="s">
        <v>3103</v>
      </c>
      <c r="B1774" s="11">
        <v>41597830</v>
      </c>
      <c r="C1774" s="1">
        <v>25000000</v>
      </c>
      <c r="D1774" s="12">
        <f t="shared" si="27"/>
        <v>16597830</v>
      </c>
    </row>
    <row r="1775" spans="1:4" x14ac:dyDescent="0.25">
      <c r="A1775" s="1" t="s">
        <v>3104</v>
      </c>
      <c r="B1775" s="11">
        <v>33687630</v>
      </c>
      <c r="C1775" s="1">
        <v>20000000</v>
      </c>
      <c r="D1775" s="12">
        <f t="shared" si="27"/>
        <v>13687630</v>
      </c>
    </row>
    <row r="1776" spans="1:4" x14ac:dyDescent="0.25">
      <c r="A1776" s="1" t="s">
        <v>3106</v>
      </c>
      <c r="B1776" s="11">
        <v>32553210</v>
      </c>
      <c r="C1776" s="1">
        <v>25000000</v>
      </c>
      <c r="D1776" s="12">
        <f t="shared" si="27"/>
        <v>7553210</v>
      </c>
    </row>
    <row r="1777" spans="1:4" x14ac:dyDescent="0.25">
      <c r="A1777" s="1" t="s">
        <v>3108</v>
      </c>
      <c r="B1777" s="11">
        <v>31526393</v>
      </c>
      <c r="C1777" s="1">
        <v>25000000</v>
      </c>
      <c r="D1777" s="12">
        <f t="shared" si="27"/>
        <v>6526393</v>
      </c>
    </row>
    <row r="1778" spans="1:4" x14ac:dyDescent="0.25">
      <c r="A1778" s="1" t="s">
        <v>3110</v>
      </c>
      <c r="B1778" s="11">
        <v>41229</v>
      </c>
      <c r="C1778" s="1">
        <v>25500000</v>
      </c>
      <c r="D1778" s="12">
        <f t="shared" si="27"/>
        <v>-25458771</v>
      </c>
    </row>
    <row r="1779" spans="1:4" x14ac:dyDescent="0.25">
      <c r="A1779" s="1" t="s">
        <v>3112</v>
      </c>
      <c r="B1779" s="11">
        <v>31655091</v>
      </c>
      <c r="C1779" s="1">
        <v>30000000</v>
      </c>
      <c r="D1779" s="12">
        <f t="shared" si="27"/>
        <v>1655091</v>
      </c>
    </row>
    <row r="1780" spans="1:4" x14ac:dyDescent="0.25">
      <c r="A1780" s="1" t="s">
        <v>3113</v>
      </c>
      <c r="B1780" s="11">
        <v>30012990</v>
      </c>
      <c r="C1780" s="1">
        <v>25000000</v>
      </c>
      <c r="D1780" s="12">
        <f t="shared" si="27"/>
        <v>5012990</v>
      </c>
    </row>
    <row r="1781" spans="1:4" x14ac:dyDescent="0.25">
      <c r="A1781" s="1" t="s">
        <v>3115</v>
      </c>
      <c r="B1781" s="11">
        <v>32368960</v>
      </c>
      <c r="C1781" s="1">
        <v>25000000</v>
      </c>
      <c r="D1781" s="12">
        <f t="shared" si="27"/>
        <v>7368960</v>
      </c>
    </row>
    <row r="1782" spans="1:4" x14ac:dyDescent="0.25">
      <c r="A1782" s="1" t="s">
        <v>3117</v>
      </c>
      <c r="B1782" s="11">
        <v>14500000</v>
      </c>
      <c r="C1782" s="1">
        <v>25000000</v>
      </c>
      <c r="D1782" s="12">
        <f t="shared" si="27"/>
        <v>-10500000</v>
      </c>
    </row>
    <row r="1783" spans="1:4" x14ac:dyDescent="0.25">
      <c r="A1783" s="1" t="s">
        <v>3120</v>
      </c>
      <c r="B1783" s="11">
        <v>29247405</v>
      </c>
      <c r="C1783" s="1">
        <v>25000000</v>
      </c>
      <c r="D1783" s="12">
        <f t="shared" si="27"/>
        <v>4247405</v>
      </c>
    </row>
    <row r="1784" spans="1:4" x14ac:dyDescent="0.25">
      <c r="A1784" s="1" t="s">
        <v>3123</v>
      </c>
      <c r="B1784" s="11">
        <v>25615792</v>
      </c>
      <c r="C1784" s="1">
        <v>25000000</v>
      </c>
      <c r="D1784" s="12">
        <f t="shared" si="27"/>
        <v>615792</v>
      </c>
    </row>
    <row r="1785" spans="1:4" x14ac:dyDescent="0.25">
      <c r="A1785" s="1" t="s">
        <v>3124</v>
      </c>
      <c r="B1785" s="11">
        <v>28341469</v>
      </c>
      <c r="C1785" s="1">
        <v>25000000</v>
      </c>
      <c r="D1785" s="12">
        <f t="shared" si="27"/>
        <v>3341469</v>
      </c>
    </row>
    <row r="1786" spans="1:4" x14ac:dyDescent="0.25">
      <c r="A1786" s="1" t="s">
        <v>3126</v>
      </c>
      <c r="B1786" s="11">
        <v>25590119</v>
      </c>
      <c r="C1786" s="1">
        <v>21150000</v>
      </c>
      <c r="D1786" s="12">
        <f t="shared" si="27"/>
        <v>4440119</v>
      </c>
    </row>
    <row r="1787" spans="1:4" x14ac:dyDescent="0.25">
      <c r="A1787" s="1" t="s">
        <v>3127</v>
      </c>
      <c r="B1787" s="11">
        <v>24944213</v>
      </c>
      <c r="C1787" s="1">
        <v>27000000</v>
      </c>
      <c r="D1787" s="12">
        <f t="shared" si="27"/>
        <v>-2055787</v>
      </c>
    </row>
    <row r="1788" spans="1:4" x14ac:dyDescent="0.25">
      <c r="A1788" s="1" t="s">
        <v>3128</v>
      </c>
      <c r="B1788" s="11">
        <v>33631221</v>
      </c>
      <c r="C1788" s="1">
        <v>25000000</v>
      </c>
      <c r="D1788" s="12">
        <f t="shared" si="27"/>
        <v>8631221</v>
      </c>
    </row>
    <row r="1789" spans="1:4" x14ac:dyDescent="0.25">
      <c r="A1789" s="1" t="s">
        <v>3130</v>
      </c>
      <c r="B1789" s="11">
        <v>37738400</v>
      </c>
      <c r="C1789" s="1">
        <v>25000000</v>
      </c>
      <c r="D1789" s="12">
        <f t="shared" si="27"/>
        <v>12738400</v>
      </c>
    </row>
    <row r="1790" spans="1:4" x14ac:dyDescent="0.25">
      <c r="A1790" s="1" t="s">
        <v>3132</v>
      </c>
      <c r="B1790" s="11">
        <v>21835784</v>
      </c>
      <c r="C1790" s="1">
        <v>30000000</v>
      </c>
      <c r="D1790" s="12">
        <f t="shared" si="27"/>
        <v>-8164216</v>
      </c>
    </row>
    <row r="1791" spans="1:4" x14ac:dyDescent="0.25">
      <c r="A1791" s="1" t="s">
        <v>3134</v>
      </c>
      <c r="B1791" s="11">
        <v>15785632</v>
      </c>
      <c r="C1791" s="1">
        <v>23000000</v>
      </c>
      <c r="D1791" s="12">
        <f t="shared" si="27"/>
        <v>-7214368</v>
      </c>
    </row>
    <row r="1792" spans="1:4" x14ac:dyDescent="0.25">
      <c r="A1792" s="1" t="s">
        <v>3135</v>
      </c>
      <c r="B1792" s="11">
        <v>21554585</v>
      </c>
      <c r="C1792" s="1">
        <v>25000000</v>
      </c>
      <c r="D1792" s="12">
        <f t="shared" si="27"/>
        <v>-3445415</v>
      </c>
    </row>
    <row r="1793" spans="1:4" x14ac:dyDescent="0.25">
      <c r="A1793" s="1" t="s">
        <v>3137</v>
      </c>
      <c r="B1793" s="11">
        <v>22200000</v>
      </c>
      <c r="C1793" s="1">
        <v>25000000</v>
      </c>
      <c r="D1793" s="12">
        <f t="shared" si="27"/>
        <v>-2800000</v>
      </c>
    </row>
    <row r="1794" spans="1:4" x14ac:dyDescent="0.25">
      <c r="A1794" s="1" t="s">
        <v>3139</v>
      </c>
      <c r="B1794" s="11">
        <v>23527955</v>
      </c>
      <c r="C1794" s="1">
        <v>25000000</v>
      </c>
      <c r="D1794" s="12">
        <f t="shared" si="27"/>
        <v>-1472045</v>
      </c>
    </row>
    <row r="1795" spans="1:4" x14ac:dyDescent="0.25">
      <c r="A1795" s="1" t="s">
        <v>3142</v>
      </c>
      <c r="B1795" s="11">
        <v>24042490</v>
      </c>
      <c r="C1795" s="1">
        <v>25000000</v>
      </c>
      <c r="D1795" s="12">
        <f t="shared" ref="D1795:D1858" si="28">B1795-C1795</f>
        <v>-957510</v>
      </c>
    </row>
    <row r="1796" spans="1:4" x14ac:dyDescent="0.25">
      <c r="A1796" s="1" t="s">
        <v>3144</v>
      </c>
      <c r="B1796" s="11">
        <v>22466994</v>
      </c>
      <c r="C1796" s="1">
        <v>25000000</v>
      </c>
      <c r="D1796" s="12">
        <f t="shared" si="28"/>
        <v>-2533006</v>
      </c>
    </row>
    <row r="1797" spans="1:4" x14ac:dyDescent="0.25">
      <c r="A1797" s="1" t="s">
        <v>3146</v>
      </c>
      <c r="B1797" s="11">
        <v>17791031</v>
      </c>
      <c r="C1797" s="1">
        <v>25000000</v>
      </c>
      <c r="D1797" s="12">
        <f t="shared" si="28"/>
        <v>-7208969</v>
      </c>
    </row>
    <row r="1798" spans="1:4" x14ac:dyDescent="0.25">
      <c r="A1798" s="1" t="s">
        <v>3148</v>
      </c>
      <c r="B1798" s="11">
        <v>17718223</v>
      </c>
      <c r="C1798" s="1">
        <v>25000000</v>
      </c>
      <c r="D1798" s="12">
        <f t="shared" si="28"/>
        <v>-7281777</v>
      </c>
    </row>
    <row r="1799" spans="1:4" x14ac:dyDescent="0.25">
      <c r="A1799" s="1" t="s">
        <v>3150</v>
      </c>
      <c r="B1799" s="11">
        <v>15361537</v>
      </c>
      <c r="C1799" s="1">
        <v>13000000</v>
      </c>
      <c r="D1799" s="12">
        <f t="shared" si="28"/>
        <v>2361537</v>
      </c>
    </row>
    <row r="1800" spans="1:4" x14ac:dyDescent="0.25">
      <c r="A1800" s="1" t="s">
        <v>3152</v>
      </c>
      <c r="B1800" s="11">
        <v>16647384</v>
      </c>
      <c r="C1800" s="1">
        <v>26000000</v>
      </c>
      <c r="D1800" s="12">
        <f t="shared" si="28"/>
        <v>-9352616</v>
      </c>
    </row>
    <row r="1801" spans="1:4" x14ac:dyDescent="0.25">
      <c r="A1801" s="1" t="s">
        <v>3154</v>
      </c>
      <c r="B1801" s="11">
        <v>16118077</v>
      </c>
      <c r="C1801" s="1">
        <v>25000000</v>
      </c>
      <c r="D1801" s="12">
        <f t="shared" si="28"/>
        <v>-8881923</v>
      </c>
    </row>
    <row r="1802" spans="1:4" x14ac:dyDescent="0.25">
      <c r="A1802" s="1" t="s">
        <v>3157</v>
      </c>
      <c r="B1802" s="11">
        <v>15091542</v>
      </c>
      <c r="C1802" s="1">
        <v>25000000</v>
      </c>
      <c r="D1802" s="12">
        <f t="shared" si="28"/>
        <v>-9908458</v>
      </c>
    </row>
    <row r="1803" spans="1:4" x14ac:dyDescent="0.25">
      <c r="A1803" s="1" t="s">
        <v>3160</v>
      </c>
      <c r="B1803" s="11">
        <v>15045676</v>
      </c>
      <c r="C1803" s="1">
        <v>16000000</v>
      </c>
      <c r="D1803" s="12">
        <f t="shared" si="28"/>
        <v>-954324</v>
      </c>
    </row>
    <row r="1804" spans="1:4" x14ac:dyDescent="0.25">
      <c r="A1804" s="1" t="s">
        <v>3162</v>
      </c>
      <c r="B1804" s="11">
        <v>17427926</v>
      </c>
      <c r="C1804" s="1">
        <v>8000000</v>
      </c>
      <c r="D1804" s="12">
        <f t="shared" si="28"/>
        <v>9427926</v>
      </c>
    </row>
    <row r="1805" spans="1:4" x14ac:dyDescent="0.25">
      <c r="A1805" s="1" t="s">
        <v>3164</v>
      </c>
      <c r="B1805" s="11">
        <v>14983572</v>
      </c>
      <c r="C1805" s="1">
        <v>25000000</v>
      </c>
      <c r="D1805" s="12">
        <f t="shared" si="28"/>
        <v>-10016428</v>
      </c>
    </row>
    <row r="1806" spans="1:4" x14ac:dyDescent="0.25">
      <c r="A1806" s="1" t="s">
        <v>3165</v>
      </c>
      <c r="B1806" s="11">
        <v>14637490</v>
      </c>
      <c r="C1806" s="1">
        <v>25000000</v>
      </c>
      <c r="D1806" s="12">
        <f t="shared" si="28"/>
        <v>-10362510</v>
      </c>
    </row>
    <row r="1807" spans="1:4" x14ac:dyDescent="0.25">
      <c r="A1807" s="1" t="s">
        <v>3166</v>
      </c>
      <c r="B1807" s="11">
        <v>14589444</v>
      </c>
      <c r="C1807" s="1">
        <v>25000000</v>
      </c>
      <c r="D1807" s="12">
        <f t="shared" si="28"/>
        <v>-10410556</v>
      </c>
    </row>
    <row r="1808" spans="1:4" x14ac:dyDescent="0.25">
      <c r="A1808" s="1" t="s">
        <v>3168</v>
      </c>
      <c r="B1808" s="11">
        <v>14095303</v>
      </c>
      <c r="C1808" s="1">
        <v>25000000</v>
      </c>
      <c r="D1808" s="12">
        <f t="shared" si="28"/>
        <v>-10904697</v>
      </c>
    </row>
    <row r="1809" spans="1:4" x14ac:dyDescent="0.25">
      <c r="A1809" s="1" t="s">
        <v>3170</v>
      </c>
      <c r="B1809" s="11">
        <v>13973532</v>
      </c>
      <c r="C1809" s="1">
        <v>25000000</v>
      </c>
      <c r="D1809" s="12">
        <f t="shared" si="28"/>
        <v>-11026468</v>
      </c>
    </row>
    <row r="1810" spans="1:4" x14ac:dyDescent="0.25">
      <c r="A1810" s="1" t="s">
        <v>3172</v>
      </c>
      <c r="B1810" s="11">
        <v>1865774</v>
      </c>
      <c r="C1810" s="1">
        <v>30000000</v>
      </c>
      <c r="D1810" s="12">
        <f t="shared" si="28"/>
        <v>-28134226</v>
      </c>
    </row>
    <row r="1811" spans="1:4" x14ac:dyDescent="0.25">
      <c r="A1811" s="1" t="s">
        <v>3173</v>
      </c>
      <c r="B1811" s="11">
        <v>18860403</v>
      </c>
      <c r="C1811" s="1">
        <v>25000000</v>
      </c>
      <c r="D1811" s="12">
        <f t="shared" si="28"/>
        <v>-6139597</v>
      </c>
    </row>
    <row r="1812" spans="1:4" x14ac:dyDescent="0.25">
      <c r="A1812" s="1" t="s">
        <v>3174</v>
      </c>
      <c r="B1812" s="11">
        <v>13038660</v>
      </c>
      <c r="C1812" s="1">
        <v>25000000</v>
      </c>
      <c r="D1812" s="12">
        <f t="shared" si="28"/>
        <v>-11961340</v>
      </c>
    </row>
    <row r="1813" spans="1:4" x14ac:dyDescent="0.25">
      <c r="A1813" s="1" t="s">
        <v>3175</v>
      </c>
      <c r="B1813" s="11">
        <v>28831145</v>
      </c>
      <c r="C1813" s="1">
        <v>25000000</v>
      </c>
      <c r="D1813" s="12">
        <f t="shared" si="28"/>
        <v>3831145</v>
      </c>
    </row>
    <row r="1814" spans="1:4" x14ac:dyDescent="0.25">
      <c r="A1814" s="1" t="s">
        <v>3177</v>
      </c>
      <c r="B1814" s="11">
        <v>11538204</v>
      </c>
      <c r="C1814" s="1">
        <v>25000000</v>
      </c>
      <c r="D1814" s="12">
        <f t="shared" si="28"/>
        <v>-13461796</v>
      </c>
    </row>
    <row r="1815" spans="1:4" x14ac:dyDescent="0.25">
      <c r="A1815" s="1" t="s">
        <v>3178</v>
      </c>
      <c r="B1815" s="11">
        <v>11008432</v>
      </c>
      <c r="C1815" s="1">
        <v>25000000</v>
      </c>
      <c r="D1815" s="12">
        <f t="shared" si="28"/>
        <v>-13991568</v>
      </c>
    </row>
    <row r="1816" spans="1:4" x14ac:dyDescent="0.25">
      <c r="A1816" s="1" t="s">
        <v>3180</v>
      </c>
      <c r="B1816" s="11">
        <v>12188642</v>
      </c>
      <c r="C1816" s="1">
        <v>26000000</v>
      </c>
      <c r="D1816" s="12">
        <f t="shared" si="28"/>
        <v>-13811358</v>
      </c>
    </row>
    <row r="1817" spans="1:4" x14ac:dyDescent="0.25">
      <c r="A1817" s="1" t="s">
        <v>3182</v>
      </c>
      <c r="B1817" s="11">
        <v>11100000</v>
      </c>
      <c r="C1817" s="1">
        <v>25000000</v>
      </c>
      <c r="D1817" s="12">
        <f t="shared" si="28"/>
        <v>-13900000</v>
      </c>
    </row>
    <row r="1818" spans="1:4" x14ac:dyDescent="0.25">
      <c r="A1818" s="1" t="s">
        <v>3183</v>
      </c>
      <c r="B1818" s="11">
        <v>13651662</v>
      </c>
      <c r="C1818" s="1">
        <v>25000000</v>
      </c>
      <c r="D1818" s="12">
        <f t="shared" si="28"/>
        <v>-11348338</v>
      </c>
    </row>
    <row r="1819" spans="1:4" x14ac:dyDescent="0.25">
      <c r="A1819" s="1" t="s">
        <v>3185</v>
      </c>
      <c r="B1819" s="11">
        <v>11030963</v>
      </c>
      <c r="C1819" s="1">
        <v>28000000</v>
      </c>
      <c r="D1819" s="12">
        <f t="shared" si="28"/>
        <v>-16969037</v>
      </c>
    </row>
    <row r="1820" spans="1:4" x14ac:dyDescent="0.25">
      <c r="A1820" s="1" t="s">
        <v>3186</v>
      </c>
      <c r="B1820" s="11">
        <v>10769960</v>
      </c>
      <c r="C1820" s="1">
        <v>25000000</v>
      </c>
      <c r="D1820" s="12">
        <f t="shared" si="28"/>
        <v>-14230040</v>
      </c>
    </row>
    <row r="1821" spans="1:4" x14ac:dyDescent="0.25">
      <c r="A1821" s="1" t="s">
        <v>3187</v>
      </c>
      <c r="B1821" s="11">
        <v>10911750</v>
      </c>
      <c r="C1821" s="1">
        <v>25000000</v>
      </c>
      <c r="D1821" s="12">
        <f t="shared" si="28"/>
        <v>-14088250</v>
      </c>
    </row>
    <row r="1822" spans="1:4" x14ac:dyDescent="0.25">
      <c r="A1822" s="1" t="s">
        <v>3189</v>
      </c>
      <c r="B1822" s="11">
        <v>10719367</v>
      </c>
      <c r="C1822" s="1">
        <v>25000000</v>
      </c>
      <c r="D1822" s="12">
        <f t="shared" si="28"/>
        <v>-14280633</v>
      </c>
    </row>
    <row r="1823" spans="1:4" x14ac:dyDescent="0.25">
      <c r="A1823" s="1" t="s">
        <v>3191</v>
      </c>
      <c r="B1823" s="11">
        <v>10114315</v>
      </c>
      <c r="C1823" s="1">
        <v>25000000</v>
      </c>
      <c r="D1823" s="12">
        <f t="shared" si="28"/>
        <v>-14885685</v>
      </c>
    </row>
    <row r="1824" spans="1:4" x14ac:dyDescent="0.25">
      <c r="A1824" s="1" t="s">
        <v>3193</v>
      </c>
      <c r="B1824" s="11">
        <v>49122319</v>
      </c>
      <c r="C1824" s="1">
        <v>14000000</v>
      </c>
      <c r="D1824" s="12">
        <f t="shared" si="28"/>
        <v>35122319</v>
      </c>
    </row>
    <row r="1825" spans="1:4" x14ac:dyDescent="0.25">
      <c r="A1825" s="1" t="s">
        <v>3195</v>
      </c>
      <c r="B1825" s="11">
        <v>10070000</v>
      </c>
      <c r="C1825" s="1">
        <v>25000000</v>
      </c>
      <c r="D1825" s="12">
        <f t="shared" si="28"/>
        <v>-14930000</v>
      </c>
    </row>
    <row r="1826" spans="1:4" x14ac:dyDescent="0.25">
      <c r="A1826" s="1" t="s">
        <v>3196</v>
      </c>
      <c r="B1826" s="11">
        <v>10324441</v>
      </c>
      <c r="C1826" s="1">
        <v>25000000</v>
      </c>
      <c r="D1826" s="12">
        <f t="shared" si="28"/>
        <v>-14675559</v>
      </c>
    </row>
    <row r="1827" spans="1:4" x14ac:dyDescent="0.25">
      <c r="A1827" s="1" t="s">
        <v>3197</v>
      </c>
      <c r="B1827" s="11">
        <v>7156933</v>
      </c>
      <c r="C1827" s="1">
        <v>25000000</v>
      </c>
      <c r="D1827" s="12">
        <f t="shared" si="28"/>
        <v>-17843067</v>
      </c>
    </row>
    <row r="1828" spans="1:4" x14ac:dyDescent="0.25">
      <c r="A1828" s="1" t="s">
        <v>3199</v>
      </c>
      <c r="B1828" s="11">
        <v>9286314</v>
      </c>
      <c r="C1828" s="1">
        <v>17000000</v>
      </c>
      <c r="D1828" s="12">
        <f t="shared" si="28"/>
        <v>-7713686</v>
      </c>
    </row>
    <row r="1829" spans="1:4" x14ac:dyDescent="0.25">
      <c r="A1829" s="1" t="s">
        <v>3201</v>
      </c>
      <c r="B1829" s="11">
        <v>56692</v>
      </c>
      <c r="C1829" s="1">
        <v>25000000</v>
      </c>
      <c r="D1829" s="12">
        <f t="shared" si="28"/>
        <v>-24943308</v>
      </c>
    </row>
    <row r="1830" spans="1:4" x14ac:dyDescent="0.25">
      <c r="A1830" s="1" t="s">
        <v>3203</v>
      </c>
      <c r="B1830" s="11">
        <v>5654777</v>
      </c>
      <c r="C1830" s="1">
        <v>25000000</v>
      </c>
      <c r="D1830" s="12">
        <f t="shared" si="28"/>
        <v>-19345223</v>
      </c>
    </row>
    <row r="1831" spans="1:4" x14ac:dyDescent="0.25">
      <c r="A1831" s="1" t="s">
        <v>3204</v>
      </c>
      <c r="B1831" s="11">
        <v>5516708</v>
      </c>
      <c r="C1831" s="1">
        <v>25000000</v>
      </c>
      <c r="D1831" s="12">
        <f t="shared" si="28"/>
        <v>-19483292</v>
      </c>
    </row>
    <row r="1832" spans="1:4" x14ac:dyDescent="0.25">
      <c r="A1832" s="1" t="s">
        <v>3205</v>
      </c>
      <c r="B1832" s="11">
        <v>5128124</v>
      </c>
      <c r="C1832" s="1">
        <v>25000000</v>
      </c>
      <c r="D1832" s="12">
        <f t="shared" si="28"/>
        <v>-19871876</v>
      </c>
    </row>
    <row r="1833" spans="1:4" x14ac:dyDescent="0.25">
      <c r="A1833" s="1" t="s">
        <v>3207</v>
      </c>
      <c r="B1833" s="11">
        <v>4064333</v>
      </c>
      <c r="C1833" s="1">
        <v>25000000</v>
      </c>
      <c r="D1833" s="12">
        <f t="shared" si="28"/>
        <v>-20935667</v>
      </c>
    </row>
    <row r="1834" spans="1:4" x14ac:dyDescent="0.25">
      <c r="A1834" s="1" t="s">
        <v>3209</v>
      </c>
      <c r="B1834" s="11">
        <v>4006906</v>
      </c>
      <c r="C1834" s="1">
        <v>15000000</v>
      </c>
      <c r="D1834" s="12">
        <f t="shared" si="28"/>
        <v>-10993094</v>
      </c>
    </row>
    <row r="1835" spans="1:4" x14ac:dyDescent="0.25">
      <c r="A1835" s="1" t="s">
        <v>3210</v>
      </c>
      <c r="B1835" s="11">
        <v>3073392</v>
      </c>
      <c r="C1835" s="1">
        <v>25000000</v>
      </c>
      <c r="D1835" s="12">
        <f t="shared" si="28"/>
        <v>-21926608</v>
      </c>
    </row>
    <row r="1836" spans="1:4" x14ac:dyDescent="0.25">
      <c r="A1836" s="1" t="s">
        <v>3212</v>
      </c>
      <c r="B1836" s="11">
        <v>1550000</v>
      </c>
      <c r="C1836" s="1">
        <v>25000000</v>
      </c>
      <c r="D1836" s="12">
        <f t="shared" si="28"/>
        <v>-23450000</v>
      </c>
    </row>
    <row r="1837" spans="1:4" x14ac:dyDescent="0.25">
      <c r="A1837" s="1" t="s">
        <v>3214</v>
      </c>
      <c r="B1837" s="11">
        <v>871527</v>
      </c>
      <c r="C1837" s="1">
        <v>25000000</v>
      </c>
      <c r="D1837" s="12">
        <f t="shared" si="28"/>
        <v>-24128473</v>
      </c>
    </row>
    <row r="1838" spans="1:4" x14ac:dyDescent="0.25">
      <c r="A1838" s="1" t="s">
        <v>3216</v>
      </c>
      <c r="B1838" s="11">
        <v>777423</v>
      </c>
      <c r="C1838" s="1">
        <v>25000000</v>
      </c>
      <c r="D1838" s="12">
        <f t="shared" si="28"/>
        <v>-24222577</v>
      </c>
    </row>
    <row r="1839" spans="1:4" x14ac:dyDescent="0.25">
      <c r="A1839" s="1" t="s">
        <v>3217</v>
      </c>
      <c r="B1839" s="11">
        <v>1186957</v>
      </c>
      <c r="C1839" s="1">
        <v>25000000</v>
      </c>
      <c r="D1839" s="12">
        <f t="shared" si="28"/>
        <v>-23813043</v>
      </c>
    </row>
    <row r="1840" spans="1:4" x14ac:dyDescent="0.25">
      <c r="A1840" s="1" t="s">
        <v>3220</v>
      </c>
      <c r="B1840" s="11">
        <v>85433</v>
      </c>
      <c r="C1840" s="1">
        <v>13500000</v>
      </c>
      <c r="D1840" s="12">
        <f t="shared" si="28"/>
        <v>-13414567</v>
      </c>
    </row>
    <row r="1841" spans="1:4" x14ac:dyDescent="0.25">
      <c r="A1841" s="1" t="s">
        <v>3222</v>
      </c>
      <c r="B1841" s="11">
        <v>1697956</v>
      </c>
      <c r="C1841" s="1">
        <v>20000000</v>
      </c>
      <c r="D1841" s="12">
        <f t="shared" si="28"/>
        <v>-18302044</v>
      </c>
    </row>
    <row r="1842" spans="1:4" x14ac:dyDescent="0.25">
      <c r="A1842" s="1" t="s">
        <v>3223</v>
      </c>
      <c r="B1842" s="11">
        <v>183662</v>
      </c>
      <c r="C1842" s="1">
        <v>25000000</v>
      </c>
      <c r="D1842" s="12">
        <f t="shared" si="28"/>
        <v>-24816338</v>
      </c>
    </row>
    <row r="1843" spans="1:4" x14ac:dyDescent="0.25">
      <c r="A1843" s="1" t="s">
        <v>3224</v>
      </c>
      <c r="B1843" s="11">
        <v>134904</v>
      </c>
      <c r="C1843" s="1">
        <v>25000000</v>
      </c>
      <c r="D1843" s="12">
        <f t="shared" si="28"/>
        <v>-24865096</v>
      </c>
    </row>
    <row r="1844" spans="1:4" x14ac:dyDescent="0.25">
      <c r="A1844" s="1" t="s">
        <v>3225</v>
      </c>
      <c r="B1844" s="11">
        <v>16969390</v>
      </c>
      <c r="C1844" s="1">
        <v>25000000</v>
      </c>
      <c r="D1844" s="12">
        <f t="shared" si="28"/>
        <v>-8030610</v>
      </c>
    </row>
    <row r="1845" spans="1:4" x14ac:dyDescent="0.25">
      <c r="A1845" s="1" t="s">
        <v>3226</v>
      </c>
      <c r="B1845" s="11">
        <v>34700000</v>
      </c>
      <c r="C1845" s="1">
        <v>14000000</v>
      </c>
      <c r="D1845" s="12">
        <f t="shared" si="28"/>
        <v>20700000</v>
      </c>
    </row>
    <row r="1846" spans="1:4" x14ac:dyDescent="0.25">
      <c r="A1846" s="1" t="s">
        <v>3227</v>
      </c>
      <c r="B1846" s="11">
        <v>717753</v>
      </c>
      <c r="C1846" s="1">
        <v>25000000</v>
      </c>
      <c r="D1846" s="12">
        <f t="shared" si="28"/>
        <v>-24282247</v>
      </c>
    </row>
    <row r="1847" spans="1:4" x14ac:dyDescent="0.25">
      <c r="A1847" s="1" t="s">
        <v>3228</v>
      </c>
      <c r="B1847" s="11">
        <v>109713132</v>
      </c>
      <c r="C1847" s="1">
        <v>25000000</v>
      </c>
      <c r="D1847" s="12">
        <f t="shared" si="28"/>
        <v>84713132</v>
      </c>
    </row>
    <row r="1848" spans="1:4" x14ac:dyDescent="0.25">
      <c r="A1848" s="1" t="s">
        <v>3229</v>
      </c>
      <c r="B1848" s="11">
        <v>70269171</v>
      </c>
      <c r="C1848" s="1">
        <v>24000000</v>
      </c>
      <c r="D1848" s="12">
        <f t="shared" si="28"/>
        <v>46269171</v>
      </c>
    </row>
    <row r="1849" spans="1:4" x14ac:dyDescent="0.25">
      <c r="A1849" s="1" t="s">
        <v>3230</v>
      </c>
      <c r="B1849" s="11">
        <v>101334374</v>
      </c>
      <c r="C1849" s="1">
        <v>24000000</v>
      </c>
      <c r="D1849" s="12">
        <f t="shared" si="28"/>
        <v>77334374</v>
      </c>
    </row>
    <row r="1850" spans="1:4" x14ac:dyDescent="0.25">
      <c r="A1850" s="1" t="s">
        <v>3232</v>
      </c>
      <c r="B1850" s="11">
        <v>1512815</v>
      </c>
      <c r="C1850" s="1">
        <v>25000000</v>
      </c>
      <c r="D1850" s="12">
        <f t="shared" si="28"/>
        <v>-23487185</v>
      </c>
    </row>
    <row r="1851" spans="1:4" x14ac:dyDescent="0.25">
      <c r="A1851" s="1" t="s">
        <v>3233</v>
      </c>
      <c r="B1851" s="11">
        <v>65182182</v>
      </c>
      <c r="C1851" s="1">
        <v>24000000</v>
      </c>
      <c r="D1851" s="12">
        <f t="shared" si="28"/>
        <v>41182182</v>
      </c>
    </row>
    <row r="1852" spans="1:4" x14ac:dyDescent="0.25">
      <c r="A1852" s="1" t="s">
        <v>3234</v>
      </c>
      <c r="B1852" s="11">
        <v>57262492</v>
      </c>
      <c r="C1852" s="1">
        <v>24000000</v>
      </c>
      <c r="D1852" s="12">
        <f t="shared" si="28"/>
        <v>33262492</v>
      </c>
    </row>
    <row r="1853" spans="1:4" x14ac:dyDescent="0.25">
      <c r="A1853" s="1" t="s">
        <v>3236</v>
      </c>
      <c r="B1853" s="11">
        <v>80000000</v>
      </c>
      <c r="C1853" s="1">
        <v>8200000</v>
      </c>
      <c r="D1853" s="12">
        <f t="shared" si="28"/>
        <v>71800000</v>
      </c>
    </row>
    <row r="1854" spans="1:4" x14ac:dyDescent="0.25">
      <c r="A1854" s="1" t="s">
        <v>3237</v>
      </c>
      <c r="B1854" s="11">
        <v>74608545</v>
      </c>
      <c r="C1854" s="1">
        <v>24000000</v>
      </c>
      <c r="D1854" s="12">
        <f t="shared" si="28"/>
        <v>50608545</v>
      </c>
    </row>
    <row r="1855" spans="1:4" x14ac:dyDescent="0.25">
      <c r="A1855" s="1" t="s">
        <v>3238</v>
      </c>
      <c r="B1855" s="11">
        <v>41895491</v>
      </c>
      <c r="C1855" s="1">
        <v>24000000</v>
      </c>
      <c r="D1855" s="12">
        <f t="shared" si="28"/>
        <v>17895491</v>
      </c>
    </row>
    <row r="1856" spans="1:4" x14ac:dyDescent="0.25">
      <c r="A1856" s="1" t="s">
        <v>3239</v>
      </c>
      <c r="B1856" s="11">
        <v>39989008</v>
      </c>
      <c r="C1856" s="1">
        <v>24000000</v>
      </c>
      <c r="D1856" s="12">
        <f t="shared" si="28"/>
        <v>15989008</v>
      </c>
    </row>
    <row r="1857" spans="1:4" x14ac:dyDescent="0.25">
      <c r="A1857" s="1" t="s">
        <v>3240</v>
      </c>
      <c r="B1857" s="11">
        <v>32662299</v>
      </c>
      <c r="C1857" s="1">
        <v>24000000</v>
      </c>
      <c r="D1857" s="12">
        <f t="shared" si="28"/>
        <v>8662299</v>
      </c>
    </row>
    <row r="1858" spans="1:4" x14ac:dyDescent="0.25">
      <c r="A1858" s="1" t="s">
        <v>3241</v>
      </c>
      <c r="B1858" s="11">
        <v>31452765</v>
      </c>
      <c r="C1858" s="1">
        <v>24000000</v>
      </c>
      <c r="D1858" s="12">
        <f t="shared" si="28"/>
        <v>7452765</v>
      </c>
    </row>
    <row r="1859" spans="1:4" x14ac:dyDescent="0.25">
      <c r="A1859" s="1" t="s">
        <v>3243</v>
      </c>
      <c r="B1859" s="11">
        <v>25167270</v>
      </c>
      <c r="C1859" s="1">
        <v>24000000</v>
      </c>
      <c r="D1859" s="12">
        <f t="shared" ref="D1859:D1922" si="29">B1859-C1859</f>
        <v>1167270</v>
      </c>
    </row>
    <row r="1860" spans="1:4" x14ac:dyDescent="0.25">
      <c r="A1860" s="1" t="s">
        <v>3245</v>
      </c>
      <c r="B1860" s="11">
        <v>32416109</v>
      </c>
      <c r="C1860" s="1">
        <v>25000000</v>
      </c>
      <c r="D1860" s="12">
        <f t="shared" si="29"/>
        <v>7416109</v>
      </c>
    </row>
    <row r="1861" spans="1:4" x14ac:dyDescent="0.25">
      <c r="A1861" s="1" t="s">
        <v>3247</v>
      </c>
      <c r="B1861" s="11">
        <v>20218</v>
      </c>
      <c r="C1861" s="1">
        <v>24000000</v>
      </c>
      <c r="D1861" s="12">
        <f t="shared" si="29"/>
        <v>-23979782</v>
      </c>
    </row>
    <row r="1862" spans="1:4" x14ac:dyDescent="0.25">
      <c r="A1862" s="1" t="s">
        <v>3248</v>
      </c>
      <c r="B1862" s="11">
        <v>28871190</v>
      </c>
      <c r="C1862" s="1">
        <v>24000000</v>
      </c>
      <c r="D1862" s="12">
        <f t="shared" si="29"/>
        <v>4871190</v>
      </c>
    </row>
    <row r="1863" spans="1:4" x14ac:dyDescent="0.25">
      <c r="A1863" s="1" t="s">
        <v>3249</v>
      </c>
      <c r="B1863" s="11">
        <v>16964743</v>
      </c>
      <c r="C1863" s="1">
        <v>24000000</v>
      </c>
      <c r="D1863" s="12">
        <f t="shared" si="29"/>
        <v>-7035257</v>
      </c>
    </row>
    <row r="1864" spans="1:4" x14ac:dyDescent="0.25">
      <c r="A1864" s="1" t="s">
        <v>3251</v>
      </c>
      <c r="B1864" s="11">
        <v>16290976</v>
      </c>
      <c r="C1864" s="1">
        <v>24000000</v>
      </c>
      <c r="D1864" s="12">
        <f t="shared" si="29"/>
        <v>-7709024</v>
      </c>
    </row>
    <row r="1865" spans="1:4" x14ac:dyDescent="0.25">
      <c r="A1865" s="1" t="s">
        <v>3254</v>
      </c>
      <c r="B1865" s="11">
        <v>13000000</v>
      </c>
      <c r="C1865" s="1">
        <v>24000000</v>
      </c>
      <c r="D1865" s="12">
        <f t="shared" si="29"/>
        <v>-11000000</v>
      </c>
    </row>
    <row r="1866" spans="1:4" x14ac:dyDescent="0.25">
      <c r="A1866" s="1" t="s">
        <v>3255</v>
      </c>
      <c r="B1866" s="11">
        <v>12372410</v>
      </c>
      <c r="C1866" s="1">
        <v>24000000</v>
      </c>
      <c r="D1866" s="12">
        <f t="shared" si="29"/>
        <v>-11627590</v>
      </c>
    </row>
    <row r="1867" spans="1:4" x14ac:dyDescent="0.25">
      <c r="A1867" s="1" t="s">
        <v>3256</v>
      </c>
      <c r="B1867" s="11">
        <v>8427204</v>
      </c>
      <c r="C1867" s="1">
        <v>24000000</v>
      </c>
      <c r="D1867" s="12">
        <f t="shared" si="29"/>
        <v>-15572796</v>
      </c>
    </row>
    <row r="1868" spans="1:4" x14ac:dyDescent="0.25">
      <c r="A1868" s="1" t="s">
        <v>3258</v>
      </c>
      <c r="B1868" s="11">
        <v>9639242</v>
      </c>
      <c r="C1868" s="1">
        <v>24000000</v>
      </c>
      <c r="D1868" s="12">
        <f t="shared" si="29"/>
        <v>-14360758</v>
      </c>
    </row>
    <row r="1869" spans="1:4" x14ac:dyDescent="0.25">
      <c r="A1869" s="1" t="s">
        <v>3259</v>
      </c>
      <c r="B1869" s="11">
        <v>25003072</v>
      </c>
      <c r="C1869" s="1">
        <v>24000000</v>
      </c>
      <c r="D1869" s="12">
        <f t="shared" si="29"/>
        <v>1003072</v>
      </c>
    </row>
    <row r="1870" spans="1:4" x14ac:dyDescent="0.25">
      <c r="A1870" s="1" t="s">
        <v>3260</v>
      </c>
      <c r="B1870" s="11">
        <v>6144806</v>
      </c>
      <c r="C1870" s="1">
        <v>23000000</v>
      </c>
      <c r="D1870" s="12">
        <f t="shared" si="29"/>
        <v>-16855194</v>
      </c>
    </row>
    <row r="1871" spans="1:4" x14ac:dyDescent="0.25">
      <c r="A1871" s="1" t="s">
        <v>3263</v>
      </c>
      <c r="B1871" s="11">
        <v>669276</v>
      </c>
      <c r="C1871" s="1">
        <v>28000000</v>
      </c>
      <c r="D1871" s="12">
        <f t="shared" si="29"/>
        <v>-27330724</v>
      </c>
    </row>
    <row r="1872" spans="1:4" x14ac:dyDescent="0.25">
      <c r="A1872" s="1" t="s">
        <v>3265</v>
      </c>
      <c r="B1872" s="11">
        <v>42880</v>
      </c>
      <c r="C1872" s="1">
        <v>24000000</v>
      </c>
      <c r="D1872" s="12">
        <f t="shared" si="29"/>
        <v>-23957120</v>
      </c>
    </row>
    <row r="1873" spans="1:4" x14ac:dyDescent="0.25">
      <c r="A1873" s="1" t="s">
        <v>3266</v>
      </c>
      <c r="B1873" s="11">
        <v>23225911</v>
      </c>
      <c r="C1873" s="1">
        <v>24000000</v>
      </c>
      <c r="D1873" s="12">
        <f t="shared" si="29"/>
        <v>-774089</v>
      </c>
    </row>
    <row r="1874" spans="1:4" x14ac:dyDescent="0.25">
      <c r="A1874" s="1" t="s">
        <v>3267</v>
      </c>
      <c r="B1874" s="11">
        <v>4710455</v>
      </c>
      <c r="C1874" s="1">
        <v>24000000</v>
      </c>
      <c r="D1874" s="12">
        <f t="shared" si="29"/>
        <v>-19289545</v>
      </c>
    </row>
    <row r="1875" spans="1:4" x14ac:dyDescent="0.25">
      <c r="A1875" s="1" t="s">
        <v>3269</v>
      </c>
      <c r="B1875" s="11">
        <v>75590286</v>
      </c>
      <c r="C1875" s="1">
        <v>23600000</v>
      </c>
      <c r="D1875" s="12">
        <f t="shared" si="29"/>
        <v>51990286</v>
      </c>
    </row>
    <row r="1876" spans="1:4" x14ac:dyDescent="0.25">
      <c r="A1876" s="1" t="s">
        <v>3270</v>
      </c>
      <c r="B1876" s="11">
        <v>161487252</v>
      </c>
      <c r="C1876" s="1">
        <v>20000000</v>
      </c>
      <c r="D1876" s="12">
        <f t="shared" si="29"/>
        <v>141487252</v>
      </c>
    </row>
    <row r="1877" spans="1:4" x14ac:dyDescent="0.25">
      <c r="A1877" s="1" t="s">
        <v>3271</v>
      </c>
      <c r="B1877" s="11">
        <v>290158751</v>
      </c>
      <c r="C1877" s="1">
        <v>18000000</v>
      </c>
      <c r="D1877" s="12">
        <f t="shared" si="29"/>
        <v>272158751</v>
      </c>
    </row>
    <row r="1878" spans="1:4" x14ac:dyDescent="0.25">
      <c r="A1878" s="1" t="s">
        <v>3272</v>
      </c>
      <c r="B1878" s="11">
        <v>65807024</v>
      </c>
      <c r="C1878" s="1">
        <v>19000000</v>
      </c>
      <c r="D1878" s="12">
        <f t="shared" si="29"/>
        <v>46807024</v>
      </c>
    </row>
    <row r="1879" spans="1:4" x14ac:dyDescent="0.25">
      <c r="A1879" s="1" t="s">
        <v>3273</v>
      </c>
      <c r="B1879" s="11">
        <v>86930411</v>
      </c>
      <c r="C1879" s="1">
        <v>23000000</v>
      </c>
      <c r="D1879" s="12">
        <f t="shared" si="29"/>
        <v>63930411</v>
      </c>
    </row>
    <row r="1880" spans="1:4" x14ac:dyDescent="0.25">
      <c r="A1880" s="1" t="s">
        <v>3274</v>
      </c>
      <c r="B1880" s="11">
        <v>53302314</v>
      </c>
      <c r="C1880" s="1">
        <v>23000000</v>
      </c>
      <c r="D1880" s="12">
        <f t="shared" si="29"/>
        <v>30302314</v>
      </c>
    </row>
    <row r="1881" spans="1:4" x14ac:dyDescent="0.25">
      <c r="A1881" s="1" t="s">
        <v>3275</v>
      </c>
      <c r="B1881" s="11">
        <v>40962534</v>
      </c>
      <c r="C1881" s="1">
        <v>12500000</v>
      </c>
      <c r="D1881" s="12">
        <f t="shared" si="29"/>
        <v>28462534</v>
      </c>
    </row>
    <row r="1882" spans="1:4" x14ac:dyDescent="0.25">
      <c r="A1882" s="1" t="s">
        <v>3277</v>
      </c>
      <c r="B1882" s="11">
        <v>39235088</v>
      </c>
      <c r="C1882" s="1">
        <v>23000000</v>
      </c>
      <c r="D1882" s="12">
        <f t="shared" si="29"/>
        <v>16235088</v>
      </c>
    </row>
    <row r="1883" spans="1:4" x14ac:dyDescent="0.25">
      <c r="A1883" s="1" t="s">
        <v>3278</v>
      </c>
      <c r="B1883" s="11">
        <v>27338033</v>
      </c>
      <c r="C1883" s="1">
        <v>23000000</v>
      </c>
      <c r="D1883" s="12">
        <f t="shared" si="29"/>
        <v>4338033</v>
      </c>
    </row>
    <row r="1884" spans="1:4" x14ac:dyDescent="0.25">
      <c r="A1884" s="1" t="s">
        <v>3279</v>
      </c>
      <c r="B1884" s="11">
        <v>25556065</v>
      </c>
      <c r="C1884" s="1">
        <v>23000000</v>
      </c>
      <c r="D1884" s="12">
        <f t="shared" si="29"/>
        <v>2556065</v>
      </c>
    </row>
    <row r="1885" spans="1:4" x14ac:dyDescent="0.25">
      <c r="A1885" s="1" t="s">
        <v>3280</v>
      </c>
      <c r="B1885" s="11">
        <v>21973182</v>
      </c>
      <c r="C1885" s="1">
        <v>23000000</v>
      </c>
      <c r="D1885" s="12">
        <f t="shared" si="29"/>
        <v>-1026818</v>
      </c>
    </row>
    <row r="1886" spans="1:4" x14ac:dyDescent="0.25">
      <c r="A1886" s="1" t="s">
        <v>3282</v>
      </c>
      <c r="B1886" s="11">
        <v>4756</v>
      </c>
      <c r="C1886" s="1">
        <v>25000000</v>
      </c>
      <c r="D1886" s="12">
        <f t="shared" si="29"/>
        <v>-24995244</v>
      </c>
    </row>
    <row r="1887" spans="1:4" x14ac:dyDescent="0.25">
      <c r="A1887" s="1" t="s">
        <v>3283</v>
      </c>
      <c r="B1887" s="11">
        <v>18653615</v>
      </c>
      <c r="C1887" s="1">
        <v>23000000</v>
      </c>
      <c r="D1887" s="12">
        <f t="shared" si="29"/>
        <v>-4346385</v>
      </c>
    </row>
    <row r="1888" spans="1:4" x14ac:dyDescent="0.25">
      <c r="A1888" s="1" t="s">
        <v>3285</v>
      </c>
      <c r="B1888" s="11">
        <v>13019253</v>
      </c>
      <c r="C1888" s="1">
        <v>23000000</v>
      </c>
      <c r="D1888" s="12">
        <f t="shared" si="29"/>
        <v>-9980747</v>
      </c>
    </row>
    <row r="1889" spans="1:4" x14ac:dyDescent="0.25">
      <c r="A1889" s="1" t="s">
        <v>3286</v>
      </c>
      <c r="B1889" s="11">
        <v>18934858</v>
      </c>
      <c r="C1889" s="1">
        <v>23000000</v>
      </c>
      <c r="D1889" s="12">
        <f t="shared" si="29"/>
        <v>-4065142</v>
      </c>
    </row>
    <row r="1890" spans="1:4" x14ac:dyDescent="0.25">
      <c r="A1890" s="1" t="s">
        <v>3288</v>
      </c>
      <c r="B1890" s="11">
        <v>20763013</v>
      </c>
      <c r="C1890" s="1">
        <v>23000000</v>
      </c>
      <c r="D1890" s="12">
        <f t="shared" si="29"/>
        <v>-2236987</v>
      </c>
    </row>
    <row r="1891" spans="1:4" x14ac:dyDescent="0.25">
      <c r="A1891" s="1" t="s">
        <v>3290</v>
      </c>
      <c r="B1891" s="11">
        <v>12782508</v>
      </c>
      <c r="C1891" s="1">
        <v>23000000</v>
      </c>
      <c r="D1891" s="12">
        <f t="shared" si="29"/>
        <v>-10217492</v>
      </c>
    </row>
    <row r="1892" spans="1:4" x14ac:dyDescent="0.25">
      <c r="A1892" s="1" t="s">
        <v>3293</v>
      </c>
      <c r="B1892" s="11">
        <v>11508423</v>
      </c>
      <c r="C1892" s="1">
        <v>23000000</v>
      </c>
      <c r="D1892" s="12">
        <f t="shared" si="29"/>
        <v>-11491577</v>
      </c>
    </row>
    <row r="1893" spans="1:4" x14ac:dyDescent="0.25">
      <c r="A1893" s="1" t="s">
        <v>3294</v>
      </c>
      <c r="B1893" s="11">
        <v>10660147</v>
      </c>
      <c r="C1893" s="1">
        <v>23000000</v>
      </c>
      <c r="D1893" s="12">
        <f t="shared" si="29"/>
        <v>-12339853</v>
      </c>
    </row>
    <row r="1894" spans="1:4" x14ac:dyDescent="0.25">
      <c r="A1894" s="1" t="s">
        <v>3296</v>
      </c>
      <c r="B1894" s="11">
        <v>7434726</v>
      </c>
      <c r="C1894" s="1">
        <v>23000000</v>
      </c>
      <c r="D1894" s="12">
        <f t="shared" si="29"/>
        <v>-15565274</v>
      </c>
    </row>
    <row r="1895" spans="1:4" x14ac:dyDescent="0.25">
      <c r="A1895" s="1" t="s">
        <v>3298</v>
      </c>
      <c r="B1895" s="11">
        <v>6109075</v>
      </c>
      <c r="C1895" s="1">
        <v>19430000</v>
      </c>
      <c r="D1895" s="12">
        <f t="shared" si="29"/>
        <v>-13320925</v>
      </c>
    </row>
    <row r="1896" spans="1:4" x14ac:dyDescent="0.25">
      <c r="A1896" s="1" t="s">
        <v>3299</v>
      </c>
      <c r="B1896" s="11">
        <v>2708188</v>
      </c>
      <c r="C1896" s="1">
        <v>23000000</v>
      </c>
      <c r="D1896" s="12">
        <f t="shared" si="29"/>
        <v>-20291812</v>
      </c>
    </row>
    <row r="1897" spans="1:4" x14ac:dyDescent="0.25">
      <c r="A1897" s="1" t="s">
        <v>3301</v>
      </c>
      <c r="B1897" s="11">
        <v>16123851</v>
      </c>
      <c r="C1897" s="1">
        <v>23000000</v>
      </c>
      <c r="D1897" s="12">
        <f t="shared" si="29"/>
        <v>-6876149</v>
      </c>
    </row>
    <row r="1898" spans="1:4" x14ac:dyDescent="0.25">
      <c r="A1898" s="1" t="s">
        <v>3302</v>
      </c>
      <c r="B1898" s="11">
        <v>71975611</v>
      </c>
      <c r="C1898" s="1">
        <v>25000000</v>
      </c>
      <c r="D1898" s="12">
        <f t="shared" si="29"/>
        <v>46975611</v>
      </c>
    </row>
    <row r="1899" spans="1:4" x14ac:dyDescent="0.25">
      <c r="A1899" s="1" t="s">
        <v>3304</v>
      </c>
      <c r="B1899" s="11">
        <v>38119483</v>
      </c>
      <c r="C1899" s="1">
        <v>22700000</v>
      </c>
      <c r="D1899" s="12">
        <f t="shared" si="29"/>
        <v>15419483</v>
      </c>
    </row>
    <row r="1900" spans="1:4" x14ac:dyDescent="0.25">
      <c r="A1900" s="1" t="s">
        <v>3306</v>
      </c>
      <c r="B1900" s="11">
        <v>4190530</v>
      </c>
      <c r="C1900" s="1">
        <v>22500000</v>
      </c>
      <c r="D1900" s="12">
        <f t="shared" si="29"/>
        <v>-18309470</v>
      </c>
    </row>
    <row r="1901" spans="1:4" x14ac:dyDescent="0.25">
      <c r="A1901" s="1" t="s">
        <v>3308</v>
      </c>
      <c r="B1901" s="11">
        <v>217631306</v>
      </c>
      <c r="C1901" s="1">
        <v>22000000</v>
      </c>
      <c r="D1901" s="12">
        <f t="shared" si="29"/>
        <v>195631306</v>
      </c>
    </row>
    <row r="1902" spans="1:4" x14ac:dyDescent="0.25">
      <c r="A1902" s="1" t="s">
        <v>3309</v>
      </c>
      <c r="B1902" s="11">
        <v>176483808</v>
      </c>
      <c r="C1902" s="1">
        <v>23000000</v>
      </c>
      <c r="D1902" s="12">
        <f t="shared" si="29"/>
        <v>153483808</v>
      </c>
    </row>
    <row r="1903" spans="1:4" x14ac:dyDescent="0.25">
      <c r="A1903" s="1" t="s">
        <v>3310</v>
      </c>
      <c r="B1903" s="11">
        <v>144833357</v>
      </c>
      <c r="C1903" s="1">
        <v>22000000</v>
      </c>
      <c r="D1903" s="12">
        <f t="shared" si="29"/>
        <v>122833357</v>
      </c>
    </row>
    <row r="1904" spans="1:4" x14ac:dyDescent="0.25">
      <c r="A1904" s="1" t="s">
        <v>3311</v>
      </c>
      <c r="B1904" s="11">
        <v>75597042</v>
      </c>
      <c r="C1904" s="1">
        <v>20000000</v>
      </c>
      <c r="D1904" s="12">
        <f t="shared" si="29"/>
        <v>55597042</v>
      </c>
    </row>
    <row r="1905" spans="1:4" x14ac:dyDescent="0.25">
      <c r="A1905" s="1" t="s">
        <v>3312</v>
      </c>
      <c r="B1905" s="11">
        <v>90636983</v>
      </c>
      <c r="C1905" s="1">
        <v>22000000</v>
      </c>
      <c r="D1905" s="12">
        <f t="shared" si="29"/>
        <v>68636983</v>
      </c>
    </row>
    <row r="1906" spans="1:4" x14ac:dyDescent="0.25">
      <c r="A1906" s="1" t="s">
        <v>3313</v>
      </c>
      <c r="B1906" s="11">
        <v>70960517</v>
      </c>
      <c r="C1906" s="1">
        <v>35000000</v>
      </c>
      <c r="D1906" s="12">
        <f t="shared" si="29"/>
        <v>35960517</v>
      </c>
    </row>
    <row r="1907" spans="1:4" x14ac:dyDescent="0.25">
      <c r="A1907" s="1" t="s">
        <v>3314</v>
      </c>
      <c r="B1907" s="11">
        <v>55762229</v>
      </c>
      <c r="C1907" s="1">
        <v>22000000</v>
      </c>
      <c r="D1907" s="12">
        <f t="shared" si="29"/>
        <v>33762229</v>
      </c>
    </row>
    <row r="1908" spans="1:4" x14ac:dyDescent="0.25">
      <c r="A1908" s="1" t="s">
        <v>3315</v>
      </c>
      <c r="B1908" s="11">
        <v>54235441</v>
      </c>
      <c r="C1908" s="1">
        <v>22000000</v>
      </c>
      <c r="D1908" s="12">
        <f t="shared" si="29"/>
        <v>32235441</v>
      </c>
    </row>
    <row r="1909" spans="1:4" x14ac:dyDescent="0.25">
      <c r="A1909" s="1" t="s">
        <v>3316</v>
      </c>
      <c r="B1909" s="11">
        <v>50728000</v>
      </c>
      <c r="C1909" s="1">
        <v>22000000</v>
      </c>
      <c r="D1909" s="12">
        <f t="shared" si="29"/>
        <v>28728000</v>
      </c>
    </row>
    <row r="1910" spans="1:4" x14ac:dyDescent="0.25">
      <c r="A1910" s="1" t="s">
        <v>3318</v>
      </c>
      <c r="B1910" s="11">
        <v>40270895</v>
      </c>
      <c r="C1910" s="1">
        <v>22000000</v>
      </c>
      <c r="D1910" s="12">
        <f t="shared" si="29"/>
        <v>18270895</v>
      </c>
    </row>
    <row r="1911" spans="1:4" x14ac:dyDescent="0.25">
      <c r="A1911" s="1" t="s">
        <v>3320</v>
      </c>
      <c r="B1911" s="11">
        <v>59696176</v>
      </c>
      <c r="C1911" s="1">
        <v>22000000</v>
      </c>
      <c r="D1911" s="12">
        <f t="shared" si="29"/>
        <v>37696176</v>
      </c>
    </row>
    <row r="1912" spans="1:4" x14ac:dyDescent="0.25">
      <c r="A1912" s="1" t="s">
        <v>3321</v>
      </c>
      <c r="B1912" s="11">
        <v>51483949</v>
      </c>
      <c r="C1912" s="1">
        <v>22000000</v>
      </c>
      <c r="D1912" s="12">
        <f t="shared" si="29"/>
        <v>29483949</v>
      </c>
    </row>
    <row r="1913" spans="1:4" x14ac:dyDescent="0.25">
      <c r="A1913" s="1" t="s">
        <v>3322</v>
      </c>
      <c r="B1913" s="11">
        <v>36020063</v>
      </c>
      <c r="C1913" s="1">
        <v>22000000</v>
      </c>
      <c r="D1913" s="12">
        <f t="shared" si="29"/>
        <v>14020063</v>
      </c>
    </row>
    <row r="1914" spans="1:4" x14ac:dyDescent="0.25">
      <c r="A1914" s="1" t="s">
        <v>3323</v>
      </c>
      <c r="B1914" s="11">
        <v>33313582</v>
      </c>
      <c r="C1914" s="1">
        <v>21000000</v>
      </c>
      <c r="D1914" s="12">
        <f t="shared" si="29"/>
        <v>12313582</v>
      </c>
    </row>
    <row r="1915" spans="1:4" x14ac:dyDescent="0.25">
      <c r="A1915" s="1" t="s">
        <v>3324</v>
      </c>
      <c r="B1915" s="11">
        <v>25842000</v>
      </c>
      <c r="C1915" s="1">
        <v>22000000</v>
      </c>
      <c r="D1915" s="12">
        <f t="shared" si="29"/>
        <v>3842000</v>
      </c>
    </row>
    <row r="1916" spans="1:4" x14ac:dyDescent="0.25">
      <c r="A1916" s="1" t="s">
        <v>3326</v>
      </c>
      <c r="B1916" s="11">
        <v>22264487</v>
      </c>
      <c r="C1916" s="1">
        <v>22000000</v>
      </c>
      <c r="D1916" s="12">
        <f t="shared" si="29"/>
        <v>264487</v>
      </c>
    </row>
    <row r="1917" spans="1:4" x14ac:dyDescent="0.25">
      <c r="A1917" s="1" t="s">
        <v>3327</v>
      </c>
      <c r="B1917" s="11">
        <v>30659817</v>
      </c>
      <c r="C1917" s="1">
        <v>26000000</v>
      </c>
      <c r="D1917" s="12">
        <f t="shared" si="29"/>
        <v>4659817</v>
      </c>
    </row>
    <row r="1918" spans="1:4" x14ac:dyDescent="0.25">
      <c r="A1918" s="1" t="s">
        <v>3328</v>
      </c>
      <c r="B1918" s="11">
        <v>19351569</v>
      </c>
      <c r="C1918" s="1">
        <v>22000000</v>
      </c>
      <c r="D1918" s="12">
        <f t="shared" si="29"/>
        <v>-2648431</v>
      </c>
    </row>
    <row r="1919" spans="1:4" x14ac:dyDescent="0.25">
      <c r="A1919" s="1" t="s">
        <v>3329</v>
      </c>
      <c r="B1919" s="11">
        <v>49002815</v>
      </c>
      <c r="C1919" s="1">
        <v>22000000</v>
      </c>
      <c r="D1919" s="12">
        <f t="shared" si="29"/>
        <v>27002815</v>
      </c>
    </row>
    <row r="1920" spans="1:4" x14ac:dyDescent="0.25">
      <c r="A1920" s="1" t="s">
        <v>3330</v>
      </c>
      <c r="B1920" s="11">
        <v>19283782</v>
      </c>
      <c r="C1920" s="1">
        <v>22000000</v>
      </c>
      <c r="D1920" s="12">
        <f t="shared" si="29"/>
        <v>-2716218</v>
      </c>
    </row>
    <row r="1921" spans="1:4" x14ac:dyDescent="0.25">
      <c r="A1921" s="1" t="s">
        <v>3331</v>
      </c>
      <c r="B1921" s="11">
        <v>30059386</v>
      </c>
      <c r="C1921" s="1">
        <v>22000000</v>
      </c>
      <c r="D1921" s="12">
        <f t="shared" si="29"/>
        <v>8059386</v>
      </c>
    </row>
    <row r="1922" spans="1:4" x14ac:dyDescent="0.25">
      <c r="A1922" s="1" t="s">
        <v>3333</v>
      </c>
      <c r="B1922" s="11">
        <v>17951431</v>
      </c>
      <c r="C1922" s="1">
        <v>30000000</v>
      </c>
      <c r="D1922" s="12">
        <f t="shared" si="29"/>
        <v>-12048569</v>
      </c>
    </row>
    <row r="1923" spans="1:4" x14ac:dyDescent="0.25">
      <c r="A1923" s="1" t="s">
        <v>3335</v>
      </c>
      <c r="B1923" s="11">
        <v>29997095</v>
      </c>
      <c r="C1923" s="1">
        <v>22000000</v>
      </c>
      <c r="D1923" s="12">
        <f t="shared" ref="D1923:D1986" si="30">B1923-C1923</f>
        <v>7997095</v>
      </c>
    </row>
    <row r="1924" spans="1:4" x14ac:dyDescent="0.25">
      <c r="A1924" s="1" t="s">
        <v>3337</v>
      </c>
      <c r="B1924" s="11">
        <v>14252830</v>
      </c>
      <c r="C1924" s="1">
        <v>22000000</v>
      </c>
      <c r="D1924" s="12">
        <f t="shared" si="30"/>
        <v>-7747170</v>
      </c>
    </row>
    <row r="1925" spans="1:4" x14ac:dyDescent="0.25">
      <c r="A1925" s="1" t="s">
        <v>3338</v>
      </c>
      <c r="B1925" s="11">
        <v>19783777</v>
      </c>
      <c r="C1925" s="1">
        <v>22000000</v>
      </c>
      <c r="D1925" s="12">
        <f t="shared" si="30"/>
        <v>-2216223</v>
      </c>
    </row>
    <row r="1926" spans="1:4" x14ac:dyDescent="0.25">
      <c r="A1926" s="1" t="s">
        <v>3340</v>
      </c>
      <c r="B1926" s="11">
        <v>13555988</v>
      </c>
      <c r="C1926" s="1">
        <v>22000000</v>
      </c>
      <c r="D1926" s="12">
        <f t="shared" si="30"/>
        <v>-8444012</v>
      </c>
    </row>
    <row r="1927" spans="1:4" x14ac:dyDescent="0.25">
      <c r="A1927" s="1" t="s">
        <v>3341</v>
      </c>
      <c r="B1927" s="11">
        <v>12784713</v>
      </c>
      <c r="C1927" s="1">
        <v>22000000</v>
      </c>
      <c r="D1927" s="12">
        <f t="shared" si="30"/>
        <v>-9215287</v>
      </c>
    </row>
    <row r="1928" spans="1:4" x14ac:dyDescent="0.25">
      <c r="A1928" s="1" t="s">
        <v>3343</v>
      </c>
      <c r="B1928" s="11">
        <v>10696210</v>
      </c>
      <c r="C1928" s="1">
        <v>23500000</v>
      </c>
      <c r="D1928" s="12">
        <f t="shared" si="30"/>
        <v>-12803790</v>
      </c>
    </row>
    <row r="1929" spans="1:4" x14ac:dyDescent="0.25">
      <c r="A1929" s="1" t="s">
        <v>3345</v>
      </c>
      <c r="B1929" s="11">
        <v>5974653</v>
      </c>
      <c r="C1929" s="1">
        <v>22000000</v>
      </c>
      <c r="D1929" s="12">
        <f t="shared" si="30"/>
        <v>-16025347</v>
      </c>
    </row>
    <row r="1930" spans="1:4" x14ac:dyDescent="0.25">
      <c r="A1930" s="1" t="s">
        <v>3348</v>
      </c>
      <c r="B1930" s="11">
        <v>5000000</v>
      </c>
      <c r="C1930" s="1">
        <v>25000000</v>
      </c>
      <c r="D1930" s="12">
        <f t="shared" si="30"/>
        <v>-20000000</v>
      </c>
    </row>
    <row r="1931" spans="1:4" x14ac:dyDescent="0.25">
      <c r="A1931" s="1" t="s">
        <v>3349</v>
      </c>
      <c r="B1931" s="11">
        <v>9694105</v>
      </c>
      <c r="C1931" s="1">
        <v>22000000</v>
      </c>
      <c r="D1931" s="12">
        <f t="shared" si="30"/>
        <v>-12305895</v>
      </c>
    </row>
    <row r="1932" spans="1:4" x14ac:dyDescent="0.25">
      <c r="A1932" s="1" t="s">
        <v>3350</v>
      </c>
      <c r="B1932" s="11">
        <v>16027866</v>
      </c>
      <c r="C1932" s="1">
        <v>25000000</v>
      </c>
      <c r="D1932" s="12">
        <f t="shared" si="30"/>
        <v>-8972134</v>
      </c>
    </row>
    <row r="1933" spans="1:4" x14ac:dyDescent="0.25">
      <c r="A1933" s="1" t="s">
        <v>3351</v>
      </c>
      <c r="B1933" s="11">
        <v>4398392</v>
      </c>
      <c r="C1933" s="1">
        <v>21000000</v>
      </c>
      <c r="D1933" s="12">
        <f t="shared" si="30"/>
        <v>-16601608</v>
      </c>
    </row>
    <row r="1934" spans="1:4" x14ac:dyDescent="0.25">
      <c r="A1934" s="1" t="s">
        <v>3356</v>
      </c>
      <c r="B1934" s="11">
        <v>1050445</v>
      </c>
      <c r="C1934" s="1">
        <v>22000000</v>
      </c>
      <c r="D1934" s="12">
        <f t="shared" si="30"/>
        <v>-20949555</v>
      </c>
    </row>
    <row r="1935" spans="1:4" x14ac:dyDescent="0.25">
      <c r="A1935" s="1" t="s">
        <v>3358</v>
      </c>
      <c r="B1935" s="11">
        <v>13746550</v>
      </c>
      <c r="C1935" s="1">
        <v>2000000</v>
      </c>
      <c r="D1935" s="12">
        <f t="shared" si="30"/>
        <v>11746550</v>
      </c>
    </row>
    <row r="1936" spans="1:4" x14ac:dyDescent="0.25">
      <c r="A1936" s="1" t="s">
        <v>3359</v>
      </c>
      <c r="B1936" s="11">
        <v>20668843</v>
      </c>
      <c r="C1936" s="1">
        <v>22000000</v>
      </c>
      <c r="D1936" s="12">
        <f t="shared" si="30"/>
        <v>-1331157</v>
      </c>
    </row>
    <row r="1937" spans="1:4" x14ac:dyDescent="0.25">
      <c r="A1937" s="1" t="s">
        <v>3361</v>
      </c>
      <c r="B1937" s="11">
        <v>2963012</v>
      </c>
      <c r="C1937" s="1">
        <v>22000000</v>
      </c>
      <c r="D1937" s="12">
        <f t="shared" si="30"/>
        <v>-19036988</v>
      </c>
    </row>
    <row r="1938" spans="1:4" x14ac:dyDescent="0.25">
      <c r="A1938" s="1" t="s">
        <v>3363</v>
      </c>
      <c r="B1938" s="11">
        <v>1796024</v>
      </c>
      <c r="C1938" s="1">
        <v>22000000</v>
      </c>
      <c r="D1938" s="12">
        <f t="shared" si="30"/>
        <v>-20203976</v>
      </c>
    </row>
    <row r="1939" spans="1:4" x14ac:dyDescent="0.25">
      <c r="A1939" s="1" t="s">
        <v>3366</v>
      </c>
      <c r="B1939" s="11">
        <v>634277</v>
      </c>
      <c r="C1939" s="1">
        <v>16000000</v>
      </c>
      <c r="D1939" s="12">
        <f t="shared" si="30"/>
        <v>-15365723</v>
      </c>
    </row>
    <row r="1940" spans="1:4" x14ac:dyDescent="0.25">
      <c r="A1940" s="1" t="s">
        <v>3367</v>
      </c>
      <c r="B1940" s="11">
        <v>11326836</v>
      </c>
      <c r="C1940" s="1">
        <v>22000000</v>
      </c>
      <c r="D1940" s="12">
        <f t="shared" si="30"/>
        <v>-10673164</v>
      </c>
    </row>
    <row r="1941" spans="1:4" x14ac:dyDescent="0.25">
      <c r="A1941" s="1" t="s">
        <v>3368</v>
      </c>
      <c r="B1941" s="11">
        <v>49024969</v>
      </c>
      <c r="C1941" s="1">
        <v>25000000</v>
      </c>
      <c r="D1941" s="12">
        <f t="shared" si="30"/>
        <v>24024969</v>
      </c>
    </row>
    <row r="1942" spans="1:4" x14ac:dyDescent="0.25">
      <c r="A1942" s="1" t="s">
        <v>3369</v>
      </c>
      <c r="B1942" s="11">
        <v>22294341</v>
      </c>
      <c r="C1942" s="1">
        <v>21500000</v>
      </c>
      <c r="D1942" s="12">
        <f t="shared" si="30"/>
        <v>794341</v>
      </c>
    </row>
    <row r="1943" spans="1:4" x14ac:dyDescent="0.25">
      <c r="A1943" s="1" t="s">
        <v>3370</v>
      </c>
      <c r="B1943" s="11">
        <v>24362501</v>
      </c>
      <c r="C1943" s="1">
        <v>21500000</v>
      </c>
      <c r="D1943" s="12">
        <f t="shared" si="30"/>
        <v>2862501</v>
      </c>
    </row>
    <row r="1944" spans="1:4" x14ac:dyDescent="0.25">
      <c r="A1944" s="1" t="s">
        <v>3371</v>
      </c>
      <c r="B1944" s="11">
        <v>16684352</v>
      </c>
      <c r="C1944" s="1">
        <v>17000000</v>
      </c>
      <c r="D1944" s="12">
        <f t="shared" si="30"/>
        <v>-315648</v>
      </c>
    </row>
    <row r="1945" spans="1:4" x14ac:dyDescent="0.25">
      <c r="A1945" s="1" t="s">
        <v>3372</v>
      </c>
      <c r="B1945" s="11">
        <v>46700000</v>
      </c>
      <c r="C1945" s="1">
        <v>21000000</v>
      </c>
      <c r="D1945" s="12">
        <f t="shared" si="30"/>
        <v>25700000</v>
      </c>
    </row>
    <row r="1946" spans="1:4" x14ac:dyDescent="0.25">
      <c r="A1946" s="1" t="s">
        <v>3375</v>
      </c>
      <c r="B1946" s="11">
        <v>52008288</v>
      </c>
      <c r="C1946" s="1">
        <v>21000000</v>
      </c>
      <c r="D1946" s="12">
        <f t="shared" si="30"/>
        <v>31008288</v>
      </c>
    </row>
    <row r="1947" spans="1:4" x14ac:dyDescent="0.25">
      <c r="A1947" s="1" t="s">
        <v>3376</v>
      </c>
      <c r="B1947" s="11">
        <v>8579684</v>
      </c>
      <c r="C1947" s="1">
        <v>9000000</v>
      </c>
      <c r="D1947" s="12">
        <f t="shared" si="30"/>
        <v>-420316</v>
      </c>
    </row>
    <row r="1948" spans="1:4" x14ac:dyDescent="0.25">
      <c r="A1948" s="1" t="s">
        <v>3378</v>
      </c>
      <c r="B1948" s="11">
        <v>42660000</v>
      </c>
      <c r="C1948" s="1">
        <v>17000000</v>
      </c>
      <c r="D1948" s="12">
        <f t="shared" si="30"/>
        <v>25660000</v>
      </c>
    </row>
    <row r="1949" spans="1:4" x14ac:dyDescent="0.25">
      <c r="A1949" s="1" t="s">
        <v>3379</v>
      </c>
      <c r="B1949" s="11">
        <v>40219708</v>
      </c>
      <c r="C1949" s="1">
        <v>21000000</v>
      </c>
      <c r="D1949" s="12">
        <f t="shared" si="30"/>
        <v>19219708</v>
      </c>
    </row>
    <row r="1950" spans="1:4" x14ac:dyDescent="0.25">
      <c r="A1950" s="1" t="s">
        <v>3380</v>
      </c>
      <c r="B1950" s="11">
        <v>132088910</v>
      </c>
      <c r="C1950" s="1">
        <v>21000000</v>
      </c>
      <c r="D1950" s="12">
        <f t="shared" si="30"/>
        <v>111088910</v>
      </c>
    </row>
    <row r="1951" spans="1:4" x14ac:dyDescent="0.25">
      <c r="A1951" s="1" t="s">
        <v>3381</v>
      </c>
      <c r="B1951" s="11">
        <v>36581633</v>
      </c>
      <c r="C1951" s="1">
        <v>21000000</v>
      </c>
      <c r="D1951" s="12">
        <f t="shared" si="30"/>
        <v>15581633</v>
      </c>
    </row>
    <row r="1952" spans="1:4" x14ac:dyDescent="0.25">
      <c r="A1952" s="1" t="s">
        <v>3382</v>
      </c>
      <c r="B1952" s="11">
        <v>25296447</v>
      </c>
      <c r="C1952" s="1">
        <v>21000000</v>
      </c>
      <c r="D1952" s="12">
        <f t="shared" si="30"/>
        <v>4296447</v>
      </c>
    </row>
    <row r="1953" spans="1:4" x14ac:dyDescent="0.25">
      <c r="A1953" s="1" t="s">
        <v>3383</v>
      </c>
      <c r="B1953" s="11">
        <v>24848292</v>
      </c>
      <c r="C1953" s="1">
        <v>20000000</v>
      </c>
      <c r="D1953" s="12">
        <f t="shared" si="30"/>
        <v>4848292</v>
      </c>
    </row>
    <row r="1954" spans="1:4" x14ac:dyDescent="0.25">
      <c r="A1954" s="1" t="s">
        <v>3385</v>
      </c>
      <c r="B1954" s="11">
        <v>17757087</v>
      </c>
      <c r="C1954" s="1">
        <v>21000000</v>
      </c>
      <c r="D1954" s="12">
        <f t="shared" si="30"/>
        <v>-3242913</v>
      </c>
    </row>
    <row r="1955" spans="1:4" x14ac:dyDescent="0.25">
      <c r="A1955" s="1" t="s">
        <v>3386</v>
      </c>
      <c r="B1955" s="11">
        <v>9430988</v>
      </c>
      <c r="C1955" s="1">
        <v>17000000</v>
      </c>
      <c r="D1955" s="12">
        <f t="shared" si="30"/>
        <v>-7569012</v>
      </c>
    </row>
    <row r="1956" spans="1:4" x14ac:dyDescent="0.25">
      <c r="A1956" s="1" t="s">
        <v>3388</v>
      </c>
      <c r="B1956" s="11">
        <v>16284360</v>
      </c>
      <c r="C1956" s="1">
        <v>21000000</v>
      </c>
      <c r="D1956" s="12">
        <f t="shared" si="30"/>
        <v>-4715640</v>
      </c>
    </row>
    <row r="1957" spans="1:4" x14ac:dyDescent="0.25">
      <c r="A1957" s="1" t="s">
        <v>3389</v>
      </c>
      <c r="B1957" s="11">
        <v>6830957</v>
      </c>
      <c r="C1957" s="1">
        <v>21000000</v>
      </c>
      <c r="D1957" s="12">
        <f t="shared" si="30"/>
        <v>-14169043</v>
      </c>
    </row>
    <row r="1958" spans="1:4" x14ac:dyDescent="0.25">
      <c r="A1958" s="1" t="s">
        <v>3391</v>
      </c>
      <c r="B1958" s="11">
        <v>24104113</v>
      </c>
      <c r="C1958" s="1">
        <v>20000000</v>
      </c>
      <c r="D1958" s="12">
        <f t="shared" si="30"/>
        <v>4104113</v>
      </c>
    </row>
    <row r="1959" spans="1:4" x14ac:dyDescent="0.25">
      <c r="A1959" s="1" t="s">
        <v>3393</v>
      </c>
      <c r="B1959" s="11">
        <v>15593</v>
      </c>
      <c r="C1959" s="1">
        <v>21000000</v>
      </c>
      <c r="D1959" s="12">
        <f t="shared" si="30"/>
        <v>-20984407</v>
      </c>
    </row>
    <row r="1960" spans="1:4" x14ac:dyDescent="0.25">
      <c r="A1960" s="1" t="s">
        <v>3394</v>
      </c>
      <c r="B1960" s="11">
        <v>958319</v>
      </c>
      <c r="C1960" s="1">
        <v>21000000</v>
      </c>
      <c r="D1960" s="12">
        <f t="shared" si="30"/>
        <v>-20041681</v>
      </c>
    </row>
    <row r="1961" spans="1:4" x14ac:dyDescent="0.25">
      <c r="A1961" s="1" t="s">
        <v>3396</v>
      </c>
      <c r="B1961" s="11">
        <v>69700000</v>
      </c>
      <c r="C1961" s="1">
        <v>35000000</v>
      </c>
      <c r="D1961" s="12">
        <f t="shared" si="30"/>
        <v>34700000</v>
      </c>
    </row>
    <row r="1962" spans="1:4" x14ac:dyDescent="0.25">
      <c r="A1962" s="1" t="s">
        <v>3397</v>
      </c>
      <c r="B1962" s="11">
        <v>2840417</v>
      </c>
      <c r="C1962" s="1">
        <v>31000000</v>
      </c>
      <c r="D1962" s="12">
        <f t="shared" si="30"/>
        <v>-28159583</v>
      </c>
    </row>
    <row r="1963" spans="1:4" x14ac:dyDescent="0.25">
      <c r="A1963" s="1" t="s">
        <v>3398</v>
      </c>
      <c r="B1963" s="11">
        <v>242374454</v>
      </c>
      <c r="C1963" s="1">
        <v>18000000</v>
      </c>
      <c r="D1963" s="12">
        <f t="shared" si="30"/>
        <v>224374454</v>
      </c>
    </row>
    <row r="1964" spans="1:4" x14ac:dyDescent="0.25">
      <c r="A1964" s="1" t="s">
        <v>3399</v>
      </c>
      <c r="B1964" s="11">
        <v>173585516</v>
      </c>
      <c r="C1964" s="1">
        <v>18000000</v>
      </c>
      <c r="D1964" s="12">
        <f t="shared" si="30"/>
        <v>155585516</v>
      </c>
    </row>
    <row r="1965" spans="1:4" x14ac:dyDescent="0.25">
      <c r="A1965" s="1" t="s">
        <v>3400</v>
      </c>
      <c r="B1965" s="11">
        <v>128300000</v>
      </c>
      <c r="C1965" s="1">
        <v>19400870</v>
      </c>
      <c r="D1965" s="12">
        <f t="shared" si="30"/>
        <v>108899130</v>
      </c>
    </row>
    <row r="1966" spans="1:4" x14ac:dyDescent="0.25">
      <c r="A1966" s="1" t="s">
        <v>3402</v>
      </c>
      <c r="B1966" s="11">
        <v>20259297</v>
      </c>
      <c r="C1966" s="1">
        <v>20000000</v>
      </c>
      <c r="D1966" s="12">
        <f t="shared" si="30"/>
        <v>259297</v>
      </c>
    </row>
    <row r="1967" spans="1:4" x14ac:dyDescent="0.25">
      <c r="A1967" s="1" t="s">
        <v>3403</v>
      </c>
      <c r="B1967" s="11">
        <v>153665036</v>
      </c>
      <c r="C1967" s="1">
        <v>28000000</v>
      </c>
      <c r="D1967" s="12">
        <f t="shared" si="30"/>
        <v>125665036</v>
      </c>
    </row>
    <row r="1968" spans="1:4" x14ac:dyDescent="0.25">
      <c r="A1968" s="1" t="s">
        <v>3404</v>
      </c>
      <c r="B1968" s="11">
        <v>132541238</v>
      </c>
      <c r="C1968" s="1">
        <v>33000000</v>
      </c>
      <c r="D1968" s="12">
        <f t="shared" si="30"/>
        <v>99541238</v>
      </c>
    </row>
    <row r="1969" spans="1:4" x14ac:dyDescent="0.25">
      <c r="A1969" s="1" t="s">
        <v>3405</v>
      </c>
      <c r="B1969" s="11">
        <v>130727000</v>
      </c>
      <c r="C1969" s="1">
        <v>19000000</v>
      </c>
      <c r="D1969" s="12">
        <f t="shared" si="30"/>
        <v>111727000</v>
      </c>
    </row>
    <row r="1970" spans="1:4" x14ac:dyDescent="0.25">
      <c r="A1970" s="1" t="s">
        <v>3407</v>
      </c>
      <c r="B1970" s="11">
        <v>121697350</v>
      </c>
      <c r="C1970" s="1">
        <v>20000000</v>
      </c>
      <c r="D1970" s="12">
        <f t="shared" si="30"/>
        <v>101697350</v>
      </c>
    </row>
    <row r="1971" spans="1:4" x14ac:dyDescent="0.25">
      <c r="A1971" s="1" t="s">
        <v>3410</v>
      </c>
      <c r="B1971" s="11">
        <v>117224271</v>
      </c>
      <c r="C1971" s="1">
        <v>20000000</v>
      </c>
      <c r="D1971" s="12">
        <f t="shared" si="30"/>
        <v>97224271</v>
      </c>
    </row>
    <row r="1972" spans="1:4" x14ac:dyDescent="0.25">
      <c r="A1972" s="1" t="s">
        <v>3412</v>
      </c>
      <c r="B1972" s="11">
        <v>102922376</v>
      </c>
      <c r="C1972" s="1">
        <v>20000000</v>
      </c>
      <c r="D1972" s="12">
        <f t="shared" si="30"/>
        <v>82922376</v>
      </c>
    </row>
    <row r="1973" spans="1:4" x14ac:dyDescent="0.25">
      <c r="A1973" s="1" t="s">
        <v>3414</v>
      </c>
      <c r="B1973" s="11">
        <v>94497271</v>
      </c>
      <c r="C1973" s="1">
        <v>20000000</v>
      </c>
      <c r="D1973" s="12">
        <f t="shared" si="30"/>
        <v>74497271</v>
      </c>
    </row>
    <row r="1974" spans="1:4" x14ac:dyDescent="0.25">
      <c r="A1974" s="1" t="s">
        <v>3415</v>
      </c>
      <c r="B1974" s="11">
        <v>137387272</v>
      </c>
      <c r="C1974" s="1">
        <v>20000000</v>
      </c>
      <c r="D1974" s="12">
        <f t="shared" si="30"/>
        <v>117387272</v>
      </c>
    </row>
    <row r="1975" spans="1:4" x14ac:dyDescent="0.25">
      <c r="A1975" s="1" t="s">
        <v>3416</v>
      </c>
      <c r="B1975" s="11">
        <v>82301521</v>
      </c>
      <c r="C1975" s="1">
        <v>32000000</v>
      </c>
      <c r="D1975" s="12">
        <f t="shared" si="30"/>
        <v>50301521</v>
      </c>
    </row>
    <row r="1976" spans="1:4" x14ac:dyDescent="0.25">
      <c r="A1976" s="1" t="s">
        <v>3417</v>
      </c>
      <c r="B1976" s="11">
        <v>84518155</v>
      </c>
      <c r="C1976" s="1">
        <v>20000000</v>
      </c>
      <c r="D1976" s="12">
        <f t="shared" si="30"/>
        <v>64518155</v>
      </c>
    </row>
    <row r="1977" spans="1:4" x14ac:dyDescent="0.25">
      <c r="A1977" s="1" t="s">
        <v>3418</v>
      </c>
      <c r="B1977" s="11">
        <v>81257845</v>
      </c>
      <c r="C1977" s="1">
        <v>35000000</v>
      </c>
      <c r="D1977" s="12">
        <f t="shared" si="30"/>
        <v>46257845</v>
      </c>
    </row>
    <row r="1978" spans="1:4" x14ac:dyDescent="0.25">
      <c r="A1978" s="1" t="s">
        <v>3419</v>
      </c>
      <c r="B1978" s="11">
        <v>70360285</v>
      </c>
      <c r="C1978" s="1">
        <v>18000000</v>
      </c>
      <c r="D1978" s="12">
        <f t="shared" si="30"/>
        <v>52360285</v>
      </c>
    </row>
    <row r="1979" spans="1:4" x14ac:dyDescent="0.25">
      <c r="A1979" s="1" t="s">
        <v>3420</v>
      </c>
      <c r="B1979" s="11">
        <v>69148997</v>
      </c>
      <c r="C1979" s="1">
        <v>37000000</v>
      </c>
      <c r="D1979" s="12">
        <f t="shared" si="30"/>
        <v>32148997</v>
      </c>
    </row>
    <row r="1980" spans="1:4" x14ac:dyDescent="0.25">
      <c r="A1980" s="1" t="s">
        <v>3421</v>
      </c>
      <c r="B1980" s="11">
        <v>82624961</v>
      </c>
      <c r="C1980" s="1">
        <v>20000000</v>
      </c>
      <c r="D1980" s="12">
        <f t="shared" si="30"/>
        <v>62624961</v>
      </c>
    </row>
    <row r="1981" spans="1:4" x14ac:dyDescent="0.25">
      <c r="A1981" s="1" t="s">
        <v>3423</v>
      </c>
      <c r="B1981" s="11">
        <v>67325559</v>
      </c>
      <c r="C1981" s="1">
        <v>20000000</v>
      </c>
      <c r="D1981" s="12">
        <f t="shared" si="30"/>
        <v>47325559</v>
      </c>
    </row>
    <row r="1982" spans="1:4" x14ac:dyDescent="0.25">
      <c r="A1982" s="1" t="s">
        <v>3425</v>
      </c>
      <c r="B1982" s="11">
        <v>62933793</v>
      </c>
      <c r="C1982" s="1">
        <v>20000000</v>
      </c>
      <c r="D1982" s="12">
        <f t="shared" si="30"/>
        <v>42933793</v>
      </c>
    </row>
    <row r="1983" spans="1:4" x14ac:dyDescent="0.25">
      <c r="A1983" s="1" t="s">
        <v>3427</v>
      </c>
      <c r="B1983" s="11">
        <v>56667870</v>
      </c>
      <c r="C1983" s="1">
        <v>20000000</v>
      </c>
      <c r="D1983" s="12">
        <f t="shared" si="30"/>
        <v>36667870</v>
      </c>
    </row>
    <row r="1984" spans="1:4" x14ac:dyDescent="0.25">
      <c r="A1984" s="1" t="s">
        <v>3428</v>
      </c>
      <c r="B1984" s="11">
        <v>56398162</v>
      </c>
      <c r="C1984" s="1">
        <v>20000000</v>
      </c>
      <c r="D1984" s="12">
        <f t="shared" si="30"/>
        <v>36398162</v>
      </c>
    </row>
    <row r="1985" spans="1:4" x14ac:dyDescent="0.25">
      <c r="A1985" s="1" t="s">
        <v>3429</v>
      </c>
      <c r="B1985" s="11">
        <v>60072596</v>
      </c>
      <c r="C1985" s="1">
        <v>20000000</v>
      </c>
      <c r="D1985" s="12">
        <f t="shared" si="30"/>
        <v>40072596</v>
      </c>
    </row>
    <row r="1986" spans="1:4" x14ac:dyDescent="0.25">
      <c r="A1986" s="1" t="s">
        <v>3431</v>
      </c>
      <c r="B1986" s="11">
        <v>56362352</v>
      </c>
      <c r="C1986" s="1">
        <v>20000000</v>
      </c>
      <c r="D1986" s="12">
        <f t="shared" si="30"/>
        <v>36362352</v>
      </c>
    </row>
    <row r="1987" spans="1:4" x14ac:dyDescent="0.25">
      <c r="A1987" s="1" t="s">
        <v>3433</v>
      </c>
      <c r="B1987" s="11">
        <v>56154094</v>
      </c>
      <c r="C1987" s="1">
        <v>20000000</v>
      </c>
      <c r="D1987" s="12">
        <f t="shared" ref="D1987:D2050" si="31">B1987-C1987</f>
        <v>36154094</v>
      </c>
    </row>
    <row r="1988" spans="1:4" x14ac:dyDescent="0.25">
      <c r="A1988" s="1" t="s">
        <v>3434</v>
      </c>
      <c r="B1988" s="11">
        <v>65623128</v>
      </c>
      <c r="C1988" s="1">
        <v>20000000</v>
      </c>
      <c r="D1988" s="12">
        <f t="shared" si="31"/>
        <v>45623128</v>
      </c>
    </row>
    <row r="1989" spans="1:4" x14ac:dyDescent="0.25">
      <c r="A1989" s="1" t="s">
        <v>3436</v>
      </c>
      <c r="B1989" s="11">
        <v>48546578</v>
      </c>
      <c r="C1989" s="1">
        <v>20000000</v>
      </c>
      <c r="D1989" s="12">
        <f t="shared" si="31"/>
        <v>28546578</v>
      </c>
    </row>
    <row r="1990" spans="1:4" x14ac:dyDescent="0.25">
      <c r="A1990" s="1" t="s">
        <v>3438</v>
      </c>
      <c r="B1990" s="11">
        <v>48423368</v>
      </c>
      <c r="C1990" s="1">
        <v>20000000</v>
      </c>
      <c r="D1990" s="12">
        <f t="shared" si="31"/>
        <v>28423368</v>
      </c>
    </row>
    <row r="1991" spans="1:4" x14ac:dyDescent="0.25">
      <c r="A1991" s="1" t="s">
        <v>3440</v>
      </c>
      <c r="B1991" s="11">
        <v>52066000</v>
      </c>
      <c r="C1991" s="1">
        <v>20000000</v>
      </c>
      <c r="D1991" s="12">
        <f t="shared" si="31"/>
        <v>32066000</v>
      </c>
    </row>
    <row r="1992" spans="1:4" x14ac:dyDescent="0.25">
      <c r="A1992" s="1" t="s">
        <v>3443</v>
      </c>
      <c r="B1992" s="11">
        <v>47887943</v>
      </c>
      <c r="C1992" s="1">
        <v>20000000</v>
      </c>
      <c r="D1992" s="12">
        <f t="shared" si="31"/>
        <v>27887943</v>
      </c>
    </row>
    <row r="1993" spans="1:4" x14ac:dyDescent="0.25">
      <c r="A1993" s="1" t="s">
        <v>3444</v>
      </c>
      <c r="B1993" s="11">
        <v>46363118</v>
      </c>
      <c r="C1993" s="1">
        <v>20000000</v>
      </c>
      <c r="D1993" s="12">
        <f t="shared" si="31"/>
        <v>26363118</v>
      </c>
    </row>
    <row r="1994" spans="1:4" x14ac:dyDescent="0.25">
      <c r="A1994" s="1" t="s">
        <v>3446</v>
      </c>
      <c r="B1994" s="11">
        <v>47852604</v>
      </c>
      <c r="C1994" s="1">
        <v>20000000</v>
      </c>
      <c r="D1994" s="12">
        <f t="shared" si="31"/>
        <v>27852604</v>
      </c>
    </row>
    <row r="1995" spans="1:4" x14ac:dyDescent="0.25">
      <c r="A1995" s="1" t="s">
        <v>3449</v>
      </c>
      <c r="B1995" s="11">
        <v>45542421</v>
      </c>
      <c r="C1995" s="1">
        <v>30000000</v>
      </c>
      <c r="D1995" s="12">
        <f t="shared" si="31"/>
        <v>15542421</v>
      </c>
    </row>
    <row r="1996" spans="1:4" x14ac:dyDescent="0.25">
      <c r="A1996" s="1" t="s">
        <v>3450</v>
      </c>
      <c r="B1996" s="11">
        <v>42652003</v>
      </c>
      <c r="C1996" s="1">
        <v>20000000</v>
      </c>
      <c r="D1996" s="12">
        <f t="shared" si="31"/>
        <v>22652003</v>
      </c>
    </row>
    <row r="1997" spans="1:4" x14ac:dyDescent="0.25">
      <c r="A1997" s="1" t="s">
        <v>3451</v>
      </c>
      <c r="B1997" s="11">
        <v>39737645</v>
      </c>
      <c r="C1997" s="1">
        <v>20000000</v>
      </c>
      <c r="D1997" s="12">
        <f t="shared" si="31"/>
        <v>19737645</v>
      </c>
    </row>
    <row r="1998" spans="1:4" x14ac:dyDescent="0.25">
      <c r="A1998" s="1" t="s">
        <v>3453</v>
      </c>
      <c r="B1998" s="11">
        <v>44988180</v>
      </c>
      <c r="C1998" s="1">
        <v>20000000</v>
      </c>
      <c r="D1998" s="12">
        <f t="shared" si="31"/>
        <v>24988180</v>
      </c>
    </row>
    <row r="1999" spans="1:4" x14ac:dyDescent="0.25">
      <c r="A1999" s="1" t="s">
        <v>3454</v>
      </c>
      <c r="B1999" s="11">
        <v>39263506</v>
      </c>
      <c r="C1999" s="1">
        <v>22000000</v>
      </c>
      <c r="D1999" s="12">
        <f t="shared" si="31"/>
        <v>17263506</v>
      </c>
    </row>
    <row r="2000" spans="1:4" x14ac:dyDescent="0.25">
      <c r="A2000" s="1" t="s">
        <v>3456</v>
      </c>
      <c r="B2000" s="11">
        <v>39143839</v>
      </c>
      <c r="C2000" s="1">
        <v>20000000</v>
      </c>
      <c r="D2000" s="12">
        <f t="shared" si="31"/>
        <v>19143839</v>
      </c>
    </row>
    <row r="2001" spans="1:4" x14ac:dyDescent="0.25">
      <c r="A2001" s="1" t="s">
        <v>3457</v>
      </c>
      <c r="B2001" s="11">
        <v>37672350</v>
      </c>
      <c r="C2001" s="1">
        <v>20000000</v>
      </c>
      <c r="D2001" s="12">
        <f t="shared" si="31"/>
        <v>17672350</v>
      </c>
    </row>
    <row r="2002" spans="1:4" x14ac:dyDescent="0.25">
      <c r="A2002" s="1" t="s">
        <v>3459</v>
      </c>
      <c r="B2002" s="11">
        <v>38037513</v>
      </c>
      <c r="C2002" s="1">
        <v>20000000</v>
      </c>
      <c r="D2002" s="12">
        <f t="shared" si="31"/>
        <v>18037513</v>
      </c>
    </row>
    <row r="2003" spans="1:4" x14ac:dyDescent="0.25">
      <c r="A2003" s="1" t="s">
        <v>3460</v>
      </c>
      <c r="B2003" s="11">
        <v>37442180</v>
      </c>
      <c r="C2003" s="1">
        <v>20000000</v>
      </c>
      <c r="D2003" s="12">
        <f t="shared" si="31"/>
        <v>17442180</v>
      </c>
    </row>
    <row r="2004" spans="1:4" x14ac:dyDescent="0.25">
      <c r="A2004" s="1" t="s">
        <v>3462</v>
      </c>
      <c r="B2004" s="11">
        <v>35596227</v>
      </c>
      <c r="C2004" s="1">
        <v>20000000</v>
      </c>
      <c r="D2004" s="12">
        <f t="shared" si="31"/>
        <v>15596227</v>
      </c>
    </row>
    <row r="2005" spans="1:4" x14ac:dyDescent="0.25">
      <c r="A2005" s="1" t="s">
        <v>3464</v>
      </c>
      <c r="B2005" s="11">
        <v>35422828</v>
      </c>
      <c r="C2005" s="1">
        <v>20000000</v>
      </c>
      <c r="D2005" s="12">
        <f t="shared" si="31"/>
        <v>15422828</v>
      </c>
    </row>
    <row r="2006" spans="1:4" x14ac:dyDescent="0.25">
      <c r="A2006" s="1" t="s">
        <v>3465</v>
      </c>
      <c r="B2006" s="11">
        <v>36658108</v>
      </c>
      <c r="C2006" s="1">
        <v>20000000</v>
      </c>
      <c r="D2006" s="12">
        <f t="shared" si="31"/>
        <v>16658108</v>
      </c>
    </row>
    <row r="2007" spans="1:4" x14ac:dyDescent="0.25">
      <c r="A2007" s="1" t="s">
        <v>3466</v>
      </c>
      <c r="B2007" s="11">
        <v>34300771</v>
      </c>
      <c r="C2007" s="1">
        <v>25000000</v>
      </c>
      <c r="D2007" s="12">
        <f t="shared" si="31"/>
        <v>9300771</v>
      </c>
    </row>
    <row r="2008" spans="1:4" x14ac:dyDescent="0.25">
      <c r="A2008" s="1" t="s">
        <v>3467</v>
      </c>
      <c r="B2008" s="11">
        <v>34290142</v>
      </c>
      <c r="C2008" s="1">
        <v>19800000</v>
      </c>
      <c r="D2008" s="12">
        <f t="shared" si="31"/>
        <v>14490142</v>
      </c>
    </row>
    <row r="2009" spans="1:4" x14ac:dyDescent="0.25">
      <c r="A2009" s="1" t="s">
        <v>3469</v>
      </c>
      <c r="B2009" s="11">
        <v>33422556</v>
      </c>
      <c r="C2009" s="1">
        <v>20000000</v>
      </c>
      <c r="D2009" s="12">
        <f t="shared" si="31"/>
        <v>13422556</v>
      </c>
    </row>
    <row r="2010" spans="1:4" x14ac:dyDescent="0.25">
      <c r="A2010" s="1" t="s">
        <v>3470</v>
      </c>
      <c r="B2010" s="11">
        <v>32774834</v>
      </c>
      <c r="C2010" s="1">
        <v>30000000</v>
      </c>
      <c r="D2010" s="12">
        <f t="shared" si="31"/>
        <v>2774834</v>
      </c>
    </row>
    <row r="2011" spans="1:4" x14ac:dyDescent="0.25">
      <c r="A2011" s="1" t="s">
        <v>3471</v>
      </c>
      <c r="B2011" s="11">
        <v>34334256</v>
      </c>
      <c r="C2011" s="1">
        <v>11000000</v>
      </c>
      <c r="D2011" s="12">
        <f t="shared" si="31"/>
        <v>23334256</v>
      </c>
    </row>
    <row r="2012" spans="1:4" x14ac:dyDescent="0.25">
      <c r="A2012" s="1" t="s">
        <v>3472</v>
      </c>
      <c r="B2012" s="11">
        <v>32051917</v>
      </c>
      <c r="C2012" s="1">
        <v>20000000</v>
      </c>
      <c r="D2012" s="12">
        <f t="shared" si="31"/>
        <v>12051917</v>
      </c>
    </row>
    <row r="2013" spans="1:4" x14ac:dyDescent="0.25">
      <c r="A2013" s="1" t="s">
        <v>3473</v>
      </c>
      <c r="B2013" s="11">
        <v>32014289</v>
      </c>
      <c r="C2013" s="1">
        <v>20000000</v>
      </c>
      <c r="D2013" s="12">
        <f t="shared" si="31"/>
        <v>12014289</v>
      </c>
    </row>
    <row r="2014" spans="1:4" x14ac:dyDescent="0.25">
      <c r="A2014" s="1" t="s">
        <v>3474</v>
      </c>
      <c r="B2014" s="11">
        <v>31838002</v>
      </c>
      <c r="C2014" s="1">
        <v>20000000</v>
      </c>
      <c r="D2014" s="12">
        <f t="shared" si="31"/>
        <v>11838002</v>
      </c>
    </row>
    <row r="2015" spans="1:4" x14ac:dyDescent="0.25">
      <c r="A2015" s="1" t="s">
        <v>3476</v>
      </c>
      <c r="B2015" s="11">
        <v>36874745</v>
      </c>
      <c r="C2015" s="1">
        <v>20000000</v>
      </c>
      <c r="D2015" s="12">
        <f t="shared" si="31"/>
        <v>16874745</v>
      </c>
    </row>
    <row r="2016" spans="1:4" x14ac:dyDescent="0.25">
      <c r="A2016" s="1" t="s">
        <v>3478</v>
      </c>
      <c r="B2016" s="11">
        <v>30079316</v>
      </c>
      <c r="C2016" s="1">
        <v>35000000</v>
      </c>
      <c r="D2016" s="12">
        <f t="shared" si="31"/>
        <v>-4920684</v>
      </c>
    </row>
    <row r="2017" spans="1:4" x14ac:dyDescent="0.25">
      <c r="A2017" s="1" t="s">
        <v>3480</v>
      </c>
      <c r="B2017" s="11">
        <v>35033759</v>
      </c>
      <c r="C2017" s="1">
        <v>19000000</v>
      </c>
      <c r="D2017" s="12">
        <f t="shared" si="31"/>
        <v>16033759</v>
      </c>
    </row>
    <row r="2018" spans="1:4" x14ac:dyDescent="0.25">
      <c r="A2018" s="1" t="s">
        <v>3482</v>
      </c>
      <c r="B2018" s="11">
        <v>29753944</v>
      </c>
      <c r="C2018" s="1">
        <v>20000000</v>
      </c>
      <c r="D2018" s="12">
        <f t="shared" si="31"/>
        <v>9753944</v>
      </c>
    </row>
    <row r="2019" spans="1:4" x14ac:dyDescent="0.25">
      <c r="A2019" s="1" t="s">
        <v>3483</v>
      </c>
      <c r="B2019" s="11">
        <v>31146570</v>
      </c>
      <c r="C2019" s="1">
        <v>20000000</v>
      </c>
      <c r="D2019" s="12">
        <f t="shared" si="31"/>
        <v>11146570</v>
      </c>
    </row>
    <row r="2020" spans="1:4" x14ac:dyDescent="0.25">
      <c r="A2020" s="1" t="s">
        <v>3484</v>
      </c>
      <c r="B2020" s="11">
        <v>27277055</v>
      </c>
      <c r="C2020" s="1">
        <v>20000000</v>
      </c>
      <c r="D2020" s="12">
        <f t="shared" si="31"/>
        <v>7277055</v>
      </c>
    </row>
    <row r="2021" spans="1:4" x14ac:dyDescent="0.25">
      <c r="A2021" s="1" t="s">
        <v>3486</v>
      </c>
      <c r="B2021" s="11">
        <v>26876529</v>
      </c>
      <c r="C2021" s="1">
        <v>27000000</v>
      </c>
      <c r="D2021" s="12">
        <f t="shared" si="31"/>
        <v>-123471</v>
      </c>
    </row>
    <row r="2022" spans="1:4" x14ac:dyDescent="0.25">
      <c r="A2022" s="1" t="s">
        <v>3487</v>
      </c>
      <c r="B2022" s="11">
        <v>53146000</v>
      </c>
      <c r="C2022" s="1">
        <v>20000000</v>
      </c>
      <c r="D2022" s="12">
        <f t="shared" si="31"/>
        <v>33146000</v>
      </c>
    </row>
    <row r="2023" spans="1:4" x14ac:dyDescent="0.25">
      <c r="A2023" s="1" t="s">
        <v>3488</v>
      </c>
      <c r="B2023" s="11">
        <v>30028592</v>
      </c>
      <c r="C2023" s="1">
        <v>20000000</v>
      </c>
      <c r="D2023" s="12">
        <f t="shared" si="31"/>
        <v>10028592</v>
      </c>
    </row>
    <row r="2024" spans="1:4" x14ac:dyDescent="0.25">
      <c r="A2024" s="1" t="s">
        <v>3489</v>
      </c>
      <c r="B2024" s="11">
        <v>34126138</v>
      </c>
      <c r="C2024" s="1">
        <v>20000000</v>
      </c>
      <c r="D2024" s="12">
        <f t="shared" si="31"/>
        <v>14126138</v>
      </c>
    </row>
    <row r="2025" spans="1:4" x14ac:dyDescent="0.25">
      <c r="A2025" s="1" t="s">
        <v>3490</v>
      </c>
      <c r="B2025" s="11">
        <v>25677801</v>
      </c>
      <c r="C2025" s="1">
        <v>20000000</v>
      </c>
      <c r="D2025" s="12">
        <f t="shared" si="31"/>
        <v>5677801</v>
      </c>
    </row>
    <row r="2026" spans="1:4" x14ac:dyDescent="0.25">
      <c r="A2026" s="1" t="s">
        <v>3491</v>
      </c>
      <c r="B2026" s="11">
        <v>26415649</v>
      </c>
      <c r="C2026" s="1">
        <v>20000000</v>
      </c>
      <c r="D2026" s="12">
        <f t="shared" si="31"/>
        <v>6415649</v>
      </c>
    </row>
    <row r="2027" spans="1:4" x14ac:dyDescent="0.25">
      <c r="A2027" s="1" t="s">
        <v>3492</v>
      </c>
      <c r="B2027" s="11">
        <v>26003149</v>
      </c>
      <c r="C2027" s="1">
        <v>20000000</v>
      </c>
      <c r="D2027" s="12">
        <f t="shared" si="31"/>
        <v>6003149</v>
      </c>
    </row>
    <row r="2028" spans="1:4" x14ac:dyDescent="0.25">
      <c r="A2028" s="1" t="s">
        <v>3495</v>
      </c>
      <c r="B2028" s="11">
        <v>25584685</v>
      </c>
      <c r="C2028" s="1">
        <v>20000000</v>
      </c>
      <c r="D2028" s="12">
        <f t="shared" si="31"/>
        <v>5584685</v>
      </c>
    </row>
    <row r="2029" spans="1:4" x14ac:dyDescent="0.25">
      <c r="A2029" s="1" t="s">
        <v>3497</v>
      </c>
      <c r="B2029" s="11">
        <v>29975979</v>
      </c>
      <c r="C2029" s="1">
        <v>20000000</v>
      </c>
      <c r="D2029" s="12">
        <f t="shared" si="31"/>
        <v>9975979</v>
      </c>
    </row>
    <row r="2030" spans="1:4" x14ac:dyDescent="0.25">
      <c r="A2030" s="1" t="s">
        <v>3499</v>
      </c>
      <c r="B2030" s="11">
        <v>31584722</v>
      </c>
      <c r="C2030" s="1">
        <v>20000000</v>
      </c>
      <c r="D2030" s="12">
        <f t="shared" si="31"/>
        <v>11584722</v>
      </c>
    </row>
    <row r="2031" spans="1:4" x14ac:dyDescent="0.25">
      <c r="A2031" s="1" t="s">
        <v>3501</v>
      </c>
      <c r="B2031" s="11">
        <v>23179303</v>
      </c>
      <c r="C2031" s="1">
        <v>20000000</v>
      </c>
      <c r="D2031" s="12">
        <f t="shared" si="31"/>
        <v>3179303</v>
      </c>
    </row>
    <row r="2032" spans="1:4" x14ac:dyDescent="0.25">
      <c r="A2032" s="1" t="s">
        <v>3504</v>
      </c>
      <c r="B2032" s="11">
        <v>23078294</v>
      </c>
      <c r="C2032" s="1">
        <v>9000000</v>
      </c>
      <c r="D2032" s="12">
        <f t="shared" si="31"/>
        <v>14078294</v>
      </c>
    </row>
    <row r="2033" spans="1:4" x14ac:dyDescent="0.25">
      <c r="A2033" s="1" t="s">
        <v>3506</v>
      </c>
      <c r="B2033" s="11">
        <v>21413105</v>
      </c>
      <c r="C2033" s="1">
        <v>20000000</v>
      </c>
      <c r="D2033" s="12">
        <f t="shared" si="31"/>
        <v>1413105</v>
      </c>
    </row>
    <row r="2034" spans="1:4" x14ac:dyDescent="0.25">
      <c r="A2034" s="1" t="s">
        <v>3508</v>
      </c>
      <c r="B2034" s="11">
        <v>25077977</v>
      </c>
      <c r="C2034" s="1">
        <v>20000000</v>
      </c>
      <c r="D2034" s="12">
        <f t="shared" si="31"/>
        <v>5077977</v>
      </c>
    </row>
    <row r="2035" spans="1:4" x14ac:dyDescent="0.25">
      <c r="A2035" s="1" t="s">
        <v>3509</v>
      </c>
      <c r="B2035" s="11">
        <v>23292105</v>
      </c>
      <c r="C2035" s="1">
        <v>20000000</v>
      </c>
      <c r="D2035" s="12">
        <f t="shared" si="31"/>
        <v>3292105</v>
      </c>
    </row>
    <row r="2036" spans="1:4" x14ac:dyDescent="0.25">
      <c r="A2036" s="1" t="s">
        <v>3510</v>
      </c>
      <c r="B2036" s="11">
        <v>20916309</v>
      </c>
      <c r="C2036" s="1">
        <v>40000000</v>
      </c>
      <c r="D2036" s="12">
        <f t="shared" si="31"/>
        <v>-19083691</v>
      </c>
    </row>
    <row r="2037" spans="1:4" x14ac:dyDescent="0.25">
      <c r="A2037" s="1" t="s">
        <v>3511</v>
      </c>
      <c r="B2037" s="11">
        <v>21200000</v>
      </c>
      <c r="C2037" s="1">
        <v>20000000</v>
      </c>
      <c r="D2037" s="12">
        <f t="shared" si="31"/>
        <v>1200000</v>
      </c>
    </row>
    <row r="2038" spans="1:4" x14ac:dyDescent="0.25">
      <c r="A2038" s="1" t="s">
        <v>3512</v>
      </c>
      <c r="B2038" s="11">
        <v>20241395</v>
      </c>
      <c r="C2038" s="1">
        <v>20000000</v>
      </c>
      <c r="D2038" s="12">
        <f t="shared" si="31"/>
        <v>241395</v>
      </c>
    </row>
    <row r="2039" spans="1:4" x14ac:dyDescent="0.25">
      <c r="A2039" s="1" t="s">
        <v>3514</v>
      </c>
      <c r="B2039" s="11">
        <v>32000000</v>
      </c>
      <c r="C2039" s="1">
        <v>806947</v>
      </c>
      <c r="D2039" s="12">
        <f t="shared" si="31"/>
        <v>31193053</v>
      </c>
    </row>
    <row r="2040" spans="1:4" x14ac:dyDescent="0.25">
      <c r="A2040" s="1" t="s">
        <v>3515</v>
      </c>
      <c r="B2040" s="11">
        <v>19151864</v>
      </c>
      <c r="C2040" s="1">
        <v>40000000</v>
      </c>
      <c r="D2040" s="12">
        <f t="shared" si="31"/>
        <v>-20848136</v>
      </c>
    </row>
    <row r="2041" spans="1:4" x14ac:dyDescent="0.25">
      <c r="A2041" s="1" t="s">
        <v>3517</v>
      </c>
      <c r="B2041" s="11">
        <v>23393765</v>
      </c>
      <c r="C2041" s="1">
        <v>20000000</v>
      </c>
      <c r="D2041" s="12">
        <f t="shared" si="31"/>
        <v>3393765</v>
      </c>
    </row>
    <row r="2042" spans="1:4" x14ac:dyDescent="0.25">
      <c r="A2042" s="1" t="s">
        <v>3518</v>
      </c>
      <c r="B2042" s="11">
        <v>18882880</v>
      </c>
      <c r="C2042" s="1">
        <v>20000000</v>
      </c>
      <c r="D2042" s="12">
        <f t="shared" si="31"/>
        <v>-1117120</v>
      </c>
    </row>
    <row r="2043" spans="1:4" x14ac:dyDescent="0.25">
      <c r="A2043" s="1" t="s">
        <v>3520</v>
      </c>
      <c r="B2043" s="11">
        <v>8500000</v>
      </c>
      <c r="C2043" s="1">
        <v>20000000</v>
      </c>
      <c r="D2043" s="12">
        <f t="shared" si="31"/>
        <v>-11500000</v>
      </c>
    </row>
    <row r="2044" spans="1:4" x14ac:dyDescent="0.25">
      <c r="A2044" s="1" t="s">
        <v>3521</v>
      </c>
      <c r="B2044" s="11">
        <v>18252684</v>
      </c>
      <c r="C2044" s="1">
        <v>30000000</v>
      </c>
      <c r="D2044" s="12">
        <f t="shared" si="31"/>
        <v>-11747316</v>
      </c>
    </row>
    <row r="2045" spans="1:4" x14ac:dyDescent="0.25">
      <c r="A2045" s="1" t="s">
        <v>3523</v>
      </c>
      <c r="B2045" s="11">
        <v>19661987</v>
      </c>
      <c r="C2045" s="1">
        <v>20000000</v>
      </c>
      <c r="D2045" s="12">
        <f t="shared" si="31"/>
        <v>-338013</v>
      </c>
    </row>
    <row r="2046" spans="1:4" x14ac:dyDescent="0.25">
      <c r="A2046" s="1" t="s">
        <v>3525</v>
      </c>
      <c r="B2046" s="11">
        <v>18352454</v>
      </c>
      <c r="C2046" s="1">
        <v>15000000</v>
      </c>
      <c r="D2046" s="12">
        <f t="shared" si="31"/>
        <v>3352454</v>
      </c>
    </row>
    <row r="2047" spans="1:4" x14ac:dyDescent="0.25">
      <c r="A2047" s="1" t="s">
        <v>3526</v>
      </c>
      <c r="B2047" s="11">
        <v>17803796</v>
      </c>
      <c r="C2047" s="1">
        <v>20000000</v>
      </c>
      <c r="D2047" s="12">
        <f t="shared" si="31"/>
        <v>-2196204</v>
      </c>
    </row>
    <row r="2048" spans="1:4" x14ac:dyDescent="0.25">
      <c r="A2048" s="1" t="s">
        <v>3529</v>
      </c>
      <c r="B2048" s="11">
        <v>17529157</v>
      </c>
      <c r="C2048" s="1">
        <v>20000000</v>
      </c>
      <c r="D2048" s="12">
        <f t="shared" si="31"/>
        <v>-2470843</v>
      </c>
    </row>
    <row r="2049" spans="1:4" x14ac:dyDescent="0.25">
      <c r="A2049" s="1" t="s">
        <v>3531</v>
      </c>
      <c r="B2049" s="11">
        <v>25753840</v>
      </c>
      <c r="C2049" s="1">
        <v>19000000</v>
      </c>
      <c r="D2049" s="12">
        <f t="shared" si="31"/>
        <v>6753840</v>
      </c>
    </row>
    <row r="2050" spans="1:4" x14ac:dyDescent="0.25">
      <c r="A2050" s="1" t="s">
        <v>3534</v>
      </c>
      <c r="B2050" s="11">
        <v>18081626</v>
      </c>
      <c r="C2050" s="1">
        <v>20000000</v>
      </c>
      <c r="D2050" s="12">
        <f t="shared" si="31"/>
        <v>-1918374</v>
      </c>
    </row>
    <row r="2051" spans="1:4" x14ac:dyDescent="0.25">
      <c r="A2051" s="1" t="s">
        <v>3535</v>
      </c>
      <c r="B2051" s="11">
        <v>17518220</v>
      </c>
      <c r="C2051" s="1">
        <v>20000000</v>
      </c>
      <c r="D2051" s="12">
        <f t="shared" ref="D2051:D2114" si="32">B2051-C2051</f>
        <v>-2481780</v>
      </c>
    </row>
    <row r="2052" spans="1:4" x14ac:dyDescent="0.25">
      <c r="A2052" s="1" t="s">
        <v>3538</v>
      </c>
      <c r="B2052" s="11">
        <v>17104669</v>
      </c>
      <c r="C2052" s="1">
        <v>20000000</v>
      </c>
      <c r="D2052" s="12">
        <f t="shared" si="32"/>
        <v>-2895331</v>
      </c>
    </row>
    <row r="2053" spans="1:4" x14ac:dyDescent="0.25">
      <c r="A2053" s="1" t="s">
        <v>3541</v>
      </c>
      <c r="B2053" s="11">
        <v>16988996</v>
      </c>
      <c r="C2053" s="1">
        <v>35000000</v>
      </c>
      <c r="D2053" s="12">
        <f t="shared" si="32"/>
        <v>-18011004</v>
      </c>
    </row>
    <row r="2054" spans="1:4" x14ac:dyDescent="0.25">
      <c r="A2054" s="1" t="s">
        <v>3542</v>
      </c>
      <c r="B2054" s="11">
        <v>15797907</v>
      </c>
      <c r="C2054" s="1">
        <v>20000000</v>
      </c>
      <c r="D2054" s="12">
        <f t="shared" si="32"/>
        <v>-4202093</v>
      </c>
    </row>
    <row r="2055" spans="1:4" x14ac:dyDescent="0.25">
      <c r="A2055" s="1" t="s">
        <v>3544</v>
      </c>
      <c r="B2055" s="11">
        <v>16248701</v>
      </c>
      <c r="C2055" s="1">
        <v>20000000</v>
      </c>
      <c r="D2055" s="12">
        <f t="shared" si="32"/>
        <v>-3751299</v>
      </c>
    </row>
    <row r="2056" spans="1:4" x14ac:dyDescent="0.25">
      <c r="A2056" s="1" t="s">
        <v>3546</v>
      </c>
      <c r="B2056" s="11">
        <v>15712072</v>
      </c>
      <c r="C2056" s="1">
        <v>20000000</v>
      </c>
      <c r="D2056" s="12">
        <f t="shared" si="32"/>
        <v>-4287928</v>
      </c>
    </row>
    <row r="2057" spans="1:4" x14ac:dyDescent="0.25">
      <c r="A2057" s="1" t="s">
        <v>3548</v>
      </c>
      <c r="B2057" s="11">
        <v>15408822</v>
      </c>
      <c r="C2057" s="1">
        <v>20000000</v>
      </c>
      <c r="D2057" s="12">
        <f t="shared" si="32"/>
        <v>-4591178</v>
      </c>
    </row>
    <row r="2058" spans="1:4" x14ac:dyDescent="0.25">
      <c r="A2058" s="1" t="s">
        <v>3550</v>
      </c>
      <c r="B2058" s="11">
        <v>15464026</v>
      </c>
      <c r="C2058" s="1">
        <v>20000000</v>
      </c>
      <c r="D2058" s="12">
        <f t="shared" si="32"/>
        <v>-4535974</v>
      </c>
    </row>
    <row r="2059" spans="1:4" x14ac:dyDescent="0.25">
      <c r="A2059" s="1" t="s">
        <v>3552</v>
      </c>
      <c r="B2059" s="11">
        <v>8000000</v>
      </c>
      <c r="C2059" s="1">
        <v>20000000</v>
      </c>
      <c r="D2059" s="12">
        <f t="shared" si="32"/>
        <v>-12000000</v>
      </c>
    </row>
    <row r="2060" spans="1:4" x14ac:dyDescent="0.25">
      <c r="A2060" s="1" t="s">
        <v>3553</v>
      </c>
      <c r="B2060" s="11">
        <v>14174654</v>
      </c>
      <c r="C2060" s="1">
        <v>25000000</v>
      </c>
      <c r="D2060" s="12">
        <f t="shared" si="32"/>
        <v>-10825346</v>
      </c>
    </row>
    <row r="2061" spans="1:4" x14ac:dyDescent="0.25">
      <c r="A2061" s="1" t="s">
        <v>3554</v>
      </c>
      <c r="B2061" s="11">
        <v>15988876</v>
      </c>
      <c r="C2061" s="1">
        <v>27000000</v>
      </c>
      <c r="D2061" s="12">
        <f t="shared" si="32"/>
        <v>-11011124</v>
      </c>
    </row>
    <row r="2062" spans="1:4" x14ac:dyDescent="0.25">
      <c r="A2062" s="1" t="s">
        <v>3555</v>
      </c>
      <c r="B2062" s="11">
        <v>13801755</v>
      </c>
      <c r="C2062" s="1">
        <v>20000000</v>
      </c>
      <c r="D2062" s="12">
        <f t="shared" si="32"/>
        <v>-6198245</v>
      </c>
    </row>
    <row r="2063" spans="1:4" x14ac:dyDescent="0.25">
      <c r="A2063" s="1" t="s">
        <v>3557</v>
      </c>
      <c r="B2063" s="11">
        <v>13987482</v>
      </c>
      <c r="C2063" s="1">
        <v>20000000</v>
      </c>
      <c r="D2063" s="12">
        <f t="shared" si="32"/>
        <v>-6012518</v>
      </c>
    </row>
    <row r="2064" spans="1:4" x14ac:dyDescent="0.25">
      <c r="A2064" s="1" t="s">
        <v>3559</v>
      </c>
      <c r="B2064" s="11">
        <v>14291570</v>
      </c>
      <c r="C2064" s="1">
        <v>20000000</v>
      </c>
      <c r="D2064" s="12">
        <f t="shared" si="32"/>
        <v>-5708430</v>
      </c>
    </row>
    <row r="2065" spans="1:4" x14ac:dyDescent="0.25">
      <c r="A2065" s="1" t="s">
        <v>3560</v>
      </c>
      <c r="B2065" s="11">
        <v>12181484</v>
      </c>
      <c r="C2065" s="1">
        <v>40000000</v>
      </c>
      <c r="D2065" s="12">
        <f t="shared" si="32"/>
        <v>-27818516</v>
      </c>
    </row>
    <row r="2066" spans="1:4" x14ac:dyDescent="0.25">
      <c r="A2066" s="1" t="s">
        <v>3561</v>
      </c>
      <c r="B2066" s="11">
        <v>13630226</v>
      </c>
      <c r="C2066" s="1">
        <v>20000000</v>
      </c>
      <c r="D2066" s="12">
        <f t="shared" si="32"/>
        <v>-6369774</v>
      </c>
    </row>
    <row r="2067" spans="1:4" x14ac:dyDescent="0.25">
      <c r="A2067" s="1" t="s">
        <v>3562</v>
      </c>
      <c r="B2067" s="11">
        <v>13383737</v>
      </c>
      <c r="C2067" s="1">
        <v>20000000</v>
      </c>
      <c r="D2067" s="12">
        <f t="shared" si="32"/>
        <v>-6616263</v>
      </c>
    </row>
    <row r="2068" spans="1:4" x14ac:dyDescent="0.25">
      <c r="A2068" s="1" t="s">
        <v>3564</v>
      </c>
      <c r="B2068" s="11">
        <v>13391174</v>
      </c>
      <c r="C2068" s="1">
        <v>20000000</v>
      </c>
      <c r="D2068" s="12">
        <f t="shared" si="32"/>
        <v>-6608826</v>
      </c>
    </row>
    <row r="2069" spans="1:4" x14ac:dyDescent="0.25">
      <c r="A2069" s="1" t="s">
        <v>3566</v>
      </c>
      <c r="B2069" s="11">
        <v>12987647</v>
      </c>
      <c r="C2069" s="1">
        <v>30000000</v>
      </c>
      <c r="D2069" s="12">
        <f t="shared" si="32"/>
        <v>-17012353</v>
      </c>
    </row>
    <row r="2070" spans="1:4" x14ac:dyDescent="0.25">
      <c r="A2070" s="1" t="s">
        <v>3567</v>
      </c>
      <c r="B2070" s="11">
        <v>12469811</v>
      </c>
      <c r="C2070" s="1">
        <v>22000000</v>
      </c>
      <c r="D2070" s="12">
        <f t="shared" si="32"/>
        <v>-9530189</v>
      </c>
    </row>
    <row r="2071" spans="1:4" x14ac:dyDescent="0.25">
      <c r="A2071" s="1" t="s">
        <v>3569</v>
      </c>
      <c r="B2071" s="11">
        <v>12398628</v>
      </c>
      <c r="C2071" s="1">
        <v>20000000</v>
      </c>
      <c r="D2071" s="12">
        <f t="shared" si="32"/>
        <v>-7601372</v>
      </c>
    </row>
    <row r="2072" spans="1:4" x14ac:dyDescent="0.25">
      <c r="A2072" s="1" t="s">
        <v>3570</v>
      </c>
      <c r="B2072" s="11">
        <v>13214030</v>
      </c>
      <c r="C2072" s="1">
        <v>20000000</v>
      </c>
      <c r="D2072" s="12">
        <f t="shared" si="32"/>
        <v>-6785970</v>
      </c>
    </row>
    <row r="2073" spans="1:4" x14ac:dyDescent="0.25">
      <c r="A2073" s="1" t="s">
        <v>3571</v>
      </c>
      <c r="B2073" s="11">
        <v>12232937</v>
      </c>
      <c r="C2073" s="1">
        <v>22000000</v>
      </c>
      <c r="D2073" s="12">
        <f t="shared" si="32"/>
        <v>-9767063</v>
      </c>
    </row>
    <row r="2074" spans="1:4" x14ac:dyDescent="0.25">
      <c r="A2074" s="1" t="s">
        <v>3574</v>
      </c>
      <c r="B2074" s="11">
        <v>12134420</v>
      </c>
      <c r="C2074" s="1">
        <v>20000000</v>
      </c>
      <c r="D2074" s="12">
        <f t="shared" si="32"/>
        <v>-7865580</v>
      </c>
    </row>
    <row r="2075" spans="1:4" x14ac:dyDescent="0.25">
      <c r="A2075" s="1" t="s">
        <v>3576</v>
      </c>
      <c r="B2075" s="11">
        <v>11784000</v>
      </c>
      <c r="C2075" s="1">
        <v>20000000</v>
      </c>
      <c r="D2075" s="12">
        <f t="shared" si="32"/>
        <v>-8216000</v>
      </c>
    </row>
    <row r="2076" spans="1:4" x14ac:dyDescent="0.25">
      <c r="A2076" s="1" t="s">
        <v>3577</v>
      </c>
      <c r="B2076" s="11">
        <v>11169531</v>
      </c>
      <c r="C2076" s="1">
        <v>20000000</v>
      </c>
      <c r="D2076" s="12">
        <f t="shared" si="32"/>
        <v>-8830469</v>
      </c>
    </row>
    <row r="2077" spans="1:4" x14ac:dyDescent="0.25">
      <c r="A2077" s="1" t="s">
        <v>3580</v>
      </c>
      <c r="B2077" s="11">
        <v>11034436</v>
      </c>
      <c r="C2077" s="1">
        <v>20000000</v>
      </c>
      <c r="D2077" s="12">
        <f t="shared" si="32"/>
        <v>-8965564</v>
      </c>
    </row>
    <row r="2078" spans="1:4" x14ac:dyDescent="0.25">
      <c r="A2078" s="1" t="s">
        <v>3581</v>
      </c>
      <c r="B2078" s="11">
        <v>12626905</v>
      </c>
      <c r="C2078" s="1">
        <v>20000000</v>
      </c>
      <c r="D2078" s="12">
        <f t="shared" si="32"/>
        <v>-7373095</v>
      </c>
    </row>
    <row r="2079" spans="1:4" x14ac:dyDescent="0.25">
      <c r="A2079" s="1" t="s">
        <v>3582</v>
      </c>
      <c r="B2079" s="11">
        <v>10569071</v>
      </c>
      <c r="C2079" s="1">
        <v>20000000</v>
      </c>
      <c r="D2079" s="12">
        <f t="shared" si="32"/>
        <v>-9430929</v>
      </c>
    </row>
    <row r="2080" spans="1:4" x14ac:dyDescent="0.25">
      <c r="A2080" s="1" t="s">
        <v>3584</v>
      </c>
      <c r="B2080" s="11">
        <v>10544143</v>
      </c>
      <c r="C2080" s="1">
        <v>20000000</v>
      </c>
      <c r="D2080" s="12">
        <f t="shared" si="32"/>
        <v>-9455857</v>
      </c>
    </row>
    <row r="2081" spans="1:4" x14ac:dyDescent="0.25">
      <c r="A2081" s="1" t="s">
        <v>3585</v>
      </c>
      <c r="B2081" s="11">
        <v>13650738</v>
      </c>
      <c r="C2081" s="1">
        <v>20000000</v>
      </c>
      <c r="D2081" s="12">
        <f t="shared" si="32"/>
        <v>-6349262</v>
      </c>
    </row>
    <row r="2082" spans="1:4" x14ac:dyDescent="0.25">
      <c r="A2082" s="1" t="s">
        <v>3586</v>
      </c>
      <c r="B2082" s="11">
        <v>10555348</v>
      </c>
      <c r="C2082" s="1">
        <v>20000000</v>
      </c>
      <c r="D2082" s="12">
        <f t="shared" si="32"/>
        <v>-9444652</v>
      </c>
    </row>
    <row r="2083" spans="1:4" x14ac:dyDescent="0.25">
      <c r="A2083" s="1" t="s">
        <v>3588</v>
      </c>
      <c r="B2083" s="11">
        <v>9714482</v>
      </c>
      <c r="C2083" s="1">
        <v>20000000</v>
      </c>
      <c r="D2083" s="12">
        <f t="shared" si="32"/>
        <v>-10285518</v>
      </c>
    </row>
    <row r="2084" spans="1:4" x14ac:dyDescent="0.25">
      <c r="A2084" s="1" t="s">
        <v>3589</v>
      </c>
      <c r="B2084" s="11">
        <v>9525276</v>
      </c>
      <c r="C2084" s="1">
        <v>20000000</v>
      </c>
      <c r="D2084" s="12">
        <f t="shared" si="32"/>
        <v>-10474724</v>
      </c>
    </row>
    <row r="2085" spans="1:4" x14ac:dyDescent="0.25">
      <c r="A2085" s="1" t="s">
        <v>3590</v>
      </c>
      <c r="B2085" s="11">
        <v>8855646</v>
      </c>
      <c r="C2085" s="1">
        <v>21000000</v>
      </c>
      <c r="D2085" s="12">
        <f t="shared" si="32"/>
        <v>-12144354</v>
      </c>
    </row>
    <row r="2086" spans="1:4" x14ac:dyDescent="0.25">
      <c r="A2086" s="1" t="s">
        <v>3592</v>
      </c>
      <c r="B2086" s="11">
        <v>9109322</v>
      </c>
      <c r="C2086" s="1">
        <v>20000000</v>
      </c>
      <c r="D2086" s="12">
        <f t="shared" si="32"/>
        <v>-10890678</v>
      </c>
    </row>
    <row r="2087" spans="1:4" x14ac:dyDescent="0.25">
      <c r="A2087" s="1" t="s">
        <v>3593</v>
      </c>
      <c r="B2087" s="11">
        <v>8326035</v>
      </c>
      <c r="C2087" s="1">
        <v>33000000</v>
      </c>
      <c r="D2087" s="12">
        <f t="shared" si="32"/>
        <v>-24673965</v>
      </c>
    </row>
    <row r="2088" spans="1:4" x14ac:dyDescent="0.25">
      <c r="A2088" s="1" t="s">
        <v>3594</v>
      </c>
      <c r="B2088" s="11">
        <v>8104069</v>
      </c>
      <c r="C2088" s="1">
        <v>20000000</v>
      </c>
      <c r="D2088" s="12">
        <f t="shared" si="32"/>
        <v>-11895931</v>
      </c>
    </row>
    <row r="2089" spans="1:4" x14ac:dyDescent="0.25">
      <c r="A2089" s="1" t="s">
        <v>3595</v>
      </c>
      <c r="B2089" s="11">
        <v>8054280</v>
      </c>
      <c r="C2089" s="1">
        <v>20000000</v>
      </c>
      <c r="D2089" s="12">
        <f t="shared" si="32"/>
        <v>-11945720</v>
      </c>
    </row>
    <row r="2090" spans="1:4" x14ac:dyDescent="0.25">
      <c r="A2090" s="1" t="s">
        <v>3597</v>
      </c>
      <c r="B2090" s="11">
        <v>8093318</v>
      </c>
      <c r="C2090" s="1">
        <v>20000000</v>
      </c>
      <c r="D2090" s="12">
        <f t="shared" si="32"/>
        <v>-11906682</v>
      </c>
    </row>
    <row r="2091" spans="1:4" x14ac:dyDescent="0.25">
      <c r="A2091" s="1" t="s">
        <v>3599</v>
      </c>
      <c r="B2091" s="11">
        <v>7382993</v>
      </c>
      <c r="C2091" s="1">
        <v>20000000</v>
      </c>
      <c r="D2091" s="12">
        <f t="shared" si="32"/>
        <v>-12617007</v>
      </c>
    </row>
    <row r="2092" spans="1:4" x14ac:dyDescent="0.25">
      <c r="A2092" s="1" t="s">
        <v>3601</v>
      </c>
      <c r="B2092" s="11">
        <v>8888355</v>
      </c>
      <c r="C2092" s="1">
        <v>20000000</v>
      </c>
      <c r="D2092" s="12">
        <f t="shared" si="32"/>
        <v>-11111645</v>
      </c>
    </row>
    <row r="2093" spans="1:4" x14ac:dyDescent="0.25">
      <c r="A2093" s="1" t="s">
        <v>3602</v>
      </c>
      <c r="B2093" s="11">
        <v>7001720</v>
      </c>
      <c r="C2093" s="1">
        <v>12000000</v>
      </c>
      <c r="D2093" s="12">
        <f t="shared" si="32"/>
        <v>-4998280</v>
      </c>
    </row>
    <row r="2094" spans="1:4" x14ac:dyDescent="0.25">
      <c r="A2094" s="1" t="s">
        <v>3603</v>
      </c>
      <c r="B2094" s="11">
        <v>7268659</v>
      </c>
      <c r="C2094" s="1">
        <v>20000000</v>
      </c>
      <c r="D2094" s="12">
        <f t="shared" si="32"/>
        <v>-12731341</v>
      </c>
    </row>
    <row r="2095" spans="1:4" x14ac:dyDescent="0.25">
      <c r="A2095" s="1" t="s">
        <v>3606</v>
      </c>
      <c r="B2095" s="11">
        <v>6852144</v>
      </c>
      <c r="C2095" s="1">
        <v>22000000</v>
      </c>
      <c r="D2095" s="12">
        <f t="shared" si="32"/>
        <v>-15147856</v>
      </c>
    </row>
    <row r="2096" spans="1:4" x14ac:dyDescent="0.25">
      <c r="A2096" s="1" t="s">
        <v>3607</v>
      </c>
      <c r="B2096" s="11">
        <v>6563357</v>
      </c>
      <c r="C2096" s="1">
        <v>20000000</v>
      </c>
      <c r="D2096" s="12">
        <f t="shared" si="32"/>
        <v>-13436643</v>
      </c>
    </row>
    <row r="2097" spans="1:4" x14ac:dyDescent="0.25">
      <c r="A2097" s="1" t="s">
        <v>3610</v>
      </c>
      <c r="B2097" s="11">
        <v>6201757</v>
      </c>
      <c r="C2097" s="1">
        <v>10000000</v>
      </c>
      <c r="D2097" s="12">
        <f t="shared" si="32"/>
        <v>-3798243</v>
      </c>
    </row>
    <row r="2098" spans="1:4" x14ac:dyDescent="0.25">
      <c r="A2098" s="1" t="s">
        <v>3611</v>
      </c>
      <c r="B2098" s="11">
        <v>5702083</v>
      </c>
      <c r="C2098" s="1">
        <v>15000000</v>
      </c>
      <c r="D2098" s="12">
        <f t="shared" si="32"/>
        <v>-9297917</v>
      </c>
    </row>
    <row r="2099" spans="1:4" x14ac:dyDescent="0.25">
      <c r="A2099" s="1" t="s">
        <v>3613</v>
      </c>
      <c r="B2099" s="11">
        <v>5480996</v>
      </c>
      <c r="C2099" s="1">
        <v>8700000</v>
      </c>
      <c r="D2099" s="12">
        <f t="shared" si="32"/>
        <v>-3219004</v>
      </c>
    </row>
    <row r="2100" spans="1:4" x14ac:dyDescent="0.25">
      <c r="A2100" s="1" t="s">
        <v>3614</v>
      </c>
      <c r="B2100" s="11">
        <v>6002756</v>
      </c>
      <c r="C2100" s="1">
        <v>20000000</v>
      </c>
      <c r="D2100" s="12">
        <f t="shared" si="32"/>
        <v>-13997244</v>
      </c>
    </row>
    <row r="2101" spans="1:4" x14ac:dyDescent="0.25">
      <c r="A2101" s="1" t="s">
        <v>3615</v>
      </c>
      <c r="B2101" s="11">
        <v>5132655</v>
      </c>
      <c r="C2101" s="1">
        <v>20000000</v>
      </c>
      <c r="D2101" s="12">
        <f t="shared" si="32"/>
        <v>-14867345</v>
      </c>
    </row>
    <row r="2102" spans="1:4" x14ac:dyDescent="0.25">
      <c r="A2102" s="1" t="s">
        <v>3616</v>
      </c>
      <c r="B2102" s="11">
        <v>5205343</v>
      </c>
      <c r="C2102" s="1">
        <v>20000000</v>
      </c>
      <c r="D2102" s="12">
        <f t="shared" si="32"/>
        <v>-14794657</v>
      </c>
    </row>
    <row r="2103" spans="1:4" x14ac:dyDescent="0.25">
      <c r="A2103" s="1" t="s">
        <v>3618</v>
      </c>
      <c r="B2103" s="11">
        <v>5005883</v>
      </c>
      <c r="C2103" s="1">
        <v>20000000</v>
      </c>
      <c r="D2103" s="12">
        <f t="shared" si="32"/>
        <v>-14994117</v>
      </c>
    </row>
    <row r="2104" spans="1:4" x14ac:dyDescent="0.25">
      <c r="A2104" s="1" t="s">
        <v>3620</v>
      </c>
      <c r="B2104" s="11">
        <v>5749134</v>
      </c>
      <c r="C2104" s="1">
        <v>20000000</v>
      </c>
      <c r="D2104" s="12">
        <f t="shared" si="32"/>
        <v>-14250866</v>
      </c>
    </row>
    <row r="2105" spans="1:4" x14ac:dyDescent="0.25">
      <c r="A2105" s="1" t="s">
        <v>3622</v>
      </c>
      <c r="B2105" s="11">
        <v>4234040</v>
      </c>
      <c r="C2105" s="1">
        <v>20000000</v>
      </c>
      <c r="D2105" s="12">
        <f t="shared" si="32"/>
        <v>-15765960</v>
      </c>
    </row>
    <row r="2106" spans="1:4" x14ac:dyDescent="0.25">
      <c r="A2106" s="1" t="s">
        <v>3624</v>
      </c>
      <c r="B2106" s="11">
        <v>4001121</v>
      </c>
      <c r="C2106" s="1">
        <v>20000000</v>
      </c>
      <c r="D2106" s="12">
        <f t="shared" si="32"/>
        <v>-15998879</v>
      </c>
    </row>
    <row r="2107" spans="1:4" x14ac:dyDescent="0.25">
      <c r="A2107" s="1" t="s">
        <v>3626</v>
      </c>
      <c r="B2107" s="11">
        <v>3749061</v>
      </c>
      <c r="C2107" s="1">
        <v>20000000</v>
      </c>
      <c r="D2107" s="12">
        <f t="shared" si="32"/>
        <v>-16250939</v>
      </c>
    </row>
    <row r="2108" spans="1:4" x14ac:dyDescent="0.25">
      <c r="A2108" s="1" t="s">
        <v>3628</v>
      </c>
      <c r="B2108" s="11">
        <v>3519627</v>
      </c>
      <c r="C2108" s="1">
        <v>20000000</v>
      </c>
      <c r="D2108" s="12">
        <f t="shared" si="32"/>
        <v>-16480373</v>
      </c>
    </row>
    <row r="2109" spans="1:4" x14ac:dyDescent="0.25">
      <c r="A2109" s="1" t="s">
        <v>3630</v>
      </c>
      <c r="B2109" s="11">
        <v>3081925</v>
      </c>
      <c r="C2109" s="1">
        <v>21000000</v>
      </c>
      <c r="D2109" s="12">
        <f t="shared" si="32"/>
        <v>-17918075</v>
      </c>
    </row>
    <row r="2110" spans="1:4" x14ac:dyDescent="0.25">
      <c r="A2110" s="1" t="s">
        <v>3632</v>
      </c>
      <c r="B2110" s="11">
        <v>2298191</v>
      </c>
      <c r="C2110" s="1">
        <v>2400000000</v>
      </c>
      <c r="D2110" s="12">
        <f t="shared" si="32"/>
        <v>-2397701809</v>
      </c>
    </row>
    <row r="2111" spans="1:4" x14ac:dyDescent="0.25">
      <c r="A2111" s="1" t="s">
        <v>3635</v>
      </c>
      <c r="B2111" s="11">
        <v>2353728</v>
      </c>
      <c r="C2111" s="1">
        <v>20000000</v>
      </c>
      <c r="D2111" s="12">
        <f t="shared" si="32"/>
        <v>-17646272</v>
      </c>
    </row>
    <row r="2112" spans="1:4" x14ac:dyDescent="0.25">
      <c r="A2112" s="1" t="s">
        <v>3638</v>
      </c>
      <c r="B2112" s="11">
        <v>2000000</v>
      </c>
      <c r="C2112" s="1">
        <v>20000000</v>
      </c>
      <c r="D2112" s="12">
        <f t="shared" si="32"/>
        <v>-18000000</v>
      </c>
    </row>
    <row r="2113" spans="1:4" x14ac:dyDescent="0.25">
      <c r="A2113" s="1" t="s">
        <v>3640</v>
      </c>
      <c r="B2113" s="11">
        <v>1900725</v>
      </c>
      <c r="C2113" s="1">
        <v>2000000</v>
      </c>
      <c r="D2113" s="12">
        <f t="shared" si="32"/>
        <v>-99275</v>
      </c>
    </row>
    <row r="2114" spans="1:4" x14ac:dyDescent="0.25">
      <c r="A2114" s="1" t="s">
        <v>3642</v>
      </c>
      <c r="B2114" s="11">
        <v>2246000</v>
      </c>
      <c r="C2114" s="1">
        <v>20000000</v>
      </c>
      <c r="D2114" s="12">
        <f t="shared" si="32"/>
        <v>-17754000</v>
      </c>
    </row>
    <row r="2115" spans="1:4" x14ac:dyDescent="0.25">
      <c r="A2115" s="1" t="s">
        <v>3643</v>
      </c>
      <c r="B2115" s="11">
        <v>1646664</v>
      </c>
      <c r="C2115" s="1">
        <v>20000000</v>
      </c>
      <c r="D2115" s="12">
        <f t="shared" ref="D2115:D2178" si="33">B2115-C2115</f>
        <v>-18353336</v>
      </c>
    </row>
    <row r="2116" spans="1:4" x14ac:dyDescent="0.25">
      <c r="A2116" s="1" t="s">
        <v>3644</v>
      </c>
      <c r="B2116" s="11">
        <v>1190018</v>
      </c>
      <c r="C2116" s="1">
        <v>20000000</v>
      </c>
      <c r="D2116" s="12">
        <f t="shared" si="33"/>
        <v>-18809982</v>
      </c>
    </row>
    <row r="2117" spans="1:4" x14ac:dyDescent="0.25">
      <c r="A2117" s="1" t="s">
        <v>3645</v>
      </c>
      <c r="B2117" s="11">
        <v>1027749</v>
      </c>
      <c r="C2117" s="1">
        <v>40000000</v>
      </c>
      <c r="D2117" s="12">
        <f t="shared" si="33"/>
        <v>-38972251</v>
      </c>
    </row>
    <row r="2118" spans="1:4" x14ac:dyDescent="0.25">
      <c r="A2118" s="1" t="s">
        <v>3646</v>
      </c>
      <c r="B2118" s="11">
        <v>882710</v>
      </c>
      <c r="C2118" s="1">
        <v>24000000</v>
      </c>
      <c r="D2118" s="12">
        <f t="shared" si="33"/>
        <v>-23117290</v>
      </c>
    </row>
    <row r="2119" spans="1:4" x14ac:dyDescent="0.25">
      <c r="A2119" s="1" t="s">
        <v>3647</v>
      </c>
      <c r="B2119" s="11">
        <v>531009</v>
      </c>
      <c r="C2119" s="1">
        <v>10000000</v>
      </c>
      <c r="D2119" s="12">
        <f t="shared" si="33"/>
        <v>-9468991</v>
      </c>
    </row>
    <row r="2120" spans="1:4" x14ac:dyDescent="0.25">
      <c r="A2120" s="1" t="s">
        <v>3650</v>
      </c>
      <c r="B2120" s="11">
        <v>410388</v>
      </c>
      <c r="C2120" s="1">
        <v>2127519898</v>
      </c>
      <c r="D2120" s="12">
        <f t="shared" si="33"/>
        <v>-2127109510</v>
      </c>
    </row>
    <row r="2121" spans="1:4" x14ac:dyDescent="0.25">
      <c r="A2121" s="1" t="s">
        <v>3652</v>
      </c>
      <c r="B2121" s="11">
        <v>375474</v>
      </c>
      <c r="C2121" s="1">
        <v>20000000</v>
      </c>
      <c r="D2121" s="12">
        <f t="shared" si="33"/>
        <v>-19624526</v>
      </c>
    </row>
    <row r="2122" spans="1:4" x14ac:dyDescent="0.25">
      <c r="A2122" s="1" t="s">
        <v>3653</v>
      </c>
      <c r="B2122" s="11">
        <v>305070</v>
      </c>
      <c r="C2122" s="1">
        <v>20000000</v>
      </c>
      <c r="D2122" s="12">
        <f t="shared" si="33"/>
        <v>-19694930</v>
      </c>
    </row>
    <row r="2123" spans="1:4" x14ac:dyDescent="0.25">
      <c r="A2123" s="1" t="s">
        <v>3655</v>
      </c>
      <c r="B2123" s="11">
        <v>1183354</v>
      </c>
      <c r="C2123" s="1">
        <v>20000000</v>
      </c>
      <c r="D2123" s="12">
        <f t="shared" si="33"/>
        <v>-18816646</v>
      </c>
    </row>
    <row r="2124" spans="1:4" x14ac:dyDescent="0.25">
      <c r="A2124" s="1" t="s">
        <v>3658</v>
      </c>
      <c r="B2124" s="11">
        <v>121972</v>
      </c>
      <c r="C2124" s="1">
        <v>22000000</v>
      </c>
      <c r="D2124" s="12">
        <f t="shared" si="33"/>
        <v>-21878028</v>
      </c>
    </row>
    <row r="2125" spans="1:4" x14ac:dyDescent="0.25">
      <c r="A2125" s="1" t="s">
        <v>3659</v>
      </c>
      <c r="B2125" s="11">
        <v>263365</v>
      </c>
      <c r="C2125" s="1">
        <v>20000000</v>
      </c>
      <c r="D2125" s="12">
        <f t="shared" si="33"/>
        <v>-19736635</v>
      </c>
    </row>
    <row r="2126" spans="1:4" x14ac:dyDescent="0.25">
      <c r="A2126" s="1" t="s">
        <v>3660</v>
      </c>
      <c r="B2126" s="11">
        <v>8047690</v>
      </c>
      <c r="C2126" s="1">
        <v>19400000</v>
      </c>
      <c r="D2126" s="12">
        <f t="shared" si="33"/>
        <v>-11352310</v>
      </c>
    </row>
    <row r="2127" spans="1:4" x14ac:dyDescent="0.25">
      <c r="A2127" s="1" t="s">
        <v>3661</v>
      </c>
      <c r="B2127" s="11">
        <v>476270</v>
      </c>
      <c r="C2127" s="1">
        <v>20000000</v>
      </c>
      <c r="D2127" s="12">
        <f t="shared" si="33"/>
        <v>-19523730</v>
      </c>
    </row>
    <row r="2128" spans="1:4" x14ac:dyDescent="0.25">
      <c r="A2128" s="1" t="s">
        <v>3663</v>
      </c>
      <c r="B2128" s="11">
        <v>184208848</v>
      </c>
      <c r="C2128" s="1">
        <v>22000000</v>
      </c>
      <c r="D2128" s="12">
        <f t="shared" si="33"/>
        <v>162208848</v>
      </c>
    </row>
    <row r="2129" spans="1:4" x14ac:dyDescent="0.25">
      <c r="A2129" s="1" t="s">
        <v>3664</v>
      </c>
      <c r="B2129" s="11">
        <v>100292856</v>
      </c>
      <c r="C2129" s="1">
        <v>20000000</v>
      </c>
      <c r="D2129" s="12">
        <f t="shared" si="33"/>
        <v>80292856</v>
      </c>
    </row>
    <row r="2130" spans="1:4" x14ac:dyDescent="0.25">
      <c r="A2130" s="1" t="s">
        <v>3665</v>
      </c>
      <c r="B2130" s="11">
        <v>58571513</v>
      </c>
      <c r="C2130" s="1">
        <v>19000000</v>
      </c>
      <c r="D2130" s="12">
        <f t="shared" si="33"/>
        <v>39571513</v>
      </c>
    </row>
    <row r="2131" spans="1:4" x14ac:dyDescent="0.25">
      <c r="A2131" s="1" t="s">
        <v>3667</v>
      </c>
      <c r="B2131" s="11">
        <v>51431160</v>
      </c>
      <c r="C2131" s="1">
        <v>20000000</v>
      </c>
      <c r="D2131" s="12">
        <f t="shared" si="33"/>
        <v>31431160</v>
      </c>
    </row>
    <row r="2132" spans="1:4" x14ac:dyDescent="0.25">
      <c r="A2132" s="1" t="s">
        <v>3668</v>
      </c>
      <c r="B2132" s="11">
        <v>103001286</v>
      </c>
      <c r="C2132" s="1">
        <v>15000000</v>
      </c>
      <c r="D2132" s="12">
        <f t="shared" si="33"/>
        <v>88001286</v>
      </c>
    </row>
    <row r="2133" spans="1:4" x14ac:dyDescent="0.25">
      <c r="A2133" s="1" t="s">
        <v>3669</v>
      </c>
      <c r="B2133" s="11">
        <v>41867960</v>
      </c>
      <c r="C2133" s="1">
        <v>20000000</v>
      </c>
      <c r="D2133" s="12">
        <f t="shared" si="33"/>
        <v>21867960</v>
      </c>
    </row>
    <row r="2134" spans="1:4" x14ac:dyDescent="0.25">
      <c r="A2134" s="1" t="s">
        <v>3670</v>
      </c>
      <c r="B2134" s="11">
        <v>210609762</v>
      </c>
      <c r="C2134" s="1">
        <v>19000000</v>
      </c>
      <c r="D2134" s="12">
        <f t="shared" si="33"/>
        <v>191609762</v>
      </c>
    </row>
    <row r="2135" spans="1:4" x14ac:dyDescent="0.25">
      <c r="A2135" s="1" t="s">
        <v>3671</v>
      </c>
      <c r="B2135" s="11">
        <v>40846082</v>
      </c>
      <c r="C2135" s="1">
        <v>19000000</v>
      </c>
      <c r="D2135" s="12">
        <f t="shared" si="33"/>
        <v>21846082</v>
      </c>
    </row>
    <row r="2136" spans="1:4" x14ac:dyDescent="0.25">
      <c r="A2136" s="1" t="s">
        <v>3672</v>
      </c>
      <c r="B2136" s="11">
        <v>51697449</v>
      </c>
      <c r="C2136" s="1">
        <v>13000000</v>
      </c>
      <c r="D2136" s="12">
        <f t="shared" si="33"/>
        <v>38697449</v>
      </c>
    </row>
    <row r="2137" spans="1:4" x14ac:dyDescent="0.25">
      <c r="A2137" s="1" t="s">
        <v>3673</v>
      </c>
      <c r="B2137" s="11">
        <v>27758465</v>
      </c>
      <c r="C2137" s="1">
        <v>19000000</v>
      </c>
      <c r="D2137" s="12">
        <f t="shared" si="33"/>
        <v>8758465</v>
      </c>
    </row>
    <row r="2138" spans="1:4" x14ac:dyDescent="0.25">
      <c r="A2138" s="1" t="s">
        <v>3674</v>
      </c>
      <c r="B2138" s="11">
        <v>56127162</v>
      </c>
      <c r="C2138" s="1">
        <v>18000000</v>
      </c>
      <c r="D2138" s="12">
        <f t="shared" si="33"/>
        <v>38127162</v>
      </c>
    </row>
    <row r="2139" spans="1:4" x14ac:dyDescent="0.25">
      <c r="A2139" s="1" t="s">
        <v>3675</v>
      </c>
      <c r="B2139" s="11">
        <v>1357042</v>
      </c>
      <c r="C2139" s="1">
        <v>15000000</v>
      </c>
      <c r="D2139" s="12">
        <f t="shared" si="33"/>
        <v>-13642958</v>
      </c>
    </row>
    <row r="2140" spans="1:4" x14ac:dyDescent="0.25">
      <c r="A2140" s="1" t="s">
        <v>3678</v>
      </c>
      <c r="B2140" s="11">
        <v>15911333</v>
      </c>
      <c r="C2140" s="1">
        <v>19000000</v>
      </c>
      <c r="D2140" s="12">
        <f t="shared" si="33"/>
        <v>-3088667</v>
      </c>
    </row>
    <row r="2141" spans="1:4" x14ac:dyDescent="0.25">
      <c r="A2141" s="1" t="s">
        <v>3679</v>
      </c>
      <c r="B2141" s="11">
        <v>39103378</v>
      </c>
      <c r="C2141" s="1">
        <v>20000000</v>
      </c>
      <c r="D2141" s="12">
        <f t="shared" si="33"/>
        <v>19103378</v>
      </c>
    </row>
    <row r="2142" spans="1:4" x14ac:dyDescent="0.25">
      <c r="A2142" s="1" t="s">
        <v>3680</v>
      </c>
      <c r="B2142" s="11">
        <v>10049886</v>
      </c>
      <c r="C2142" s="1">
        <v>19000000</v>
      </c>
      <c r="D2142" s="12">
        <f t="shared" si="33"/>
        <v>-8950114</v>
      </c>
    </row>
    <row r="2143" spans="1:4" x14ac:dyDescent="0.25">
      <c r="A2143" s="1" t="s">
        <v>3681</v>
      </c>
      <c r="B2143" s="11">
        <v>8600000</v>
      </c>
      <c r="C2143" s="1">
        <v>25000000</v>
      </c>
      <c r="D2143" s="12">
        <f t="shared" si="33"/>
        <v>-16400000</v>
      </c>
    </row>
    <row r="2144" spans="1:4" x14ac:dyDescent="0.25">
      <c r="A2144" s="1" t="s">
        <v>3683</v>
      </c>
      <c r="B2144" s="11">
        <v>21483154</v>
      </c>
      <c r="C2144" s="1">
        <v>19000000</v>
      </c>
      <c r="D2144" s="12">
        <f t="shared" si="33"/>
        <v>2483154</v>
      </c>
    </row>
    <row r="2145" spans="1:4" x14ac:dyDescent="0.25">
      <c r="A2145" s="1" t="s">
        <v>3685</v>
      </c>
      <c r="B2145" s="11">
        <v>8396942</v>
      </c>
      <c r="C2145" s="1">
        <v>19000000</v>
      </c>
      <c r="D2145" s="12">
        <f t="shared" si="33"/>
        <v>-10603058</v>
      </c>
    </row>
    <row r="2146" spans="1:4" x14ac:dyDescent="0.25">
      <c r="A2146" s="1" t="s">
        <v>3687</v>
      </c>
      <c r="B2146" s="11">
        <v>12561</v>
      </c>
      <c r="C2146" s="1">
        <v>19000000</v>
      </c>
      <c r="D2146" s="12">
        <f t="shared" si="33"/>
        <v>-18987439</v>
      </c>
    </row>
    <row r="2147" spans="1:4" x14ac:dyDescent="0.25">
      <c r="A2147" s="1" t="s">
        <v>3689</v>
      </c>
      <c r="B2147" s="11">
        <v>6923891</v>
      </c>
      <c r="C2147" s="1">
        <v>23000000</v>
      </c>
      <c r="D2147" s="12">
        <f t="shared" si="33"/>
        <v>-16076109</v>
      </c>
    </row>
    <row r="2148" spans="1:4" x14ac:dyDescent="0.25">
      <c r="A2148" s="1" t="s">
        <v>3692</v>
      </c>
      <c r="B2148" s="11">
        <v>2119994</v>
      </c>
      <c r="C2148" s="1">
        <v>19000000</v>
      </c>
      <c r="D2148" s="12">
        <f t="shared" si="33"/>
        <v>-16880006</v>
      </c>
    </row>
    <row r="2149" spans="1:4" x14ac:dyDescent="0.25">
      <c r="A2149" s="1" t="s">
        <v>3695</v>
      </c>
      <c r="B2149" s="11">
        <v>1292527</v>
      </c>
      <c r="C2149" s="1">
        <v>19000000</v>
      </c>
      <c r="D2149" s="12">
        <f t="shared" si="33"/>
        <v>-17707473</v>
      </c>
    </row>
    <row r="2150" spans="1:4" x14ac:dyDescent="0.25">
      <c r="A2150" s="1" t="s">
        <v>3697</v>
      </c>
      <c r="B2150" s="11">
        <v>64255243</v>
      </c>
      <c r="C2150" s="1">
        <v>19000000</v>
      </c>
      <c r="D2150" s="12">
        <f t="shared" si="33"/>
        <v>45255243</v>
      </c>
    </row>
    <row r="2151" spans="1:4" x14ac:dyDescent="0.25">
      <c r="A2151" s="1" t="s">
        <v>3698</v>
      </c>
      <c r="B2151" s="11">
        <v>22245861</v>
      </c>
      <c r="C2151" s="1">
        <v>19000000</v>
      </c>
      <c r="D2151" s="12">
        <f t="shared" si="33"/>
        <v>3245861</v>
      </c>
    </row>
    <row r="2152" spans="1:4" x14ac:dyDescent="0.25">
      <c r="A2152" s="1" t="s">
        <v>3700</v>
      </c>
      <c r="B2152" s="11">
        <v>20433940</v>
      </c>
      <c r="C2152" s="1">
        <v>15000000</v>
      </c>
      <c r="D2152" s="12">
        <f t="shared" si="33"/>
        <v>5433940</v>
      </c>
    </row>
    <row r="2153" spans="1:4" x14ac:dyDescent="0.25">
      <c r="A2153" s="1" t="s">
        <v>3701</v>
      </c>
      <c r="B2153" s="11">
        <v>10562387</v>
      </c>
      <c r="C2153" s="1">
        <v>18500000</v>
      </c>
      <c r="D2153" s="12">
        <f t="shared" si="33"/>
        <v>-7937613</v>
      </c>
    </row>
    <row r="2154" spans="1:4" x14ac:dyDescent="0.25">
      <c r="A2154" s="1" t="s">
        <v>3703</v>
      </c>
      <c r="B2154" s="11">
        <v>18439082</v>
      </c>
      <c r="C2154" s="1">
        <v>18500000</v>
      </c>
      <c r="D2154" s="12">
        <f t="shared" si="33"/>
        <v>-60918</v>
      </c>
    </row>
    <row r="2155" spans="1:4" x14ac:dyDescent="0.25">
      <c r="A2155" s="1" t="s">
        <v>3704</v>
      </c>
      <c r="B2155" s="11">
        <v>150056505</v>
      </c>
      <c r="C2155" s="1">
        <v>18000000</v>
      </c>
      <c r="D2155" s="12">
        <f t="shared" si="33"/>
        <v>132056505</v>
      </c>
    </row>
    <row r="2156" spans="1:4" x14ac:dyDescent="0.25">
      <c r="A2156" s="1" t="s">
        <v>3705</v>
      </c>
      <c r="B2156" s="11">
        <v>119938730</v>
      </c>
      <c r="C2156" s="1">
        <v>18000000</v>
      </c>
      <c r="D2156" s="12">
        <f t="shared" si="33"/>
        <v>101938730</v>
      </c>
    </row>
    <row r="2157" spans="1:4" x14ac:dyDescent="0.25">
      <c r="A2157" s="1" t="s">
        <v>3706</v>
      </c>
      <c r="B2157" s="11">
        <v>114968774</v>
      </c>
      <c r="C2157" s="1">
        <v>18000000</v>
      </c>
      <c r="D2157" s="12">
        <f t="shared" si="33"/>
        <v>96968774</v>
      </c>
    </row>
    <row r="2158" spans="1:4" x14ac:dyDescent="0.25">
      <c r="A2158" s="1" t="s">
        <v>3707</v>
      </c>
      <c r="B2158" s="11">
        <v>128505958</v>
      </c>
      <c r="C2158" s="1">
        <v>18000000</v>
      </c>
      <c r="D2158" s="12">
        <f t="shared" si="33"/>
        <v>110505958</v>
      </c>
    </row>
    <row r="2159" spans="1:4" x14ac:dyDescent="0.25">
      <c r="A2159" s="1" t="s">
        <v>3708</v>
      </c>
      <c r="B2159" s="11">
        <v>95001351</v>
      </c>
      <c r="C2159" s="1">
        <v>18000000</v>
      </c>
      <c r="D2159" s="12">
        <f t="shared" si="33"/>
        <v>77001351</v>
      </c>
    </row>
    <row r="2160" spans="1:4" x14ac:dyDescent="0.25">
      <c r="A2160" s="1" t="s">
        <v>3709</v>
      </c>
      <c r="B2160" s="11">
        <v>76400000</v>
      </c>
      <c r="C2160" s="1">
        <v>17000000</v>
      </c>
      <c r="D2160" s="12">
        <f t="shared" si="33"/>
        <v>59400000</v>
      </c>
    </row>
    <row r="2161" spans="1:4" x14ac:dyDescent="0.25">
      <c r="A2161" s="1" t="s">
        <v>3710</v>
      </c>
      <c r="B2161" s="11">
        <v>75072454</v>
      </c>
      <c r="C2161" s="1">
        <v>20000000</v>
      </c>
      <c r="D2161" s="12">
        <f t="shared" si="33"/>
        <v>55072454</v>
      </c>
    </row>
    <row r="2162" spans="1:4" x14ac:dyDescent="0.25">
      <c r="A2162" s="1" t="s">
        <v>3711</v>
      </c>
      <c r="B2162" s="11">
        <v>65535067</v>
      </c>
      <c r="C2162" s="1">
        <v>17000000</v>
      </c>
      <c r="D2162" s="12">
        <f t="shared" si="33"/>
        <v>48535067</v>
      </c>
    </row>
    <row r="2163" spans="1:4" x14ac:dyDescent="0.25">
      <c r="A2163" s="1" t="s">
        <v>3714</v>
      </c>
      <c r="B2163" s="11">
        <v>13998282</v>
      </c>
      <c r="C2163" s="1">
        <v>16000000</v>
      </c>
      <c r="D2163" s="12">
        <f t="shared" si="33"/>
        <v>-2001718</v>
      </c>
    </row>
    <row r="2164" spans="1:4" x14ac:dyDescent="0.25">
      <c r="A2164" s="1" t="s">
        <v>3715</v>
      </c>
      <c r="B2164" s="11">
        <v>6061759</v>
      </c>
      <c r="C2164" s="1">
        <v>17000000</v>
      </c>
      <c r="D2164" s="12">
        <f t="shared" si="33"/>
        <v>-10938241</v>
      </c>
    </row>
    <row r="2165" spans="1:4" x14ac:dyDescent="0.25">
      <c r="A2165" s="1" t="s">
        <v>3716</v>
      </c>
      <c r="B2165" s="11">
        <v>64955956</v>
      </c>
      <c r="C2165" s="1">
        <v>18000000</v>
      </c>
      <c r="D2165" s="12">
        <f t="shared" si="33"/>
        <v>46955956</v>
      </c>
    </row>
    <row r="2166" spans="1:4" x14ac:dyDescent="0.25">
      <c r="A2166" s="1" t="s">
        <v>3718</v>
      </c>
      <c r="B2166" s="11">
        <v>60057639</v>
      </c>
      <c r="C2166" s="1">
        <v>18000000</v>
      </c>
      <c r="D2166" s="12">
        <f t="shared" si="33"/>
        <v>42057639</v>
      </c>
    </row>
    <row r="2167" spans="1:4" x14ac:dyDescent="0.25">
      <c r="A2167" s="1" t="s">
        <v>3719</v>
      </c>
      <c r="B2167" s="11">
        <v>53868030</v>
      </c>
      <c r="C2167" s="1">
        <v>17000000</v>
      </c>
      <c r="D2167" s="12">
        <f t="shared" si="33"/>
        <v>36868030</v>
      </c>
    </row>
    <row r="2168" spans="1:4" x14ac:dyDescent="0.25">
      <c r="A2168" s="1" t="s">
        <v>3720</v>
      </c>
      <c r="B2168" s="11">
        <v>59573085</v>
      </c>
      <c r="C2168" s="1">
        <v>18000000</v>
      </c>
      <c r="D2168" s="12">
        <f t="shared" si="33"/>
        <v>41573085</v>
      </c>
    </row>
    <row r="2169" spans="1:4" x14ac:dyDescent="0.25">
      <c r="A2169" s="1" t="s">
        <v>3721</v>
      </c>
      <c r="B2169" s="11">
        <v>52691009</v>
      </c>
      <c r="C2169" s="1">
        <v>21000000</v>
      </c>
      <c r="D2169" s="12">
        <f t="shared" si="33"/>
        <v>31691009</v>
      </c>
    </row>
    <row r="2170" spans="1:4" x14ac:dyDescent="0.25">
      <c r="A2170" s="1" t="s">
        <v>3722</v>
      </c>
      <c r="B2170" s="11">
        <v>59735548</v>
      </c>
      <c r="C2170" s="1">
        <v>15000000</v>
      </c>
      <c r="D2170" s="12">
        <f t="shared" si="33"/>
        <v>44735548</v>
      </c>
    </row>
    <row r="2171" spans="1:4" x14ac:dyDescent="0.25">
      <c r="A2171" s="1" t="s">
        <v>3724</v>
      </c>
      <c r="B2171" s="11">
        <v>51600000</v>
      </c>
      <c r="C2171" s="1">
        <v>18000000</v>
      </c>
      <c r="D2171" s="12">
        <f t="shared" si="33"/>
        <v>33600000</v>
      </c>
    </row>
    <row r="2172" spans="1:4" x14ac:dyDescent="0.25">
      <c r="A2172" s="1" t="s">
        <v>3726</v>
      </c>
      <c r="B2172" s="11">
        <v>43818159</v>
      </c>
      <c r="C2172" s="1">
        <v>20000000</v>
      </c>
      <c r="D2172" s="12">
        <f t="shared" si="33"/>
        <v>23818159</v>
      </c>
    </row>
    <row r="2173" spans="1:4" x14ac:dyDescent="0.25">
      <c r="A2173" s="1" t="s">
        <v>3727</v>
      </c>
      <c r="B2173" s="11">
        <v>86049418</v>
      </c>
      <c r="C2173" s="1">
        <v>17000000</v>
      </c>
      <c r="D2173" s="12">
        <f t="shared" si="33"/>
        <v>69049418</v>
      </c>
    </row>
    <row r="2174" spans="1:4" x14ac:dyDescent="0.25">
      <c r="A2174" s="1" t="s">
        <v>3729</v>
      </c>
      <c r="B2174" s="11">
        <v>43601508</v>
      </c>
      <c r="C2174" s="1">
        <v>18000000</v>
      </c>
      <c r="D2174" s="12">
        <f t="shared" si="33"/>
        <v>25601508</v>
      </c>
    </row>
    <row r="2175" spans="1:4" x14ac:dyDescent="0.25">
      <c r="A2175" s="1" t="s">
        <v>3730</v>
      </c>
      <c r="B2175" s="11">
        <v>41300105</v>
      </c>
      <c r="C2175" s="1">
        <v>19800000</v>
      </c>
      <c r="D2175" s="12">
        <f t="shared" si="33"/>
        <v>21500105</v>
      </c>
    </row>
    <row r="2176" spans="1:4" x14ac:dyDescent="0.25">
      <c r="A2176" s="1" t="s">
        <v>3731</v>
      </c>
      <c r="B2176" s="11">
        <v>41382841</v>
      </c>
      <c r="C2176" s="1">
        <v>18000000</v>
      </c>
      <c r="D2176" s="12">
        <f t="shared" si="33"/>
        <v>23382841</v>
      </c>
    </row>
    <row r="2177" spans="1:4" x14ac:dyDescent="0.25">
      <c r="A2177" s="1" t="s">
        <v>3732</v>
      </c>
      <c r="B2177" s="11">
        <v>42335698</v>
      </c>
      <c r="C2177" s="1">
        <v>18000000</v>
      </c>
      <c r="D2177" s="12">
        <f t="shared" si="33"/>
        <v>24335698</v>
      </c>
    </row>
    <row r="2178" spans="1:4" x14ac:dyDescent="0.25">
      <c r="A2178" s="1" t="s">
        <v>3733</v>
      </c>
      <c r="B2178" s="11">
        <v>33404871</v>
      </c>
      <c r="C2178" s="1">
        <v>18000000</v>
      </c>
      <c r="D2178" s="12">
        <f t="shared" si="33"/>
        <v>15404871</v>
      </c>
    </row>
    <row r="2179" spans="1:4" x14ac:dyDescent="0.25">
      <c r="A2179" s="1" t="s">
        <v>3734</v>
      </c>
      <c r="B2179" s="11">
        <v>31471430</v>
      </c>
      <c r="C2179" s="1">
        <v>15000000</v>
      </c>
      <c r="D2179" s="12">
        <f t="shared" ref="D2179:D2242" si="34">B2179-C2179</f>
        <v>16471430</v>
      </c>
    </row>
    <row r="2180" spans="1:4" x14ac:dyDescent="0.25">
      <c r="A2180" s="1" t="s">
        <v>3736</v>
      </c>
      <c r="B2180" s="11">
        <v>30222640</v>
      </c>
      <c r="C2180" s="1">
        <v>25000000</v>
      </c>
      <c r="D2180" s="12">
        <f t="shared" si="34"/>
        <v>5222640</v>
      </c>
    </row>
    <row r="2181" spans="1:4" x14ac:dyDescent="0.25">
      <c r="A2181" s="1" t="s">
        <v>3738</v>
      </c>
      <c r="B2181" s="11">
        <v>26906039</v>
      </c>
      <c r="C2181" s="1">
        <v>18000000</v>
      </c>
      <c r="D2181" s="12">
        <f t="shared" si="34"/>
        <v>8906039</v>
      </c>
    </row>
    <row r="2182" spans="1:4" x14ac:dyDescent="0.25">
      <c r="A2182" s="1" t="s">
        <v>3739</v>
      </c>
      <c r="B2182" s="11">
        <v>21378000</v>
      </c>
      <c r="C2182" s="1">
        <v>1000000</v>
      </c>
      <c r="D2182" s="12">
        <f t="shared" si="34"/>
        <v>20378000</v>
      </c>
    </row>
    <row r="2183" spans="1:4" x14ac:dyDescent="0.25">
      <c r="A2183" s="1" t="s">
        <v>3742</v>
      </c>
      <c r="B2183" s="11">
        <v>43853424</v>
      </c>
      <c r="C2183" s="1">
        <v>18000000</v>
      </c>
      <c r="D2183" s="12">
        <f t="shared" si="34"/>
        <v>25853424</v>
      </c>
    </row>
    <row r="2184" spans="1:4" x14ac:dyDescent="0.25">
      <c r="A2184" s="1" t="s">
        <v>3744</v>
      </c>
      <c r="B2184" s="11">
        <v>23993605</v>
      </c>
      <c r="C2184" s="1">
        <v>18000000</v>
      </c>
      <c r="D2184" s="12">
        <f t="shared" si="34"/>
        <v>5993605</v>
      </c>
    </row>
    <row r="2185" spans="1:4" x14ac:dyDescent="0.25">
      <c r="A2185" s="1" t="s">
        <v>3745</v>
      </c>
      <c r="B2185" s="11">
        <v>26400000</v>
      </c>
      <c r="C2185" s="1">
        <v>18000000</v>
      </c>
      <c r="D2185" s="12">
        <f t="shared" si="34"/>
        <v>8400000</v>
      </c>
    </row>
    <row r="2186" spans="1:4" x14ac:dyDescent="0.25">
      <c r="A2186" s="1" t="s">
        <v>3746</v>
      </c>
      <c r="B2186" s="11">
        <v>45250</v>
      </c>
      <c r="C2186" s="1">
        <v>18000000</v>
      </c>
      <c r="D2186" s="12">
        <f t="shared" si="34"/>
        <v>-17954750</v>
      </c>
    </row>
    <row r="2187" spans="1:4" x14ac:dyDescent="0.25">
      <c r="A2187" s="1" t="s">
        <v>3748</v>
      </c>
      <c r="B2187" s="11">
        <v>22927390</v>
      </c>
      <c r="C2187" s="1">
        <v>18000000</v>
      </c>
      <c r="D2187" s="12">
        <f t="shared" si="34"/>
        <v>4927390</v>
      </c>
    </row>
    <row r="2188" spans="1:4" x14ac:dyDescent="0.25">
      <c r="A2188" s="1" t="s">
        <v>3750</v>
      </c>
      <c r="B2188" s="11">
        <v>4250320</v>
      </c>
      <c r="C2188" s="1">
        <v>18000000</v>
      </c>
      <c r="D2188" s="12">
        <f t="shared" si="34"/>
        <v>-13749680</v>
      </c>
    </row>
    <row r="2189" spans="1:4" x14ac:dyDescent="0.25">
      <c r="A2189" s="1" t="s">
        <v>3752</v>
      </c>
      <c r="B2189" s="11">
        <v>22452209</v>
      </c>
      <c r="C2189" s="1">
        <v>18000000</v>
      </c>
      <c r="D2189" s="12">
        <f t="shared" si="34"/>
        <v>4452209</v>
      </c>
    </row>
    <row r="2190" spans="1:4" x14ac:dyDescent="0.25">
      <c r="A2190" s="1" t="s">
        <v>3753</v>
      </c>
      <c r="B2190" s="11">
        <v>18329466</v>
      </c>
      <c r="C2190" s="1">
        <v>18000000</v>
      </c>
      <c r="D2190" s="12">
        <f t="shared" si="34"/>
        <v>329466</v>
      </c>
    </row>
    <row r="2191" spans="1:4" x14ac:dyDescent="0.25">
      <c r="A2191" s="1" t="s">
        <v>3754</v>
      </c>
      <c r="B2191" s="11">
        <v>17071230</v>
      </c>
      <c r="C2191" s="1">
        <v>18000000</v>
      </c>
      <c r="D2191" s="12">
        <f t="shared" si="34"/>
        <v>-928770</v>
      </c>
    </row>
    <row r="2192" spans="1:4" x14ac:dyDescent="0.25">
      <c r="A2192" s="1" t="s">
        <v>3756</v>
      </c>
      <c r="B2192" s="11">
        <v>17174870</v>
      </c>
      <c r="C2192" s="1">
        <v>18000000</v>
      </c>
      <c r="D2192" s="12">
        <f t="shared" si="34"/>
        <v>-825130</v>
      </c>
    </row>
    <row r="2193" spans="1:4" x14ac:dyDescent="0.25">
      <c r="A2193" s="1" t="s">
        <v>3757</v>
      </c>
      <c r="B2193" s="11">
        <v>26284475</v>
      </c>
      <c r="C2193" s="1">
        <v>17000000</v>
      </c>
      <c r="D2193" s="12">
        <f t="shared" si="34"/>
        <v>9284475</v>
      </c>
    </row>
    <row r="2194" spans="1:4" x14ac:dyDescent="0.25">
      <c r="A2194" s="1" t="s">
        <v>3759</v>
      </c>
      <c r="B2194" s="11">
        <v>16702864</v>
      </c>
      <c r="C2194" s="1">
        <v>18000000</v>
      </c>
      <c r="D2194" s="12">
        <f t="shared" si="34"/>
        <v>-1297136</v>
      </c>
    </row>
    <row r="2195" spans="1:4" x14ac:dyDescent="0.25">
      <c r="A2195" s="1" t="s">
        <v>3760</v>
      </c>
      <c r="B2195" s="11">
        <v>15561627</v>
      </c>
      <c r="C2195" s="1">
        <v>18000000</v>
      </c>
      <c r="D2195" s="12">
        <f t="shared" si="34"/>
        <v>-2438373</v>
      </c>
    </row>
    <row r="2196" spans="1:4" x14ac:dyDescent="0.25">
      <c r="A2196" s="1" t="s">
        <v>3761</v>
      </c>
      <c r="B2196" s="11">
        <v>17750583</v>
      </c>
      <c r="C2196" s="1">
        <v>30000000</v>
      </c>
      <c r="D2196" s="12">
        <f t="shared" si="34"/>
        <v>-12249417</v>
      </c>
    </row>
    <row r="2197" spans="1:4" x14ac:dyDescent="0.25">
      <c r="A2197" s="1" t="s">
        <v>3762</v>
      </c>
      <c r="B2197" s="11">
        <v>14793904</v>
      </c>
      <c r="C2197" s="1">
        <v>18000000</v>
      </c>
      <c r="D2197" s="12">
        <f t="shared" si="34"/>
        <v>-3206096</v>
      </c>
    </row>
    <row r="2198" spans="1:4" x14ac:dyDescent="0.25">
      <c r="A2198" s="1" t="s">
        <v>3763</v>
      </c>
      <c r="B2198" s="11">
        <v>15281286</v>
      </c>
      <c r="C2198" s="1">
        <v>18000000</v>
      </c>
      <c r="D2198" s="12">
        <f t="shared" si="34"/>
        <v>-2718714</v>
      </c>
    </row>
    <row r="2199" spans="1:4" x14ac:dyDescent="0.25">
      <c r="A2199" s="1" t="s">
        <v>3765</v>
      </c>
      <c r="B2199" s="11">
        <v>8000000</v>
      </c>
      <c r="C2199" s="1">
        <v>18000000</v>
      </c>
      <c r="D2199" s="12">
        <f t="shared" si="34"/>
        <v>-10000000</v>
      </c>
    </row>
    <row r="2200" spans="1:4" x14ac:dyDescent="0.25">
      <c r="A2200" s="1" t="s">
        <v>3767</v>
      </c>
      <c r="B2200" s="11">
        <v>13491653</v>
      </c>
      <c r="C2200" s="1">
        <v>18000000</v>
      </c>
      <c r="D2200" s="12">
        <f t="shared" si="34"/>
        <v>-4508347</v>
      </c>
    </row>
    <row r="2201" spans="1:4" x14ac:dyDescent="0.25">
      <c r="A2201" s="1" t="s">
        <v>3769</v>
      </c>
      <c r="B2201" s="11">
        <v>10494494</v>
      </c>
      <c r="C2201" s="1">
        <v>18000000</v>
      </c>
      <c r="D2201" s="12">
        <f t="shared" si="34"/>
        <v>-7505506</v>
      </c>
    </row>
    <row r="2202" spans="1:4" x14ac:dyDescent="0.25">
      <c r="A2202" s="1" t="s">
        <v>3770</v>
      </c>
      <c r="B2202" s="11">
        <v>7837632</v>
      </c>
      <c r="C2202" s="1">
        <v>18000000</v>
      </c>
      <c r="D2202" s="12">
        <f t="shared" si="34"/>
        <v>-10162368</v>
      </c>
    </row>
    <row r="2203" spans="1:4" x14ac:dyDescent="0.25">
      <c r="A2203" s="1" t="s">
        <v>3771</v>
      </c>
      <c r="B2203" s="11">
        <v>15155772</v>
      </c>
      <c r="C2203" s="1">
        <v>18000000</v>
      </c>
      <c r="D2203" s="12">
        <f t="shared" si="34"/>
        <v>-2844228</v>
      </c>
    </row>
    <row r="2204" spans="1:4" x14ac:dyDescent="0.25">
      <c r="A2204" s="1" t="s">
        <v>3773</v>
      </c>
      <c r="B2204" s="11">
        <v>8508843</v>
      </c>
      <c r="C2204" s="1">
        <v>18000000</v>
      </c>
      <c r="D2204" s="12">
        <f t="shared" si="34"/>
        <v>-9491157</v>
      </c>
    </row>
    <row r="2205" spans="1:4" x14ac:dyDescent="0.25">
      <c r="A2205" s="1" t="s">
        <v>3775</v>
      </c>
      <c r="B2205" s="11">
        <v>7739049</v>
      </c>
      <c r="C2205" s="1">
        <v>18000000</v>
      </c>
      <c r="D2205" s="12">
        <f t="shared" si="34"/>
        <v>-10260951</v>
      </c>
    </row>
    <row r="2206" spans="1:4" x14ac:dyDescent="0.25">
      <c r="A2206" s="1" t="s">
        <v>3776</v>
      </c>
      <c r="B2206" s="11">
        <v>6734844</v>
      </c>
      <c r="C2206" s="1">
        <v>17000000</v>
      </c>
      <c r="D2206" s="12">
        <f t="shared" si="34"/>
        <v>-10265156</v>
      </c>
    </row>
    <row r="2207" spans="1:4" x14ac:dyDescent="0.25">
      <c r="A2207" s="1" t="s">
        <v>3778</v>
      </c>
      <c r="B2207" s="11">
        <v>6000000</v>
      </c>
      <c r="C2207" s="1">
        <v>18000000</v>
      </c>
      <c r="D2207" s="12">
        <f t="shared" si="34"/>
        <v>-12000000</v>
      </c>
    </row>
    <row r="2208" spans="1:4" x14ac:dyDescent="0.25">
      <c r="A2208" s="1" t="s">
        <v>3779</v>
      </c>
      <c r="B2208" s="11">
        <v>6615578</v>
      </c>
      <c r="C2208" s="1">
        <v>13000000</v>
      </c>
      <c r="D2208" s="12">
        <f t="shared" si="34"/>
        <v>-6384422</v>
      </c>
    </row>
    <row r="2209" spans="1:4" x14ac:dyDescent="0.25">
      <c r="A2209" s="1" t="s">
        <v>3780</v>
      </c>
      <c r="B2209" s="11">
        <v>5887457</v>
      </c>
      <c r="C2209" s="1">
        <v>18000000</v>
      </c>
      <c r="D2209" s="12">
        <f t="shared" si="34"/>
        <v>-12112543</v>
      </c>
    </row>
    <row r="2210" spans="1:4" x14ac:dyDescent="0.25">
      <c r="A2210" s="1" t="s">
        <v>3781</v>
      </c>
      <c r="B2210" s="11">
        <v>13362308</v>
      </c>
      <c r="C2210" s="1">
        <v>18000000</v>
      </c>
      <c r="D2210" s="12">
        <f t="shared" si="34"/>
        <v>-4637692</v>
      </c>
    </row>
    <row r="2211" spans="1:4" x14ac:dyDescent="0.25">
      <c r="A2211" s="1" t="s">
        <v>3782</v>
      </c>
      <c r="B2211" s="11">
        <v>5701643</v>
      </c>
      <c r="C2211" s="1">
        <v>20000000</v>
      </c>
      <c r="D2211" s="12">
        <f t="shared" si="34"/>
        <v>-14298357</v>
      </c>
    </row>
    <row r="2212" spans="1:4" x14ac:dyDescent="0.25">
      <c r="A2212" s="1" t="s">
        <v>3784</v>
      </c>
      <c r="B2212" s="11">
        <v>5694401</v>
      </c>
      <c r="C2212" s="1">
        <v>18000000</v>
      </c>
      <c r="D2212" s="12">
        <f t="shared" si="34"/>
        <v>-12305599</v>
      </c>
    </row>
    <row r="2213" spans="1:4" x14ac:dyDescent="0.25">
      <c r="A2213" s="1" t="s">
        <v>3786</v>
      </c>
      <c r="B2213" s="11">
        <v>5333658</v>
      </c>
      <c r="C2213" s="1">
        <v>20000000</v>
      </c>
      <c r="D2213" s="12">
        <f t="shared" si="34"/>
        <v>-14666342</v>
      </c>
    </row>
    <row r="2214" spans="1:4" x14ac:dyDescent="0.25">
      <c r="A2214" s="1" t="s">
        <v>3787</v>
      </c>
      <c r="B2214" s="11">
        <v>4414535</v>
      </c>
      <c r="C2214" s="1">
        <v>18000000</v>
      </c>
      <c r="D2214" s="12">
        <f t="shared" si="34"/>
        <v>-13585465</v>
      </c>
    </row>
    <row r="2215" spans="1:4" x14ac:dyDescent="0.25">
      <c r="A2215" s="1" t="s">
        <v>3789</v>
      </c>
      <c r="B2215" s="11">
        <v>3707794</v>
      </c>
      <c r="C2215" s="1">
        <v>18000000</v>
      </c>
      <c r="D2215" s="12">
        <f t="shared" si="34"/>
        <v>-14292206</v>
      </c>
    </row>
    <row r="2216" spans="1:4" x14ac:dyDescent="0.25">
      <c r="A2216" s="1" t="s">
        <v>3791</v>
      </c>
      <c r="B2216" s="11">
        <v>3203044</v>
      </c>
      <c r="C2216" s="1">
        <v>18000000</v>
      </c>
      <c r="D2216" s="12">
        <f t="shared" si="34"/>
        <v>-14796956</v>
      </c>
    </row>
    <row r="2217" spans="1:4" x14ac:dyDescent="0.25">
      <c r="A2217" s="1" t="s">
        <v>3794</v>
      </c>
      <c r="B2217" s="11">
        <v>4435083</v>
      </c>
      <c r="C2217" s="1">
        <v>18000000</v>
      </c>
      <c r="D2217" s="12">
        <f t="shared" si="34"/>
        <v>-13564917</v>
      </c>
    </row>
    <row r="2218" spans="1:4" x14ac:dyDescent="0.25">
      <c r="A2218" s="1" t="s">
        <v>3796</v>
      </c>
      <c r="B2218" s="11">
        <v>2222647</v>
      </c>
      <c r="C2218" s="1">
        <v>12000000</v>
      </c>
      <c r="D2218" s="12">
        <f t="shared" si="34"/>
        <v>-9777353</v>
      </c>
    </row>
    <row r="2219" spans="1:4" x14ac:dyDescent="0.25">
      <c r="A2219" s="1" t="s">
        <v>3799</v>
      </c>
      <c r="B2219" s="11">
        <v>3500000</v>
      </c>
      <c r="C2219" s="1">
        <v>2700000</v>
      </c>
      <c r="D2219" s="12">
        <f t="shared" si="34"/>
        <v>800000</v>
      </c>
    </row>
    <row r="2220" spans="1:4" x14ac:dyDescent="0.25">
      <c r="A2220" s="1" t="s">
        <v>3800</v>
      </c>
      <c r="B2220" s="11">
        <v>676698</v>
      </c>
      <c r="C2220" s="1">
        <v>18000000</v>
      </c>
      <c r="D2220" s="12">
        <f t="shared" si="34"/>
        <v>-17323302</v>
      </c>
    </row>
    <row r="2221" spans="1:4" x14ac:dyDescent="0.25">
      <c r="A2221" s="1" t="s">
        <v>3803</v>
      </c>
      <c r="B2221" s="11">
        <v>229311</v>
      </c>
      <c r="C2221" s="1">
        <v>11350000</v>
      </c>
      <c r="D2221" s="12">
        <f t="shared" si="34"/>
        <v>-11120689</v>
      </c>
    </row>
    <row r="2222" spans="1:4" x14ac:dyDescent="0.25">
      <c r="A2222" s="1" t="s">
        <v>3806</v>
      </c>
      <c r="B2222" s="11">
        <v>63260</v>
      </c>
      <c r="C2222" s="1">
        <v>14000000</v>
      </c>
      <c r="D2222" s="12">
        <f t="shared" si="34"/>
        <v>-13936740</v>
      </c>
    </row>
    <row r="2223" spans="1:4" x14ac:dyDescent="0.25">
      <c r="A2223" s="1" t="s">
        <v>3807</v>
      </c>
      <c r="B2223" s="11">
        <v>121463226</v>
      </c>
      <c r="C2223" s="1">
        <v>20000000</v>
      </c>
      <c r="D2223" s="12">
        <f t="shared" si="34"/>
        <v>101463226</v>
      </c>
    </row>
    <row r="2224" spans="1:4" x14ac:dyDescent="0.25">
      <c r="A2224" s="1" t="s">
        <v>3808</v>
      </c>
      <c r="B2224" s="11">
        <v>58006147</v>
      </c>
      <c r="C2224" s="1">
        <v>23000000</v>
      </c>
      <c r="D2224" s="12">
        <f t="shared" si="34"/>
        <v>35006147</v>
      </c>
    </row>
    <row r="2225" spans="1:4" x14ac:dyDescent="0.25">
      <c r="A2225" s="1" t="s">
        <v>3811</v>
      </c>
      <c r="B2225" s="11">
        <v>51053787</v>
      </c>
      <c r="C2225" s="1">
        <v>17500000</v>
      </c>
      <c r="D2225" s="12">
        <f t="shared" si="34"/>
        <v>33553787</v>
      </c>
    </row>
    <row r="2226" spans="1:4" x14ac:dyDescent="0.25">
      <c r="A2226" s="1" t="s">
        <v>3813</v>
      </c>
      <c r="B2226" s="11">
        <v>23472900</v>
      </c>
      <c r="C2226" s="1">
        <v>17500000</v>
      </c>
      <c r="D2226" s="12">
        <f t="shared" si="34"/>
        <v>5972900</v>
      </c>
    </row>
    <row r="2227" spans="1:4" x14ac:dyDescent="0.25">
      <c r="A2227" s="1" t="s">
        <v>3815</v>
      </c>
      <c r="B2227" s="11">
        <v>39687528</v>
      </c>
      <c r="C2227" s="1">
        <v>24000000</v>
      </c>
      <c r="D2227" s="12">
        <f t="shared" si="34"/>
        <v>15687528</v>
      </c>
    </row>
    <row r="2228" spans="1:4" x14ac:dyDescent="0.25">
      <c r="A2228" s="1" t="s">
        <v>3818</v>
      </c>
      <c r="B2228" s="11">
        <v>7017178</v>
      </c>
      <c r="C2228" s="1">
        <v>17500000</v>
      </c>
      <c r="D2228" s="12">
        <f t="shared" si="34"/>
        <v>-10482822</v>
      </c>
    </row>
    <row r="2229" spans="1:4" x14ac:dyDescent="0.25">
      <c r="A2229" s="1" t="s">
        <v>3821</v>
      </c>
      <c r="B2229" s="11">
        <v>325491</v>
      </c>
      <c r="C2229" s="1">
        <v>17500000</v>
      </c>
      <c r="D2229" s="12">
        <f t="shared" si="34"/>
        <v>-17174509</v>
      </c>
    </row>
    <row r="2230" spans="1:4" x14ac:dyDescent="0.25">
      <c r="A2230" s="1" t="s">
        <v>3822</v>
      </c>
      <c r="B2230" s="11">
        <v>96471845</v>
      </c>
      <c r="C2230" s="1">
        <v>17000000</v>
      </c>
      <c r="D2230" s="12">
        <f t="shared" si="34"/>
        <v>79471845</v>
      </c>
    </row>
    <row r="2231" spans="1:4" x14ac:dyDescent="0.25">
      <c r="A2231" s="1" t="s">
        <v>3823</v>
      </c>
      <c r="B2231" s="11">
        <v>85200000</v>
      </c>
      <c r="C2231" s="1">
        <v>18500000</v>
      </c>
      <c r="D2231" s="12">
        <f t="shared" si="34"/>
        <v>66700000</v>
      </c>
    </row>
    <row r="2232" spans="1:4" x14ac:dyDescent="0.25">
      <c r="A2232" s="1" t="s">
        <v>3826</v>
      </c>
      <c r="B2232" s="11">
        <v>72000000</v>
      </c>
      <c r="C2232" s="1">
        <v>17000000</v>
      </c>
      <c r="D2232" s="12">
        <f t="shared" si="34"/>
        <v>55000000</v>
      </c>
    </row>
    <row r="2233" spans="1:4" x14ac:dyDescent="0.25">
      <c r="A2233" s="1" t="s">
        <v>3828</v>
      </c>
      <c r="B2233" s="11">
        <v>72219395</v>
      </c>
      <c r="C2233" s="1">
        <v>17000000</v>
      </c>
      <c r="D2233" s="12">
        <f t="shared" si="34"/>
        <v>55219395</v>
      </c>
    </row>
    <row r="2234" spans="1:4" x14ac:dyDescent="0.25">
      <c r="A2234" s="1" t="s">
        <v>3829</v>
      </c>
      <c r="B2234" s="11">
        <v>82389560</v>
      </c>
      <c r="C2234" s="1">
        <v>17000000</v>
      </c>
      <c r="D2234" s="12">
        <f t="shared" si="34"/>
        <v>65389560</v>
      </c>
    </row>
    <row r="2235" spans="1:4" x14ac:dyDescent="0.25">
      <c r="A2235" s="1" t="s">
        <v>3830</v>
      </c>
      <c r="B2235" s="11">
        <v>71502303</v>
      </c>
      <c r="C2235" s="1">
        <v>12000000</v>
      </c>
      <c r="D2235" s="12">
        <f t="shared" si="34"/>
        <v>59502303</v>
      </c>
    </row>
    <row r="2236" spans="1:4" x14ac:dyDescent="0.25">
      <c r="A2236" s="1" t="s">
        <v>3831</v>
      </c>
      <c r="B2236" s="11">
        <v>19179969</v>
      </c>
      <c r="C2236" s="1">
        <v>17500000</v>
      </c>
      <c r="D2236" s="12">
        <f t="shared" si="34"/>
        <v>1679969</v>
      </c>
    </row>
    <row r="2237" spans="1:4" x14ac:dyDescent="0.25">
      <c r="A2237" s="1" t="s">
        <v>3832</v>
      </c>
      <c r="B2237" s="11">
        <v>47000000</v>
      </c>
      <c r="C2237" s="1">
        <v>300000</v>
      </c>
      <c r="D2237" s="12">
        <f t="shared" si="34"/>
        <v>46700000</v>
      </c>
    </row>
    <row r="2238" spans="1:4" x14ac:dyDescent="0.25">
      <c r="A2238" s="1" t="s">
        <v>3835</v>
      </c>
      <c r="B2238" s="11">
        <v>37566230</v>
      </c>
      <c r="C2238" s="1">
        <v>17000000</v>
      </c>
      <c r="D2238" s="12">
        <f t="shared" si="34"/>
        <v>20566230</v>
      </c>
    </row>
    <row r="2239" spans="1:4" x14ac:dyDescent="0.25">
      <c r="A2239" s="1" t="s">
        <v>3836</v>
      </c>
      <c r="B2239" s="11">
        <v>70492685</v>
      </c>
      <c r="C2239" s="1">
        <v>17000000</v>
      </c>
      <c r="D2239" s="12">
        <f t="shared" si="34"/>
        <v>53492685</v>
      </c>
    </row>
    <row r="2240" spans="1:4" x14ac:dyDescent="0.25">
      <c r="A2240" s="1" t="s">
        <v>3837</v>
      </c>
      <c r="B2240" s="11">
        <v>35635046</v>
      </c>
      <c r="C2240" s="1">
        <v>17000000</v>
      </c>
      <c r="D2240" s="12">
        <f t="shared" si="34"/>
        <v>18635046</v>
      </c>
    </row>
    <row r="2241" spans="1:4" x14ac:dyDescent="0.25">
      <c r="A2241" s="1" t="s">
        <v>3839</v>
      </c>
      <c r="B2241" s="11">
        <v>45670855</v>
      </c>
      <c r="C2241" s="1">
        <v>20000000</v>
      </c>
      <c r="D2241" s="12">
        <f t="shared" si="34"/>
        <v>25670855</v>
      </c>
    </row>
    <row r="2242" spans="1:4" x14ac:dyDescent="0.25">
      <c r="A2242" s="1" t="s">
        <v>3840</v>
      </c>
      <c r="B2242" s="11">
        <v>37939782</v>
      </c>
      <c r="C2242" s="1">
        <v>17000000</v>
      </c>
      <c r="D2242" s="12">
        <f t="shared" si="34"/>
        <v>20939782</v>
      </c>
    </row>
    <row r="2243" spans="1:4" x14ac:dyDescent="0.25">
      <c r="A2243" s="1" t="s">
        <v>3843</v>
      </c>
      <c r="B2243" s="11">
        <v>30324946</v>
      </c>
      <c r="C2243" s="1">
        <v>17000000</v>
      </c>
      <c r="D2243" s="12">
        <f t="shared" ref="D2243:D2306" si="35">B2243-C2243</f>
        <v>13324946</v>
      </c>
    </row>
    <row r="2244" spans="1:4" x14ac:dyDescent="0.25">
      <c r="A2244" s="1" t="s">
        <v>3845</v>
      </c>
      <c r="B2244" s="11">
        <v>27854896</v>
      </c>
      <c r="C2244" s="1">
        <v>17000000</v>
      </c>
      <c r="D2244" s="12">
        <f t="shared" si="35"/>
        <v>10854896</v>
      </c>
    </row>
    <row r="2245" spans="1:4" x14ac:dyDescent="0.25">
      <c r="A2245" s="1" t="s">
        <v>3846</v>
      </c>
      <c r="B2245" s="11">
        <v>41777564</v>
      </c>
      <c r="C2245" s="1">
        <v>15000000</v>
      </c>
      <c r="D2245" s="12">
        <f t="shared" si="35"/>
        <v>26777564</v>
      </c>
    </row>
    <row r="2246" spans="1:4" x14ac:dyDescent="0.25">
      <c r="A2246" s="1" t="s">
        <v>3847</v>
      </c>
      <c r="B2246" s="11">
        <v>22734486</v>
      </c>
      <c r="C2246" s="1">
        <v>17000000</v>
      </c>
      <c r="D2246" s="12">
        <f t="shared" si="35"/>
        <v>5734486</v>
      </c>
    </row>
    <row r="2247" spans="1:4" x14ac:dyDescent="0.25">
      <c r="A2247" s="1" t="s">
        <v>3848</v>
      </c>
      <c r="B2247" s="11">
        <v>44469602</v>
      </c>
      <c r="C2247" s="1">
        <v>17000000</v>
      </c>
      <c r="D2247" s="12">
        <f t="shared" si="35"/>
        <v>27469602</v>
      </c>
    </row>
    <row r="2248" spans="1:4" x14ac:dyDescent="0.25">
      <c r="A2248" s="1" t="s">
        <v>3850</v>
      </c>
      <c r="B2248" s="11">
        <v>64998368</v>
      </c>
      <c r="C2248" s="1">
        <v>17000000</v>
      </c>
      <c r="D2248" s="12">
        <f t="shared" si="35"/>
        <v>47998368</v>
      </c>
    </row>
    <row r="2249" spans="1:4" x14ac:dyDescent="0.25">
      <c r="A2249" s="1" t="s">
        <v>3851</v>
      </c>
      <c r="B2249" s="11">
        <v>19693891</v>
      </c>
      <c r="C2249" s="1">
        <v>34000000</v>
      </c>
      <c r="D2249" s="12">
        <f t="shared" si="35"/>
        <v>-14306109</v>
      </c>
    </row>
    <row r="2250" spans="1:4" x14ac:dyDescent="0.25">
      <c r="A2250" s="1" t="s">
        <v>3852</v>
      </c>
      <c r="B2250" s="11">
        <v>16311763</v>
      </c>
      <c r="C2250" s="1">
        <v>17000000</v>
      </c>
      <c r="D2250" s="12">
        <f t="shared" si="35"/>
        <v>-688237</v>
      </c>
    </row>
    <row r="2251" spans="1:4" x14ac:dyDescent="0.25">
      <c r="A2251" s="1" t="s">
        <v>3854</v>
      </c>
      <c r="B2251" s="11">
        <v>12693621</v>
      </c>
      <c r="C2251" s="1">
        <v>17000000</v>
      </c>
      <c r="D2251" s="12">
        <f t="shared" si="35"/>
        <v>-4306379</v>
      </c>
    </row>
    <row r="2252" spans="1:4" x14ac:dyDescent="0.25">
      <c r="A2252" s="1" t="s">
        <v>3856</v>
      </c>
      <c r="B2252" s="11">
        <v>15655665</v>
      </c>
      <c r="C2252" s="1">
        <v>4000000</v>
      </c>
      <c r="D2252" s="12">
        <f t="shared" si="35"/>
        <v>11655665</v>
      </c>
    </row>
    <row r="2253" spans="1:4" x14ac:dyDescent="0.25">
      <c r="A2253" s="1" t="s">
        <v>3859</v>
      </c>
      <c r="B2253" s="11">
        <v>11634458</v>
      </c>
      <c r="C2253" s="1">
        <v>17000000</v>
      </c>
      <c r="D2253" s="12">
        <f t="shared" si="35"/>
        <v>-5365542</v>
      </c>
    </row>
    <row r="2254" spans="1:4" x14ac:dyDescent="0.25">
      <c r="A2254" s="1" t="s">
        <v>3860</v>
      </c>
      <c r="B2254" s="11">
        <v>27154426</v>
      </c>
      <c r="C2254" s="1">
        <v>17000000</v>
      </c>
      <c r="D2254" s="12">
        <f t="shared" si="35"/>
        <v>10154426</v>
      </c>
    </row>
    <row r="2255" spans="1:4" x14ac:dyDescent="0.25">
      <c r="A2255" s="1" t="s">
        <v>3862</v>
      </c>
      <c r="B2255" s="11">
        <v>54239856</v>
      </c>
      <c r="C2255" s="1">
        <v>17000000</v>
      </c>
      <c r="D2255" s="12">
        <f t="shared" si="35"/>
        <v>37239856</v>
      </c>
    </row>
    <row r="2256" spans="1:4" x14ac:dyDescent="0.25">
      <c r="A2256" s="1" t="s">
        <v>3863</v>
      </c>
      <c r="B2256" s="11">
        <v>8662318</v>
      </c>
      <c r="C2256" s="1">
        <v>17000000</v>
      </c>
      <c r="D2256" s="12">
        <f t="shared" si="35"/>
        <v>-8337682</v>
      </c>
    </row>
    <row r="2257" spans="1:4" x14ac:dyDescent="0.25">
      <c r="A2257" s="1" t="s">
        <v>3864</v>
      </c>
      <c r="B2257" s="11">
        <v>7156725</v>
      </c>
      <c r="C2257" s="1">
        <v>19000000</v>
      </c>
      <c r="D2257" s="12">
        <f t="shared" si="35"/>
        <v>-11843275</v>
      </c>
    </row>
    <row r="2258" spans="1:4" x14ac:dyDescent="0.25">
      <c r="A2258" s="1" t="s">
        <v>3866</v>
      </c>
      <c r="B2258" s="11">
        <v>15681020</v>
      </c>
      <c r="C2258" s="1">
        <v>17000000</v>
      </c>
      <c r="D2258" s="12">
        <f t="shared" si="35"/>
        <v>-1318980</v>
      </c>
    </row>
    <row r="2259" spans="1:4" x14ac:dyDescent="0.25">
      <c r="A2259" s="1" t="s">
        <v>3868</v>
      </c>
      <c r="B2259" s="11">
        <v>6855137</v>
      </c>
      <c r="C2259" s="1">
        <v>17000000</v>
      </c>
      <c r="D2259" s="12">
        <f t="shared" si="35"/>
        <v>-10144863</v>
      </c>
    </row>
    <row r="2260" spans="1:4" x14ac:dyDescent="0.25">
      <c r="A2260" s="1" t="s">
        <v>3871</v>
      </c>
      <c r="B2260" s="11">
        <v>2315683</v>
      </c>
      <c r="C2260" s="1">
        <v>17000000</v>
      </c>
      <c r="D2260" s="12">
        <f t="shared" si="35"/>
        <v>-14684317</v>
      </c>
    </row>
    <row r="2261" spans="1:4" x14ac:dyDescent="0.25">
      <c r="A2261" s="1" t="s">
        <v>3872</v>
      </c>
      <c r="B2261" s="11">
        <v>39825798</v>
      </c>
      <c r="C2261" s="1">
        <v>16000000</v>
      </c>
      <c r="D2261" s="12">
        <f t="shared" si="35"/>
        <v>23825798</v>
      </c>
    </row>
    <row r="2262" spans="1:4" x14ac:dyDescent="0.25">
      <c r="A2262" s="1" t="s">
        <v>3874</v>
      </c>
      <c r="B2262" s="11">
        <v>2000000</v>
      </c>
      <c r="C2262" s="1">
        <v>17000000</v>
      </c>
      <c r="D2262" s="12">
        <f t="shared" si="35"/>
        <v>-15000000</v>
      </c>
    </row>
    <row r="2263" spans="1:4" x14ac:dyDescent="0.25">
      <c r="A2263" s="1" t="s">
        <v>3876</v>
      </c>
      <c r="B2263" s="11">
        <v>1569918</v>
      </c>
      <c r="C2263" s="1">
        <v>17000000</v>
      </c>
      <c r="D2263" s="12">
        <f t="shared" si="35"/>
        <v>-15430082</v>
      </c>
    </row>
    <row r="2264" spans="1:4" x14ac:dyDescent="0.25">
      <c r="A2264" s="1" t="s">
        <v>3878</v>
      </c>
      <c r="B2264" s="11">
        <v>273420</v>
      </c>
      <c r="C2264" s="1">
        <v>17000000</v>
      </c>
      <c r="D2264" s="12">
        <f t="shared" si="35"/>
        <v>-16726580</v>
      </c>
    </row>
    <row r="2265" spans="1:4" x14ac:dyDescent="0.25">
      <c r="A2265" s="1" t="s">
        <v>3880</v>
      </c>
      <c r="B2265" s="11">
        <v>4930798</v>
      </c>
      <c r="C2265" s="1">
        <v>17000000</v>
      </c>
      <c r="D2265" s="12">
        <f t="shared" si="35"/>
        <v>-12069202</v>
      </c>
    </row>
    <row r="2266" spans="1:4" x14ac:dyDescent="0.25">
      <c r="A2266" s="1" t="s">
        <v>3882</v>
      </c>
      <c r="B2266" s="11">
        <v>59847242</v>
      </c>
      <c r="C2266" s="1">
        <v>16500000</v>
      </c>
      <c r="D2266" s="12">
        <f t="shared" si="35"/>
        <v>43347242</v>
      </c>
    </row>
    <row r="2267" spans="1:4" x14ac:dyDescent="0.25">
      <c r="A2267" s="1" t="s">
        <v>3884</v>
      </c>
      <c r="B2267" s="11">
        <v>220914</v>
      </c>
      <c r="C2267" s="1">
        <v>16800000</v>
      </c>
      <c r="D2267" s="12">
        <f t="shared" si="35"/>
        <v>-16579086</v>
      </c>
    </row>
    <row r="2268" spans="1:4" x14ac:dyDescent="0.25">
      <c r="A2268" s="1" t="s">
        <v>3885</v>
      </c>
      <c r="B2268" s="11">
        <v>43848100</v>
      </c>
      <c r="C2268" s="1">
        <v>15000000</v>
      </c>
      <c r="D2268" s="12">
        <f t="shared" si="35"/>
        <v>28848100</v>
      </c>
    </row>
    <row r="2269" spans="1:4" x14ac:dyDescent="0.25">
      <c r="A2269" s="1" t="s">
        <v>3886</v>
      </c>
      <c r="B2269" s="11">
        <v>42700000</v>
      </c>
      <c r="C2269" s="1">
        <v>16500000</v>
      </c>
      <c r="D2269" s="12">
        <f t="shared" si="35"/>
        <v>26200000</v>
      </c>
    </row>
    <row r="2270" spans="1:4" x14ac:dyDescent="0.25">
      <c r="A2270" s="1" t="s">
        <v>3888</v>
      </c>
      <c r="B2270" s="11">
        <v>18663911</v>
      </c>
      <c r="C2270" s="1">
        <v>16500000</v>
      </c>
      <c r="D2270" s="12">
        <f t="shared" si="35"/>
        <v>2163911</v>
      </c>
    </row>
    <row r="2271" spans="1:4" x14ac:dyDescent="0.25">
      <c r="A2271" s="1" t="s">
        <v>3890</v>
      </c>
      <c r="B2271" s="11">
        <v>11702090</v>
      </c>
      <c r="C2271" s="1">
        <v>16500000</v>
      </c>
      <c r="D2271" s="12">
        <f t="shared" si="35"/>
        <v>-4797910</v>
      </c>
    </row>
    <row r="2272" spans="1:4" x14ac:dyDescent="0.25">
      <c r="A2272" s="1" t="s">
        <v>3892</v>
      </c>
      <c r="B2272" s="11">
        <v>13005485</v>
      </c>
      <c r="C2272" s="1">
        <v>15000000</v>
      </c>
      <c r="D2272" s="12">
        <f t="shared" si="35"/>
        <v>-1994515</v>
      </c>
    </row>
    <row r="2273" spans="1:4" x14ac:dyDescent="0.25">
      <c r="A2273" s="1" t="s">
        <v>3893</v>
      </c>
      <c r="B2273" s="11">
        <v>95860116</v>
      </c>
      <c r="C2273" s="1">
        <v>16400000</v>
      </c>
      <c r="D2273" s="12">
        <f t="shared" si="35"/>
        <v>79460116</v>
      </c>
    </row>
    <row r="2274" spans="1:4" x14ac:dyDescent="0.25">
      <c r="A2274" s="1" t="s">
        <v>3895</v>
      </c>
      <c r="B2274" s="11">
        <v>127175354</v>
      </c>
      <c r="C2274" s="1">
        <v>16000000</v>
      </c>
      <c r="D2274" s="12">
        <f t="shared" si="35"/>
        <v>111175354</v>
      </c>
    </row>
    <row r="2275" spans="1:4" x14ac:dyDescent="0.25">
      <c r="A2275" s="1" t="s">
        <v>3896</v>
      </c>
      <c r="B2275" s="11">
        <v>92823600</v>
      </c>
      <c r="C2275" s="1">
        <v>16000000</v>
      </c>
      <c r="D2275" s="12">
        <f t="shared" si="35"/>
        <v>76823600</v>
      </c>
    </row>
    <row r="2276" spans="1:4" x14ac:dyDescent="0.25">
      <c r="A2276" s="1" t="s">
        <v>3897</v>
      </c>
      <c r="B2276" s="11">
        <v>54000000</v>
      </c>
      <c r="C2276" s="1">
        <v>16000000</v>
      </c>
      <c r="D2276" s="12">
        <f t="shared" si="35"/>
        <v>38000000</v>
      </c>
    </row>
    <row r="2277" spans="1:4" x14ac:dyDescent="0.25">
      <c r="A2277" s="1" t="s">
        <v>3898</v>
      </c>
      <c r="B2277" s="11">
        <v>68525609</v>
      </c>
      <c r="C2277" s="1">
        <v>15600000</v>
      </c>
      <c r="D2277" s="12">
        <f t="shared" si="35"/>
        <v>52925609</v>
      </c>
    </row>
    <row r="2278" spans="1:4" x14ac:dyDescent="0.25">
      <c r="A2278" s="1" t="s">
        <v>3899</v>
      </c>
      <c r="B2278" s="11">
        <v>52885587</v>
      </c>
      <c r="C2278" s="1">
        <v>16000000</v>
      </c>
      <c r="D2278" s="12">
        <f t="shared" si="35"/>
        <v>36885587</v>
      </c>
    </row>
    <row r="2279" spans="1:4" x14ac:dyDescent="0.25">
      <c r="A2279" s="1" t="s">
        <v>3901</v>
      </c>
      <c r="B2279" s="11">
        <v>44667095</v>
      </c>
      <c r="C2279" s="1">
        <v>15000000</v>
      </c>
      <c r="D2279" s="12">
        <f t="shared" si="35"/>
        <v>29667095</v>
      </c>
    </row>
    <row r="2280" spans="1:4" x14ac:dyDescent="0.25">
      <c r="A2280" s="1" t="s">
        <v>3902</v>
      </c>
      <c r="B2280" s="11">
        <v>42638165</v>
      </c>
      <c r="C2280" s="1">
        <v>16000000</v>
      </c>
      <c r="D2280" s="12">
        <f t="shared" si="35"/>
        <v>26638165</v>
      </c>
    </row>
    <row r="2281" spans="1:4" x14ac:dyDescent="0.25">
      <c r="A2281" s="1" t="s">
        <v>3903</v>
      </c>
      <c r="B2281" s="11">
        <v>45507053</v>
      </c>
      <c r="C2281" s="1">
        <v>16000000</v>
      </c>
      <c r="D2281" s="12">
        <f t="shared" si="35"/>
        <v>29507053</v>
      </c>
    </row>
    <row r="2282" spans="1:4" x14ac:dyDescent="0.25">
      <c r="A2282" s="1" t="s">
        <v>3904</v>
      </c>
      <c r="B2282" s="11">
        <v>39511038</v>
      </c>
      <c r="C2282" s="1">
        <v>16000000</v>
      </c>
      <c r="D2282" s="12">
        <f t="shared" si="35"/>
        <v>23511038</v>
      </c>
    </row>
    <row r="2283" spans="1:4" x14ac:dyDescent="0.25">
      <c r="A2283" s="1" t="s">
        <v>3906</v>
      </c>
      <c r="B2283" s="11">
        <v>6462576</v>
      </c>
      <c r="C2283" s="1">
        <v>18500000</v>
      </c>
      <c r="D2283" s="12">
        <f t="shared" si="35"/>
        <v>-12037424</v>
      </c>
    </row>
    <row r="2284" spans="1:4" x14ac:dyDescent="0.25">
      <c r="A2284" s="1" t="s">
        <v>3908</v>
      </c>
      <c r="B2284" s="11">
        <v>40363530</v>
      </c>
      <c r="C2284" s="1">
        <v>16000000</v>
      </c>
      <c r="D2284" s="12">
        <f t="shared" si="35"/>
        <v>24363530</v>
      </c>
    </row>
    <row r="2285" spans="1:4" x14ac:dyDescent="0.25">
      <c r="A2285" s="1" t="s">
        <v>3910</v>
      </c>
      <c r="B2285" s="11">
        <v>37623143</v>
      </c>
      <c r="C2285" s="1">
        <v>13500000</v>
      </c>
      <c r="D2285" s="12">
        <f t="shared" si="35"/>
        <v>24123143</v>
      </c>
    </row>
    <row r="2286" spans="1:4" x14ac:dyDescent="0.25">
      <c r="A2286" s="1" t="s">
        <v>3912</v>
      </c>
      <c r="B2286" s="11">
        <v>33357476</v>
      </c>
      <c r="C2286" s="1">
        <v>35000000</v>
      </c>
      <c r="D2286" s="12">
        <f t="shared" si="35"/>
        <v>-1642524</v>
      </c>
    </row>
    <row r="2287" spans="1:4" x14ac:dyDescent="0.25">
      <c r="A2287" s="1" t="s">
        <v>3913</v>
      </c>
      <c r="B2287" s="11">
        <v>28734552</v>
      </c>
      <c r="C2287" s="1">
        <v>16000000</v>
      </c>
      <c r="D2287" s="12">
        <f t="shared" si="35"/>
        <v>12734552</v>
      </c>
    </row>
    <row r="2288" spans="1:4" x14ac:dyDescent="0.25">
      <c r="A2288" s="1" t="s">
        <v>3915</v>
      </c>
      <c r="B2288" s="11">
        <v>37300107</v>
      </c>
      <c r="C2288" s="1">
        <v>16000000</v>
      </c>
      <c r="D2288" s="12">
        <f t="shared" si="35"/>
        <v>21300107</v>
      </c>
    </row>
    <row r="2289" spans="1:4" x14ac:dyDescent="0.25">
      <c r="A2289" s="1" t="s">
        <v>3916</v>
      </c>
      <c r="B2289" s="11">
        <v>27087695</v>
      </c>
      <c r="C2289" s="1">
        <v>17700000</v>
      </c>
      <c r="D2289" s="12">
        <f t="shared" si="35"/>
        <v>9387695</v>
      </c>
    </row>
    <row r="2290" spans="1:4" x14ac:dyDescent="0.25">
      <c r="A2290" s="1" t="s">
        <v>3918</v>
      </c>
      <c r="B2290" s="11">
        <v>30102717</v>
      </c>
      <c r="C2290" s="1">
        <v>15000000</v>
      </c>
      <c r="D2290" s="12">
        <f t="shared" si="35"/>
        <v>15102717</v>
      </c>
    </row>
    <row r="2291" spans="1:4" x14ac:dyDescent="0.25">
      <c r="A2291" s="1" t="s">
        <v>3921</v>
      </c>
      <c r="B2291" s="11">
        <v>23618786</v>
      </c>
      <c r="C2291" s="1">
        <v>8000000</v>
      </c>
      <c r="D2291" s="12">
        <f t="shared" si="35"/>
        <v>15618786</v>
      </c>
    </row>
    <row r="2292" spans="1:4" x14ac:dyDescent="0.25">
      <c r="A2292" s="1" t="s">
        <v>3923</v>
      </c>
      <c r="B2292" s="11">
        <v>26896744</v>
      </c>
      <c r="C2292" s="1">
        <v>16500000</v>
      </c>
      <c r="D2292" s="12">
        <f t="shared" si="35"/>
        <v>10396744</v>
      </c>
    </row>
    <row r="2293" spans="1:4" x14ac:dyDescent="0.25">
      <c r="A2293" s="1" t="s">
        <v>3924</v>
      </c>
      <c r="B2293" s="11">
        <v>23213577</v>
      </c>
      <c r="C2293" s="1">
        <v>15500000</v>
      </c>
      <c r="D2293" s="12">
        <f t="shared" si="35"/>
        <v>7713577</v>
      </c>
    </row>
    <row r="2294" spans="1:4" x14ac:dyDescent="0.25">
      <c r="A2294" s="1" t="s">
        <v>3926</v>
      </c>
      <c r="B2294" s="11">
        <v>20627372</v>
      </c>
      <c r="C2294" s="1">
        <v>16000000</v>
      </c>
      <c r="D2294" s="12">
        <f t="shared" si="35"/>
        <v>4627372</v>
      </c>
    </row>
    <row r="2295" spans="1:4" x14ac:dyDescent="0.25">
      <c r="A2295" s="1" t="s">
        <v>3928</v>
      </c>
      <c r="B2295" s="11">
        <v>16346122</v>
      </c>
      <c r="C2295" s="1">
        <v>16000000</v>
      </c>
      <c r="D2295" s="12">
        <f t="shared" si="35"/>
        <v>346122</v>
      </c>
    </row>
    <row r="2296" spans="1:4" x14ac:dyDescent="0.25">
      <c r="A2296" s="1" t="s">
        <v>3929</v>
      </c>
      <c r="B2296" s="11">
        <v>16204793</v>
      </c>
      <c r="C2296" s="1">
        <v>16000000</v>
      </c>
      <c r="D2296" s="12">
        <f t="shared" si="35"/>
        <v>204793</v>
      </c>
    </row>
    <row r="2297" spans="1:4" x14ac:dyDescent="0.25">
      <c r="A2297" s="1" t="s">
        <v>3931</v>
      </c>
      <c r="B2297" s="11">
        <v>15427192</v>
      </c>
      <c r="C2297" s="1">
        <v>16000000</v>
      </c>
      <c r="D2297" s="12">
        <f t="shared" si="35"/>
        <v>-572808</v>
      </c>
    </row>
    <row r="2298" spans="1:4" x14ac:dyDescent="0.25">
      <c r="A2298" s="1" t="s">
        <v>3932</v>
      </c>
      <c r="B2298" s="11">
        <v>14792779</v>
      </c>
      <c r="C2298" s="1">
        <v>16000000</v>
      </c>
      <c r="D2298" s="12">
        <f t="shared" si="35"/>
        <v>-1207221</v>
      </c>
    </row>
    <row r="2299" spans="1:4" x14ac:dyDescent="0.25">
      <c r="A2299" s="1" t="s">
        <v>3934</v>
      </c>
      <c r="B2299" s="11">
        <v>19057024</v>
      </c>
      <c r="C2299" s="1">
        <v>16000000</v>
      </c>
      <c r="D2299" s="12">
        <f t="shared" si="35"/>
        <v>3057024</v>
      </c>
    </row>
    <row r="2300" spans="1:4" x14ac:dyDescent="0.25">
      <c r="A2300" s="1" t="s">
        <v>3936</v>
      </c>
      <c r="B2300" s="11">
        <v>14108518</v>
      </c>
      <c r="C2300" s="1">
        <v>16000000</v>
      </c>
      <c r="D2300" s="12">
        <f t="shared" si="35"/>
        <v>-1891482</v>
      </c>
    </row>
    <row r="2301" spans="1:4" x14ac:dyDescent="0.25">
      <c r="A2301" s="1" t="s">
        <v>3937</v>
      </c>
      <c r="B2301" s="11">
        <v>13854000</v>
      </c>
      <c r="C2301" s="1">
        <v>20000000</v>
      </c>
      <c r="D2301" s="12">
        <f t="shared" si="35"/>
        <v>-6146000</v>
      </c>
    </row>
    <row r="2302" spans="1:4" x14ac:dyDescent="0.25">
      <c r="A2302" s="1" t="s">
        <v>3938</v>
      </c>
      <c r="B2302" s="11">
        <v>77324422</v>
      </c>
      <c r="C2302" s="1">
        <v>26000000</v>
      </c>
      <c r="D2302" s="12">
        <f t="shared" si="35"/>
        <v>51324422</v>
      </c>
    </row>
    <row r="2303" spans="1:4" x14ac:dyDescent="0.25">
      <c r="A2303" s="1" t="s">
        <v>3940</v>
      </c>
      <c r="B2303" s="11">
        <v>15500000</v>
      </c>
      <c r="C2303" s="1">
        <v>16000000</v>
      </c>
      <c r="D2303" s="12">
        <f t="shared" si="35"/>
        <v>-500000</v>
      </c>
    </row>
    <row r="2304" spans="1:4" x14ac:dyDescent="0.25">
      <c r="A2304" s="1" t="s">
        <v>3942</v>
      </c>
      <c r="B2304" s="11">
        <v>4734235</v>
      </c>
      <c r="C2304" s="1">
        <v>15000000</v>
      </c>
      <c r="D2304" s="12">
        <f t="shared" si="35"/>
        <v>-10265765</v>
      </c>
    </row>
    <row r="2305" spans="1:4" x14ac:dyDescent="0.25">
      <c r="A2305" s="1" t="s">
        <v>3943</v>
      </c>
      <c r="B2305" s="11">
        <v>4839383</v>
      </c>
      <c r="C2305" s="1">
        <v>16000000</v>
      </c>
      <c r="D2305" s="12">
        <f t="shared" si="35"/>
        <v>-11160617</v>
      </c>
    </row>
    <row r="2306" spans="1:4" x14ac:dyDescent="0.25">
      <c r="A2306" s="1" t="s">
        <v>3945</v>
      </c>
      <c r="B2306" s="11">
        <v>4193025</v>
      </c>
      <c r="C2306" s="1">
        <v>15000000</v>
      </c>
      <c r="D2306" s="12">
        <f t="shared" si="35"/>
        <v>-10806975</v>
      </c>
    </row>
    <row r="2307" spans="1:4" x14ac:dyDescent="0.25">
      <c r="A2307" s="1" t="s">
        <v>3946</v>
      </c>
      <c r="B2307" s="11">
        <v>5900000</v>
      </c>
      <c r="C2307" s="1">
        <v>16000000</v>
      </c>
      <c r="D2307" s="12">
        <f t="shared" ref="D2307:D2370" si="36">B2307-C2307</f>
        <v>-10100000</v>
      </c>
    </row>
    <row r="2308" spans="1:4" x14ac:dyDescent="0.25">
      <c r="A2308" s="1" t="s">
        <v>3948</v>
      </c>
      <c r="B2308" s="11">
        <v>2849142</v>
      </c>
      <c r="C2308" s="1">
        <v>16000000</v>
      </c>
      <c r="D2308" s="12">
        <f t="shared" si="36"/>
        <v>-13150858</v>
      </c>
    </row>
    <row r="2309" spans="1:4" x14ac:dyDescent="0.25">
      <c r="A2309" s="1" t="s">
        <v>3951</v>
      </c>
      <c r="B2309" s="11">
        <v>1686429</v>
      </c>
      <c r="C2309" s="1">
        <v>16000000</v>
      </c>
      <c r="D2309" s="12">
        <f t="shared" si="36"/>
        <v>-14313571</v>
      </c>
    </row>
    <row r="2310" spans="1:4" x14ac:dyDescent="0.25">
      <c r="A2310" s="1" t="s">
        <v>3952</v>
      </c>
      <c r="B2310" s="11">
        <v>1984743</v>
      </c>
      <c r="C2310" s="1">
        <v>16000000</v>
      </c>
      <c r="D2310" s="12">
        <f t="shared" si="36"/>
        <v>-14015257</v>
      </c>
    </row>
    <row r="2311" spans="1:4" x14ac:dyDescent="0.25">
      <c r="A2311" s="1" t="s">
        <v>3954</v>
      </c>
      <c r="B2311" s="11">
        <v>1666262</v>
      </c>
      <c r="C2311" s="1">
        <v>16000000</v>
      </c>
      <c r="D2311" s="12">
        <f t="shared" si="36"/>
        <v>-14333738</v>
      </c>
    </row>
    <row r="2312" spans="1:4" x14ac:dyDescent="0.25">
      <c r="A2312" s="1" t="s">
        <v>3955</v>
      </c>
      <c r="B2312" s="11">
        <v>2319187</v>
      </c>
      <c r="C2312" s="1">
        <v>20000000</v>
      </c>
      <c r="D2312" s="12">
        <f t="shared" si="36"/>
        <v>-17680813</v>
      </c>
    </row>
    <row r="2313" spans="1:4" x14ac:dyDescent="0.25">
      <c r="A2313" s="1" t="s">
        <v>3957</v>
      </c>
      <c r="B2313" s="11">
        <v>13922211</v>
      </c>
      <c r="C2313" s="1">
        <v>16000000</v>
      </c>
      <c r="D2313" s="12">
        <f t="shared" si="36"/>
        <v>-2077789</v>
      </c>
    </row>
    <row r="2314" spans="1:4" x14ac:dyDescent="0.25">
      <c r="A2314" s="1" t="s">
        <v>3959</v>
      </c>
      <c r="B2314" s="11">
        <v>23091</v>
      </c>
      <c r="C2314" s="1">
        <v>15000000</v>
      </c>
      <c r="D2314" s="12">
        <f t="shared" si="36"/>
        <v>-14976909</v>
      </c>
    </row>
    <row r="2315" spans="1:4" x14ac:dyDescent="0.25">
      <c r="A2315" s="1" t="s">
        <v>3961</v>
      </c>
      <c r="B2315" s="11">
        <v>336467</v>
      </c>
      <c r="C2315" s="1">
        <v>13000000</v>
      </c>
      <c r="D2315" s="12">
        <f t="shared" si="36"/>
        <v>-12663533</v>
      </c>
    </row>
    <row r="2316" spans="1:4" x14ac:dyDescent="0.25">
      <c r="A2316" s="1" t="s">
        <v>3962</v>
      </c>
      <c r="B2316" s="11">
        <v>2964</v>
      </c>
      <c r="C2316" s="1">
        <v>16000000</v>
      </c>
      <c r="D2316" s="12">
        <f t="shared" si="36"/>
        <v>-15997036</v>
      </c>
    </row>
    <row r="2317" spans="1:4" x14ac:dyDescent="0.25">
      <c r="A2317" s="1" t="s">
        <v>3964</v>
      </c>
      <c r="B2317" s="11">
        <v>2428883</v>
      </c>
      <c r="C2317" s="1">
        <v>16000000</v>
      </c>
      <c r="D2317" s="12">
        <f t="shared" si="36"/>
        <v>-13571117</v>
      </c>
    </row>
    <row r="2318" spans="1:4" x14ac:dyDescent="0.25">
      <c r="A2318" s="1" t="s">
        <v>3966</v>
      </c>
      <c r="B2318" s="11">
        <v>13571817</v>
      </c>
      <c r="C2318" s="1">
        <v>15600000</v>
      </c>
      <c r="D2318" s="12">
        <f t="shared" si="36"/>
        <v>-2028183</v>
      </c>
    </row>
    <row r="2319" spans="1:4" x14ac:dyDescent="0.25">
      <c r="A2319" s="1" t="s">
        <v>3968</v>
      </c>
      <c r="B2319" s="11">
        <v>1181197</v>
      </c>
      <c r="C2319" s="1">
        <v>15500000</v>
      </c>
      <c r="D2319" s="12">
        <f t="shared" si="36"/>
        <v>-14318803</v>
      </c>
    </row>
    <row r="2320" spans="1:4" x14ac:dyDescent="0.25">
      <c r="A2320" s="1" t="s">
        <v>3970</v>
      </c>
      <c r="B2320" s="11">
        <v>81525</v>
      </c>
      <c r="C2320" s="1">
        <v>15300000</v>
      </c>
      <c r="D2320" s="12">
        <f t="shared" si="36"/>
        <v>-15218475</v>
      </c>
    </row>
    <row r="2321" spans="1:4" x14ac:dyDescent="0.25">
      <c r="A2321" s="1" t="s">
        <v>3972</v>
      </c>
      <c r="B2321" s="11">
        <v>7774730</v>
      </c>
      <c r="C2321" s="1">
        <v>15500000</v>
      </c>
      <c r="D2321" s="12">
        <f t="shared" si="36"/>
        <v>-7725270</v>
      </c>
    </row>
    <row r="2322" spans="1:4" x14ac:dyDescent="0.25">
      <c r="A2322" s="1" t="s">
        <v>3973</v>
      </c>
      <c r="B2322" s="11">
        <v>234760500</v>
      </c>
      <c r="C2322" s="1">
        <v>14000000</v>
      </c>
      <c r="D2322" s="12">
        <f t="shared" si="36"/>
        <v>220760500</v>
      </c>
    </row>
    <row r="2323" spans="1:4" x14ac:dyDescent="0.25">
      <c r="A2323" s="1" t="s">
        <v>3974</v>
      </c>
      <c r="B2323" s="11">
        <v>285761243</v>
      </c>
      <c r="C2323" s="1">
        <v>18000000</v>
      </c>
      <c r="D2323" s="12">
        <f t="shared" si="36"/>
        <v>267761243</v>
      </c>
    </row>
    <row r="2324" spans="1:4" x14ac:dyDescent="0.25">
      <c r="A2324" s="1" t="s">
        <v>3975</v>
      </c>
      <c r="B2324" s="11">
        <v>167780960</v>
      </c>
      <c r="C2324" s="1">
        <v>11000000</v>
      </c>
      <c r="D2324" s="12">
        <f t="shared" si="36"/>
        <v>156780960</v>
      </c>
    </row>
    <row r="2325" spans="1:4" x14ac:dyDescent="0.25">
      <c r="A2325" s="1" t="s">
        <v>3976</v>
      </c>
      <c r="B2325" s="11">
        <v>177200000</v>
      </c>
      <c r="C2325" s="1">
        <v>22000000</v>
      </c>
      <c r="D2325" s="12">
        <f t="shared" si="36"/>
        <v>155200000</v>
      </c>
    </row>
    <row r="2326" spans="1:4" x14ac:dyDescent="0.25">
      <c r="A2326" s="1" t="s">
        <v>3977</v>
      </c>
      <c r="B2326" s="11">
        <v>176781728</v>
      </c>
      <c r="C2326" s="1">
        <v>15000000</v>
      </c>
      <c r="D2326" s="12">
        <f t="shared" si="36"/>
        <v>161781728</v>
      </c>
    </row>
    <row r="2327" spans="1:4" x14ac:dyDescent="0.25">
      <c r="A2327" s="1" t="s">
        <v>3978</v>
      </c>
      <c r="B2327" s="11">
        <v>128067808</v>
      </c>
      <c r="C2327" s="1">
        <v>15000000</v>
      </c>
      <c r="D2327" s="12">
        <f t="shared" si="36"/>
        <v>113067808</v>
      </c>
    </row>
    <row r="2328" spans="1:4" x14ac:dyDescent="0.25">
      <c r="A2328" s="1" t="s">
        <v>3980</v>
      </c>
      <c r="B2328" s="11">
        <v>130058047</v>
      </c>
      <c r="C2328" s="1">
        <v>15000000</v>
      </c>
      <c r="D2328" s="12">
        <f t="shared" si="36"/>
        <v>115058047</v>
      </c>
    </row>
    <row r="2329" spans="1:4" x14ac:dyDescent="0.25">
      <c r="A2329" s="1" t="s">
        <v>3981</v>
      </c>
      <c r="B2329" s="11">
        <v>138795342</v>
      </c>
      <c r="C2329" s="1">
        <v>15000000</v>
      </c>
      <c r="D2329" s="12">
        <f t="shared" si="36"/>
        <v>123795342</v>
      </c>
    </row>
    <row r="2330" spans="1:4" x14ac:dyDescent="0.25">
      <c r="A2330" s="1" t="s">
        <v>3982</v>
      </c>
      <c r="B2330" s="11">
        <v>111936400</v>
      </c>
      <c r="C2330" s="1">
        <v>15000000</v>
      </c>
      <c r="D2330" s="12">
        <f t="shared" si="36"/>
        <v>96936400</v>
      </c>
    </row>
    <row r="2331" spans="1:4" x14ac:dyDescent="0.25">
      <c r="A2331" s="1" t="s">
        <v>3984</v>
      </c>
      <c r="B2331" s="11">
        <v>317040</v>
      </c>
      <c r="C2331" s="1">
        <v>15500000</v>
      </c>
      <c r="D2331" s="12">
        <f t="shared" si="36"/>
        <v>-15182960</v>
      </c>
    </row>
    <row r="2332" spans="1:4" x14ac:dyDescent="0.25">
      <c r="A2332" s="1" t="s">
        <v>3985</v>
      </c>
      <c r="B2332" s="11">
        <v>94175854</v>
      </c>
      <c r="C2332" s="1">
        <v>15000000</v>
      </c>
      <c r="D2332" s="12">
        <f t="shared" si="36"/>
        <v>79175854</v>
      </c>
    </row>
    <row r="2333" spans="1:4" x14ac:dyDescent="0.25">
      <c r="A2333" s="1" t="s">
        <v>3987</v>
      </c>
      <c r="B2333" s="11">
        <v>91121452</v>
      </c>
      <c r="C2333" s="1">
        <v>14000000</v>
      </c>
      <c r="D2333" s="12">
        <f t="shared" si="36"/>
        <v>77121452</v>
      </c>
    </row>
    <row r="2334" spans="1:4" x14ac:dyDescent="0.25">
      <c r="A2334" s="1" t="s">
        <v>3988</v>
      </c>
      <c r="B2334" s="11">
        <v>69800000</v>
      </c>
      <c r="C2334" s="1">
        <v>10000000</v>
      </c>
      <c r="D2334" s="12">
        <f t="shared" si="36"/>
        <v>59800000</v>
      </c>
    </row>
    <row r="2335" spans="1:4" x14ac:dyDescent="0.25">
      <c r="A2335" s="1" t="s">
        <v>3989</v>
      </c>
      <c r="B2335" s="11">
        <v>64001297</v>
      </c>
      <c r="C2335" s="1">
        <v>15000000</v>
      </c>
      <c r="D2335" s="12">
        <f t="shared" si="36"/>
        <v>49001297</v>
      </c>
    </row>
    <row r="2336" spans="1:4" x14ac:dyDescent="0.25">
      <c r="A2336" s="1" t="s">
        <v>3991</v>
      </c>
      <c r="B2336" s="11">
        <v>71588220</v>
      </c>
      <c r="C2336" s="1">
        <v>20000000</v>
      </c>
      <c r="D2336" s="12">
        <f t="shared" si="36"/>
        <v>51588220</v>
      </c>
    </row>
    <row r="2337" spans="1:4" x14ac:dyDescent="0.25">
      <c r="A2337" s="1" t="s">
        <v>3992</v>
      </c>
      <c r="B2337" s="11">
        <v>61400000</v>
      </c>
      <c r="C2337" s="1">
        <v>15000000</v>
      </c>
      <c r="D2337" s="12">
        <f t="shared" si="36"/>
        <v>46400000</v>
      </c>
    </row>
    <row r="2338" spans="1:4" x14ac:dyDescent="0.25">
      <c r="A2338" s="1" t="s">
        <v>3993</v>
      </c>
      <c r="B2338" s="11">
        <v>101978840</v>
      </c>
      <c r="C2338" s="1">
        <v>15000000</v>
      </c>
      <c r="D2338" s="12">
        <f t="shared" si="36"/>
        <v>86978840</v>
      </c>
    </row>
    <row r="2339" spans="1:4" x14ac:dyDescent="0.25">
      <c r="A2339" s="1" t="s">
        <v>3994</v>
      </c>
      <c r="B2339" s="11">
        <v>56437947</v>
      </c>
      <c r="C2339" s="1">
        <v>9800000</v>
      </c>
      <c r="D2339" s="12">
        <f t="shared" si="36"/>
        <v>46637947</v>
      </c>
    </row>
    <row r="2340" spans="1:4" x14ac:dyDescent="0.25">
      <c r="A2340" s="1" t="s">
        <v>3995</v>
      </c>
      <c r="B2340" s="11">
        <v>73326666</v>
      </c>
      <c r="C2340" s="1">
        <v>15000000</v>
      </c>
      <c r="D2340" s="12">
        <f t="shared" si="36"/>
        <v>58326666</v>
      </c>
    </row>
    <row r="2341" spans="1:4" x14ac:dyDescent="0.25">
      <c r="A2341" s="1" t="s">
        <v>3996</v>
      </c>
      <c r="B2341" s="11">
        <v>55184721</v>
      </c>
      <c r="C2341" s="1">
        <v>15000000</v>
      </c>
      <c r="D2341" s="12">
        <f t="shared" si="36"/>
        <v>40184721</v>
      </c>
    </row>
    <row r="2342" spans="1:4" x14ac:dyDescent="0.25">
      <c r="A2342" s="1" t="s">
        <v>3999</v>
      </c>
      <c r="B2342" s="11">
        <v>50003300</v>
      </c>
      <c r="C2342" s="1">
        <v>15000000</v>
      </c>
      <c r="D2342" s="12">
        <f t="shared" si="36"/>
        <v>35003300</v>
      </c>
    </row>
    <row r="2343" spans="1:4" x14ac:dyDescent="0.25">
      <c r="A2343" s="1" t="s">
        <v>4001</v>
      </c>
      <c r="B2343" s="11">
        <v>54322273</v>
      </c>
      <c r="C2343" s="1">
        <v>17000000</v>
      </c>
      <c r="D2343" s="12">
        <f t="shared" si="36"/>
        <v>37322273</v>
      </c>
    </row>
    <row r="2344" spans="1:4" x14ac:dyDescent="0.25">
      <c r="A2344" s="1" t="s">
        <v>4002</v>
      </c>
      <c r="B2344" s="11">
        <v>47860214</v>
      </c>
      <c r="C2344" s="1">
        <v>15000000</v>
      </c>
      <c r="D2344" s="12">
        <f t="shared" si="36"/>
        <v>32860214</v>
      </c>
    </row>
    <row r="2345" spans="1:4" x14ac:dyDescent="0.25">
      <c r="A2345" s="1" t="s">
        <v>4003</v>
      </c>
      <c r="B2345" s="11">
        <v>47811275</v>
      </c>
      <c r="C2345" s="1">
        <v>15000000</v>
      </c>
      <c r="D2345" s="12">
        <f t="shared" si="36"/>
        <v>32811275</v>
      </c>
    </row>
    <row r="2346" spans="1:4" x14ac:dyDescent="0.25">
      <c r="A2346" s="1" t="s">
        <v>4004</v>
      </c>
      <c r="B2346" s="11">
        <v>43022524</v>
      </c>
      <c r="C2346" s="1">
        <v>15000000</v>
      </c>
      <c r="D2346" s="12">
        <f t="shared" si="36"/>
        <v>28022524</v>
      </c>
    </row>
    <row r="2347" spans="1:4" x14ac:dyDescent="0.25">
      <c r="A2347" s="1" t="s">
        <v>4007</v>
      </c>
      <c r="B2347" s="11">
        <v>42672630</v>
      </c>
      <c r="C2347" s="1">
        <v>17000000</v>
      </c>
      <c r="D2347" s="12">
        <f t="shared" si="36"/>
        <v>25672630</v>
      </c>
    </row>
    <row r="2348" spans="1:4" x14ac:dyDescent="0.25">
      <c r="A2348" s="1" t="s">
        <v>4009</v>
      </c>
      <c r="B2348" s="11">
        <v>42919096</v>
      </c>
      <c r="C2348" s="1">
        <v>15000000</v>
      </c>
      <c r="D2348" s="12">
        <f t="shared" si="36"/>
        <v>27919096</v>
      </c>
    </row>
    <row r="2349" spans="1:4" x14ac:dyDescent="0.25">
      <c r="A2349" s="1" t="s">
        <v>4011</v>
      </c>
      <c r="B2349" s="11">
        <v>42592530</v>
      </c>
      <c r="C2349" s="1">
        <v>15000000</v>
      </c>
      <c r="D2349" s="12">
        <f t="shared" si="36"/>
        <v>27592530</v>
      </c>
    </row>
    <row r="2350" spans="1:4" x14ac:dyDescent="0.25">
      <c r="A2350" s="1" t="s">
        <v>4012</v>
      </c>
      <c r="B2350" s="11">
        <v>40064955</v>
      </c>
      <c r="C2350" s="1">
        <v>15000000</v>
      </c>
      <c r="D2350" s="12">
        <f t="shared" si="36"/>
        <v>25064955</v>
      </c>
    </row>
    <row r="2351" spans="1:4" x14ac:dyDescent="0.25">
      <c r="A2351" s="1" t="s">
        <v>4013</v>
      </c>
      <c r="B2351" s="11">
        <v>44886089</v>
      </c>
      <c r="C2351" s="1">
        <v>10000000</v>
      </c>
      <c r="D2351" s="12">
        <f t="shared" si="36"/>
        <v>34886089</v>
      </c>
    </row>
    <row r="2352" spans="1:4" x14ac:dyDescent="0.25">
      <c r="A2352" s="1" t="s">
        <v>4015</v>
      </c>
      <c r="B2352" s="11">
        <v>37882551</v>
      </c>
      <c r="C2352" s="1">
        <v>16000000</v>
      </c>
      <c r="D2352" s="12">
        <f t="shared" si="36"/>
        <v>21882551</v>
      </c>
    </row>
    <row r="2353" spans="1:4" x14ac:dyDescent="0.25">
      <c r="A2353" s="1" t="s">
        <v>4016</v>
      </c>
      <c r="B2353" s="11">
        <v>40983001</v>
      </c>
      <c r="C2353" s="1">
        <v>7000000</v>
      </c>
      <c r="D2353" s="12">
        <f t="shared" si="36"/>
        <v>33983001</v>
      </c>
    </row>
    <row r="2354" spans="1:4" x14ac:dyDescent="0.25">
      <c r="A2354" s="1" t="s">
        <v>4017</v>
      </c>
      <c r="B2354" s="11">
        <v>35007180</v>
      </c>
      <c r="C2354" s="1">
        <v>15000000</v>
      </c>
      <c r="D2354" s="12">
        <f t="shared" si="36"/>
        <v>20007180</v>
      </c>
    </row>
    <row r="2355" spans="1:4" x14ac:dyDescent="0.25">
      <c r="A2355" s="1" t="s">
        <v>4019</v>
      </c>
      <c r="B2355" s="11">
        <v>35887263</v>
      </c>
      <c r="C2355" s="1">
        <v>15000000</v>
      </c>
      <c r="D2355" s="12">
        <f t="shared" si="36"/>
        <v>20887263</v>
      </c>
    </row>
    <row r="2356" spans="1:4" x14ac:dyDescent="0.25">
      <c r="A2356" s="1" t="s">
        <v>4020</v>
      </c>
      <c r="B2356" s="11">
        <v>34308901</v>
      </c>
      <c r="C2356" s="1">
        <v>16000000</v>
      </c>
      <c r="D2356" s="12">
        <f t="shared" si="36"/>
        <v>18308901</v>
      </c>
    </row>
    <row r="2357" spans="1:4" x14ac:dyDescent="0.25">
      <c r="A2357" s="1" t="s">
        <v>4022</v>
      </c>
      <c r="B2357" s="11">
        <v>33771174</v>
      </c>
      <c r="C2357" s="1">
        <v>15000000</v>
      </c>
      <c r="D2357" s="12">
        <f t="shared" si="36"/>
        <v>18771174</v>
      </c>
    </row>
    <row r="2358" spans="1:4" x14ac:dyDescent="0.25">
      <c r="A2358" s="1" t="s">
        <v>4023</v>
      </c>
      <c r="B2358" s="11">
        <v>6000000</v>
      </c>
      <c r="C2358" s="1">
        <v>15000000</v>
      </c>
      <c r="D2358" s="12">
        <f t="shared" si="36"/>
        <v>-9000000</v>
      </c>
    </row>
    <row r="2359" spans="1:4" x14ac:dyDescent="0.25">
      <c r="A2359" s="1" t="s">
        <v>4025</v>
      </c>
      <c r="B2359" s="11">
        <v>33386128</v>
      </c>
      <c r="C2359" s="1">
        <v>15000000</v>
      </c>
      <c r="D2359" s="12">
        <f t="shared" si="36"/>
        <v>18386128</v>
      </c>
    </row>
    <row r="2360" spans="1:4" x14ac:dyDescent="0.25">
      <c r="A2360" s="1" t="s">
        <v>4026</v>
      </c>
      <c r="B2360" s="11">
        <v>37877959</v>
      </c>
      <c r="C2360" s="1">
        <v>15000000</v>
      </c>
      <c r="D2360" s="12">
        <f t="shared" si="36"/>
        <v>22877959</v>
      </c>
    </row>
    <row r="2361" spans="1:4" x14ac:dyDescent="0.25">
      <c r="A2361" s="1" t="s">
        <v>4028</v>
      </c>
      <c r="B2361" s="11">
        <v>32721635</v>
      </c>
      <c r="C2361" s="1">
        <v>15000000</v>
      </c>
      <c r="D2361" s="12">
        <f t="shared" si="36"/>
        <v>17721635</v>
      </c>
    </row>
    <row r="2362" spans="1:4" x14ac:dyDescent="0.25">
      <c r="A2362" s="1" t="s">
        <v>4029</v>
      </c>
      <c r="B2362" s="11">
        <v>31585300</v>
      </c>
      <c r="C2362" s="1">
        <v>15000000</v>
      </c>
      <c r="D2362" s="12">
        <f t="shared" si="36"/>
        <v>16585300</v>
      </c>
    </row>
    <row r="2363" spans="1:4" x14ac:dyDescent="0.25">
      <c r="A2363" s="1" t="s">
        <v>4032</v>
      </c>
      <c r="B2363" s="11">
        <v>30259652</v>
      </c>
      <c r="C2363" s="1">
        <v>15000000</v>
      </c>
      <c r="D2363" s="12">
        <f t="shared" si="36"/>
        <v>15259652</v>
      </c>
    </row>
    <row r="2364" spans="1:4" x14ac:dyDescent="0.25">
      <c r="A2364" s="1" t="s">
        <v>4033</v>
      </c>
      <c r="B2364" s="11">
        <v>30857814</v>
      </c>
      <c r="C2364" s="1">
        <v>16000000</v>
      </c>
      <c r="D2364" s="12">
        <f t="shared" si="36"/>
        <v>14857814</v>
      </c>
    </row>
    <row r="2365" spans="1:4" x14ac:dyDescent="0.25">
      <c r="A2365" s="1" t="s">
        <v>4034</v>
      </c>
      <c r="B2365" s="11">
        <v>30226144</v>
      </c>
      <c r="C2365" s="1">
        <v>15000000</v>
      </c>
      <c r="D2365" s="12">
        <f t="shared" si="36"/>
        <v>15226144</v>
      </c>
    </row>
    <row r="2366" spans="1:4" x14ac:dyDescent="0.25">
      <c r="A2366" s="1" t="s">
        <v>4036</v>
      </c>
      <c r="B2366" s="11">
        <v>35054909</v>
      </c>
      <c r="C2366" s="1">
        <v>15000000</v>
      </c>
      <c r="D2366" s="12">
        <f t="shared" si="36"/>
        <v>20054909</v>
      </c>
    </row>
    <row r="2367" spans="1:4" x14ac:dyDescent="0.25">
      <c r="A2367" s="1" t="s">
        <v>4039</v>
      </c>
      <c r="B2367" s="11">
        <v>29302097</v>
      </c>
      <c r="C2367" s="1">
        <v>15000000</v>
      </c>
      <c r="D2367" s="12">
        <f t="shared" si="36"/>
        <v>14302097</v>
      </c>
    </row>
    <row r="2368" spans="1:4" x14ac:dyDescent="0.25">
      <c r="A2368" s="1" t="s">
        <v>4040</v>
      </c>
      <c r="B2368" s="11">
        <v>29106737</v>
      </c>
      <c r="C2368" s="1">
        <v>15000000</v>
      </c>
      <c r="D2368" s="12">
        <f t="shared" si="36"/>
        <v>14106737</v>
      </c>
    </row>
    <row r="2369" spans="1:4" x14ac:dyDescent="0.25">
      <c r="A2369" s="1" t="s">
        <v>4042</v>
      </c>
      <c r="B2369" s="11">
        <v>28637507</v>
      </c>
      <c r="C2369" s="1">
        <v>15000000</v>
      </c>
      <c r="D2369" s="12">
        <f t="shared" si="36"/>
        <v>13637507</v>
      </c>
    </row>
    <row r="2370" spans="1:4" x14ac:dyDescent="0.25">
      <c r="A2370" s="1" t="s">
        <v>4043</v>
      </c>
      <c r="B2370" s="11">
        <v>30127963</v>
      </c>
      <c r="C2370" s="1">
        <v>15000000</v>
      </c>
      <c r="D2370" s="12">
        <f t="shared" si="36"/>
        <v>15127963</v>
      </c>
    </row>
    <row r="2371" spans="1:4" x14ac:dyDescent="0.25">
      <c r="A2371" s="1" t="s">
        <v>4044</v>
      </c>
      <c r="B2371" s="11">
        <v>32645546</v>
      </c>
      <c r="C2371" s="1">
        <v>14000000</v>
      </c>
      <c r="D2371" s="12">
        <f t="shared" ref="D2371:D2434" si="37">B2371-C2371</f>
        <v>18645546</v>
      </c>
    </row>
    <row r="2372" spans="1:4" x14ac:dyDescent="0.25">
      <c r="A2372" s="1" t="s">
        <v>4046</v>
      </c>
      <c r="B2372" s="11">
        <v>27441122</v>
      </c>
      <c r="C2372" s="1">
        <v>15000000</v>
      </c>
      <c r="D2372" s="12">
        <f t="shared" si="37"/>
        <v>12441122</v>
      </c>
    </row>
    <row r="2373" spans="1:4" x14ac:dyDescent="0.25">
      <c r="A2373" s="1" t="s">
        <v>4047</v>
      </c>
      <c r="B2373" s="11">
        <v>28014536</v>
      </c>
      <c r="C2373" s="1">
        <v>15000000</v>
      </c>
      <c r="D2373" s="12">
        <f t="shared" si="37"/>
        <v>13014536</v>
      </c>
    </row>
    <row r="2374" spans="1:4" x14ac:dyDescent="0.25">
      <c r="A2374" s="1" t="s">
        <v>4049</v>
      </c>
      <c r="B2374" s="11">
        <v>33860010</v>
      </c>
      <c r="C2374" s="1">
        <v>15000000</v>
      </c>
      <c r="D2374" s="12">
        <f t="shared" si="37"/>
        <v>18860010</v>
      </c>
    </row>
    <row r="2375" spans="1:4" x14ac:dyDescent="0.25">
      <c r="A2375" s="1" t="s">
        <v>4052</v>
      </c>
      <c r="B2375" s="11">
        <v>26421314</v>
      </c>
      <c r="C2375" s="1">
        <v>15000000</v>
      </c>
      <c r="D2375" s="12">
        <f t="shared" si="37"/>
        <v>11421314</v>
      </c>
    </row>
    <row r="2376" spans="1:4" x14ac:dyDescent="0.25">
      <c r="A2376" s="1" t="s">
        <v>4053</v>
      </c>
      <c r="B2376" s="11">
        <v>24881000</v>
      </c>
      <c r="C2376" s="1">
        <v>15000000</v>
      </c>
      <c r="D2376" s="12">
        <f t="shared" si="37"/>
        <v>9881000</v>
      </c>
    </row>
    <row r="2377" spans="1:4" x14ac:dyDescent="0.25">
      <c r="A2377" s="1" t="s">
        <v>4054</v>
      </c>
      <c r="B2377" s="11">
        <v>23089926</v>
      </c>
      <c r="C2377" s="1">
        <v>15000000</v>
      </c>
      <c r="D2377" s="12">
        <f t="shared" si="37"/>
        <v>8089926</v>
      </c>
    </row>
    <row r="2378" spans="1:4" x14ac:dyDescent="0.25">
      <c r="A2378" s="1" t="s">
        <v>4056</v>
      </c>
      <c r="B2378" s="11">
        <v>26161406</v>
      </c>
      <c r="C2378" s="1">
        <v>15000000</v>
      </c>
      <c r="D2378" s="12">
        <f t="shared" si="37"/>
        <v>11161406</v>
      </c>
    </row>
    <row r="2379" spans="1:4" x14ac:dyDescent="0.25">
      <c r="A2379" s="1" t="s">
        <v>4057</v>
      </c>
      <c r="B2379" s="11">
        <v>22954968</v>
      </c>
      <c r="C2379" s="1">
        <v>11500000</v>
      </c>
      <c r="D2379" s="12">
        <f t="shared" si="37"/>
        <v>11454968</v>
      </c>
    </row>
    <row r="2380" spans="1:4" x14ac:dyDescent="0.25">
      <c r="A2380" s="1" t="s">
        <v>4058</v>
      </c>
      <c r="B2380" s="11">
        <v>26384919</v>
      </c>
      <c r="C2380" s="1">
        <v>15000000</v>
      </c>
      <c r="D2380" s="12">
        <f t="shared" si="37"/>
        <v>11384919</v>
      </c>
    </row>
    <row r="2381" spans="1:4" x14ac:dyDescent="0.25">
      <c r="A2381" s="1" t="s">
        <v>4059</v>
      </c>
      <c r="B2381" s="11">
        <v>22189039</v>
      </c>
      <c r="C2381" s="1">
        <v>15000000</v>
      </c>
      <c r="D2381" s="12">
        <f t="shared" si="37"/>
        <v>7189039</v>
      </c>
    </row>
    <row r="2382" spans="1:4" x14ac:dyDescent="0.25">
      <c r="A2382" s="1" t="s">
        <v>4061</v>
      </c>
      <c r="B2382" s="11">
        <v>20998709</v>
      </c>
      <c r="C2382" s="1">
        <v>15000000</v>
      </c>
      <c r="D2382" s="12">
        <f t="shared" si="37"/>
        <v>5998709</v>
      </c>
    </row>
    <row r="2383" spans="1:4" x14ac:dyDescent="0.25">
      <c r="A2383" s="1" t="s">
        <v>4063</v>
      </c>
      <c r="B2383" s="11">
        <v>20801344</v>
      </c>
      <c r="C2383" s="1">
        <v>15000000</v>
      </c>
      <c r="D2383" s="12">
        <f t="shared" si="37"/>
        <v>5801344</v>
      </c>
    </row>
    <row r="2384" spans="1:4" x14ac:dyDescent="0.25">
      <c r="A2384" s="1" t="s">
        <v>4065</v>
      </c>
      <c r="B2384" s="11">
        <v>21468807</v>
      </c>
      <c r="C2384" s="1">
        <v>14000000</v>
      </c>
      <c r="D2384" s="12">
        <f t="shared" si="37"/>
        <v>7468807</v>
      </c>
    </row>
    <row r="2385" spans="1:4" x14ac:dyDescent="0.25">
      <c r="A2385" s="1" t="s">
        <v>4066</v>
      </c>
      <c r="B2385" s="11">
        <v>19158074</v>
      </c>
      <c r="C2385" s="1">
        <v>15000000</v>
      </c>
      <c r="D2385" s="12">
        <f t="shared" si="37"/>
        <v>4158074</v>
      </c>
    </row>
    <row r="2386" spans="1:4" x14ac:dyDescent="0.25">
      <c r="A2386" s="1" t="s">
        <v>4068</v>
      </c>
      <c r="B2386" s="11">
        <v>18843314</v>
      </c>
      <c r="C2386" s="1">
        <v>20000000</v>
      </c>
      <c r="D2386" s="12">
        <f t="shared" si="37"/>
        <v>-1156686</v>
      </c>
    </row>
    <row r="2387" spans="1:4" x14ac:dyDescent="0.25">
      <c r="A2387" s="1" t="s">
        <v>4070</v>
      </c>
      <c r="B2387" s="11">
        <v>20566327</v>
      </c>
      <c r="C2387" s="1">
        <v>15000000</v>
      </c>
      <c r="D2387" s="12">
        <f t="shared" si="37"/>
        <v>5566327</v>
      </c>
    </row>
    <row r="2388" spans="1:4" x14ac:dyDescent="0.25">
      <c r="A2388" s="1" t="s">
        <v>4071</v>
      </c>
      <c r="B2388" s="11">
        <v>20218921</v>
      </c>
      <c r="C2388" s="1">
        <v>15000000</v>
      </c>
      <c r="D2388" s="12">
        <f t="shared" si="37"/>
        <v>5218921</v>
      </c>
    </row>
    <row r="2389" spans="1:4" x14ac:dyDescent="0.25">
      <c r="A2389" s="1" t="s">
        <v>4074</v>
      </c>
      <c r="B2389" s="11">
        <v>17411331</v>
      </c>
      <c r="C2389" s="1">
        <v>15000000</v>
      </c>
      <c r="D2389" s="12">
        <f t="shared" si="37"/>
        <v>2411331</v>
      </c>
    </row>
    <row r="2390" spans="1:4" x14ac:dyDescent="0.25">
      <c r="A2390" s="1" t="s">
        <v>4076</v>
      </c>
      <c r="B2390" s="11">
        <v>21383298</v>
      </c>
      <c r="C2390" s="1">
        <v>15000000</v>
      </c>
      <c r="D2390" s="12">
        <f t="shared" si="37"/>
        <v>6383298</v>
      </c>
    </row>
    <row r="2391" spans="1:4" x14ac:dyDescent="0.25">
      <c r="A2391" s="1" t="s">
        <v>4077</v>
      </c>
      <c r="B2391" s="11">
        <v>24984868</v>
      </c>
      <c r="C2391" s="1">
        <v>15000000</v>
      </c>
      <c r="D2391" s="12">
        <f t="shared" si="37"/>
        <v>9984868</v>
      </c>
    </row>
    <row r="2392" spans="1:4" x14ac:dyDescent="0.25">
      <c r="A2392" s="1" t="s">
        <v>4079</v>
      </c>
      <c r="B2392" s="11">
        <v>16459004</v>
      </c>
      <c r="C2392" s="1">
        <v>15000000</v>
      </c>
      <c r="D2392" s="12">
        <f t="shared" si="37"/>
        <v>1459004</v>
      </c>
    </row>
    <row r="2393" spans="1:4" x14ac:dyDescent="0.25">
      <c r="A2393" s="1" t="s">
        <v>4080</v>
      </c>
      <c r="B2393" s="11">
        <v>15700000</v>
      </c>
      <c r="C2393" s="1">
        <v>15000000</v>
      </c>
      <c r="D2393" s="12">
        <f t="shared" si="37"/>
        <v>700000</v>
      </c>
    </row>
    <row r="2394" spans="1:4" x14ac:dyDescent="0.25">
      <c r="A2394" s="1" t="s">
        <v>4082</v>
      </c>
      <c r="B2394" s="11">
        <v>15100000</v>
      </c>
      <c r="C2394" s="1">
        <v>15000000</v>
      </c>
      <c r="D2394" s="12">
        <f t="shared" si="37"/>
        <v>100000</v>
      </c>
    </row>
    <row r="2395" spans="1:4" x14ac:dyDescent="0.25">
      <c r="A2395" s="1" t="s">
        <v>4083</v>
      </c>
      <c r="B2395" s="11">
        <v>14938570</v>
      </c>
      <c r="C2395" s="1">
        <v>15000000</v>
      </c>
      <c r="D2395" s="12">
        <f t="shared" si="37"/>
        <v>-61430</v>
      </c>
    </row>
    <row r="2396" spans="1:4" x14ac:dyDescent="0.25">
      <c r="A2396" s="1" t="s">
        <v>4084</v>
      </c>
      <c r="B2396" s="11">
        <v>17237244</v>
      </c>
      <c r="C2396" s="1">
        <v>15000000</v>
      </c>
      <c r="D2396" s="12">
        <f t="shared" si="37"/>
        <v>2237244</v>
      </c>
    </row>
    <row r="2397" spans="1:4" x14ac:dyDescent="0.25">
      <c r="A2397" s="1" t="s">
        <v>4086</v>
      </c>
      <c r="B2397" s="11">
        <v>14249005</v>
      </c>
      <c r="C2397" s="1">
        <v>15000000</v>
      </c>
      <c r="D2397" s="12">
        <f t="shared" si="37"/>
        <v>-750995</v>
      </c>
    </row>
    <row r="2398" spans="1:4" x14ac:dyDescent="0.25">
      <c r="A2398" s="1" t="s">
        <v>4088</v>
      </c>
      <c r="B2398" s="11">
        <v>12701880</v>
      </c>
      <c r="C2398" s="1">
        <v>15000000</v>
      </c>
      <c r="D2398" s="12">
        <f t="shared" si="37"/>
        <v>-2298120</v>
      </c>
    </row>
    <row r="2399" spans="1:4" x14ac:dyDescent="0.25">
      <c r="A2399" s="1" t="s">
        <v>4090</v>
      </c>
      <c r="B2399" s="11">
        <v>12801190</v>
      </c>
      <c r="C2399" s="1">
        <v>15000000</v>
      </c>
      <c r="D2399" s="12">
        <f t="shared" si="37"/>
        <v>-2198810</v>
      </c>
    </row>
    <row r="2400" spans="1:4" x14ac:dyDescent="0.25">
      <c r="A2400" s="1" t="s">
        <v>4093</v>
      </c>
      <c r="B2400" s="11">
        <v>12549485</v>
      </c>
      <c r="C2400" s="1">
        <v>15000000</v>
      </c>
      <c r="D2400" s="12">
        <f t="shared" si="37"/>
        <v>-2450515</v>
      </c>
    </row>
    <row r="2401" spans="1:4" x14ac:dyDescent="0.25">
      <c r="A2401" s="1" t="s">
        <v>4095</v>
      </c>
      <c r="B2401" s="11">
        <v>13766014</v>
      </c>
      <c r="C2401" s="1">
        <v>15000000</v>
      </c>
      <c r="D2401" s="12">
        <f t="shared" si="37"/>
        <v>-1233986</v>
      </c>
    </row>
    <row r="2402" spans="1:4" x14ac:dyDescent="0.25">
      <c r="A2402" s="1" t="s">
        <v>4097</v>
      </c>
      <c r="B2402" s="11">
        <v>13034417</v>
      </c>
      <c r="C2402" s="1">
        <v>15000000</v>
      </c>
      <c r="D2402" s="12">
        <f t="shared" si="37"/>
        <v>-1965583</v>
      </c>
    </row>
    <row r="2403" spans="1:4" x14ac:dyDescent="0.25">
      <c r="A2403" s="1" t="s">
        <v>4099</v>
      </c>
      <c r="B2403" s="11">
        <v>12212417</v>
      </c>
      <c r="C2403" s="1">
        <v>15000000</v>
      </c>
      <c r="D2403" s="12">
        <f t="shared" si="37"/>
        <v>-2787583</v>
      </c>
    </row>
    <row r="2404" spans="1:4" x14ac:dyDescent="0.25">
      <c r="A2404" s="1" t="s">
        <v>4100</v>
      </c>
      <c r="B2404" s="11">
        <v>11614236</v>
      </c>
      <c r="C2404" s="1">
        <v>15000000</v>
      </c>
      <c r="D2404" s="12">
        <f t="shared" si="37"/>
        <v>-3385764</v>
      </c>
    </row>
    <row r="2405" spans="1:4" x14ac:dyDescent="0.25">
      <c r="A2405" s="1" t="s">
        <v>4101</v>
      </c>
      <c r="B2405" s="11">
        <v>13337299</v>
      </c>
      <c r="C2405" s="1">
        <v>20000000</v>
      </c>
      <c r="D2405" s="12">
        <f t="shared" si="37"/>
        <v>-6662701</v>
      </c>
    </row>
    <row r="2406" spans="1:4" x14ac:dyDescent="0.25">
      <c r="A2406" s="1" t="s">
        <v>4102</v>
      </c>
      <c r="B2406" s="11">
        <v>10763469</v>
      </c>
      <c r="C2406" s="1">
        <v>15000000</v>
      </c>
      <c r="D2406" s="12">
        <f t="shared" si="37"/>
        <v>-4236531</v>
      </c>
    </row>
    <row r="2407" spans="1:4" x14ac:dyDescent="0.25">
      <c r="A2407" s="1" t="s">
        <v>4104</v>
      </c>
      <c r="B2407" s="11">
        <v>11144518</v>
      </c>
      <c r="C2407" s="1">
        <v>15000000</v>
      </c>
      <c r="D2407" s="12">
        <f t="shared" si="37"/>
        <v>-3855482</v>
      </c>
    </row>
    <row r="2408" spans="1:4" x14ac:dyDescent="0.25">
      <c r="A2408" s="1" t="s">
        <v>4105</v>
      </c>
      <c r="B2408" s="11">
        <v>15608545</v>
      </c>
      <c r="C2408" s="1">
        <v>15000000</v>
      </c>
      <c r="D2408" s="12">
        <f t="shared" si="37"/>
        <v>608545</v>
      </c>
    </row>
    <row r="2409" spans="1:4" x14ac:dyDescent="0.25">
      <c r="A2409" s="1" t="s">
        <v>4106</v>
      </c>
      <c r="B2409" s="11">
        <v>10443316</v>
      </c>
      <c r="C2409" s="1">
        <v>15000000</v>
      </c>
      <c r="D2409" s="12">
        <f t="shared" si="37"/>
        <v>-4556684</v>
      </c>
    </row>
    <row r="2410" spans="1:4" x14ac:dyDescent="0.25">
      <c r="A2410" s="1" t="s">
        <v>4108</v>
      </c>
      <c r="B2410" s="11">
        <v>10494147</v>
      </c>
      <c r="C2410" s="1">
        <v>15000000</v>
      </c>
      <c r="D2410" s="12">
        <f t="shared" si="37"/>
        <v>-4505853</v>
      </c>
    </row>
    <row r="2411" spans="1:4" x14ac:dyDescent="0.25">
      <c r="A2411" s="1" t="s">
        <v>4109</v>
      </c>
      <c r="B2411" s="11">
        <v>9929000</v>
      </c>
      <c r="C2411" s="1">
        <v>15000000</v>
      </c>
      <c r="D2411" s="12">
        <f t="shared" si="37"/>
        <v>-5071000</v>
      </c>
    </row>
    <row r="2412" spans="1:4" x14ac:dyDescent="0.25">
      <c r="A2412" s="1" t="s">
        <v>4111</v>
      </c>
      <c r="B2412" s="11">
        <v>10411980</v>
      </c>
      <c r="C2412" s="1">
        <v>15000000</v>
      </c>
      <c r="D2412" s="12">
        <f t="shared" si="37"/>
        <v>-4588020</v>
      </c>
    </row>
    <row r="2413" spans="1:4" x14ac:dyDescent="0.25">
      <c r="A2413" s="1" t="s">
        <v>4112</v>
      </c>
      <c r="B2413" s="11">
        <v>17439163</v>
      </c>
      <c r="C2413" s="1">
        <v>15000000</v>
      </c>
      <c r="D2413" s="12">
        <f t="shared" si="37"/>
        <v>2439163</v>
      </c>
    </row>
    <row r="2414" spans="1:4" x14ac:dyDescent="0.25">
      <c r="A2414" s="1" t="s">
        <v>4114</v>
      </c>
      <c r="B2414" s="11">
        <v>9396487</v>
      </c>
      <c r="C2414" s="1">
        <v>15000000</v>
      </c>
      <c r="D2414" s="12">
        <f t="shared" si="37"/>
        <v>-5603513</v>
      </c>
    </row>
    <row r="2415" spans="1:4" x14ac:dyDescent="0.25">
      <c r="A2415" s="1" t="s">
        <v>4115</v>
      </c>
      <c r="B2415" s="11">
        <v>9059588</v>
      </c>
      <c r="C2415" s="1">
        <v>15000000</v>
      </c>
      <c r="D2415" s="12">
        <f t="shared" si="37"/>
        <v>-5940412</v>
      </c>
    </row>
    <row r="2416" spans="1:4" x14ac:dyDescent="0.25">
      <c r="A2416" s="1" t="s">
        <v>4118</v>
      </c>
      <c r="B2416" s="11">
        <v>9172810</v>
      </c>
      <c r="C2416" s="1">
        <v>16000000</v>
      </c>
      <c r="D2416" s="12">
        <f t="shared" si="37"/>
        <v>-6827190</v>
      </c>
    </row>
    <row r="2417" spans="1:4" x14ac:dyDescent="0.25">
      <c r="A2417" s="1" t="s">
        <v>4120</v>
      </c>
      <c r="B2417" s="11">
        <v>8735529</v>
      </c>
      <c r="C2417" s="1">
        <v>15000000</v>
      </c>
      <c r="D2417" s="12">
        <f t="shared" si="37"/>
        <v>-6264471</v>
      </c>
    </row>
    <row r="2418" spans="1:4" x14ac:dyDescent="0.25">
      <c r="A2418" s="1" t="s">
        <v>4122</v>
      </c>
      <c r="B2418" s="11">
        <v>8586376</v>
      </c>
      <c r="C2418" s="1">
        <v>20000000</v>
      </c>
      <c r="D2418" s="12">
        <f t="shared" si="37"/>
        <v>-11413624</v>
      </c>
    </row>
    <row r="2419" spans="1:4" x14ac:dyDescent="0.25">
      <c r="A2419" s="1" t="s">
        <v>4123</v>
      </c>
      <c r="B2419" s="11">
        <v>8378141</v>
      </c>
      <c r="C2419" s="1">
        <v>15000000</v>
      </c>
      <c r="D2419" s="12">
        <f t="shared" si="37"/>
        <v>-6621859</v>
      </c>
    </row>
    <row r="2420" spans="1:4" x14ac:dyDescent="0.25">
      <c r="A2420" s="1" t="s">
        <v>4125</v>
      </c>
      <c r="B2420" s="11">
        <v>8080116</v>
      </c>
      <c r="C2420" s="1">
        <v>15000000</v>
      </c>
      <c r="D2420" s="12">
        <f t="shared" si="37"/>
        <v>-6919884</v>
      </c>
    </row>
    <row r="2421" spans="1:4" x14ac:dyDescent="0.25">
      <c r="A2421" s="1" t="s">
        <v>4127</v>
      </c>
      <c r="B2421" s="11">
        <v>7757130</v>
      </c>
      <c r="C2421" s="1">
        <v>15000000</v>
      </c>
      <c r="D2421" s="12">
        <f t="shared" si="37"/>
        <v>-7242870</v>
      </c>
    </row>
    <row r="2422" spans="1:4" x14ac:dyDescent="0.25">
      <c r="A2422" s="1" t="s">
        <v>4129</v>
      </c>
      <c r="B2422" s="11">
        <v>9123834</v>
      </c>
      <c r="C2422" s="1">
        <v>15000000</v>
      </c>
      <c r="D2422" s="12">
        <f t="shared" si="37"/>
        <v>-5876166</v>
      </c>
    </row>
    <row r="2423" spans="1:4" x14ac:dyDescent="0.25">
      <c r="A2423" s="1" t="s">
        <v>4131</v>
      </c>
      <c r="B2423" s="11">
        <v>6409206</v>
      </c>
      <c r="C2423" s="1">
        <v>15000000</v>
      </c>
      <c r="D2423" s="12">
        <f t="shared" si="37"/>
        <v>-8590794</v>
      </c>
    </row>
    <row r="2424" spans="1:4" x14ac:dyDescent="0.25">
      <c r="A2424" s="1" t="s">
        <v>4133</v>
      </c>
      <c r="B2424" s="11">
        <v>6373693</v>
      </c>
      <c r="C2424" s="1">
        <v>15000000</v>
      </c>
      <c r="D2424" s="12">
        <f t="shared" si="37"/>
        <v>-8626307</v>
      </c>
    </row>
    <row r="2425" spans="1:4" x14ac:dyDescent="0.25">
      <c r="A2425" s="1" t="s">
        <v>4134</v>
      </c>
      <c r="B2425" s="11">
        <v>7556708</v>
      </c>
      <c r="C2425" s="1">
        <v>15000000</v>
      </c>
      <c r="D2425" s="12">
        <f t="shared" si="37"/>
        <v>-7443292</v>
      </c>
    </row>
    <row r="2426" spans="1:4" x14ac:dyDescent="0.25">
      <c r="A2426" s="1" t="s">
        <v>4135</v>
      </c>
      <c r="B2426" s="11">
        <v>5306447</v>
      </c>
      <c r="C2426" s="1">
        <v>15000000</v>
      </c>
      <c r="D2426" s="12">
        <f t="shared" si="37"/>
        <v>-9693553</v>
      </c>
    </row>
    <row r="2427" spans="1:4" x14ac:dyDescent="0.25">
      <c r="A2427" s="1" t="s">
        <v>4137</v>
      </c>
      <c r="B2427" s="11">
        <v>5217498</v>
      </c>
      <c r="C2427" s="1">
        <v>15000000</v>
      </c>
      <c r="D2427" s="12">
        <f t="shared" si="37"/>
        <v>-9782502</v>
      </c>
    </row>
    <row r="2428" spans="1:4" x14ac:dyDescent="0.25">
      <c r="A2428" s="1" t="s">
        <v>4139</v>
      </c>
      <c r="B2428" s="11">
        <v>5023275</v>
      </c>
      <c r="C2428" s="1">
        <v>15000000</v>
      </c>
      <c r="D2428" s="12">
        <f t="shared" si="37"/>
        <v>-9976725</v>
      </c>
    </row>
    <row r="2429" spans="1:4" x14ac:dyDescent="0.25">
      <c r="A2429" s="1" t="s">
        <v>4141</v>
      </c>
      <c r="B2429" s="11">
        <v>4956401</v>
      </c>
      <c r="C2429" s="1">
        <v>15000000</v>
      </c>
      <c r="D2429" s="12">
        <f t="shared" si="37"/>
        <v>-10043599</v>
      </c>
    </row>
    <row r="2430" spans="1:4" x14ac:dyDescent="0.25">
      <c r="A2430" s="1" t="s">
        <v>4142</v>
      </c>
      <c r="B2430" s="11">
        <v>4235837</v>
      </c>
      <c r="C2430" s="1">
        <v>15000000</v>
      </c>
      <c r="D2430" s="12">
        <f t="shared" si="37"/>
        <v>-10764163</v>
      </c>
    </row>
    <row r="2431" spans="1:4" x14ac:dyDescent="0.25">
      <c r="A2431" s="1" t="s">
        <v>4144</v>
      </c>
      <c r="B2431" s="11">
        <v>4002955</v>
      </c>
      <c r="C2431" s="1">
        <v>20000000</v>
      </c>
      <c r="D2431" s="12">
        <f t="shared" si="37"/>
        <v>-15997045</v>
      </c>
    </row>
    <row r="2432" spans="1:4" x14ac:dyDescent="0.25">
      <c r="A2432" s="1" t="s">
        <v>4145</v>
      </c>
      <c r="B2432" s="11">
        <v>7219578</v>
      </c>
      <c r="C2432" s="1">
        <v>15000000</v>
      </c>
      <c r="D2432" s="12">
        <f t="shared" si="37"/>
        <v>-7780422</v>
      </c>
    </row>
    <row r="2433" spans="1:4" x14ac:dyDescent="0.25">
      <c r="A2433" s="1" t="s">
        <v>4146</v>
      </c>
      <c r="B2433" s="11">
        <v>3247816</v>
      </c>
      <c r="C2433" s="1">
        <v>22000000</v>
      </c>
      <c r="D2433" s="12">
        <f t="shared" si="37"/>
        <v>-18752184</v>
      </c>
    </row>
    <row r="2434" spans="1:4" x14ac:dyDescent="0.25">
      <c r="A2434" s="1" t="s">
        <v>4148</v>
      </c>
      <c r="B2434" s="11">
        <v>2412045</v>
      </c>
      <c r="C2434" s="1">
        <v>15000000</v>
      </c>
      <c r="D2434" s="12">
        <f t="shared" si="37"/>
        <v>-12587955</v>
      </c>
    </row>
    <row r="2435" spans="1:4" x14ac:dyDescent="0.25">
      <c r="A2435" s="1" t="s">
        <v>4150</v>
      </c>
      <c r="B2435" s="11">
        <v>2203641</v>
      </c>
      <c r="C2435" s="1">
        <v>15000000</v>
      </c>
      <c r="D2435" s="12">
        <f t="shared" ref="D2435:D2498" si="38">B2435-C2435</f>
        <v>-12796359</v>
      </c>
    </row>
    <row r="2436" spans="1:4" x14ac:dyDescent="0.25">
      <c r="A2436" s="1" t="s">
        <v>4152</v>
      </c>
      <c r="B2436" s="11">
        <v>1953732</v>
      </c>
      <c r="C2436" s="1">
        <v>15000000</v>
      </c>
      <c r="D2436" s="12">
        <f t="shared" si="38"/>
        <v>-13046268</v>
      </c>
    </row>
    <row r="2437" spans="1:4" x14ac:dyDescent="0.25">
      <c r="A2437" s="1" t="s">
        <v>4154</v>
      </c>
      <c r="B2437" s="11">
        <v>1954202</v>
      </c>
      <c r="C2437" s="1">
        <v>15000000</v>
      </c>
      <c r="D2437" s="12">
        <f t="shared" si="38"/>
        <v>-13045798</v>
      </c>
    </row>
    <row r="2438" spans="1:4" x14ac:dyDescent="0.25">
      <c r="A2438" s="1" t="s">
        <v>4155</v>
      </c>
      <c r="B2438" s="11">
        <v>1294640</v>
      </c>
      <c r="C2438" s="1">
        <v>15000000</v>
      </c>
      <c r="D2438" s="12">
        <f t="shared" si="38"/>
        <v>-13705360</v>
      </c>
    </row>
    <row r="2439" spans="1:4" x14ac:dyDescent="0.25">
      <c r="A2439" s="1" t="s">
        <v>4157</v>
      </c>
      <c r="B2439" s="11">
        <v>26435</v>
      </c>
      <c r="C2439" s="1">
        <v>6000000</v>
      </c>
      <c r="D2439" s="12">
        <f t="shared" si="38"/>
        <v>-5973565</v>
      </c>
    </row>
    <row r="2440" spans="1:4" x14ac:dyDescent="0.25">
      <c r="A2440" s="1" t="s">
        <v>4158</v>
      </c>
      <c r="B2440" s="11">
        <v>1197786</v>
      </c>
      <c r="C2440" s="1">
        <v>12000000</v>
      </c>
      <c r="D2440" s="12">
        <f t="shared" si="38"/>
        <v>-10802214</v>
      </c>
    </row>
    <row r="2441" spans="1:4" x14ac:dyDescent="0.25">
      <c r="A2441" s="1" t="s">
        <v>4159</v>
      </c>
      <c r="B2441" s="11">
        <v>529766</v>
      </c>
      <c r="C2441" s="1">
        <v>7000000</v>
      </c>
      <c r="D2441" s="12">
        <f t="shared" si="38"/>
        <v>-6470234</v>
      </c>
    </row>
    <row r="2442" spans="1:4" x14ac:dyDescent="0.25">
      <c r="A2442" s="1" t="s">
        <v>4161</v>
      </c>
      <c r="B2442" s="11">
        <v>613556</v>
      </c>
      <c r="C2442" s="1">
        <v>15000000</v>
      </c>
      <c r="D2442" s="12">
        <f t="shared" si="38"/>
        <v>-14386444</v>
      </c>
    </row>
    <row r="2443" spans="1:4" x14ac:dyDescent="0.25">
      <c r="A2443" s="1" t="s">
        <v>4164</v>
      </c>
      <c r="B2443" s="11">
        <v>353743</v>
      </c>
      <c r="C2443" s="1">
        <v>15000000</v>
      </c>
      <c r="D2443" s="12">
        <f t="shared" si="38"/>
        <v>-14646257</v>
      </c>
    </row>
    <row r="2444" spans="1:4" x14ac:dyDescent="0.25">
      <c r="A2444" s="1" t="s">
        <v>4166</v>
      </c>
      <c r="B2444" s="11">
        <v>102055</v>
      </c>
      <c r="C2444" s="1">
        <v>300000000</v>
      </c>
      <c r="D2444" s="12">
        <f t="shared" si="38"/>
        <v>-299897945</v>
      </c>
    </row>
    <row r="2445" spans="1:4" x14ac:dyDescent="0.25">
      <c r="A2445" s="1" t="s">
        <v>4171</v>
      </c>
      <c r="B2445" s="11">
        <v>73548</v>
      </c>
      <c r="C2445" s="1">
        <v>15000000</v>
      </c>
      <c r="D2445" s="12">
        <f t="shared" si="38"/>
        <v>-14926452</v>
      </c>
    </row>
    <row r="2446" spans="1:4" x14ac:dyDescent="0.25">
      <c r="A2446" s="1" t="s">
        <v>4173</v>
      </c>
      <c r="B2446" s="11">
        <v>28870</v>
      </c>
      <c r="C2446" s="1">
        <v>15000000</v>
      </c>
      <c r="D2446" s="12">
        <f t="shared" si="38"/>
        <v>-14971130</v>
      </c>
    </row>
    <row r="2447" spans="1:4" x14ac:dyDescent="0.25">
      <c r="A2447" s="1" t="s">
        <v>4176</v>
      </c>
      <c r="B2447" s="11">
        <v>22723</v>
      </c>
      <c r="C2447" s="1">
        <v>25000000</v>
      </c>
      <c r="D2447" s="12">
        <f t="shared" si="38"/>
        <v>-24977277</v>
      </c>
    </row>
    <row r="2448" spans="1:4" x14ac:dyDescent="0.25">
      <c r="A2448" s="1" t="s">
        <v>4179</v>
      </c>
      <c r="B2448" s="11">
        <v>20380</v>
      </c>
      <c r="C2448" s="1">
        <v>15000000</v>
      </c>
      <c r="D2448" s="12">
        <f t="shared" si="38"/>
        <v>-14979620</v>
      </c>
    </row>
    <row r="2449" spans="1:4" x14ac:dyDescent="0.25">
      <c r="A2449" s="1" t="s">
        <v>4180</v>
      </c>
      <c r="B2449" s="11">
        <v>70906973</v>
      </c>
      <c r="C2449" s="1">
        <v>14600000</v>
      </c>
      <c r="D2449" s="12">
        <f t="shared" si="38"/>
        <v>56306973</v>
      </c>
    </row>
    <row r="2450" spans="1:4" x14ac:dyDescent="0.25">
      <c r="A2450" s="1" t="s">
        <v>4182</v>
      </c>
      <c r="B2450" s="11">
        <v>66009973</v>
      </c>
      <c r="C2450" s="1">
        <v>14800000</v>
      </c>
      <c r="D2450" s="12">
        <f t="shared" si="38"/>
        <v>51209973</v>
      </c>
    </row>
    <row r="2451" spans="1:4" x14ac:dyDescent="0.25">
      <c r="A2451" s="1" t="s">
        <v>4183</v>
      </c>
      <c r="B2451" s="11">
        <v>46338728</v>
      </c>
      <c r="C2451" s="1">
        <v>14500000</v>
      </c>
      <c r="D2451" s="12">
        <f t="shared" si="38"/>
        <v>31838728</v>
      </c>
    </row>
    <row r="2452" spans="1:4" x14ac:dyDescent="0.25">
      <c r="A2452" s="1" t="s">
        <v>4185</v>
      </c>
      <c r="B2452" s="11">
        <v>7691700</v>
      </c>
      <c r="C2452" s="1">
        <v>10000000</v>
      </c>
      <c r="D2452" s="12">
        <f t="shared" si="38"/>
        <v>-2308300</v>
      </c>
    </row>
    <row r="2453" spans="1:4" x14ac:dyDescent="0.25">
      <c r="A2453" s="1" t="s">
        <v>4186</v>
      </c>
      <c r="B2453" s="11">
        <v>101157447</v>
      </c>
      <c r="C2453" s="1">
        <v>14400000</v>
      </c>
      <c r="D2453" s="12">
        <f t="shared" si="38"/>
        <v>86757447</v>
      </c>
    </row>
    <row r="2454" spans="1:4" x14ac:dyDescent="0.25">
      <c r="A2454" s="1" t="s">
        <v>4188</v>
      </c>
      <c r="B2454" s="11">
        <v>74205</v>
      </c>
      <c r="C2454" s="1">
        <v>14200000</v>
      </c>
      <c r="D2454" s="12">
        <f t="shared" si="38"/>
        <v>-14125795</v>
      </c>
    </row>
    <row r="2455" spans="1:4" x14ac:dyDescent="0.25">
      <c r="A2455" s="1" t="s">
        <v>4189</v>
      </c>
      <c r="B2455" s="11">
        <v>141319195</v>
      </c>
      <c r="C2455" s="1">
        <v>15000000</v>
      </c>
      <c r="D2455" s="12">
        <f t="shared" si="38"/>
        <v>126319195</v>
      </c>
    </row>
    <row r="2456" spans="1:4" x14ac:dyDescent="0.25">
      <c r="A2456" s="1" t="s">
        <v>4190</v>
      </c>
      <c r="B2456" s="11">
        <v>156645693</v>
      </c>
      <c r="C2456" s="1">
        <v>14000000</v>
      </c>
      <c r="D2456" s="12">
        <f t="shared" si="38"/>
        <v>142645693</v>
      </c>
    </row>
    <row r="2457" spans="1:4" x14ac:dyDescent="0.25">
      <c r="A2457" s="1" t="s">
        <v>4191</v>
      </c>
      <c r="B2457" s="11">
        <v>178406268</v>
      </c>
      <c r="C2457" s="1">
        <v>14000000</v>
      </c>
      <c r="D2457" s="12">
        <f t="shared" si="38"/>
        <v>164406268</v>
      </c>
    </row>
    <row r="2458" spans="1:4" x14ac:dyDescent="0.25">
      <c r="A2458" s="1" t="s">
        <v>4193</v>
      </c>
      <c r="B2458" s="11">
        <v>109306210</v>
      </c>
      <c r="C2458" s="1">
        <v>15800000</v>
      </c>
      <c r="D2458" s="12">
        <f t="shared" si="38"/>
        <v>93506210</v>
      </c>
    </row>
    <row r="2459" spans="1:4" x14ac:dyDescent="0.25">
      <c r="A2459" s="1" t="s">
        <v>4194</v>
      </c>
      <c r="B2459" s="11">
        <v>70001698</v>
      </c>
      <c r="C2459" s="1">
        <v>14000000</v>
      </c>
      <c r="D2459" s="12">
        <f t="shared" si="38"/>
        <v>56001698</v>
      </c>
    </row>
    <row r="2460" spans="1:4" x14ac:dyDescent="0.25">
      <c r="A2460" s="1" t="s">
        <v>4195</v>
      </c>
      <c r="B2460" s="11">
        <v>68856263</v>
      </c>
      <c r="C2460" s="1">
        <v>15000000</v>
      </c>
      <c r="D2460" s="12">
        <f t="shared" si="38"/>
        <v>53856263</v>
      </c>
    </row>
    <row r="2461" spans="1:4" x14ac:dyDescent="0.25">
      <c r="A2461" s="1" t="s">
        <v>4196</v>
      </c>
      <c r="B2461" s="11">
        <v>51527787</v>
      </c>
      <c r="C2461" s="1">
        <v>15000000</v>
      </c>
      <c r="D2461" s="12">
        <f t="shared" si="38"/>
        <v>36527787</v>
      </c>
    </row>
    <row r="2462" spans="1:4" x14ac:dyDescent="0.25">
      <c r="A2462" s="1" t="s">
        <v>4197</v>
      </c>
      <c r="B2462" s="11">
        <v>61356221</v>
      </c>
      <c r="C2462" s="1">
        <v>14000000</v>
      </c>
      <c r="D2462" s="12">
        <f t="shared" si="38"/>
        <v>47356221</v>
      </c>
    </row>
    <row r="2463" spans="1:4" x14ac:dyDescent="0.25">
      <c r="A2463" s="1" t="s">
        <v>4198</v>
      </c>
      <c r="B2463" s="11">
        <v>46800000</v>
      </c>
      <c r="C2463" s="1">
        <v>14000000</v>
      </c>
      <c r="D2463" s="12">
        <f t="shared" si="38"/>
        <v>32800000</v>
      </c>
    </row>
    <row r="2464" spans="1:4" x14ac:dyDescent="0.25">
      <c r="A2464" s="1" t="s">
        <v>4200</v>
      </c>
      <c r="B2464" s="11">
        <v>38048637</v>
      </c>
      <c r="C2464" s="1">
        <v>14000000</v>
      </c>
      <c r="D2464" s="12">
        <f t="shared" si="38"/>
        <v>24048637</v>
      </c>
    </row>
    <row r="2465" spans="1:4" x14ac:dyDescent="0.25">
      <c r="A2465" s="1" t="s">
        <v>4202</v>
      </c>
      <c r="B2465" s="11">
        <v>34793160</v>
      </c>
      <c r="C2465" s="1">
        <v>14000000</v>
      </c>
      <c r="D2465" s="12">
        <f t="shared" si="38"/>
        <v>20793160</v>
      </c>
    </row>
    <row r="2466" spans="1:4" x14ac:dyDescent="0.25">
      <c r="A2466" s="1" t="s">
        <v>4203</v>
      </c>
      <c r="B2466" s="11">
        <v>30628981</v>
      </c>
      <c r="C2466" s="1">
        <v>14000000</v>
      </c>
      <c r="D2466" s="12">
        <f t="shared" si="38"/>
        <v>16628981</v>
      </c>
    </row>
    <row r="2467" spans="1:4" x14ac:dyDescent="0.25">
      <c r="A2467" s="1" t="s">
        <v>4204</v>
      </c>
      <c r="B2467" s="11">
        <v>29959436</v>
      </c>
      <c r="C2467" s="1">
        <v>13000000</v>
      </c>
      <c r="D2467" s="12">
        <f t="shared" si="38"/>
        <v>16959436</v>
      </c>
    </row>
    <row r="2468" spans="1:4" x14ac:dyDescent="0.25">
      <c r="A2468" s="1" t="s">
        <v>4205</v>
      </c>
      <c r="B2468" s="11">
        <v>25571351</v>
      </c>
      <c r="C2468" s="1">
        <v>14000000</v>
      </c>
      <c r="D2468" s="12">
        <f t="shared" si="38"/>
        <v>11571351</v>
      </c>
    </row>
    <row r="2469" spans="1:4" x14ac:dyDescent="0.25">
      <c r="A2469" s="1" t="s">
        <v>4206</v>
      </c>
      <c r="B2469" s="11">
        <v>27515786</v>
      </c>
      <c r="C2469" s="1">
        <v>14000000</v>
      </c>
      <c r="D2469" s="12">
        <f t="shared" si="38"/>
        <v>13515786</v>
      </c>
    </row>
    <row r="2470" spans="1:4" x14ac:dyDescent="0.25">
      <c r="A2470" s="1" t="s">
        <v>4207</v>
      </c>
      <c r="B2470" s="11">
        <v>25482931</v>
      </c>
      <c r="C2470" s="1">
        <v>14000000</v>
      </c>
      <c r="D2470" s="12">
        <f t="shared" si="38"/>
        <v>11482931</v>
      </c>
    </row>
    <row r="2471" spans="1:4" x14ac:dyDescent="0.25">
      <c r="A2471" s="1" t="s">
        <v>4208</v>
      </c>
      <c r="B2471" s="11">
        <v>19900000</v>
      </c>
      <c r="C2471" s="1">
        <v>20000000</v>
      </c>
      <c r="D2471" s="12">
        <f t="shared" si="38"/>
        <v>-100000</v>
      </c>
    </row>
    <row r="2472" spans="1:4" x14ac:dyDescent="0.25">
      <c r="A2472" s="1" t="s">
        <v>4209</v>
      </c>
      <c r="B2472" s="11">
        <v>16298046</v>
      </c>
      <c r="C2472" s="1">
        <v>14000000</v>
      </c>
      <c r="D2472" s="12">
        <f t="shared" si="38"/>
        <v>2298046</v>
      </c>
    </row>
    <row r="2473" spans="1:4" x14ac:dyDescent="0.25">
      <c r="A2473" s="1" t="s">
        <v>4210</v>
      </c>
      <c r="B2473" s="11">
        <v>15549702</v>
      </c>
      <c r="C2473" s="1">
        <v>14000000</v>
      </c>
      <c r="D2473" s="12">
        <f t="shared" si="38"/>
        <v>1549702</v>
      </c>
    </row>
    <row r="2474" spans="1:4" x14ac:dyDescent="0.25">
      <c r="A2474" s="1" t="s">
        <v>4212</v>
      </c>
      <c r="B2474" s="11">
        <v>15483540</v>
      </c>
      <c r="C2474" s="1">
        <v>14000000</v>
      </c>
      <c r="D2474" s="12">
        <f t="shared" si="38"/>
        <v>1483540</v>
      </c>
    </row>
    <row r="2475" spans="1:4" x14ac:dyDescent="0.25">
      <c r="A2475" s="1" t="s">
        <v>4214</v>
      </c>
      <c r="B2475" s="11">
        <v>20246959</v>
      </c>
      <c r="C2475" s="1">
        <v>14000000</v>
      </c>
      <c r="D2475" s="12">
        <f t="shared" si="38"/>
        <v>6246959</v>
      </c>
    </row>
    <row r="2476" spans="1:4" x14ac:dyDescent="0.25">
      <c r="A2476" s="1" t="s">
        <v>4216</v>
      </c>
      <c r="B2476" s="11">
        <v>15062898</v>
      </c>
      <c r="C2476" s="1">
        <v>14000000</v>
      </c>
      <c r="D2476" s="12">
        <f t="shared" si="38"/>
        <v>1062898</v>
      </c>
    </row>
    <row r="2477" spans="1:4" x14ac:dyDescent="0.25">
      <c r="A2477" s="1" t="s">
        <v>4219</v>
      </c>
      <c r="B2477" s="11">
        <v>14348123</v>
      </c>
      <c r="C2477" s="1">
        <v>12000000</v>
      </c>
      <c r="D2477" s="12">
        <f t="shared" si="38"/>
        <v>2348123</v>
      </c>
    </row>
    <row r="2478" spans="1:4" x14ac:dyDescent="0.25">
      <c r="A2478" s="1" t="s">
        <v>4221</v>
      </c>
      <c r="B2478" s="11">
        <v>15171475</v>
      </c>
      <c r="C2478" s="1">
        <v>8500000</v>
      </c>
      <c r="D2478" s="12">
        <f t="shared" si="38"/>
        <v>6671475</v>
      </c>
    </row>
    <row r="2479" spans="1:4" x14ac:dyDescent="0.25">
      <c r="A2479" s="1" t="s">
        <v>4222</v>
      </c>
      <c r="B2479" s="11">
        <v>13640000</v>
      </c>
      <c r="C2479" s="1">
        <v>14000000</v>
      </c>
      <c r="D2479" s="12">
        <f t="shared" si="38"/>
        <v>-360000</v>
      </c>
    </row>
    <row r="2480" spans="1:4" x14ac:dyDescent="0.25">
      <c r="A2480" s="1" t="s">
        <v>4224</v>
      </c>
      <c r="B2480" s="11">
        <v>12610731</v>
      </c>
      <c r="C2480" s="1">
        <v>11000000</v>
      </c>
      <c r="D2480" s="12">
        <f t="shared" si="38"/>
        <v>1610731</v>
      </c>
    </row>
    <row r="2481" spans="1:4" x14ac:dyDescent="0.25">
      <c r="A2481" s="1" t="s">
        <v>4226</v>
      </c>
      <c r="B2481" s="11">
        <v>11204499</v>
      </c>
      <c r="C2481" s="1">
        <v>14000000</v>
      </c>
      <c r="D2481" s="12">
        <f t="shared" si="38"/>
        <v>-2795501</v>
      </c>
    </row>
    <row r="2482" spans="1:4" x14ac:dyDescent="0.25">
      <c r="A2482" s="1" t="s">
        <v>4228</v>
      </c>
      <c r="B2482" s="11">
        <v>10397365</v>
      </c>
      <c r="C2482" s="1">
        <v>14000000</v>
      </c>
      <c r="D2482" s="12">
        <f t="shared" si="38"/>
        <v>-3602635</v>
      </c>
    </row>
    <row r="2483" spans="1:4" x14ac:dyDescent="0.25">
      <c r="A2483" s="1" t="s">
        <v>4230</v>
      </c>
      <c r="B2483" s="11">
        <v>9402410</v>
      </c>
      <c r="C2483" s="1">
        <v>14000000</v>
      </c>
      <c r="D2483" s="12">
        <f t="shared" si="38"/>
        <v>-4597590</v>
      </c>
    </row>
    <row r="2484" spans="1:4" x14ac:dyDescent="0.25">
      <c r="A2484" s="1" t="s">
        <v>4232</v>
      </c>
      <c r="B2484" s="11">
        <v>5459824</v>
      </c>
      <c r="C2484" s="1">
        <v>26000000</v>
      </c>
      <c r="D2484" s="12">
        <f t="shared" si="38"/>
        <v>-20540176</v>
      </c>
    </row>
    <row r="2485" spans="1:4" x14ac:dyDescent="0.25">
      <c r="A2485" s="1" t="s">
        <v>4234</v>
      </c>
      <c r="B2485" s="11">
        <v>5108820</v>
      </c>
      <c r="C2485" s="1">
        <v>24000000</v>
      </c>
      <c r="D2485" s="12">
        <f t="shared" si="38"/>
        <v>-18891180</v>
      </c>
    </row>
    <row r="2486" spans="1:4" x14ac:dyDescent="0.25">
      <c r="A2486" s="1" t="s">
        <v>4235</v>
      </c>
      <c r="B2486" s="11">
        <v>4741987</v>
      </c>
      <c r="C2486" s="1">
        <v>14000000</v>
      </c>
      <c r="D2486" s="12">
        <f t="shared" si="38"/>
        <v>-9258013</v>
      </c>
    </row>
    <row r="2487" spans="1:4" x14ac:dyDescent="0.25">
      <c r="A2487" s="1" t="s">
        <v>4236</v>
      </c>
      <c r="B2487" s="11">
        <v>4291965</v>
      </c>
      <c r="C2487" s="1">
        <v>14000000</v>
      </c>
      <c r="D2487" s="12">
        <f t="shared" si="38"/>
        <v>-9708035</v>
      </c>
    </row>
    <row r="2488" spans="1:4" x14ac:dyDescent="0.25">
      <c r="A2488" s="1" t="s">
        <v>4238</v>
      </c>
      <c r="B2488" s="11">
        <v>3100650</v>
      </c>
      <c r="C2488" s="1">
        <v>14000000</v>
      </c>
      <c r="D2488" s="12">
        <f t="shared" si="38"/>
        <v>-10899350</v>
      </c>
    </row>
    <row r="2489" spans="1:4" x14ac:dyDescent="0.25">
      <c r="A2489" s="1" t="s">
        <v>4239</v>
      </c>
      <c r="B2489" s="11">
        <v>2474000</v>
      </c>
      <c r="C2489" s="1">
        <v>14000000</v>
      </c>
      <c r="D2489" s="12">
        <f t="shared" si="38"/>
        <v>-11526000</v>
      </c>
    </row>
    <row r="2490" spans="1:4" x14ac:dyDescent="0.25">
      <c r="A2490" s="1" t="s">
        <v>4241</v>
      </c>
      <c r="B2490" s="11">
        <v>1000000</v>
      </c>
      <c r="C2490" s="1">
        <v>14000000</v>
      </c>
      <c r="D2490" s="12">
        <f t="shared" si="38"/>
        <v>-13000000</v>
      </c>
    </row>
    <row r="2491" spans="1:4" x14ac:dyDescent="0.25">
      <c r="A2491" s="1" t="s">
        <v>4243</v>
      </c>
      <c r="B2491" s="11">
        <v>3958500</v>
      </c>
      <c r="C2491" s="1">
        <v>8200000</v>
      </c>
      <c r="D2491" s="12">
        <f t="shared" si="38"/>
        <v>-4241500</v>
      </c>
    </row>
    <row r="2492" spans="1:4" x14ac:dyDescent="0.25">
      <c r="A2492" s="1" t="s">
        <v>4245</v>
      </c>
      <c r="B2492" s="11">
        <v>274299</v>
      </c>
      <c r="C2492" s="1">
        <v>103000000</v>
      </c>
      <c r="D2492" s="12">
        <f t="shared" si="38"/>
        <v>-102725701</v>
      </c>
    </row>
    <row r="2493" spans="1:4" x14ac:dyDescent="0.25">
      <c r="A2493" s="1" t="s">
        <v>4246</v>
      </c>
      <c r="B2493" s="11">
        <v>183088</v>
      </c>
      <c r="C2493" s="1">
        <v>15000000</v>
      </c>
      <c r="D2493" s="12">
        <f t="shared" si="38"/>
        <v>-14816912</v>
      </c>
    </row>
    <row r="2494" spans="1:4" x14ac:dyDescent="0.25">
      <c r="A2494" s="1" t="s">
        <v>4248</v>
      </c>
      <c r="B2494" s="11">
        <v>46495</v>
      </c>
      <c r="C2494" s="1">
        <v>14000000</v>
      </c>
      <c r="D2494" s="12">
        <f t="shared" si="38"/>
        <v>-13953505</v>
      </c>
    </row>
    <row r="2495" spans="1:4" x14ac:dyDescent="0.25">
      <c r="A2495" s="1" t="s">
        <v>4249</v>
      </c>
      <c r="B2495" s="11">
        <v>1752214</v>
      </c>
      <c r="C2495" s="1">
        <v>14000000</v>
      </c>
      <c r="D2495" s="12">
        <f t="shared" si="38"/>
        <v>-12247786</v>
      </c>
    </row>
    <row r="2496" spans="1:4" x14ac:dyDescent="0.25">
      <c r="A2496" s="1" t="s">
        <v>4250</v>
      </c>
      <c r="B2496" s="11">
        <v>83025853</v>
      </c>
      <c r="C2496" s="1">
        <v>14000000</v>
      </c>
      <c r="D2496" s="12">
        <f t="shared" si="38"/>
        <v>69025853</v>
      </c>
    </row>
    <row r="2497" spans="1:4" x14ac:dyDescent="0.25">
      <c r="A2497" s="1" t="s">
        <v>4251</v>
      </c>
      <c r="B2497" s="11">
        <v>56631572</v>
      </c>
      <c r="C2497" s="1">
        <v>12000000</v>
      </c>
      <c r="D2497" s="12">
        <f t="shared" si="38"/>
        <v>44631572</v>
      </c>
    </row>
    <row r="2498" spans="1:4" x14ac:dyDescent="0.25">
      <c r="A2498" s="1" t="s">
        <v>4252</v>
      </c>
      <c r="B2498" s="11">
        <v>15854988</v>
      </c>
      <c r="C2498" s="1">
        <v>13500000</v>
      </c>
      <c r="D2498" s="12">
        <f t="shared" si="38"/>
        <v>2354988</v>
      </c>
    </row>
    <row r="2499" spans="1:4" x14ac:dyDescent="0.25">
      <c r="A2499" s="1" t="s">
        <v>4253</v>
      </c>
      <c r="B2499" s="11">
        <v>12282677</v>
      </c>
      <c r="C2499" s="1">
        <v>14000000</v>
      </c>
      <c r="D2499" s="12">
        <f t="shared" ref="D2499:D2562" si="39">B2499-C2499</f>
        <v>-1717323</v>
      </c>
    </row>
    <row r="2500" spans="1:4" x14ac:dyDescent="0.25">
      <c r="A2500" s="1" t="s">
        <v>4254</v>
      </c>
      <c r="B2500" s="11">
        <v>7060876</v>
      </c>
      <c r="C2500" s="1">
        <v>13500000</v>
      </c>
      <c r="D2500" s="12">
        <f t="shared" si="39"/>
        <v>-6439124</v>
      </c>
    </row>
    <row r="2501" spans="1:4" x14ac:dyDescent="0.25">
      <c r="A2501" s="1" t="s">
        <v>4255</v>
      </c>
      <c r="B2501" s="11">
        <v>14989761</v>
      </c>
      <c r="C2501" s="1">
        <v>15000000</v>
      </c>
      <c r="D2501" s="12">
        <f t="shared" si="39"/>
        <v>-10239</v>
      </c>
    </row>
    <row r="2502" spans="1:4" x14ac:dyDescent="0.25">
      <c r="A2502" s="1" t="s">
        <v>4256</v>
      </c>
      <c r="B2502" s="11">
        <v>5501940</v>
      </c>
      <c r="C2502" s="1">
        <v>13500000</v>
      </c>
      <c r="D2502" s="12">
        <f t="shared" si="39"/>
        <v>-7998060</v>
      </c>
    </row>
    <row r="2503" spans="1:4" x14ac:dyDescent="0.25">
      <c r="A2503" s="1" t="s">
        <v>4257</v>
      </c>
      <c r="B2503" s="11">
        <v>2086345</v>
      </c>
      <c r="C2503" s="1">
        <v>10000000</v>
      </c>
      <c r="D2503" s="12">
        <f t="shared" si="39"/>
        <v>-7913655</v>
      </c>
    </row>
    <row r="2504" spans="1:4" x14ac:dyDescent="0.25">
      <c r="A2504" s="1" t="s">
        <v>4259</v>
      </c>
      <c r="B2504" s="11">
        <v>123922370</v>
      </c>
      <c r="C2504" s="1">
        <v>13000000</v>
      </c>
      <c r="D2504" s="12">
        <f t="shared" si="39"/>
        <v>110922370</v>
      </c>
    </row>
    <row r="2505" spans="1:4" x14ac:dyDescent="0.25">
      <c r="A2505" s="1" t="s">
        <v>4260</v>
      </c>
      <c r="B2505" s="11">
        <v>163591</v>
      </c>
      <c r="C2505" s="1">
        <v>13400000</v>
      </c>
      <c r="D2505" s="12">
        <f t="shared" si="39"/>
        <v>-13236409</v>
      </c>
    </row>
    <row r="2506" spans="1:4" x14ac:dyDescent="0.25">
      <c r="A2506" s="1" t="s">
        <v>4261</v>
      </c>
      <c r="B2506" s="11">
        <v>73000942</v>
      </c>
      <c r="C2506" s="1">
        <v>13000000</v>
      </c>
      <c r="D2506" s="12">
        <f t="shared" si="39"/>
        <v>60000942</v>
      </c>
    </row>
    <row r="2507" spans="1:4" x14ac:dyDescent="0.25">
      <c r="A2507" s="1" t="s">
        <v>4262</v>
      </c>
      <c r="B2507" s="11">
        <v>106952327</v>
      </c>
      <c r="C2507" s="1">
        <v>13000000</v>
      </c>
      <c r="D2507" s="12">
        <f t="shared" si="39"/>
        <v>93952327</v>
      </c>
    </row>
    <row r="2508" spans="1:4" x14ac:dyDescent="0.25">
      <c r="A2508" s="1" t="s">
        <v>4263</v>
      </c>
      <c r="B2508" s="11">
        <v>57300000</v>
      </c>
      <c r="C2508" s="1">
        <v>13000000</v>
      </c>
      <c r="D2508" s="12">
        <f t="shared" si="39"/>
        <v>44300000</v>
      </c>
    </row>
    <row r="2509" spans="1:4" x14ac:dyDescent="0.25">
      <c r="A2509" s="1" t="s">
        <v>4264</v>
      </c>
      <c r="B2509" s="11">
        <v>91038276</v>
      </c>
      <c r="C2509" s="1">
        <v>13000000</v>
      </c>
      <c r="D2509" s="12">
        <f t="shared" si="39"/>
        <v>78038276</v>
      </c>
    </row>
    <row r="2510" spans="1:4" x14ac:dyDescent="0.25">
      <c r="A2510" s="1" t="s">
        <v>4265</v>
      </c>
      <c r="B2510" s="11">
        <v>49369900</v>
      </c>
      <c r="C2510" s="1">
        <v>7000000</v>
      </c>
      <c r="D2510" s="12">
        <f t="shared" si="39"/>
        <v>42369900</v>
      </c>
    </row>
    <row r="2511" spans="1:4" x14ac:dyDescent="0.25">
      <c r="A2511" s="1" t="s">
        <v>4266</v>
      </c>
      <c r="B2511" s="11">
        <v>61693523</v>
      </c>
      <c r="C2511" s="1">
        <v>13000000</v>
      </c>
      <c r="D2511" s="12">
        <f t="shared" si="39"/>
        <v>48693523</v>
      </c>
    </row>
    <row r="2512" spans="1:4" x14ac:dyDescent="0.25">
      <c r="A2512" s="1" t="s">
        <v>4268</v>
      </c>
      <c r="B2512" s="11">
        <v>46729374</v>
      </c>
      <c r="C2512" s="1">
        <v>13000000</v>
      </c>
      <c r="D2512" s="12">
        <f t="shared" si="39"/>
        <v>33729374</v>
      </c>
    </row>
    <row r="2513" spans="1:4" x14ac:dyDescent="0.25">
      <c r="A2513" s="1" t="s">
        <v>4270</v>
      </c>
      <c r="B2513" s="11">
        <v>44726644</v>
      </c>
      <c r="C2513" s="1">
        <v>13000000</v>
      </c>
      <c r="D2513" s="12">
        <f t="shared" si="39"/>
        <v>31726644</v>
      </c>
    </row>
    <row r="2514" spans="1:4" x14ac:dyDescent="0.25">
      <c r="A2514" s="1" t="s">
        <v>4272</v>
      </c>
      <c r="B2514" s="11">
        <v>44134898</v>
      </c>
      <c r="C2514" s="1">
        <v>13000000</v>
      </c>
      <c r="D2514" s="12">
        <f t="shared" si="39"/>
        <v>31134898</v>
      </c>
    </row>
    <row r="2515" spans="1:4" x14ac:dyDescent="0.25">
      <c r="A2515" s="1" t="s">
        <v>4273</v>
      </c>
      <c r="B2515" s="11">
        <v>48637684</v>
      </c>
      <c r="C2515" s="1">
        <v>12500000</v>
      </c>
      <c r="D2515" s="12">
        <f t="shared" si="39"/>
        <v>36137684</v>
      </c>
    </row>
    <row r="2516" spans="1:4" x14ac:dyDescent="0.25">
      <c r="A2516" s="1" t="s">
        <v>4274</v>
      </c>
      <c r="B2516" s="11">
        <v>38176108</v>
      </c>
      <c r="C2516" s="1">
        <v>16000000</v>
      </c>
      <c r="D2516" s="12">
        <f t="shared" si="39"/>
        <v>22176108</v>
      </c>
    </row>
    <row r="2517" spans="1:4" x14ac:dyDescent="0.25">
      <c r="A2517" s="1" t="s">
        <v>4276</v>
      </c>
      <c r="B2517" s="11">
        <v>28972187</v>
      </c>
      <c r="C2517" s="1">
        <v>13000000</v>
      </c>
      <c r="D2517" s="12">
        <f t="shared" si="39"/>
        <v>15972187</v>
      </c>
    </row>
    <row r="2518" spans="1:4" x14ac:dyDescent="0.25">
      <c r="A2518" s="1" t="s">
        <v>4278</v>
      </c>
      <c r="B2518" s="11">
        <v>27979400</v>
      </c>
      <c r="C2518" s="1">
        <v>8200000</v>
      </c>
      <c r="D2518" s="12">
        <f t="shared" si="39"/>
        <v>19779400</v>
      </c>
    </row>
    <row r="2519" spans="1:4" x14ac:dyDescent="0.25">
      <c r="A2519" s="1" t="s">
        <v>4279</v>
      </c>
      <c r="B2519" s="11">
        <v>54257433</v>
      </c>
      <c r="C2519" s="1">
        <v>17000000</v>
      </c>
      <c r="D2519" s="12">
        <f t="shared" si="39"/>
        <v>37257433</v>
      </c>
    </row>
    <row r="2520" spans="1:4" x14ac:dyDescent="0.25">
      <c r="A2520" s="1" t="s">
        <v>4281</v>
      </c>
      <c r="B2520" s="11">
        <v>23947</v>
      </c>
      <c r="C2520" s="1">
        <v>13000000</v>
      </c>
      <c r="D2520" s="12">
        <f t="shared" si="39"/>
        <v>-12976053</v>
      </c>
    </row>
    <row r="2521" spans="1:4" x14ac:dyDescent="0.25">
      <c r="A2521" s="1" t="s">
        <v>4282</v>
      </c>
      <c r="B2521" s="11">
        <v>60008303</v>
      </c>
      <c r="C2521" s="1">
        <v>13000000</v>
      </c>
      <c r="D2521" s="12">
        <f t="shared" si="39"/>
        <v>47008303</v>
      </c>
    </row>
    <row r="2522" spans="1:4" x14ac:dyDescent="0.25">
      <c r="A2522" s="1" t="s">
        <v>4284</v>
      </c>
      <c r="B2522" s="11">
        <v>49121934</v>
      </c>
      <c r="C2522" s="1">
        <v>13000000</v>
      </c>
      <c r="D2522" s="12">
        <f t="shared" si="39"/>
        <v>36121934</v>
      </c>
    </row>
    <row r="2523" spans="1:4" x14ac:dyDescent="0.25">
      <c r="A2523" s="1" t="s">
        <v>4286</v>
      </c>
      <c r="B2523" s="11">
        <v>27141959</v>
      </c>
      <c r="C2523" s="1">
        <v>18000000</v>
      </c>
      <c r="D2523" s="12">
        <f t="shared" si="39"/>
        <v>9141959</v>
      </c>
    </row>
    <row r="2524" spans="1:4" x14ac:dyDescent="0.25">
      <c r="A2524" s="1" t="s">
        <v>4288</v>
      </c>
      <c r="B2524" s="11">
        <v>27052167</v>
      </c>
      <c r="C2524" s="1">
        <v>13000000</v>
      </c>
      <c r="D2524" s="12">
        <f t="shared" si="39"/>
        <v>14052167</v>
      </c>
    </row>
    <row r="2525" spans="1:4" x14ac:dyDescent="0.25">
      <c r="A2525" s="1" t="s">
        <v>4290</v>
      </c>
      <c r="B2525" s="11">
        <v>26539321</v>
      </c>
      <c r="C2525" s="1">
        <v>13000000</v>
      </c>
      <c r="D2525" s="12">
        <f t="shared" si="39"/>
        <v>13539321</v>
      </c>
    </row>
    <row r="2526" spans="1:4" x14ac:dyDescent="0.25">
      <c r="A2526" s="1" t="s">
        <v>4292</v>
      </c>
      <c r="B2526" s="11">
        <v>28501605</v>
      </c>
      <c r="C2526" s="1">
        <v>13000000</v>
      </c>
      <c r="D2526" s="12">
        <f t="shared" si="39"/>
        <v>15501605</v>
      </c>
    </row>
    <row r="2527" spans="1:4" x14ac:dyDescent="0.25">
      <c r="A2527" s="1" t="s">
        <v>4294</v>
      </c>
      <c r="B2527" s="11">
        <v>52543632</v>
      </c>
      <c r="C2527" s="1">
        <v>13200000</v>
      </c>
      <c r="D2527" s="12">
        <f t="shared" si="39"/>
        <v>39343632</v>
      </c>
    </row>
    <row r="2528" spans="1:4" x14ac:dyDescent="0.25">
      <c r="A2528" s="1" t="s">
        <v>4295</v>
      </c>
      <c r="B2528" s="11">
        <v>25592632</v>
      </c>
      <c r="C2528" s="1">
        <v>18000000</v>
      </c>
      <c r="D2528" s="12">
        <f t="shared" si="39"/>
        <v>7592632</v>
      </c>
    </row>
    <row r="2529" spans="1:4" x14ac:dyDescent="0.25">
      <c r="A2529" s="1" t="s">
        <v>4297</v>
      </c>
      <c r="B2529" s="11">
        <v>25440971</v>
      </c>
      <c r="C2529" s="1">
        <v>15000000</v>
      </c>
      <c r="D2529" s="12">
        <f t="shared" si="39"/>
        <v>10440971</v>
      </c>
    </row>
    <row r="2530" spans="1:4" x14ac:dyDescent="0.25">
      <c r="A2530" s="1" t="s">
        <v>4298</v>
      </c>
      <c r="B2530" s="11">
        <v>22858926</v>
      </c>
      <c r="C2530" s="1">
        <v>13000000</v>
      </c>
      <c r="D2530" s="12">
        <f t="shared" si="39"/>
        <v>9858926</v>
      </c>
    </row>
    <row r="2531" spans="1:4" x14ac:dyDescent="0.25">
      <c r="A2531" s="1" t="s">
        <v>4300</v>
      </c>
      <c r="B2531" s="11">
        <v>22235901</v>
      </c>
      <c r="C2531" s="1">
        <v>6000000</v>
      </c>
      <c r="D2531" s="12">
        <f t="shared" si="39"/>
        <v>16235901</v>
      </c>
    </row>
    <row r="2532" spans="1:4" x14ac:dyDescent="0.25">
      <c r="A2532" s="1" t="s">
        <v>4303</v>
      </c>
      <c r="B2532" s="11">
        <v>38916903</v>
      </c>
      <c r="C2532" s="1">
        <v>13000000</v>
      </c>
      <c r="D2532" s="12">
        <f t="shared" si="39"/>
        <v>25916903</v>
      </c>
    </row>
    <row r="2533" spans="1:4" x14ac:dyDescent="0.25">
      <c r="A2533" s="1" t="s">
        <v>4304</v>
      </c>
      <c r="B2533" s="11">
        <v>16929123</v>
      </c>
      <c r="C2533" s="1">
        <v>14000000</v>
      </c>
      <c r="D2533" s="12">
        <f t="shared" si="39"/>
        <v>2929123</v>
      </c>
    </row>
    <row r="2534" spans="1:4" x14ac:dyDescent="0.25">
      <c r="A2534" s="1" t="s">
        <v>4305</v>
      </c>
      <c r="B2534" s="11">
        <v>13753931</v>
      </c>
      <c r="C2534" s="1">
        <v>19000000</v>
      </c>
      <c r="D2534" s="12">
        <f t="shared" si="39"/>
        <v>-5246069</v>
      </c>
    </row>
    <row r="2535" spans="1:4" x14ac:dyDescent="0.25">
      <c r="A2535" s="1" t="s">
        <v>4307</v>
      </c>
      <c r="B2535" s="11">
        <v>10996440</v>
      </c>
      <c r="C2535" s="1">
        <v>13000000</v>
      </c>
      <c r="D2535" s="12">
        <f t="shared" si="39"/>
        <v>-2003560</v>
      </c>
    </row>
    <row r="2536" spans="1:4" x14ac:dyDescent="0.25">
      <c r="A2536" s="1" t="s">
        <v>4309</v>
      </c>
      <c r="B2536" s="11">
        <v>14677654</v>
      </c>
      <c r="C2536" s="1">
        <v>13000000</v>
      </c>
      <c r="D2536" s="12">
        <f t="shared" si="39"/>
        <v>1677654</v>
      </c>
    </row>
    <row r="2537" spans="1:4" x14ac:dyDescent="0.25">
      <c r="A2537" s="1" t="s">
        <v>4310</v>
      </c>
      <c r="B2537" s="11">
        <v>9975684</v>
      </c>
      <c r="C2537" s="1">
        <v>13000000</v>
      </c>
      <c r="D2537" s="12">
        <f t="shared" si="39"/>
        <v>-3024316</v>
      </c>
    </row>
    <row r="2538" spans="1:4" x14ac:dyDescent="0.25">
      <c r="A2538" s="1" t="s">
        <v>4312</v>
      </c>
      <c r="B2538" s="11">
        <v>7881335</v>
      </c>
      <c r="C2538" s="1">
        <v>13000000</v>
      </c>
      <c r="D2538" s="12">
        <f t="shared" si="39"/>
        <v>-5118665</v>
      </c>
    </row>
    <row r="2539" spans="1:4" x14ac:dyDescent="0.25">
      <c r="A2539" s="1" t="s">
        <v>4313</v>
      </c>
      <c r="B2539" s="11">
        <v>6241697</v>
      </c>
      <c r="C2539" s="1">
        <v>13000000</v>
      </c>
      <c r="D2539" s="12">
        <f t="shared" si="39"/>
        <v>-6758303</v>
      </c>
    </row>
    <row r="2540" spans="1:4" x14ac:dyDescent="0.25">
      <c r="A2540" s="1" t="s">
        <v>4315</v>
      </c>
      <c r="B2540" s="11">
        <v>5871603</v>
      </c>
      <c r="C2540" s="1">
        <v>13000000</v>
      </c>
      <c r="D2540" s="12">
        <f t="shared" si="39"/>
        <v>-7128397</v>
      </c>
    </row>
    <row r="2541" spans="1:4" x14ac:dyDescent="0.25">
      <c r="A2541" s="1" t="s">
        <v>4317</v>
      </c>
      <c r="B2541" s="11">
        <v>16574731</v>
      </c>
      <c r="C2541" s="1">
        <v>13000000</v>
      </c>
      <c r="D2541" s="12">
        <f t="shared" si="39"/>
        <v>3574731</v>
      </c>
    </row>
    <row r="2542" spans="1:4" x14ac:dyDescent="0.25">
      <c r="A2542" s="1" t="s">
        <v>4320</v>
      </c>
      <c r="B2542" s="11">
        <v>5002310</v>
      </c>
      <c r="C2542" s="1">
        <v>13000000</v>
      </c>
      <c r="D2542" s="12">
        <f t="shared" si="39"/>
        <v>-7997690</v>
      </c>
    </row>
    <row r="2543" spans="1:4" x14ac:dyDescent="0.25">
      <c r="A2543" s="1" t="s">
        <v>4322</v>
      </c>
      <c r="B2543" s="11">
        <v>4919896</v>
      </c>
      <c r="C2543" s="1">
        <v>13000000</v>
      </c>
      <c r="D2543" s="12">
        <f t="shared" si="39"/>
        <v>-8080104</v>
      </c>
    </row>
    <row r="2544" spans="1:4" x14ac:dyDescent="0.25">
      <c r="A2544" s="1" t="s">
        <v>4324</v>
      </c>
      <c r="B2544" s="11">
        <v>25675765</v>
      </c>
      <c r="C2544" s="1">
        <v>13000000</v>
      </c>
      <c r="D2544" s="12">
        <f t="shared" si="39"/>
        <v>12675765</v>
      </c>
    </row>
    <row r="2545" spans="1:4" x14ac:dyDescent="0.25">
      <c r="A2545" s="1" t="s">
        <v>4326</v>
      </c>
      <c r="B2545" s="11">
        <v>4857376</v>
      </c>
      <c r="C2545" s="1">
        <v>13000000</v>
      </c>
      <c r="D2545" s="12">
        <f t="shared" si="39"/>
        <v>-8142624</v>
      </c>
    </row>
    <row r="2546" spans="1:4" x14ac:dyDescent="0.25">
      <c r="A2546" s="1" t="s">
        <v>4327</v>
      </c>
      <c r="B2546" s="11">
        <v>3169424</v>
      </c>
      <c r="C2546" s="1">
        <v>13000000</v>
      </c>
      <c r="D2546" s="12">
        <f t="shared" si="39"/>
        <v>-9830576</v>
      </c>
    </row>
    <row r="2547" spans="1:4" x14ac:dyDescent="0.25">
      <c r="A2547" s="1" t="s">
        <v>4328</v>
      </c>
      <c r="B2547" s="11">
        <v>18004225</v>
      </c>
      <c r="C2547" s="1">
        <v>13000000</v>
      </c>
      <c r="D2547" s="12">
        <f t="shared" si="39"/>
        <v>5004225</v>
      </c>
    </row>
    <row r="2548" spans="1:4" x14ac:dyDescent="0.25">
      <c r="A2548" s="1" t="s">
        <v>4330</v>
      </c>
      <c r="B2548" s="11">
        <v>3058380</v>
      </c>
      <c r="C2548" s="1">
        <v>100000000</v>
      </c>
      <c r="D2548" s="12">
        <f t="shared" si="39"/>
        <v>-96941620</v>
      </c>
    </row>
    <row r="2549" spans="1:4" x14ac:dyDescent="0.25">
      <c r="A2549" s="1" t="s">
        <v>4331</v>
      </c>
      <c r="B2549" s="11">
        <v>3074838</v>
      </c>
      <c r="C2549" s="1">
        <v>11000000</v>
      </c>
      <c r="D2549" s="12">
        <f t="shared" si="39"/>
        <v>-7925162</v>
      </c>
    </row>
    <row r="2550" spans="1:4" x14ac:dyDescent="0.25">
      <c r="A2550" s="1" t="s">
        <v>4333</v>
      </c>
      <c r="B2550" s="11">
        <v>2104000</v>
      </c>
      <c r="C2550" s="1">
        <v>13000000</v>
      </c>
      <c r="D2550" s="12">
        <f t="shared" si="39"/>
        <v>-10896000</v>
      </c>
    </row>
    <row r="2551" spans="1:4" x14ac:dyDescent="0.25">
      <c r="A2551" s="1" t="s">
        <v>4334</v>
      </c>
      <c r="B2551" s="11">
        <v>1172769</v>
      </c>
      <c r="C2551" s="1">
        <v>13000000</v>
      </c>
      <c r="D2551" s="12">
        <f t="shared" si="39"/>
        <v>-11827231</v>
      </c>
    </row>
    <row r="2552" spans="1:4" x14ac:dyDescent="0.25">
      <c r="A2552" s="1" t="s">
        <v>4336</v>
      </c>
      <c r="B2552" s="11">
        <v>17738570</v>
      </c>
      <c r="C2552" s="1">
        <v>13000000</v>
      </c>
      <c r="D2552" s="12">
        <f t="shared" si="39"/>
        <v>4738570</v>
      </c>
    </row>
    <row r="2553" spans="1:4" x14ac:dyDescent="0.25">
      <c r="A2553" s="1" t="s">
        <v>4338</v>
      </c>
      <c r="B2553" s="11">
        <v>1200000</v>
      </c>
      <c r="C2553" s="1">
        <v>3000000</v>
      </c>
      <c r="D2553" s="12">
        <f t="shared" si="39"/>
        <v>-1800000</v>
      </c>
    </row>
    <row r="2554" spans="1:4" x14ac:dyDescent="0.25">
      <c r="A2554" s="1" t="s">
        <v>4339</v>
      </c>
      <c r="B2554" s="11">
        <v>1150403</v>
      </c>
      <c r="C2554" s="1">
        <v>13000000</v>
      </c>
      <c r="D2554" s="12">
        <f t="shared" si="39"/>
        <v>-11849597</v>
      </c>
    </row>
    <row r="2555" spans="1:4" x14ac:dyDescent="0.25">
      <c r="A2555" s="1" t="s">
        <v>4340</v>
      </c>
      <c r="B2555" s="11">
        <v>403932</v>
      </c>
      <c r="C2555" s="1">
        <v>20000000</v>
      </c>
      <c r="D2555" s="12">
        <f t="shared" si="39"/>
        <v>-19596068</v>
      </c>
    </row>
    <row r="2556" spans="1:4" x14ac:dyDescent="0.25">
      <c r="A2556" s="1" t="s">
        <v>4341</v>
      </c>
      <c r="B2556" s="11">
        <v>1712111</v>
      </c>
      <c r="C2556" s="1">
        <v>8495000</v>
      </c>
      <c r="D2556" s="12">
        <f t="shared" si="39"/>
        <v>-6782889</v>
      </c>
    </row>
    <row r="2557" spans="1:4" x14ac:dyDescent="0.25">
      <c r="A2557" s="1" t="s">
        <v>4342</v>
      </c>
      <c r="B2557" s="11">
        <v>1024175</v>
      </c>
      <c r="C2557" s="1">
        <v>13000000</v>
      </c>
      <c r="D2557" s="12">
        <f t="shared" si="39"/>
        <v>-11975825</v>
      </c>
    </row>
    <row r="2558" spans="1:4" x14ac:dyDescent="0.25">
      <c r="A2558" s="1" t="s">
        <v>4343</v>
      </c>
      <c r="B2558" s="11">
        <v>301305</v>
      </c>
      <c r="C2558" s="1">
        <v>13000000</v>
      </c>
      <c r="D2558" s="12">
        <f t="shared" si="39"/>
        <v>-12698695</v>
      </c>
    </row>
    <row r="2559" spans="1:4" x14ac:dyDescent="0.25">
      <c r="A2559" s="1" t="s">
        <v>4345</v>
      </c>
      <c r="B2559" s="11">
        <v>51872378</v>
      </c>
      <c r="C2559" s="1">
        <v>13000000</v>
      </c>
      <c r="D2559" s="12">
        <f t="shared" si="39"/>
        <v>38872378</v>
      </c>
    </row>
    <row r="2560" spans="1:4" x14ac:dyDescent="0.25">
      <c r="A2560" s="1" t="s">
        <v>4348</v>
      </c>
      <c r="B2560" s="11">
        <v>28399192</v>
      </c>
      <c r="C2560" s="1">
        <v>13000000</v>
      </c>
      <c r="D2560" s="12">
        <f t="shared" si="39"/>
        <v>15399192</v>
      </c>
    </row>
    <row r="2561" spans="1:4" x14ac:dyDescent="0.25">
      <c r="A2561" s="1" t="s">
        <v>4350</v>
      </c>
      <c r="B2561" s="11">
        <v>2035566</v>
      </c>
      <c r="C2561" s="1">
        <v>13000000</v>
      </c>
      <c r="D2561" s="12">
        <f t="shared" si="39"/>
        <v>-10964434</v>
      </c>
    </row>
    <row r="2562" spans="1:4" x14ac:dyDescent="0.25">
      <c r="A2562" s="1" t="s">
        <v>4351</v>
      </c>
      <c r="B2562" s="11">
        <v>21078145</v>
      </c>
      <c r="C2562" s="1">
        <v>12500000</v>
      </c>
      <c r="D2562" s="12">
        <f t="shared" si="39"/>
        <v>8578145</v>
      </c>
    </row>
    <row r="2563" spans="1:4" x14ac:dyDescent="0.25">
      <c r="A2563" s="1" t="s">
        <v>4352</v>
      </c>
      <c r="B2563" s="11">
        <v>14060950</v>
      </c>
      <c r="C2563" s="1">
        <v>12500000</v>
      </c>
      <c r="D2563" s="12">
        <f t="shared" ref="D2563:D2626" si="40">B2563-C2563</f>
        <v>1560950</v>
      </c>
    </row>
    <row r="2564" spans="1:4" x14ac:dyDescent="0.25">
      <c r="A2564" s="1" t="s">
        <v>4353</v>
      </c>
      <c r="B2564" s="11">
        <v>12281500</v>
      </c>
      <c r="C2564" s="1">
        <v>13000000</v>
      </c>
      <c r="D2564" s="12">
        <f t="shared" si="40"/>
        <v>-718500</v>
      </c>
    </row>
    <row r="2565" spans="1:4" x14ac:dyDescent="0.25">
      <c r="A2565" s="1" t="s">
        <v>4354</v>
      </c>
      <c r="B2565" s="11">
        <v>10725228</v>
      </c>
      <c r="C2565" s="1">
        <v>12500000</v>
      </c>
      <c r="D2565" s="12">
        <f t="shared" si="40"/>
        <v>-1774772</v>
      </c>
    </row>
    <row r="2566" spans="1:4" x14ac:dyDescent="0.25">
      <c r="A2566" s="1" t="s">
        <v>4355</v>
      </c>
      <c r="B2566" s="11">
        <v>214966</v>
      </c>
      <c r="C2566" s="1">
        <v>13000000</v>
      </c>
      <c r="D2566" s="12">
        <f t="shared" si="40"/>
        <v>-12785034</v>
      </c>
    </row>
    <row r="2567" spans="1:4" x14ac:dyDescent="0.25">
      <c r="A2567" s="1" t="s">
        <v>4357</v>
      </c>
      <c r="B2567" s="11">
        <v>11956207</v>
      </c>
      <c r="C2567" s="1">
        <v>16000000</v>
      </c>
      <c r="D2567" s="12">
        <f t="shared" si="40"/>
        <v>-4043793</v>
      </c>
    </row>
    <row r="2568" spans="1:4" x14ac:dyDescent="0.25">
      <c r="A2568" s="1" t="s">
        <v>4358</v>
      </c>
      <c r="B2568" s="11">
        <v>5949693</v>
      </c>
      <c r="C2568" s="1">
        <v>12000000</v>
      </c>
      <c r="D2568" s="12">
        <f t="shared" si="40"/>
        <v>-6050307</v>
      </c>
    </row>
    <row r="2569" spans="1:4" x14ac:dyDescent="0.25">
      <c r="A2569" s="1" t="s">
        <v>4360</v>
      </c>
      <c r="B2569" s="11">
        <v>9030581</v>
      </c>
      <c r="C2569" s="1">
        <v>12500000</v>
      </c>
      <c r="D2569" s="12">
        <f t="shared" si="40"/>
        <v>-3469419</v>
      </c>
    </row>
    <row r="2570" spans="1:4" x14ac:dyDescent="0.25">
      <c r="A2570" s="1" t="s">
        <v>4362</v>
      </c>
      <c r="B2570" s="11">
        <v>4157491</v>
      </c>
      <c r="C2570" s="1">
        <v>12800000</v>
      </c>
      <c r="D2570" s="12">
        <f t="shared" si="40"/>
        <v>-8642509</v>
      </c>
    </row>
    <row r="2571" spans="1:4" x14ac:dyDescent="0.25">
      <c r="A2571" s="1" t="s">
        <v>4363</v>
      </c>
      <c r="B2571" s="11">
        <v>1508689</v>
      </c>
      <c r="C2571" s="1">
        <v>16000000</v>
      </c>
      <c r="D2571" s="12">
        <f t="shared" si="40"/>
        <v>-14491311</v>
      </c>
    </row>
    <row r="2572" spans="1:4" x14ac:dyDescent="0.25">
      <c r="A2572" s="1" t="s">
        <v>4366</v>
      </c>
      <c r="B2572" s="11">
        <v>1227324</v>
      </c>
      <c r="C2572" s="1">
        <v>12500000</v>
      </c>
      <c r="D2572" s="12">
        <f t="shared" si="40"/>
        <v>-11272676</v>
      </c>
    </row>
    <row r="2573" spans="1:4" x14ac:dyDescent="0.25">
      <c r="A2573" s="1" t="s">
        <v>4368</v>
      </c>
      <c r="B2573" s="11">
        <v>4360548</v>
      </c>
      <c r="C2573" s="1">
        <v>15000000</v>
      </c>
      <c r="D2573" s="12">
        <f t="shared" si="40"/>
        <v>-10639452</v>
      </c>
    </row>
    <row r="2574" spans="1:4" x14ac:dyDescent="0.25">
      <c r="A2574" s="1" t="s">
        <v>4370</v>
      </c>
      <c r="B2574" s="11">
        <v>26589953</v>
      </c>
      <c r="C2574" s="1">
        <v>10500000</v>
      </c>
      <c r="D2574" s="12">
        <f t="shared" si="40"/>
        <v>16089953</v>
      </c>
    </row>
    <row r="2575" spans="1:4" x14ac:dyDescent="0.25">
      <c r="A2575" s="1" t="s">
        <v>4372</v>
      </c>
      <c r="B2575" s="11">
        <v>1039869</v>
      </c>
      <c r="C2575" s="1">
        <v>15000000</v>
      </c>
      <c r="D2575" s="12">
        <f t="shared" si="40"/>
        <v>-13960131</v>
      </c>
    </row>
    <row r="2576" spans="1:4" x14ac:dyDescent="0.25">
      <c r="A2576" s="1" t="s">
        <v>4373</v>
      </c>
      <c r="B2576" s="11">
        <v>48092846</v>
      </c>
      <c r="C2576" s="1">
        <v>12500000</v>
      </c>
      <c r="D2576" s="12">
        <f t="shared" si="40"/>
        <v>35592846</v>
      </c>
    </row>
    <row r="2577" spans="1:4" x14ac:dyDescent="0.25">
      <c r="A2577" s="1" t="s">
        <v>4375</v>
      </c>
      <c r="B2577" s="11">
        <v>1110186</v>
      </c>
      <c r="C2577" s="1">
        <v>12800000</v>
      </c>
      <c r="D2577" s="12">
        <f t="shared" si="40"/>
        <v>-11689814</v>
      </c>
    </row>
    <row r="2578" spans="1:4" x14ac:dyDescent="0.25">
      <c r="A2578" s="1" t="s">
        <v>4379</v>
      </c>
      <c r="B2578" s="11">
        <v>1089445</v>
      </c>
      <c r="C2578" s="1">
        <v>12500000</v>
      </c>
      <c r="D2578" s="12">
        <f t="shared" si="40"/>
        <v>-11410555</v>
      </c>
    </row>
    <row r="2579" spans="1:4" x14ac:dyDescent="0.25">
      <c r="A2579" s="1" t="s">
        <v>4380</v>
      </c>
      <c r="B2579" s="11">
        <v>204565000</v>
      </c>
      <c r="C2579" s="1">
        <v>8000000</v>
      </c>
      <c r="D2579" s="12">
        <f t="shared" si="40"/>
        <v>196565000</v>
      </c>
    </row>
    <row r="2580" spans="1:4" x14ac:dyDescent="0.25">
      <c r="A2580" s="1" t="s">
        <v>4381</v>
      </c>
      <c r="B2580" s="11">
        <v>260000000</v>
      </c>
      <c r="C2580" s="1">
        <v>8000000</v>
      </c>
      <c r="D2580" s="12">
        <f t="shared" si="40"/>
        <v>252000000</v>
      </c>
    </row>
    <row r="2581" spans="1:4" x14ac:dyDescent="0.25">
      <c r="A2581" s="1" t="s">
        <v>4382</v>
      </c>
      <c r="B2581" s="11">
        <v>101736215</v>
      </c>
      <c r="C2581" s="1">
        <v>11000000</v>
      </c>
      <c r="D2581" s="12">
        <f t="shared" si="40"/>
        <v>90736215</v>
      </c>
    </row>
    <row r="2582" spans="1:4" x14ac:dyDescent="0.25">
      <c r="A2582" s="1" t="s">
        <v>4385</v>
      </c>
      <c r="B2582" s="11">
        <v>71442</v>
      </c>
      <c r="C2582" s="1">
        <v>9600000</v>
      </c>
      <c r="D2582" s="12">
        <f t="shared" si="40"/>
        <v>-9528558</v>
      </c>
    </row>
    <row r="2583" spans="1:4" x14ac:dyDescent="0.25">
      <c r="A2583" s="1" t="s">
        <v>4387</v>
      </c>
      <c r="B2583" s="11">
        <v>79817937</v>
      </c>
      <c r="C2583" s="1">
        <v>25000000</v>
      </c>
      <c r="D2583" s="12">
        <f t="shared" si="40"/>
        <v>54817937</v>
      </c>
    </row>
    <row r="2584" spans="1:4" x14ac:dyDescent="0.25">
      <c r="A2584" s="1" t="s">
        <v>4388</v>
      </c>
      <c r="B2584" s="11">
        <v>91547205</v>
      </c>
      <c r="C2584" s="1">
        <v>12000000</v>
      </c>
      <c r="D2584" s="12">
        <f t="shared" si="40"/>
        <v>79547205</v>
      </c>
    </row>
    <row r="2585" spans="1:4" x14ac:dyDescent="0.25">
      <c r="A2585" s="1" t="s">
        <v>4389</v>
      </c>
      <c r="B2585" s="11">
        <v>75074950</v>
      </c>
      <c r="C2585" s="1">
        <v>12000000</v>
      </c>
      <c r="D2585" s="12">
        <f t="shared" si="40"/>
        <v>63074950</v>
      </c>
    </row>
    <row r="2586" spans="1:4" x14ac:dyDescent="0.25">
      <c r="A2586" s="1" t="s">
        <v>4390</v>
      </c>
      <c r="B2586" s="11">
        <v>78900000</v>
      </c>
      <c r="C2586" s="1">
        <v>11000000</v>
      </c>
      <c r="D2586" s="12">
        <f t="shared" si="40"/>
        <v>67900000</v>
      </c>
    </row>
    <row r="2587" spans="1:4" x14ac:dyDescent="0.25">
      <c r="A2587" s="1" t="s">
        <v>4391</v>
      </c>
      <c r="B2587" s="11">
        <v>72217000</v>
      </c>
      <c r="C2587" s="1">
        <v>12000000</v>
      </c>
      <c r="D2587" s="12">
        <f t="shared" si="40"/>
        <v>60217000</v>
      </c>
    </row>
    <row r="2588" spans="1:4" x14ac:dyDescent="0.25">
      <c r="A2588" s="1" t="s">
        <v>4393</v>
      </c>
      <c r="B2588" s="11">
        <v>79568000</v>
      </c>
      <c r="C2588" s="1">
        <v>12000000</v>
      </c>
      <c r="D2588" s="12">
        <f t="shared" si="40"/>
        <v>67568000</v>
      </c>
    </row>
    <row r="2589" spans="1:4" x14ac:dyDescent="0.25">
      <c r="A2589" s="1" t="s">
        <v>4394</v>
      </c>
      <c r="B2589" s="11">
        <v>65500000</v>
      </c>
      <c r="C2589" s="1">
        <v>12000000</v>
      </c>
      <c r="D2589" s="12">
        <f t="shared" si="40"/>
        <v>53500000</v>
      </c>
    </row>
    <row r="2590" spans="1:4" x14ac:dyDescent="0.25">
      <c r="A2590" s="1" t="s">
        <v>4397</v>
      </c>
      <c r="B2590" s="11">
        <v>70011073</v>
      </c>
      <c r="C2590" s="1">
        <v>12000000</v>
      </c>
      <c r="D2590" s="12">
        <f t="shared" si="40"/>
        <v>58011073</v>
      </c>
    </row>
    <row r="2591" spans="1:4" x14ac:dyDescent="0.25">
      <c r="A2591" s="1" t="s">
        <v>4399</v>
      </c>
      <c r="B2591" s="11">
        <v>65269010</v>
      </c>
      <c r="C2591" s="1">
        <v>12000000</v>
      </c>
      <c r="D2591" s="12">
        <f t="shared" si="40"/>
        <v>53269010</v>
      </c>
    </row>
    <row r="2592" spans="1:4" x14ac:dyDescent="0.25">
      <c r="A2592" s="1" t="s">
        <v>4402</v>
      </c>
      <c r="B2592" s="11">
        <v>63071133</v>
      </c>
      <c r="C2592" s="1">
        <v>12000000</v>
      </c>
      <c r="D2592" s="12">
        <f t="shared" si="40"/>
        <v>51071133</v>
      </c>
    </row>
    <row r="2593" spans="1:4" x14ac:dyDescent="0.25">
      <c r="A2593" s="1" t="s">
        <v>4403</v>
      </c>
      <c r="B2593" s="11">
        <v>39647595</v>
      </c>
      <c r="C2593" s="1">
        <v>12000000</v>
      </c>
      <c r="D2593" s="12">
        <f t="shared" si="40"/>
        <v>27647595</v>
      </c>
    </row>
    <row r="2594" spans="1:4" x14ac:dyDescent="0.25">
      <c r="A2594" s="1" t="s">
        <v>4404</v>
      </c>
      <c r="B2594" s="11">
        <v>38087366</v>
      </c>
      <c r="C2594" s="1">
        <v>12000000</v>
      </c>
      <c r="D2594" s="12">
        <f t="shared" si="40"/>
        <v>26087366</v>
      </c>
    </row>
    <row r="2595" spans="1:4" x14ac:dyDescent="0.25">
      <c r="A2595" s="1" t="s">
        <v>4405</v>
      </c>
      <c r="B2595" s="11">
        <v>64572496</v>
      </c>
      <c r="C2595" s="1">
        <v>12000000</v>
      </c>
      <c r="D2595" s="12">
        <f t="shared" si="40"/>
        <v>52572496</v>
      </c>
    </row>
    <row r="2596" spans="1:4" x14ac:dyDescent="0.25">
      <c r="A2596" s="1" t="s">
        <v>4406</v>
      </c>
      <c r="B2596" s="11">
        <v>30400000</v>
      </c>
      <c r="C2596" s="1">
        <v>12000000</v>
      </c>
      <c r="D2596" s="12">
        <f t="shared" si="40"/>
        <v>18400000</v>
      </c>
    </row>
    <row r="2597" spans="1:4" x14ac:dyDescent="0.25">
      <c r="A2597" s="1" t="s">
        <v>4408</v>
      </c>
      <c r="B2597" s="11">
        <v>42365600</v>
      </c>
      <c r="C2597" s="1">
        <v>5000000</v>
      </c>
      <c r="D2597" s="12">
        <f t="shared" si="40"/>
        <v>37365600</v>
      </c>
    </row>
    <row r="2598" spans="1:4" x14ac:dyDescent="0.25">
      <c r="A2598" s="1" t="s">
        <v>4410</v>
      </c>
      <c r="B2598" s="11">
        <v>37188667</v>
      </c>
      <c r="C2598" s="1">
        <v>12000000</v>
      </c>
      <c r="D2598" s="12">
        <f t="shared" si="40"/>
        <v>25188667</v>
      </c>
    </row>
    <row r="2599" spans="1:4" x14ac:dyDescent="0.25">
      <c r="A2599" s="1" t="s">
        <v>4412</v>
      </c>
      <c r="B2599" s="11">
        <v>54724272</v>
      </c>
      <c r="C2599" s="1">
        <v>12000000</v>
      </c>
      <c r="D2599" s="12">
        <f t="shared" si="40"/>
        <v>42724272</v>
      </c>
    </row>
    <row r="2600" spans="1:4" x14ac:dyDescent="0.25">
      <c r="A2600" s="1" t="s">
        <v>4413</v>
      </c>
      <c r="B2600" s="11">
        <v>31597131</v>
      </c>
      <c r="C2600" s="1">
        <v>12000000</v>
      </c>
      <c r="D2600" s="12">
        <f t="shared" si="40"/>
        <v>19597131</v>
      </c>
    </row>
    <row r="2601" spans="1:4" x14ac:dyDescent="0.25">
      <c r="A2601" s="1" t="s">
        <v>4415</v>
      </c>
      <c r="B2601" s="11">
        <v>31691811</v>
      </c>
      <c r="C2601" s="1">
        <v>12000000</v>
      </c>
      <c r="D2601" s="12">
        <f t="shared" si="40"/>
        <v>19691811</v>
      </c>
    </row>
    <row r="2602" spans="1:4" x14ac:dyDescent="0.25">
      <c r="A2602" s="1" t="s">
        <v>4417</v>
      </c>
      <c r="B2602" s="11">
        <v>31397498</v>
      </c>
      <c r="C2602" s="1">
        <v>12000000</v>
      </c>
      <c r="D2602" s="12">
        <f t="shared" si="40"/>
        <v>19397498</v>
      </c>
    </row>
    <row r="2603" spans="1:4" x14ac:dyDescent="0.25">
      <c r="A2603" s="1" t="s">
        <v>4419</v>
      </c>
      <c r="B2603" s="11">
        <v>31179516</v>
      </c>
      <c r="C2603" s="1">
        <v>12000000</v>
      </c>
      <c r="D2603" s="12">
        <f t="shared" si="40"/>
        <v>19179516</v>
      </c>
    </row>
    <row r="2604" spans="1:4" x14ac:dyDescent="0.25">
      <c r="A2604" s="1" t="s">
        <v>4420</v>
      </c>
      <c r="B2604" s="11">
        <v>31155435</v>
      </c>
      <c r="C2604" s="1">
        <v>12000000</v>
      </c>
      <c r="D2604" s="12">
        <f t="shared" si="40"/>
        <v>19155435</v>
      </c>
    </row>
    <row r="2605" spans="1:4" x14ac:dyDescent="0.25">
      <c r="A2605" s="1" t="s">
        <v>4423</v>
      </c>
      <c r="B2605" s="11">
        <v>27281507</v>
      </c>
      <c r="C2605" s="1">
        <v>12000000</v>
      </c>
      <c r="D2605" s="12">
        <f t="shared" si="40"/>
        <v>15281507</v>
      </c>
    </row>
    <row r="2606" spans="1:4" x14ac:dyDescent="0.25">
      <c r="A2606" s="1" t="s">
        <v>4424</v>
      </c>
      <c r="B2606" s="11">
        <v>25776062</v>
      </c>
      <c r="C2606" s="1">
        <v>12000000</v>
      </c>
      <c r="D2606" s="12">
        <f t="shared" si="40"/>
        <v>13776062</v>
      </c>
    </row>
    <row r="2607" spans="1:4" x14ac:dyDescent="0.25">
      <c r="A2607" s="1" t="s">
        <v>4426</v>
      </c>
      <c r="B2607" s="11">
        <v>25240988</v>
      </c>
      <c r="C2607" s="1">
        <v>12000000</v>
      </c>
      <c r="D2607" s="12">
        <f t="shared" si="40"/>
        <v>13240988</v>
      </c>
    </row>
    <row r="2608" spans="1:4" x14ac:dyDescent="0.25">
      <c r="A2608" s="1" t="s">
        <v>4428</v>
      </c>
      <c r="B2608" s="11">
        <v>124868837</v>
      </c>
      <c r="C2608" s="1">
        <v>12000000</v>
      </c>
      <c r="D2608" s="12">
        <f t="shared" si="40"/>
        <v>112868837</v>
      </c>
    </row>
    <row r="2609" spans="1:4" x14ac:dyDescent="0.25">
      <c r="A2609" s="1" t="s">
        <v>4429</v>
      </c>
      <c r="B2609" s="11">
        <v>22905674</v>
      </c>
      <c r="C2609" s="1">
        <v>12000000</v>
      </c>
      <c r="D2609" s="12">
        <f t="shared" si="40"/>
        <v>10905674</v>
      </c>
    </row>
    <row r="2610" spans="1:4" x14ac:dyDescent="0.25">
      <c r="A2610" s="1" t="s">
        <v>4430</v>
      </c>
      <c r="B2610" s="11">
        <v>25277561</v>
      </c>
      <c r="C2610" s="1">
        <v>12000000</v>
      </c>
      <c r="D2610" s="12">
        <f t="shared" si="40"/>
        <v>13277561</v>
      </c>
    </row>
    <row r="2611" spans="1:4" x14ac:dyDescent="0.25">
      <c r="A2611" s="1" t="s">
        <v>4431</v>
      </c>
      <c r="B2611" s="11">
        <v>21133087</v>
      </c>
      <c r="C2611" s="1">
        <v>12000000</v>
      </c>
      <c r="D2611" s="12">
        <f t="shared" si="40"/>
        <v>9133087</v>
      </c>
    </row>
    <row r="2612" spans="1:4" x14ac:dyDescent="0.25">
      <c r="A2612" s="1" t="s">
        <v>4432</v>
      </c>
      <c r="B2612" s="11">
        <v>37707719</v>
      </c>
      <c r="C2612" s="1">
        <v>12000000</v>
      </c>
      <c r="D2612" s="12">
        <f t="shared" si="40"/>
        <v>25707719</v>
      </c>
    </row>
    <row r="2613" spans="1:4" x14ac:dyDescent="0.25">
      <c r="A2613" s="1" t="s">
        <v>4433</v>
      </c>
      <c r="B2613" s="11">
        <v>18761993</v>
      </c>
      <c r="C2613" s="1">
        <v>9000000</v>
      </c>
      <c r="D2613" s="12">
        <f t="shared" si="40"/>
        <v>9761993</v>
      </c>
    </row>
    <row r="2614" spans="1:4" x14ac:dyDescent="0.25">
      <c r="A2614" s="1" t="s">
        <v>4434</v>
      </c>
      <c r="B2614" s="11">
        <v>18595716</v>
      </c>
      <c r="C2614" s="1">
        <v>12000000</v>
      </c>
      <c r="D2614" s="12">
        <f t="shared" si="40"/>
        <v>6595716</v>
      </c>
    </row>
    <row r="2615" spans="1:4" x14ac:dyDescent="0.25">
      <c r="A2615" s="1" t="s">
        <v>4436</v>
      </c>
      <c r="B2615" s="11">
        <v>31990064</v>
      </c>
      <c r="C2615" s="1">
        <v>12000000</v>
      </c>
      <c r="D2615" s="12">
        <f t="shared" si="40"/>
        <v>19990064</v>
      </c>
    </row>
    <row r="2616" spans="1:4" x14ac:dyDescent="0.25">
      <c r="A2616" s="1" t="s">
        <v>4437</v>
      </c>
      <c r="B2616" s="11">
        <v>17613460</v>
      </c>
      <c r="C2616" s="1">
        <v>12000000</v>
      </c>
      <c r="D2616" s="12">
        <f t="shared" si="40"/>
        <v>5613460</v>
      </c>
    </row>
    <row r="2617" spans="1:4" x14ac:dyDescent="0.25">
      <c r="A2617" s="1" t="s">
        <v>4439</v>
      </c>
      <c r="B2617" s="11">
        <v>21088568</v>
      </c>
      <c r="C2617" s="1">
        <v>13000000</v>
      </c>
      <c r="D2617" s="12">
        <f t="shared" si="40"/>
        <v>8088568</v>
      </c>
    </row>
    <row r="2618" spans="1:4" x14ac:dyDescent="0.25">
      <c r="A2618" s="1" t="s">
        <v>4441</v>
      </c>
      <c r="B2618" s="11">
        <v>17292381</v>
      </c>
      <c r="C2618" s="1">
        <v>12000000</v>
      </c>
      <c r="D2618" s="12">
        <f t="shared" si="40"/>
        <v>5292381</v>
      </c>
    </row>
    <row r="2619" spans="1:4" x14ac:dyDescent="0.25">
      <c r="A2619" s="1" t="s">
        <v>4442</v>
      </c>
      <c r="B2619" s="11">
        <v>16300302</v>
      </c>
      <c r="C2619" s="1">
        <v>12000000</v>
      </c>
      <c r="D2619" s="12">
        <f t="shared" si="40"/>
        <v>4300302</v>
      </c>
    </row>
    <row r="2620" spans="1:4" x14ac:dyDescent="0.25">
      <c r="A2620" s="1" t="s">
        <v>4443</v>
      </c>
      <c r="B2620" s="11">
        <v>27829874</v>
      </c>
      <c r="C2620" s="1">
        <v>12000000</v>
      </c>
      <c r="D2620" s="12">
        <f t="shared" si="40"/>
        <v>15829874</v>
      </c>
    </row>
    <row r="2621" spans="1:4" x14ac:dyDescent="0.25">
      <c r="A2621" s="1" t="s">
        <v>4444</v>
      </c>
      <c r="B2621" s="11">
        <v>12902790</v>
      </c>
      <c r="C2621" s="1">
        <v>12000000</v>
      </c>
      <c r="D2621" s="12">
        <f t="shared" si="40"/>
        <v>902790</v>
      </c>
    </row>
    <row r="2622" spans="1:4" x14ac:dyDescent="0.25">
      <c r="A2622" s="1" t="s">
        <v>4446</v>
      </c>
      <c r="B2622" s="11">
        <v>11433134</v>
      </c>
      <c r="C2622" s="1">
        <v>14000000</v>
      </c>
      <c r="D2622" s="12">
        <f t="shared" si="40"/>
        <v>-2566866</v>
      </c>
    </row>
    <row r="2623" spans="1:4" x14ac:dyDescent="0.25">
      <c r="A2623" s="1" t="s">
        <v>4449</v>
      </c>
      <c r="B2623" s="11">
        <v>10198766</v>
      </c>
      <c r="C2623" s="1">
        <v>12000000</v>
      </c>
      <c r="D2623" s="12">
        <f t="shared" si="40"/>
        <v>-1801234</v>
      </c>
    </row>
    <row r="2624" spans="1:4" x14ac:dyDescent="0.25">
      <c r="A2624" s="1" t="s">
        <v>4450</v>
      </c>
      <c r="B2624" s="11">
        <v>15294553</v>
      </c>
      <c r="C2624" s="1">
        <v>12000000</v>
      </c>
      <c r="D2624" s="12">
        <f t="shared" si="40"/>
        <v>3294553</v>
      </c>
    </row>
    <row r="2625" spans="1:4" x14ac:dyDescent="0.25">
      <c r="A2625" s="1" t="s">
        <v>4451</v>
      </c>
      <c r="B2625" s="11">
        <v>11041228</v>
      </c>
      <c r="C2625" s="1">
        <v>100000000</v>
      </c>
      <c r="D2625" s="12">
        <f t="shared" si="40"/>
        <v>-88958772</v>
      </c>
    </row>
    <row r="2626" spans="1:4" x14ac:dyDescent="0.25">
      <c r="A2626" s="1" t="s">
        <v>4453</v>
      </c>
      <c r="B2626" s="11">
        <v>7918283</v>
      </c>
      <c r="C2626" s="1">
        <v>12000000</v>
      </c>
      <c r="D2626" s="12">
        <f t="shared" si="40"/>
        <v>-4081717</v>
      </c>
    </row>
    <row r="2627" spans="1:4" x14ac:dyDescent="0.25">
      <c r="A2627" s="1" t="s">
        <v>4455</v>
      </c>
      <c r="B2627" s="11">
        <v>22331028</v>
      </c>
      <c r="C2627" s="1">
        <v>12000000</v>
      </c>
      <c r="D2627" s="12">
        <f t="shared" ref="D2627:D2690" si="41">B2627-C2627</f>
        <v>10331028</v>
      </c>
    </row>
    <row r="2628" spans="1:4" x14ac:dyDescent="0.25">
      <c r="A2628" s="1" t="s">
        <v>4457</v>
      </c>
      <c r="B2628" s="11">
        <v>8134217</v>
      </c>
      <c r="C2628" s="1">
        <v>12000000</v>
      </c>
      <c r="D2628" s="12">
        <f t="shared" si="41"/>
        <v>-3865783</v>
      </c>
    </row>
    <row r="2629" spans="1:4" x14ac:dyDescent="0.25">
      <c r="A2629" s="1" t="s">
        <v>4459</v>
      </c>
      <c r="B2629" s="11">
        <v>6982680</v>
      </c>
      <c r="C2629" s="1">
        <v>10000000</v>
      </c>
      <c r="D2629" s="12">
        <f t="shared" si="41"/>
        <v>-3017320</v>
      </c>
    </row>
    <row r="2630" spans="1:4" x14ac:dyDescent="0.25">
      <c r="A2630" s="1" t="s">
        <v>4461</v>
      </c>
      <c r="B2630" s="11">
        <v>6739141</v>
      </c>
      <c r="C2630" s="1">
        <v>8000000</v>
      </c>
      <c r="D2630" s="12">
        <f t="shared" si="41"/>
        <v>-1260859</v>
      </c>
    </row>
    <row r="2631" spans="1:4" x14ac:dyDescent="0.25">
      <c r="A2631" s="1" t="s">
        <v>4462</v>
      </c>
      <c r="B2631" s="11">
        <v>5542025</v>
      </c>
      <c r="C2631" s="1">
        <v>12000000</v>
      </c>
      <c r="D2631" s="12">
        <f t="shared" si="41"/>
        <v>-6457975</v>
      </c>
    </row>
    <row r="2632" spans="1:4" x14ac:dyDescent="0.25">
      <c r="A2632" s="1" t="s">
        <v>4463</v>
      </c>
      <c r="B2632" s="11">
        <v>5032496</v>
      </c>
      <c r="C2632" s="1">
        <v>12000000</v>
      </c>
      <c r="D2632" s="12">
        <f t="shared" si="41"/>
        <v>-6967504</v>
      </c>
    </row>
    <row r="2633" spans="1:4" x14ac:dyDescent="0.25">
      <c r="A2633" s="1" t="s">
        <v>4464</v>
      </c>
      <c r="B2633" s="11">
        <v>6754898</v>
      </c>
      <c r="C2633" s="1">
        <v>12000000</v>
      </c>
      <c r="D2633" s="12">
        <f t="shared" si="41"/>
        <v>-5245102</v>
      </c>
    </row>
    <row r="2634" spans="1:4" x14ac:dyDescent="0.25">
      <c r="A2634" s="1" t="s">
        <v>4465</v>
      </c>
      <c r="B2634" s="11">
        <v>4922166</v>
      </c>
      <c r="C2634" s="1">
        <v>12000000</v>
      </c>
      <c r="D2634" s="12">
        <f t="shared" si="41"/>
        <v>-7077834</v>
      </c>
    </row>
    <row r="2635" spans="1:4" x14ac:dyDescent="0.25">
      <c r="A2635" s="1" t="s">
        <v>4466</v>
      </c>
      <c r="B2635" s="11">
        <v>4903000</v>
      </c>
      <c r="C2635" s="1">
        <v>12000000</v>
      </c>
      <c r="D2635" s="12">
        <f t="shared" si="41"/>
        <v>-7097000</v>
      </c>
    </row>
    <row r="2636" spans="1:4" x14ac:dyDescent="0.25">
      <c r="A2636" s="1" t="s">
        <v>4468</v>
      </c>
      <c r="B2636" s="11">
        <v>4717455</v>
      </c>
      <c r="C2636" s="1">
        <v>12000000</v>
      </c>
      <c r="D2636" s="12">
        <f t="shared" si="41"/>
        <v>-7282545</v>
      </c>
    </row>
    <row r="2637" spans="1:4" x14ac:dyDescent="0.25">
      <c r="A2637" s="1" t="s">
        <v>4469</v>
      </c>
      <c r="B2637" s="11">
        <v>3148482</v>
      </c>
      <c r="C2637" s="1">
        <v>12000000</v>
      </c>
      <c r="D2637" s="12">
        <f t="shared" si="41"/>
        <v>-8851518</v>
      </c>
    </row>
    <row r="2638" spans="1:4" x14ac:dyDescent="0.25">
      <c r="A2638" s="1" t="s">
        <v>4471</v>
      </c>
      <c r="B2638" s="11">
        <v>2326407</v>
      </c>
      <c r="C2638" s="1">
        <v>12000000</v>
      </c>
      <c r="D2638" s="12">
        <f t="shared" si="41"/>
        <v>-9673593</v>
      </c>
    </row>
    <row r="2639" spans="1:4" x14ac:dyDescent="0.25">
      <c r="A2639" s="1" t="s">
        <v>1799</v>
      </c>
      <c r="B2639" s="11">
        <v>2201412</v>
      </c>
      <c r="C2639" s="1">
        <v>12215500000</v>
      </c>
      <c r="D2639" s="12">
        <f t="shared" si="41"/>
        <v>-12213298588</v>
      </c>
    </row>
    <row r="2640" spans="1:4" x14ac:dyDescent="0.25">
      <c r="A2640" s="1" t="s">
        <v>4474</v>
      </c>
      <c r="B2640" s="11">
        <v>2060953</v>
      </c>
      <c r="C2640" s="1">
        <v>12000000</v>
      </c>
      <c r="D2640" s="12">
        <f t="shared" si="41"/>
        <v>-9939047</v>
      </c>
    </row>
    <row r="2641" spans="1:4" x14ac:dyDescent="0.25">
      <c r="A2641" s="1" t="s">
        <v>4476</v>
      </c>
      <c r="B2641" s="11">
        <v>3950294</v>
      </c>
      <c r="C2641" s="1">
        <v>12000000</v>
      </c>
      <c r="D2641" s="12">
        <f t="shared" si="41"/>
        <v>-8049706</v>
      </c>
    </row>
    <row r="2642" spans="1:4" x14ac:dyDescent="0.25">
      <c r="A2642" s="1" t="s">
        <v>4478</v>
      </c>
      <c r="B2642" s="11">
        <v>2835886</v>
      </c>
      <c r="C2642" s="1">
        <v>9200000</v>
      </c>
      <c r="D2642" s="12">
        <f t="shared" si="41"/>
        <v>-6364114</v>
      </c>
    </row>
    <row r="2643" spans="1:4" x14ac:dyDescent="0.25">
      <c r="A2643" s="1" t="s">
        <v>4480</v>
      </c>
      <c r="B2643" s="11">
        <v>1779284</v>
      </c>
      <c r="C2643" s="1">
        <v>12000000</v>
      </c>
      <c r="D2643" s="12">
        <f t="shared" si="41"/>
        <v>-10220716</v>
      </c>
    </row>
    <row r="2644" spans="1:4" x14ac:dyDescent="0.25">
      <c r="A2644" s="1" t="s">
        <v>4482</v>
      </c>
      <c r="B2644" s="11">
        <v>1702277</v>
      </c>
      <c r="C2644" s="1">
        <v>12000000</v>
      </c>
      <c r="D2644" s="12">
        <f t="shared" si="41"/>
        <v>-10297723</v>
      </c>
    </row>
    <row r="2645" spans="1:4" x14ac:dyDescent="0.25">
      <c r="A2645" s="1" t="s">
        <v>4484</v>
      </c>
      <c r="B2645" s="11">
        <v>261481</v>
      </c>
      <c r="C2645" s="1">
        <v>12000000</v>
      </c>
      <c r="D2645" s="12">
        <f t="shared" si="41"/>
        <v>-11738519</v>
      </c>
    </row>
    <row r="2646" spans="1:4" x14ac:dyDescent="0.25">
      <c r="A2646" s="1" t="s">
        <v>4487</v>
      </c>
      <c r="B2646" s="11">
        <v>1506998</v>
      </c>
      <c r="C2646" s="1">
        <v>12000000</v>
      </c>
      <c r="D2646" s="12">
        <f t="shared" si="41"/>
        <v>-10493002</v>
      </c>
    </row>
    <row r="2647" spans="1:4" x14ac:dyDescent="0.25">
      <c r="A2647" s="1" t="s">
        <v>4489</v>
      </c>
      <c r="B2647" s="11">
        <v>860002</v>
      </c>
      <c r="C2647" s="1">
        <v>12000000</v>
      </c>
      <c r="D2647" s="12">
        <f t="shared" si="41"/>
        <v>-11139998</v>
      </c>
    </row>
    <row r="2648" spans="1:4" x14ac:dyDescent="0.25">
      <c r="A2648" s="1" t="s">
        <v>4490</v>
      </c>
      <c r="B2648" s="11">
        <v>548934</v>
      </c>
      <c r="C2648" s="1">
        <v>12000000</v>
      </c>
      <c r="D2648" s="12">
        <f t="shared" si="41"/>
        <v>-11451066</v>
      </c>
    </row>
    <row r="2649" spans="1:4" x14ac:dyDescent="0.25">
      <c r="A2649" s="1" t="s">
        <v>4492</v>
      </c>
      <c r="B2649" s="11">
        <v>447750</v>
      </c>
      <c r="C2649" s="1">
        <v>10000000</v>
      </c>
      <c r="D2649" s="12">
        <f t="shared" si="41"/>
        <v>-9552250</v>
      </c>
    </row>
    <row r="2650" spans="1:4" x14ac:dyDescent="0.25">
      <c r="A2650" s="1" t="s">
        <v>4493</v>
      </c>
      <c r="B2650" s="11">
        <v>333976</v>
      </c>
      <c r="C2650" s="1">
        <v>12000000</v>
      </c>
      <c r="D2650" s="12">
        <f t="shared" si="41"/>
        <v>-11666024</v>
      </c>
    </row>
    <row r="2651" spans="1:4" x14ac:dyDescent="0.25">
      <c r="A2651" s="1" t="s">
        <v>4494</v>
      </c>
      <c r="B2651" s="11">
        <v>141853</v>
      </c>
      <c r="C2651" s="1">
        <v>12000000</v>
      </c>
      <c r="D2651" s="12">
        <f t="shared" si="41"/>
        <v>-11858147</v>
      </c>
    </row>
    <row r="2652" spans="1:4" x14ac:dyDescent="0.25">
      <c r="A2652" s="1" t="s">
        <v>4495</v>
      </c>
      <c r="B2652" s="11">
        <v>303439</v>
      </c>
      <c r="C2652" s="1">
        <v>8000000</v>
      </c>
      <c r="D2652" s="12">
        <f t="shared" si="41"/>
        <v>-7696561</v>
      </c>
    </row>
    <row r="2653" spans="1:4" x14ac:dyDescent="0.25">
      <c r="A2653" s="1" t="s">
        <v>4497</v>
      </c>
      <c r="B2653" s="11">
        <v>214202</v>
      </c>
      <c r="C2653" s="1">
        <v>12000000</v>
      </c>
      <c r="D2653" s="12">
        <f t="shared" si="41"/>
        <v>-11785798</v>
      </c>
    </row>
    <row r="2654" spans="1:4" x14ac:dyDescent="0.25">
      <c r="A2654" s="1" t="s">
        <v>4499</v>
      </c>
      <c r="B2654" s="11">
        <v>195888</v>
      </c>
      <c r="C2654" s="1">
        <v>2500000000</v>
      </c>
      <c r="D2654" s="12">
        <f t="shared" si="41"/>
        <v>-2499804112</v>
      </c>
    </row>
    <row r="2655" spans="1:4" x14ac:dyDescent="0.25">
      <c r="A2655" s="1" t="s">
        <v>4502</v>
      </c>
      <c r="B2655" s="11">
        <v>175370</v>
      </c>
      <c r="C2655" s="1">
        <v>12000000</v>
      </c>
      <c r="D2655" s="12">
        <f t="shared" si="41"/>
        <v>-11824630</v>
      </c>
    </row>
    <row r="2656" spans="1:4" x14ac:dyDescent="0.25">
      <c r="A2656" s="1" t="s">
        <v>4504</v>
      </c>
      <c r="B2656" s="11">
        <v>119922</v>
      </c>
      <c r="C2656" s="1">
        <v>12000000</v>
      </c>
      <c r="D2656" s="12">
        <f t="shared" si="41"/>
        <v>-11880078</v>
      </c>
    </row>
    <row r="2657" spans="1:4" x14ac:dyDescent="0.25">
      <c r="A2657" s="1" t="s">
        <v>4505</v>
      </c>
      <c r="B2657" s="11">
        <v>17149</v>
      </c>
      <c r="C2657" s="1">
        <v>20000000</v>
      </c>
      <c r="D2657" s="12">
        <f t="shared" si="41"/>
        <v>-19982851</v>
      </c>
    </row>
    <row r="2658" spans="1:4" x14ac:dyDescent="0.25">
      <c r="A2658" s="1" t="s">
        <v>4507</v>
      </c>
      <c r="B2658" s="11">
        <v>30093107</v>
      </c>
      <c r="C2658" s="1">
        <v>6000000</v>
      </c>
      <c r="D2658" s="12">
        <f t="shared" si="41"/>
        <v>24093107</v>
      </c>
    </row>
    <row r="2659" spans="1:4" x14ac:dyDescent="0.25">
      <c r="A2659" s="1" t="s">
        <v>4508</v>
      </c>
      <c r="B2659" s="11">
        <v>57469179</v>
      </c>
      <c r="C2659" s="1">
        <v>11500000</v>
      </c>
      <c r="D2659" s="12">
        <f t="shared" si="41"/>
        <v>45969179</v>
      </c>
    </row>
    <row r="2660" spans="1:4" x14ac:dyDescent="0.25">
      <c r="A2660" s="1" t="s">
        <v>4509</v>
      </c>
      <c r="B2660" s="11">
        <v>148170000</v>
      </c>
      <c r="C2660" s="1">
        <v>11000000</v>
      </c>
      <c r="D2660" s="12">
        <f t="shared" si="41"/>
        <v>137170000</v>
      </c>
    </row>
    <row r="2661" spans="1:4" x14ac:dyDescent="0.25">
      <c r="A2661" s="1" t="s">
        <v>4510</v>
      </c>
      <c r="B2661" s="11">
        <v>460935665</v>
      </c>
      <c r="C2661" s="1">
        <v>11000000</v>
      </c>
      <c r="D2661" s="12">
        <f t="shared" si="41"/>
        <v>449935665</v>
      </c>
    </row>
    <row r="2662" spans="1:4" x14ac:dyDescent="0.25">
      <c r="A2662" s="1" t="s">
        <v>4512</v>
      </c>
      <c r="B2662" s="11">
        <v>35537564</v>
      </c>
      <c r="C2662" s="1">
        <v>11500000</v>
      </c>
      <c r="D2662" s="12">
        <f t="shared" si="41"/>
        <v>24037564</v>
      </c>
    </row>
    <row r="2663" spans="1:4" x14ac:dyDescent="0.25">
      <c r="A2663" s="1" t="s">
        <v>4513</v>
      </c>
      <c r="B2663" s="11">
        <v>111722000</v>
      </c>
      <c r="C2663" s="1">
        <v>11000000</v>
      </c>
      <c r="D2663" s="12">
        <f t="shared" si="41"/>
        <v>100722000</v>
      </c>
    </row>
    <row r="2664" spans="1:4" x14ac:dyDescent="0.25">
      <c r="A2664" s="1" t="s">
        <v>4514</v>
      </c>
      <c r="B2664" s="11">
        <v>90556401</v>
      </c>
      <c r="C2664" s="1">
        <v>11000000</v>
      </c>
      <c r="D2664" s="12">
        <f t="shared" si="41"/>
        <v>79556401</v>
      </c>
    </row>
    <row r="2665" spans="1:4" x14ac:dyDescent="0.25">
      <c r="A2665" s="1" t="s">
        <v>4515</v>
      </c>
      <c r="B2665" s="11">
        <v>93571803</v>
      </c>
      <c r="C2665" s="1">
        <v>25000000</v>
      </c>
      <c r="D2665" s="12">
        <f t="shared" si="41"/>
        <v>68571803</v>
      </c>
    </row>
    <row r="2666" spans="1:4" x14ac:dyDescent="0.25">
      <c r="A2666" s="1" t="s">
        <v>4516</v>
      </c>
      <c r="B2666" s="11">
        <v>52929168</v>
      </c>
      <c r="C2666" s="1">
        <v>11000000</v>
      </c>
      <c r="D2666" s="12">
        <f t="shared" si="41"/>
        <v>41929168</v>
      </c>
    </row>
    <row r="2667" spans="1:4" x14ac:dyDescent="0.25">
      <c r="A2667" s="1" t="s">
        <v>4519</v>
      </c>
      <c r="B2667" s="11">
        <v>50461335</v>
      </c>
      <c r="C2667" s="1">
        <v>11000000</v>
      </c>
      <c r="D2667" s="12">
        <f t="shared" si="41"/>
        <v>39461335</v>
      </c>
    </row>
    <row r="2668" spans="1:4" x14ac:dyDescent="0.25">
      <c r="A2668" s="1" t="s">
        <v>4521</v>
      </c>
      <c r="B2668" s="11">
        <v>49797148</v>
      </c>
      <c r="C2668" s="1">
        <v>11000000</v>
      </c>
      <c r="D2668" s="12">
        <f t="shared" si="41"/>
        <v>38797148</v>
      </c>
    </row>
    <row r="2669" spans="1:4" x14ac:dyDescent="0.25">
      <c r="A2669" s="1" t="s">
        <v>4522</v>
      </c>
      <c r="B2669" s="11">
        <v>46563158</v>
      </c>
      <c r="C2669" s="1">
        <v>13000000</v>
      </c>
      <c r="D2669" s="12">
        <f t="shared" si="41"/>
        <v>33563158</v>
      </c>
    </row>
    <row r="2670" spans="1:4" x14ac:dyDescent="0.25">
      <c r="A2670" s="1" t="s">
        <v>4523</v>
      </c>
      <c r="B2670" s="11">
        <v>41227069</v>
      </c>
      <c r="C2670" s="1">
        <v>11000000</v>
      </c>
      <c r="D2670" s="12">
        <f t="shared" si="41"/>
        <v>30227069</v>
      </c>
    </row>
    <row r="2671" spans="1:4" x14ac:dyDescent="0.25">
      <c r="A2671" s="1" t="s">
        <v>4524</v>
      </c>
      <c r="B2671" s="11">
        <v>39025000</v>
      </c>
      <c r="C2671" s="1">
        <v>11000000</v>
      </c>
      <c r="D2671" s="12">
        <f t="shared" si="41"/>
        <v>28025000</v>
      </c>
    </row>
    <row r="2672" spans="1:4" x14ac:dyDescent="0.25">
      <c r="A2672" s="1" t="s">
        <v>4525</v>
      </c>
      <c r="B2672" s="11">
        <v>38201895</v>
      </c>
      <c r="C2672" s="1">
        <v>10500000</v>
      </c>
      <c r="D2672" s="12">
        <f t="shared" si="41"/>
        <v>27701895</v>
      </c>
    </row>
    <row r="2673" spans="1:4" x14ac:dyDescent="0.25">
      <c r="A2673" s="1" t="s">
        <v>4526</v>
      </c>
      <c r="B2673" s="11">
        <v>27669413</v>
      </c>
      <c r="C2673" s="1">
        <v>11000000</v>
      </c>
      <c r="D2673" s="12">
        <f t="shared" si="41"/>
        <v>16669413</v>
      </c>
    </row>
    <row r="2674" spans="1:4" x14ac:dyDescent="0.25">
      <c r="A2674" s="1" t="s">
        <v>4527</v>
      </c>
      <c r="B2674" s="11">
        <v>37766350</v>
      </c>
      <c r="C2674" s="1">
        <v>11000000</v>
      </c>
      <c r="D2674" s="12">
        <f t="shared" si="41"/>
        <v>26766350</v>
      </c>
    </row>
    <row r="2675" spans="1:4" x14ac:dyDescent="0.25">
      <c r="A2675" s="1" t="s">
        <v>4529</v>
      </c>
      <c r="B2675" s="11">
        <v>23978402</v>
      </c>
      <c r="C2675" s="1">
        <v>11000000</v>
      </c>
      <c r="D2675" s="12">
        <f t="shared" si="41"/>
        <v>12978402</v>
      </c>
    </row>
    <row r="2676" spans="1:4" x14ac:dyDescent="0.25">
      <c r="A2676" s="1" t="s">
        <v>4530</v>
      </c>
      <c r="B2676" s="11">
        <v>21370057</v>
      </c>
      <c r="C2676" s="1">
        <v>12000000</v>
      </c>
      <c r="D2676" s="12">
        <f t="shared" si="41"/>
        <v>9370057</v>
      </c>
    </row>
    <row r="2677" spans="1:4" x14ac:dyDescent="0.25">
      <c r="A2677" s="1" t="s">
        <v>4531</v>
      </c>
      <c r="B2677" s="11">
        <v>4884663</v>
      </c>
      <c r="C2677" s="1">
        <v>12000000</v>
      </c>
      <c r="D2677" s="12">
        <f t="shared" si="41"/>
        <v>-7115337</v>
      </c>
    </row>
    <row r="2678" spans="1:4" x14ac:dyDescent="0.25">
      <c r="A2678" s="1" t="s">
        <v>4533</v>
      </c>
      <c r="B2678" s="11">
        <v>38317535</v>
      </c>
      <c r="C2678" s="1">
        <v>11000000</v>
      </c>
      <c r="D2678" s="12">
        <f t="shared" si="41"/>
        <v>27317535</v>
      </c>
    </row>
    <row r="2679" spans="1:4" x14ac:dyDescent="0.25">
      <c r="A2679" s="1" t="s">
        <v>4535</v>
      </c>
      <c r="B2679" s="11">
        <v>13903262</v>
      </c>
      <c r="C2679" s="1">
        <v>11000000</v>
      </c>
      <c r="D2679" s="12">
        <f t="shared" si="41"/>
        <v>2903262</v>
      </c>
    </row>
    <row r="2680" spans="1:4" x14ac:dyDescent="0.25">
      <c r="A2680" s="1" t="s">
        <v>4536</v>
      </c>
      <c r="B2680" s="11">
        <v>13592872</v>
      </c>
      <c r="C2680" s="1">
        <v>11000000</v>
      </c>
      <c r="D2680" s="12">
        <f t="shared" si="41"/>
        <v>2592872</v>
      </c>
    </row>
    <row r="2681" spans="1:4" x14ac:dyDescent="0.25">
      <c r="A2681" s="1" t="s">
        <v>4538</v>
      </c>
      <c r="B2681" s="11">
        <v>18381787</v>
      </c>
      <c r="C2681" s="1">
        <v>11000000</v>
      </c>
      <c r="D2681" s="12">
        <f t="shared" si="41"/>
        <v>7381787</v>
      </c>
    </row>
    <row r="2682" spans="1:4" x14ac:dyDescent="0.25">
      <c r="A2682" s="1" t="s">
        <v>4540</v>
      </c>
      <c r="B2682" s="11">
        <v>13558739</v>
      </c>
      <c r="C2682" s="1">
        <v>11000000</v>
      </c>
      <c r="D2682" s="12">
        <f t="shared" si="41"/>
        <v>2558739</v>
      </c>
    </row>
    <row r="2683" spans="1:4" x14ac:dyDescent="0.25">
      <c r="A2683" s="1" t="s">
        <v>4542</v>
      </c>
      <c r="B2683" s="11">
        <v>13103828</v>
      </c>
      <c r="C2683" s="1">
        <v>11000000</v>
      </c>
      <c r="D2683" s="12">
        <f t="shared" si="41"/>
        <v>2103828</v>
      </c>
    </row>
    <row r="2684" spans="1:4" x14ac:dyDescent="0.25">
      <c r="A2684" s="1" t="s">
        <v>4544</v>
      </c>
      <c r="B2684" s="11">
        <v>33305037</v>
      </c>
      <c r="C2684" s="1">
        <v>11000000</v>
      </c>
      <c r="D2684" s="12">
        <f t="shared" si="41"/>
        <v>22305037</v>
      </c>
    </row>
    <row r="2685" spans="1:4" x14ac:dyDescent="0.25">
      <c r="A2685" s="1" t="s">
        <v>4545</v>
      </c>
      <c r="B2685" s="11">
        <v>10214647</v>
      </c>
      <c r="C2685" s="1">
        <v>11000000</v>
      </c>
      <c r="D2685" s="12">
        <f t="shared" si="41"/>
        <v>-785353</v>
      </c>
    </row>
    <row r="2686" spans="1:4" x14ac:dyDescent="0.25">
      <c r="A2686" s="1" t="s">
        <v>4546</v>
      </c>
      <c r="B2686" s="11">
        <v>11501093</v>
      </c>
      <c r="C2686" s="1">
        <v>13000000</v>
      </c>
      <c r="D2686" s="12">
        <f t="shared" si="41"/>
        <v>-1498907</v>
      </c>
    </row>
    <row r="2687" spans="1:4" x14ac:dyDescent="0.25">
      <c r="A2687" s="1" t="s">
        <v>4548</v>
      </c>
      <c r="B2687" s="11">
        <v>4814244</v>
      </c>
      <c r="C2687" s="1">
        <v>11000000</v>
      </c>
      <c r="D2687" s="12">
        <f t="shared" si="41"/>
        <v>-6185756</v>
      </c>
    </row>
    <row r="2688" spans="1:4" x14ac:dyDescent="0.25">
      <c r="A2688" s="1" t="s">
        <v>4549</v>
      </c>
      <c r="B2688" s="11">
        <v>9170214</v>
      </c>
      <c r="C2688" s="1">
        <v>11000000</v>
      </c>
      <c r="D2688" s="12">
        <f t="shared" si="41"/>
        <v>-1829786</v>
      </c>
    </row>
    <row r="2689" spans="1:4" x14ac:dyDescent="0.25">
      <c r="A2689" s="1" t="s">
        <v>4551</v>
      </c>
      <c r="B2689" s="11">
        <v>4068087</v>
      </c>
      <c r="C2689" s="1">
        <v>17000000</v>
      </c>
      <c r="D2689" s="12">
        <f t="shared" si="41"/>
        <v>-12931913</v>
      </c>
    </row>
    <row r="2690" spans="1:4" x14ac:dyDescent="0.25">
      <c r="A2690" s="1" t="s">
        <v>4552</v>
      </c>
      <c r="B2690" s="11">
        <v>3753806</v>
      </c>
      <c r="C2690" s="1">
        <v>11000000</v>
      </c>
      <c r="D2690" s="12">
        <f t="shared" si="41"/>
        <v>-7246194</v>
      </c>
    </row>
    <row r="2691" spans="1:4" x14ac:dyDescent="0.25">
      <c r="A2691" s="1" t="s">
        <v>4554</v>
      </c>
      <c r="B2691" s="11">
        <v>3034181</v>
      </c>
      <c r="C2691" s="1">
        <v>11000000</v>
      </c>
      <c r="D2691" s="12">
        <f t="shared" ref="D2691:D2754" si="42">B2691-C2691</f>
        <v>-7965819</v>
      </c>
    </row>
    <row r="2692" spans="1:4" x14ac:dyDescent="0.25">
      <c r="A2692" s="1" t="s">
        <v>4555</v>
      </c>
      <c r="B2692" s="11">
        <v>2832826</v>
      </c>
      <c r="C2692" s="1">
        <v>11000000</v>
      </c>
      <c r="D2692" s="12">
        <f t="shared" si="42"/>
        <v>-8167174</v>
      </c>
    </row>
    <row r="2693" spans="1:4" x14ac:dyDescent="0.25">
      <c r="A2693" s="1" t="s">
        <v>4556</v>
      </c>
      <c r="B2693" s="11">
        <v>13214255</v>
      </c>
      <c r="C2693" s="1">
        <v>11000000</v>
      </c>
      <c r="D2693" s="12">
        <f t="shared" si="42"/>
        <v>2214255</v>
      </c>
    </row>
    <row r="2694" spans="1:4" x14ac:dyDescent="0.25">
      <c r="A2694" s="1" t="s">
        <v>4557</v>
      </c>
      <c r="B2694" s="11">
        <v>16017403</v>
      </c>
      <c r="C2694" s="1">
        <v>5000000</v>
      </c>
      <c r="D2694" s="12">
        <f t="shared" si="42"/>
        <v>11017403</v>
      </c>
    </row>
    <row r="2695" spans="1:4" x14ac:dyDescent="0.25">
      <c r="A2695" s="1" t="s">
        <v>4559</v>
      </c>
      <c r="B2695" s="11">
        <v>2807854</v>
      </c>
      <c r="C2695" s="1">
        <v>11000000</v>
      </c>
      <c r="D2695" s="12">
        <f t="shared" si="42"/>
        <v>-8192146</v>
      </c>
    </row>
    <row r="2696" spans="1:4" x14ac:dyDescent="0.25">
      <c r="A2696" s="1" t="s">
        <v>4561</v>
      </c>
      <c r="B2696" s="11">
        <v>352786</v>
      </c>
      <c r="C2696" s="1">
        <v>11000000</v>
      </c>
      <c r="D2696" s="12">
        <f t="shared" si="42"/>
        <v>-10647214</v>
      </c>
    </row>
    <row r="2697" spans="1:4" x14ac:dyDescent="0.25">
      <c r="A2697" s="1" t="s">
        <v>4563</v>
      </c>
      <c r="B2697" s="11">
        <v>56729973</v>
      </c>
      <c r="C2697" s="1">
        <v>10800000</v>
      </c>
      <c r="D2697" s="12">
        <f t="shared" si="42"/>
        <v>45929973</v>
      </c>
    </row>
    <row r="2698" spans="1:4" x14ac:dyDescent="0.25">
      <c r="A2698" s="1" t="s">
        <v>4565</v>
      </c>
      <c r="B2698" s="11">
        <v>399879</v>
      </c>
      <c r="C2698" s="1">
        <v>15000000</v>
      </c>
      <c r="D2698" s="12">
        <f t="shared" si="42"/>
        <v>-14600121</v>
      </c>
    </row>
    <row r="2699" spans="1:4" x14ac:dyDescent="0.25">
      <c r="A2699" s="1" t="s">
        <v>4567</v>
      </c>
      <c r="B2699" s="11">
        <v>3275443</v>
      </c>
      <c r="C2699" s="1">
        <v>700000000</v>
      </c>
      <c r="D2699" s="12">
        <f t="shared" si="42"/>
        <v>-696724557</v>
      </c>
    </row>
    <row r="2700" spans="1:4" x14ac:dyDescent="0.25">
      <c r="A2700" s="1" t="s">
        <v>4570</v>
      </c>
      <c r="B2700" s="11">
        <v>18535191</v>
      </c>
      <c r="C2700" s="1">
        <v>14000000</v>
      </c>
      <c r="D2700" s="12">
        <f t="shared" si="42"/>
        <v>4535191</v>
      </c>
    </row>
    <row r="2701" spans="1:4" x14ac:dyDescent="0.25">
      <c r="A2701" s="1" t="s">
        <v>4572</v>
      </c>
      <c r="B2701" s="11">
        <v>23838</v>
      </c>
      <c r="C2701" s="1">
        <v>7000000</v>
      </c>
      <c r="D2701" s="12">
        <f t="shared" si="42"/>
        <v>-6976162</v>
      </c>
    </row>
    <row r="2702" spans="1:4" x14ac:dyDescent="0.25">
      <c r="A2702" s="1" t="s">
        <v>4574</v>
      </c>
      <c r="B2702" s="11">
        <v>22160085</v>
      </c>
      <c r="C2702" s="1">
        <v>10600000</v>
      </c>
      <c r="D2702" s="12">
        <f t="shared" si="42"/>
        <v>11560085</v>
      </c>
    </row>
    <row r="2703" spans="1:4" x14ac:dyDescent="0.25">
      <c r="A2703" s="1" t="s">
        <v>4575</v>
      </c>
      <c r="B2703" s="11">
        <v>56715371</v>
      </c>
      <c r="C2703" s="1">
        <v>12000000</v>
      </c>
      <c r="D2703" s="12">
        <f t="shared" si="42"/>
        <v>44715371</v>
      </c>
    </row>
    <row r="2704" spans="1:4" x14ac:dyDescent="0.25">
      <c r="A2704" s="1" t="s">
        <v>4577</v>
      </c>
      <c r="B2704" s="11">
        <v>434949459</v>
      </c>
      <c r="C2704" s="1">
        <v>10500000</v>
      </c>
      <c r="D2704" s="12">
        <f t="shared" si="42"/>
        <v>424449459</v>
      </c>
    </row>
    <row r="2705" spans="1:4" x14ac:dyDescent="0.25">
      <c r="A2705" s="1" t="s">
        <v>4579</v>
      </c>
      <c r="B2705" s="11">
        <v>11043445</v>
      </c>
      <c r="C2705" s="1">
        <v>10000000</v>
      </c>
      <c r="D2705" s="12">
        <f t="shared" si="42"/>
        <v>1043445</v>
      </c>
    </row>
    <row r="2706" spans="1:4" x14ac:dyDescent="0.25">
      <c r="A2706" s="1" t="s">
        <v>4581</v>
      </c>
      <c r="B2706" s="11">
        <v>5669081</v>
      </c>
      <c r="C2706" s="1">
        <v>10818775</v>
      </c>
      <c r="D2706" s="12">
        <f t="shared" si="42"/>
        <v>-5149694</v>
      </c>
    </row>
    <row r="2707" spans="1:4" x14ac:dyDescent="0.25">
      <c r="A2707" s="1" t="s">
        <v>4583</v>
      </c>
      <c r="B2707" s="11">
        <v>138339411</v>
      </c>
      <c r="C2707" s="1">
        <v>10000000</v>
      </c>
      <c r="D2707" s="12">
        <f t="shared" si="42"/>
        <v>128339411</v>
      </c>
    </row>
    <row r="2708" spans="1:4" x14ac:dyDescent="0.25">
      <c r="A2708" s="1" t="s">
        <v>4585</v>
      </c>
      <c r="B2708" s="11">
        <v>80150343</v>
      </c>
      <c r="C2708" s="1">
        <v>10000000</v>
      </c>
      <c r="D2708" s="12">
        <f t="shared" si="42"/>
        <v>70150343</v>
      </c>
    </row>
    <row r="2709" spans="1:4" x14ac:dyDescent="0.25">
      <c r="A2709" s="1" t="s">
        <v>4588</v>
      </c>
      <c r="B2709" s="11">
        <v>85300000</v>
      </c>
      <c r="C2709" s="1">
        <v>10000000</v>
      </c>
      <c r="D2709" s="12">
        <f t="shared" si="42"/>
        <v>75300000</v>
      </c>
    </row>
    <row r="2710" spans="1:4" x14ac:dyDescent="0.25">
      <c r="A2710" s="1" t="s">
        <v>4589</v>
      </c>
      <c r="B2710" s="11">
        <v>68353550</v>
      </c>
      <c r="C2710" s="1">
        <v>10000000</v>
      </c>
      <c r="D2710" s="12">
        <f t="shared" si="42"/>
        <v>58353550</v>
      </c>
    </row>
    <row r="2711" spans="1:4" x14ac:dyDescent="0.25">
      <c r="A2711" s="1" t="s">
        <v>4591</v>
      </c>
      <c r="B2711" s="11">
        <v>78845130</v>
      </c>
      <c r="C2711" s="1">
        <v>10000000</v>
      </c>
      <c r="D2711" s="12">
        <f t="shared" si="42"/>
        <v>68845130</v>
      </c>
    </row>
    <row r="2712" spans="1:4" x14ac:dyDescent="0.25">
      <c r="A2712" s="1" t="s">
        <v>4592</v>
      </c>
      <c r="B2712" s="11">
        <v>63319509</v>
      </c>
      <c r="C2712" s="1">
        <v>10000000</v>
      </c>
      <c r="D2712" s="12">
        <f t="shared" si="42"/>
        <v>53319509</v>
      </c>
    </row>
    <row r="2713" spans="1:4" x14ac:dyDescent="0.25">
      <c r="A2713" s="1" t="s">
        <v>4593</v>
      </c>
      <c r="B2713" s="11">
        <v>63270259</v>
      </c>
      <c r="C2713" s="1">
        <v>10000000</v>
      </c>
      <c r="D2713" s="12">
        <f t="shared" si="42"/>
        <v>53270259</v>
      </c>
    </row>
    <row r="2714" spans="1:4" x14ac:dyDescent="0.25">
      <c r="A2714" s="1" t="s">
        <v>4594</v>
      </c>
      <c r="B2714" s="11">
        <v>55865715</v>
      </c>
      <c r="C2714" s="1">
        <v>10000000</v>
      </c>
      <c r="D2714" s="12">
        <f t="shared" si="42"/>
        <v>45865715</v>
      </c>
    </row>
    <row r="2715" spans="1:4" x14ac:dyDescent="0.25">
      <c r="A2715" s="1" t="s">
        <v>4595</v>
      </c>
      <c r="B2715" s="11">
        <v>63231524</v>
      </c>
      <c r="C2715" s="1">
        <v>6000000</v>
      </c>
      <c r="D2715" s="12">
        <f t="shared" si="42"/>
        <v>57231524</v>
      </c>
    </row>
    <row r="2716" spans="1:4" x14ac:dyDescent="0.25">
      <c r="A2716" s="1" t="s">
        <v>4596</v>
      </c>
      <c r="B2716" s="11">
        <v>52293982</v>
      </c>
      <c r="C2716" s="1">
        <v>13800000</v>
      </c>
      <c r="D2716" s="12">
        <f t="shared" si="42"/>
        <v>38493982</v>
      </c>
    </row>
    <row r="2717" spans="1:4" x14ac:dyDescent="0.25">
      <c r="A2717" s="1" t="s">
        <v>4597</v>
      </c>
      <c r="B2717" s="11">
        <v>50752337</v>
      </c>
      <c r="C2717" s="1">
        <v>10000000</v>
      </c>
      <c r="D2717" s="12">
        <f t="shared" si="42"/>
        <v>40752337</v>
      </c>
    </row>
    <row r="2718" spans="1:4" x14ac:dyDescent="0.25">
      <c r="A2718" s="1" t="s">
        <v>4598</v>
      </c>
      <c r="B2718" s="11">
        <v>110175871</v>
      </c>
      <c r="C2718" s="1">
        <v>10000000</v>
      </c>
      <c r="D2718" s="12">
        <f t="shared" si="42"/>
        <v>100175871</v>
      </c>
    </row>
    <row r="2719" spans="1:4" x14ac:dyDescent="0.25">
      <c r="A2719" s="1" t="s">
        <v>4599</v>
      </c>
      <c r="B2719" s="11">
        <v>38624000</v>
      </c>
      <c r="C2719" s="1">
        <v>12000000</v>
      </c>
      <c r="D2719" s="12">
        <f t="shared" si="42"/>
        <v>26624000</v>
      </c>
    </row>
    <row r="2720" spans="1:4" x14ac:dyDescent="0.25">
      <c r="A2720" s="1" t="s">
        <v>4600</v>
      </c>
      <c r="B2720" s="11">
        <v>37470017</v>
      </c>
      <c r="C2720" s="1">
        <v>10000000</v>
      </c>
      <c r="D2720" s="12">
        <f t="shared" si="42"/>
        <v>27470017</v>
      </c>
    </row>
    <row r="2721" spans="1:4" x14ac:dyDescent="0.25">
      <c r="A2721" s="1" t="s">
        <v>4602</v>
      </c>
      <c r="B2721" s="11">
        <v>40485039</v>
      </c>
      <c r="C2721" s="1">
        <v>10000000</v>
      </c>
      <c r="D2721" s="12">
        <f t="shared" si="42"/>
        <v>30485039</v>
      </c>
    </row>
    <row r="2722" spans="1:4" x14ac:dyDescent="0.25">
      <c r="A2722" s="1" t="s">
        <v>4605</v>
      </c>
      <c r="B2722" s="11">
        <v>16800000</v>
      </c>
      <c r="C2722" s="1">
        <v>10000000</v>
      </c>
      <c r="D2722" s="12">
        <f t="shared" si="42"/>
        <v>6800000</v>
      </c>
    </row>
    <row r="2723" spans="1:4" x14ac:dyDescent="0.25">
      <c r="A2723" s="1" t="s">
        <v>4606</v>
      </c>
      <c r="B2723" s="11">
        <v>46377022</v>
      </c>
      <c r="C2723" s="1">
        <v>10000000</v>
      </c>
      <c r="D2723" s="12">
        <f t="shared" si="42"/>
        <v>36377022</v>
      </c>
    </row>
    <row r="2724" spans="1:4" x14ac:dyDescent="0.25">
      <c r="A2724" s="1" t="s">
        <v>4608</v>
      </c>
      <c r="B2724" s="11">
        <v>36696761</v>
      </c>
      <c r="C2724" s="1">
        <v>23000000</v>
      </c>
      <c r="D2724" s="12">
        <f t="shared" si="42"/>
        <v>13696761</v>
      </c>
    </row>
    <row r="2725" spans="1:4" x14ac:dyDescent="0.25">
      <c r="A2725" s="1" t="s">
        <v>4609</v>
      </c>
      <c r="B2725" s="11">
        <v>36200000</v>
      </c>
      <c r="C2725" s="1">
        <v>12305523</v>
      </c>
      <c r="D2725" s="12">
        <f t="shared" si="42"/>
        <v>23894477</v>
      </c>
    </row>
    <row r="2726" spans="1:4" x14ac:dyDescent="0.25">
      <c r="A2726" s="1" t="s">
        <v>4610</v>
      </c>
      <c r="B2726" s="11">
        <v>35794166</v>
      </c>
      <c r="C2726" s="1">
        <v>10000000</v>
      </c>
      <c r="D2726" s="12">
        <f t="shared" si="42"/>
        <v>25794166</v>
      </c>
    </row>
    <row r="2727" spans="1:4" x14ac:dyDescent="0.25">
      <c r="A2727" s="1" t="s">
        <v>4611</v>
      </c>
      <c r="B2727" s="11">
        <v>33583175</v>
      </c>
      <c r="C2727" s="1">
        <v>10000000</v>
      </c>
      <c r="D2727" s="12">
        <f t="shared" si="42"/>
        <v>23583175</v>
      </c>
    </row>
    <row r="2728" spans="1:4" x14ac:dyDescent="0.25">
      <c r="A2728" s="1" t="s">
        <v>4613</v>
      </c>
      <c r="B2728" s="11">
        <v>32983713</v>
      </c>
      <c r="C2728" s="1">
        <v>20000000</v>
      </c>
      <c r="D2728" s="12">
        <f t="shared" si="42"/>
        <v>12983713</v>
      </c>
    </row>
    <row r="2729" spans="1:4" x14ac:dyDescent="0.25">
      <c r="A2729" s="1" t="s">
        <v>4614</v>
      </c>
      <c r="B2729" s="11">
        <v>52200504</v>
      </c>
      <c r="C2729" s="1">
        <v>10000000</v>
      </c>
      <c r="D2729" s="12">
        <f t="shared" si="42"/>
        <v>42200504</v>
      </c>
    </row>
    <row r="2730" spans="1:4" x14ac:dyDescent="0.25">
      <c r="A2730" s="1" t="s">
        <v>4617</v>
      </c>
      <c r="B2730" s="11">
        <v>33000000</v>
      </c>
      <c r="C2730" s="1">
        <v>10000000</v>
      </c>
      <c r="D2730" s="12">
        <f t="shared" si="42"/>
        <v>23000000</v>
      </c>
    </row>
    <row r="2731" spans="1:4" x14ac:dyDescent="0.25">
      <c r="A2731" s="1" t="s">
        <v>4618</v>
      </c>
      <c r="B2731" s="11">
        <v>32101000</v>
      </c>
      <c r="C2731" s="1">
        <v>10000000</v>
      </c>
      <c r="D2731" s="12">
        <f t="shared" si="42"/>
        <v>22101000</v>
      </c>
    </row>
    <row r="2732" spans="1:4" x14ac:dyDescent="0.25">
      <c r="A2732" s="1" t="s">
        <v>4620</v>
      </c>
      <c r="B2732" s="11">
        <v>31487293</v>
      </c>
      <c r="C2732" s="1">
        <v>9000000</v>
      </c>
      <c r="D2732" s="12">
        <f t="shared" si="42"/>
        <v>22487293</v>
      </c>
    </row>
    <row r="2733" spans="1:4" x14ac:dyDescent="0.25">
      <c r="A2733" s="1" t="s">
        <v>4622</v>
      </c>
      <c r="B2733" s="11">
        <v>30651422</v>
      </c>
      <c r="C2733" s="1">
        <v>10000000</v>
      </c>
      <c r="D2733" s="12">
        <f t="shared" si="42"/>
        <v>20651422</v>
      </c>
    </row>
    <row r="2734" spans="1:4" x14ac:dyDescent="0.25">
      <c r="A2734" s="1" t="s">
        <v>4624</v>
      </c>
      <c r="B2734" s="11">
        <v>30306281</v>
      </c>
      <c r="C2734" s="1">
        <v>10000000</v>
      </c>
      <c r="D2734" s="12">
        <f t="shared" si="42"/>
        <v>20306281</v>
      </c>
    </row>
    <row r="2735" spans="1:4" x14ac:dyDescent="0.25">
      <c r="A2735" s="1" t="s">
        <v>4626</v>
      </c>
      <c r="B2735" s="11">
        <v>29500000</v>
      </c>
      <c r="C2735" s="1">
        <v>10000000</v>
      </c>
      <c r="D2735" s="12">
        <f t="shared" si="42"/>
        <v>19500000</v>
      </c>
    </row>
    <row r="2736" spans="1:4" x14ac:dyDescent="0.25">
      <c r="A2736" s="1" t="s">
        <v>4628</v>
      </c>
      <c r="B2736" s="11">
        <v>30050028</v>
      </c>
      <c r="C2736" s="1">
        <v>17000000</v>
      </c>
      <c r="D2736" s="12">
        <f t="shared" si="42"/>
        <v>13050028</v>
      </c>
    </row>
    <row r="2737" spans="1:4" x14ac:dyDescent="0.25">
      <c r="A2737" s="1" t="s">
        <v>4629</v>
      </c>
      <c r="B2737" s="11">
        <v>29392418</v>
      </c>
      <c r="C2737" s="1">
        <v>10000000</v>
      </c>
      <c r="D2737" s="12">
        <f t="shared" si="42"/>
        <v>19392418</v>
      </c>
    </row>
    <row r="2738" spans="1:4" x14ac:dyDescent="0.25">
      <c r="A2738" s="1" t="s">
        <v>4630</v>
      </c>
      <c r="B2738" s="11">
        <v>28563926</v>
      </c>
      <c r="C2738" s="1">
        <v>8500000</v>
      </c>
      <c r="D2738" s="12">
        <f t="shared" si="42"/>
        <v>20063926</v>
      </c>
    </row>
    <row r="2739" spans="1:4" x14ac:dyDescent="0.25">
      <c r="A2739" s="1" t="s">
        <v>4632</v>
      </c>
      <c r="B2739" s="11">
        <v>28435406</v>
      </c>
      <c r="C2739" s="1">
        <v>12000000</v>
      </c>
      <c r="D2739" s="12">
        <f t="shared" si="42"/>
        <v>16435406</v>
      </c>
    </row>
    <row r="2740" spans="1:4" x14ac:dyDescent="0.25">
      <c r="A2740" s="1" t="s">
        <v>4633</v>
      </c>
      <c r="B2740" s="11">
        <v>25339117</v>
      </c>
      <c r="C2740" s="1">
        <v>10000000</v>
      </c>
      <c r="D2740" s="12">
        <f t="shared" si="42"/>
        <v>15339117</v>
      </c>
    </row>
    <row r="2741" spans="1:4" x14ac:dyDescent="0.25">
      <c r="A2741" s="1" t="s">
        <v>4634</v>
      </c>
      <c r="B2741" s="11">
        <v>25600000</v>
      </c>
      <c r="C2741" s="1">
        <v>10000000</v>
      </c>
      <c r="D2741" s="12">
        <f t="shared" si="42"/>
        <v>15600000</v>
      </c>
    </row>
    <row r="2742" spans="1:4" x14ac:dyDescent="0.25">
      <c r="A2742" s="1" t="s">
        <v>4636</v>
      </c>
      <c r="B2742" s="11">
        <v>27736779</v>
      </c>
      <c r="C2742" s="1">
        <v>10000000</v>
      </c>
      <c r="D2742" s="12">
        <f t="shared" si="42"/>
        <v>17736779</v>
      </c>
    </row>
    <row r="2743" spans="1:4" x14ac:dyDescent="0.25">
      <c r="A2743" s="1" t="s">
        <v>4638</v>
      </c>
      <c r="B2743" s="11">
        <v>24397469</v>
      </c>
      <c r="C2743" s="1">
        <v>17000000</v>
      </c>
      <c r="D2743" s="12">
        <f t="shared" si="42"/>
        <v>7397469</v>
      </c>
    </row>
    <row r="2744" spans="1:4" x14ac:dyDescent="0.25">
      <c r="A2744" s="1" t="s">
        <v>4639</v>
      </c>
      <c r="B2744" s="11">
        <v>20384136</v>
      </c>
      <c r="C2744" s="1">
        <v>10000000</v>
      </c>
      <c r="D2744" s="12">
        <f t="shared" si="42"/>
        <v>10384136</v>
      </c>
    </row>
    <row r="2745" spans="1:4" x14ac:dyDescent="0.25">
      <c r="A2745" s="1" t="s">
        <v>4641</v>
      </c>
      <c r="B2745" s="11">
        <v>25464480</v>
      </c>
      <c r="C2745" s="1">
        <v>10000000</v>
      </c>
      <c r="D2745" s="12">
        <f t="shared" si="42"/>
        <v>15464480</v>
      </c>
    </row>
    <row r="2746" spans="1:4" x14ac:dyDescent="0.25">
      <c r="A2746" s="1" t="s">
        <v>4642</v>
      </c>
      <c r="B2746" s="11">
        <v>20338609</v>
      </c>
      <c r="C2746" s="1">
        <v>10000000</v>
      </c>
      <c r="D2746" s="12">
        <f t="shared" si="42"/>
        <v>10338609</v>
      </c>
    </row>
    <row r="2747" spans="1:4" x14ac:dyDescent="0.25">
      <c r="A2747" s="1" t="s">
        <v>4644</v>
      </c>
      <c r="B2747" s="11">
        <v>18272447</v>
      </c>
      <c r="C2747" s="1">
        <v>10000000</v>
      </c>
      <c r="D2747" s="12">
        <f t="shared" si="42"/>
        <v>8272447</v>
      </c>
    </row>
    <row r="2748" spans="1:4" x14ac:dyDescent="0.25">
      <c r="A2748" s="1" t="s">
        <v>4645</v>
      </c>
      <c r="B2748" s="11">
        <v>17096053</v>
      </c>
      <c r="C2748" s="1">
        <v>9000000</v>
      </c>
      <c r="D2748" s="12">
        <f t="shared" si="42"/>
        <v>8096053</v>
      </c>
    </row>
    <row r="2749" spans="1:4" x14ac:dyDescent="0.25">
      <c r="A2749" s="1" t="s">
        <v>4646</v>
      </c>
      <c r="B2749" s="11">
        <v>21371425</v>
      </c>
      <c r="C2749" s="1">
        <v>10000000</v>
      </c>
      <c r="D2749" s="12">
        <f t="shared" si="42"/>
        <v>11371425</v>
      </c>
    </row>
    <row r="2750" spans="1:4" x14ac:dyDescent="0.25">
      <c r="A2750" s="1" t="s">
        <v>4647</v>
      </c>
      <c r="B2750" s="11">
        <v>33071558</v>
      </c>
      <c r="C2750" s="1">
        <v>10000000</v>
      </c>
      <c r="D2750" s="12">
        <f t="shared" si="42"/>
        <v>23071558</v>
      </c>
    </row>
    <row r="2751" spans="1:4" x14ac:dyDescent="0.25">
      <c r="A2751" s="1" t="s">
        <v>4649</v>
      </c>
      <c r="B2751" s="11">
        <v>17655201</v>
      </c>
      <c r="C2751" s="1">
        <v>10000000</v>
      </c>
      <c r="D2751" s="12">
        <f t="shared" si="42"/>
        <v>7655201</v>
      </c>
    </row>
    <row r="2752" spans="1:4" x14ac:dyDescent="0.25">
      <c r="A2752" s="1" t="s">
        <v>4650</v>
      </c>
      <c r="B2752" s="11">
        <v>16247775</v>
      </c>
      <c r="C2752" s="1">
        <v>25000000</v>
      </c>
      <c r="D2752" s="12">
        <f t="shared" si="42"/>
        <v>-8752225</v>
      </c>
    </row>
    <row r="2753" spans="1:4" x14ac:dyDescent="0.25">
      <c r="A2753" s="1" t="s">
        <v>4651</v>
      </c>
      <c r="B2753" s="11">
        <v>16153600</v>
      </c>
      <c r="C2753" s="1">
        <v>10000000</v>
      </c>
      <c r="D2753" s="12">
        <f t="shared" si="42"/>
        <v>6153600</v>
      </c>
    </row>
    <row r="2754" spans="1:4" x14ac:dyDescent="0.25">
      <c r="A2754" s="1" t="s">
        <v>4652</v>
      </c>
      <c r="B2754" s="11">
        <v>16033556</v>
      </c>
      <c r="C2754" s="1">
        <v>10000000</v>
      </c>
      <c r="D2754" s="12">
        <f t="shared" si="42"/>
        <v>6033556</v>
      </c>
    </row>
    <row r="2755" spans="1:4" x14ac:dyDescent="0.25">
      <c r="A2755" s="1" t="s">
        <v>4653</v>
      </c>
      <c r="B2755" s="11">
        <v>16667084</v>
      </c>
      <c r="C2755" s="1">
        <v>11000000</v>
      </c>
      <c r="D2755" s="12">
        <f t="shared" ref="D2755:D2818" si="43">B2755-C2755</f>
        <v>5667084</v>
      </c>
    </row>
    <row r="2756" spans="1:4" x14ac:dyDescent="0.25">
      <c r="A2756" s="1" t="s">
        <v>4655</v>
      </c>
      <c r="B2756" s="11">
        <v>15417771</v>
      </c>
      <c r="C2756" s="1">
        <v>12600000</v>
      </c>
      <c r="D2756" s="12">
        <f t="shared" si="43"/>
        <v>2817771</v>
      </c>
    </row>
    <row r="2757" spans="1:4" x14ac:dyDescent="0.25">
      <c r="A2757" s="1" t="s">
        <v>4656</v>
      </c>
      <c r="B2757" s="11">
        <v>15156200</v>
      </c>
      <c r="C2757" s="1">
        <v>30000000</v>
      </c>
      <c r="D2757" s="12">
        <f t="shared" si="43"/>
        <v>-14843800</v>
      </c>
    </row>
    <row r="2758" spans="1:4" x14ac:dyDescent="0.25">
      <c r="A2758" s="1" t="s">
        <v>4657</v>
      </c>
      <c r="B2758" s="11">
        <v>21589307</v>
      </c>
      <c r="C2758" s="1">
        <v>10000000</v>
      </c>
      <c r="D2758" s="12">
        <f t="shared" si="43"/>
        <v>11589307</v>
      </c>
    </row>
    <row r="2759" spans="1:4" x14ac:dyDescent="0.25">
      <c r="A2759" s="1" t="s">
        <v>4659</v>
      </c>
      <c r="B2759" s="11">
        <v>20339754</v>
      </c>
      <c r="C2759" s="1">
        <v>10000000</v>
      </c>
      <c r="D2759" s="12">
        <f t="shared" si="43"/>
        <v>10339754</v>
      </c>
    </row>
    <row r="2760" spans="1:4" x14ac:dyDescent="0.25">
      <c r="A2760" s="1" t="s">
        <v>4661</v>
      </c>
      <c r="B2760" s="11">
        <v>28873374</v>
      </c>
      <c r="C2760" s="1">
        <v>10000000</v>
      </c>
      <c r="D2760" s="12">
        <f t="shared" si="43"/>
        <v>18873374</v>
      </c>
    </row>
    <row r="2761" spans="1:4" x14ac:dyDescent="0.25">
      <c r="A2761" s="1" t="s">
        <v>4663</v>
      </c>
      <c r="B2761" s="11">
        <v>13684949</v>
      </c>
      <c r="C2761" s="1">
        <v>3000000</v>
      </c>
      <c r="D2761" s="12">
        <f t="shared" si="43"/>
        <v>10684949</v>
      </c>
    </row>
    <row r="2762" spans="1:4" x14ac:dyDescent="0.25">
      <c r="A2762" s="1" t="s">
        <v>4664</v>
      </c>
      <c r="B2762" s="11">
        <v>14597405</v>
      </c>
      <c r="C2762" s="1">
        <v>6400000</v>
      </c>
      <c r="D2762" s="12">
        <f t="shared" si="43"/>
        <v>8197405</v>
      </c>
    </row>
    <row r="2763" spans="1:4" x14ac:dyDescent="0.25">
      <c r="A2763" s="1" t="s">
        <v>4665</v>
      </c>
      <c r="B2763" s="11">
        <v>12570442</v>
      </c>
      <c r="C2763" s="1">
        <v>10000000</v>
      </c>
      <c r="D2763" s="12">
        <f t="shared" si="43"/>
        <v>2570442</v>
      </c>
    </row>
    <row r="2764" spans="1:4" x14ac:dyDescent="0.25">
      <c r="A2764" s="1" t="s">
        <v>4667</v>
      </c>
      <c r="B2764" s="11">
        <v>12514138</v>
      </c>
      <c r="C2764" s="1">
        <v>10000000</v>
      </c>
      <c r="D2764" s="12">
        <f t="shared" si="43"/>
        <v>2514138</v>
      </c>
    </row>
    <row r="2765" spans="1:4" x14ac:dyDescent="0.25">
      <c r="A2765" s="1" t="s">
        <v>4669</v>
      </c>
      <c r="B2765" s="11">
        <v>43771291</v>
      </c>
      <c r="C2765" s="1">
        <v>5000000</v>
      </c>
      <c r="D2765" s="12">
        <f t="shared" si="43"/>
        <v>38771291</v>
      </c>
    </row>
    <row r="2766" spans="1:4" x14ac:dyDescent="0.25">
      <c r="A2766" s="1" t="s">
        <v>4671</v>
      </c>
      <c r="B2766" s="11">
        <v>11703287</v>
      </c>
      <c r="C2766" s="1">
        <v>10000000</v>
      </c>
      <c r="D2766" s="12">
        <f t="shared" si="43"/>
        <v>1703287</v>
      </c>
    </row>
    <row r="2767" spans="1:4" x14ac:dyDescent="0.25">
      <c r="A2767" s="1" t="s">
        <v>4672</v>
      </c>
      <c r="B2767" s="11">
        <v>11560259</v>
      </c>
      <c r="C2767" s="1">
        <v>22000000</v>
      </c>
      <c r="D2767" s="12">
        <f t="shared" si="43"/>
        <v>-10439741</v>
      </c>
    </row>
    <row r="2768" spans="1:4" x14ac:dyDescent="0.25">
      <c r="A2768" s="1" t="s">
        <v>4673</v>
      </c>
      <c r="B2768" s="11">
        <v>10824921</v>
      </c>
      <c r="C2768" s="1">
        <v>10000000</v>
      </c>
      <c r="D2768" s="12">
        <f t="shared" si="43"/>
        <v>824921</v>
      </c>
    </row>
    <row r="2769" spans="1:4" x14ac:dyDescent="0.25">
      <c r="A2769" s="1" t="s">
        <v>4676</v>
      </c>
      <c r="B2769" s="11">
        <v>10561238</v>
      </c>
      <c r="C2769" s="1">
        <v>10000000</v>
      </c>
      <c r="D2769" s="12">
        <f t="shared" si="43"/>
        <v>561238</v>
      </c>
    </row>
    <row r="2770" spans="1:4" x14ac:dyDescent="0.25">
      <c r="A2770" s="1" t="s">
        <v>4678</v>
      </c>
      <c r="B2770" s="11">
        <v>14479776</v>
      </c>
      <c r="C2770" s="1">
        <v>10000000</v>
      </c>
      <c r="D2770" s="12">
        <f t="shared" si="43"/>
        <v>4479776</v>
      </c>
    </row>
    <row r="2771" spans="1:4" x14ac:dyDescent="0.25">
      <c r="A2771" s="1" t="s">
        <v>4679</v>
      </c>
      <c r="B2771" s="11">
        <v>9801782</v>
      </c>
      <c r="C2771" s="1">
        <v>10000000</v>
      </c>
      <c r="D2771" s="12">
        <f t="shared" si="43"/>
        <v>-198218</v>
      </c>
    </row>
    <row r="2772" spans="1:4" x14ac:dyDescent="0.25">
      <c r="A2772" s="1" t="s">
        <v>4680</v>
      </c>
      <c r="B2772" s="11">
        <v>8070311</v>
      </c>
      <c r="C2772" s="1">
        <v>10000000</v>
      </c>
      <c r="D2772" s="12">
        <f t="shared" si="43"/>
        <v>-1929689</v>
      </c>
    </row>
    <row r="2773" spans="1:4" x14ac:dyDescent="0.25">
      <c r="A2773" s="1" t="s">
        <v>4682</v>
      </c>
      <c r="B2773" s="11">
        <v>8460995</v>
      </c>
      <c r="C2773" s="1">
        <v>10000000</v>
      </c>
      <c r="D2773" s="12">
        <f t="shared" si="43"/>
        <v>-1539005</v>
      </c>
    </row>
    <row r="2774" spans="1:4" x14ac:dyDescent="0.25">
      <c r="A2774" s="1" t="s">
        <v>4683</v>
      </c>
      <c r="B2774" s="11">
        <v>8111360</v>
      </c>
      <c r="C2774" s="1">
        <v>10000000</v>
      </c>
      <c r="D2774" s="12">
        <f t="shared" si="43"/>
        <v>-1888640</v>
      </c>
    </row>
    <row r="2775" spans="1:4" x14ac:dyDescent="0.25">
      <c r="A2775" s="1" t="s">
        <v>4684</v>
      </c>
      <c r="B2775" s="11">
        <v>8828771</v>
      </c>
      <c r="C2775" s="1">
        <v>6000000</v>
      </c>
      <c r="D2775" s="12">
        <f t="shared" si="43"/>
        <v>2828771</v>
      </c>
    </row>
    <row r="2776" spans="1:4" x14ac:dyDescent="0.25">
      <c r="A2776" s="1" t="s">
        <v>4686</v>
      </c>
      <c r="B2776" s="11">
        <v>7563670</v>
      </c>
      <c r="C2776" s="1">
        <v>10000000</v>
      </c>
      <c r="D2776" s="12">
        <f t="shared" si="43"/>
        <v>-2436330</v>
      </c>
    </row>
    <row r="2777" spans="1:4" x14ac:dyDescent="0.25">
      <c r="A2777" s="1" t="s">
        <v>4689</v>
      </c>
      <c r="B2777" s="11">
        <v>6619173</v>
      </c>
      <c r="C2777" s="1">
        <v>10000000</v>
      </c>
      <c r="D2777" s="12">
        <f t="shared" si="43"/>
        <v>-3380827</v>
      </c>
    </row>
    <row r="2778" spans="1:4" x14ac:dyDescent="0.25">
      <c r="A2778" s="1" t="s">
        <v>4691</v>
      </c>
      <c r="B2778" s="11">
        <v>6712241</v>
      </c>
      <c r="C2778" s="1">
        <v>7500000</v>
      </c>
      <c r="D2778" s="12">
        <f t="shared" si="43"/>
        <v>-787759</v>
      </c>
    </row>
    <row r="2779" spans="1:4" x14ac:dyDescent="0.25">
      <c r="A2779" s="1" t="s">
        <v>4693</v>
      </c>
      <c r="B2779" s="11">
        <v>6842058</v>
      </c>
      <c r="C2779" s="1">
        <v>10000000</v>
      </c>
      <c r="D2779" s="12">
        <f t="shared" si="43"/>
        <v>-3157942</v>
      </c>
    </row>
    <row r="2780" spans="1:4" x14ac:dyDescent="0.25">
      <c r="A2780" s="1" t="s">
        <v>4695</v>
      </c>
      <c r="B2780" s="11">
        <v>6491350</v>
      </c>
      <c r="C2780" s="1">
        <v>10000000</v>
      </c>
      <c r="D2780" s="12">
        <f t="shared" si="43"/>
        <v>-3508650</v>
      </c>
    </row>
    <row r="2781" spans="1:4" x14ac:dyDescent="0.25">
      <c r="A2781" s="1" t="s">
        <v>4698</v>
      </c>
      <c r="B2781" s="11">
        <v>9473382</v>
      </c>
      <c r="C2781" s="1">
        <v>10000000</v>
      </c>
      <c r="D2781" s="12">
        <f t="shared" si="43"/>
        <v>-526618</v>
      </c>
    </row>
    <row r="2782" spans="1:4" x14ac:dyDescent="0.25">
      <c r="A2782" s="1" t="s">
        <v>4699</v>
      </c>
      <c r="B2782" s="11">
        <v>6197866</v>
      </c>
      <c r="C2782" s="1">
        <v>10000000</v>
      </c>
      <c r="D2782" s="12">
        <f t="shared" si="43"/>
        <v>-3802134</v>
      </c>
    </row>
    <row r="2783" spans="1:4" x14ac:dyDescent="0.25">
      <c r="A2783" s="1" t="s">
        <v>4702</v>
      </c>
      <c r="B2783" s="11">
        <v>6044618</v>
      </c>
      <c r="C2783" s="1">
        <v>10000000</v>
      </c>
      <c r="D2783" s="12">
        <f t="shared" si="43"/>
        <v>-3955382</v>
      </c>
    </row>
    <row r="2784" spans="1:4" x14ac:dyDescent="0.25">
      <c r="A2784" s="1" t="s">
        <v>4704</v>
      </c>
      <c r="B2784" s="11">
        <v>7764027</v>
      </c>
      <c r="C2784" s="1">
        <v>10000000</v>
      </c>
      <c r="D2784" s="12">
        <f t="shared" si="43"/>
        <v>-2235973</v>
      </c>
    </row>
    <row r="2785" spans="1:4" x14ac:dyDescent="0.25">
      <c r="A2785" s="1" t="s">
        <v>4705</v>
      </c>
      <c r="B2785" s="11">
        <v>21569041</v>
      </c>
      <c r="C2785" s="1">
        <v>9000000</v>
      </c>
      <c r="D2785" s="12">
        <f t="shared" si="43"/>
        <v>12569041</v>
      </c>
    </row>
    <row r="2786" spans="1:4" x14ac:dyDescent="0.25">
      <c r="A2786" s="1" t="s">
        <v>4707</v>
      </c>
      <c r="B2786" s="11">
        <v>4356743</v>
      </c>
      <c r="C2786" s="1">
        <v>16000000</v>
      </c>
      <c r="D2786" s="12">
        <f t="shared" si="43"/>
        <v>-11643257</v>
      </c>
    </row>
    <row r="2787" spans="1:4" x14ac:dyDescent="0.25">
      <c r="A2787" s="1" t="s">
        <v>4709</v>
      </c>
      <c r="B2787" s="11">
        <v>5484375</v>
      </c>
      <c r="C2787" s="1">
        <v>10000000</v>
      </c>
      <c r="D2787" s="12">
        <f t="shared" si="43"/>
        <v>-4515625</v>
      </c>
    </row>
    <row r="2788" spans="1:4" x14ac:dyDescent="0.25">
      <c r="A2788" s="1" t="s">
        <v>4711</v>
      </c>
      <c r="B2788" s="11">
        <v>4244155</v>
      </c>
      <c r="C2788" s="1">
        <v>10000000</v>
      </c>
      <c r="D2788" s="12">
        <f t="shared" si="43"/>
        <v>-5755845</v>
      </c>
    </row>
    <row r="2789" spans="1:4" x14ac:dyDescent="0.25">
      <c r="A2789" s="1" t="s">
        <v>4713</v>
      </c>
      <c r="B2789" s="11">
        <v>5004648</v>
      </c>
      <c r="C2789" s="1">
        <v>10000000</v>
      </c>
      <c r="D2789" s="12">
        <f t="shared" si="43"/>
        <v>-4995352</v>
      </c>
    </row>
    <row r="2790" spans="1:4" x14ac:dyDescent="0.25">
      <c r="A2790" s="1" t="s">
        <v>4715</v>
      </c>
      <c r="B2790" s="11">
        <v>3333823</v>
      </c>
      <c r="C2790" s="1">
        <v>10000000</v>
      </c>
      <c r="D2790" s="12">
        <f t="shared" si="43"/>
        <v>-6666177</v>
      </c>
    </row>
    <row r="2791" spans="1:4" x14ac:dyDescent="0.25">
      <c r="A2791" s="1" t="s">
        <v>4717</v>
      </c>
      <c r="B2791" s="11">
        <v>3275585</v>
      </c>
      <c r="C2791" s="1">
        <v>11500000</v>
      </c>
      <c r="D2791" s="12">
        <f t="shared" si="43"/>
        <v>-8224415</v>
      </c>
    </row>
    <row r="2792" spans="1:4" x14ac:dyDescent="0.25">
      <c r="A2792" s="1" t="s">
        <v>4718</v>
      </c>
      <c r="B2792" s="11">
        <v>3193102</v>
      </c>
      <c r="C2792" s="1">
        <v>9000000</v>
      </c>
      <c r="D2792" s="12">
        <f t="shared" si="43"/>
        <v>-5806898</v>
      </c>
    </row>
    <row r="2793" spans="1:4" x14ac:dyDescent="0.25">
      <c r="A2793" s="1" t="s">
        <v>4719</v>
      </c>
      <c r="B2793" s="11">
        <v>54557348</v>
      </c>
      <c r="C2793" s="1">
        <v>6500000</v>
      </c>
      <c r="D2793" s="12">
        <f t="shared" si="43"/>
        <v>48057348</v>
      </c>
    </row>
    <row r="2794" spans="1:4" x14ac:dyDescent="0.25">
      <c r="A2794" s="1" t="s">
        <v>4721</v>
      </c>
      <c r="B2794" s="11">
        <v>3041803</v>
      </c>
      <c r="C2794" s="1">
        <v>10000000</v>
      </c>
      <c r="D2794" s="12">
        <f t="shared" si="43"/>
        <v>-6958197</v>
      </c>
    </row>
    <row r="2795" spans="1:4" x14ac:dyDescent="0.25">
      <c r="A2795" s="1" t="s">
        <v>4723</v>
      </c>
      <c r="B2795" s="11">
        <v>3060858</v>
      </c>
      <c r="C2795" s="1">
        <v>10000000</v>
      </c>
      <c r="D2795" s="12">
        <f t="shared" si="43"/>
        <v>-6939142</v>
      </c>
    </row>
    <row r="2796" spans="1:4" x14ac:dyDescent="0.25">
      <c r="A2796" s="1" t="s">
        <v>4724</v>
      </c>
      <c r="B2796" s="11">
        <v>1055654</v>
      </c>
      <c r="C2796" s="1">
        <v>10000000</v>
      </c>
      <c r="D2796" s="12">
        <f t="shared" si="43"/>
        <v>-8944346</v>
      </c>
    </row>
    <row r="2797" spans="1:4" x14ac:dyDescent="0.25">
      <c r="A2797" s="1" t="s">
        <v>4726</v>
      </c>
      <c r="B2797" s="11">
        <v>2331318</v>
      </c>
      <c r="C2797" s="1">
        <v>10000000</v>
      </c>
      <c r="D2797" s="12">
        <f t="shared" si="43"/>
        <v>-7668682</v>
      </c>
    </row>
    <row r="2798" spans="1:4" x14ac:dyDescent="0.25">
      <c r="A2798" s="1" t="s">
        <v>4727</v>
      </c>
      <c r="B2798" s="11">
        <v>2185266</v>
      </c>
      <c r="C2798" s="1">
        <v>10000000</v>
      </c>
      <c r="D2798" s="12">
        <f t="shared" si="43"/>
        <v>-7814734</v>
      </c>
    </row>
    <row r="2799" spans="1:4" x14ac:dyDescent="0.25">
      <c r="A2799" s="1" t="s">
        <v>4729</v>
      </c>
      <c r="B2799" s="11">
        <v>26583369</v>
      </c>
      <c r="C2799" s="1">
        <v>10000000</v>
      </c>
      <c r="D2799" s="12">
        <f t="shared" si="43"/>
        <v>16583369</v>
      </c>
    </row>
    <row r="2800" spans="1:4" x14ac:dyDescent="0.25">
      <c r="A2800" s="1" t="s">
        <v>4731</v>
      </c>
      <c r="B2800" s="11">
        <v>800000</v>
      </c>
      <c r="C2800" s="1">
        <v>14000000</v>
      </c>
      <c r="D2800" s="12">
        <f t="shared" si="43"/>
        <v>-13200000</v>
      </c>
    </row>
    <row r="2801" spans="1:4" x14ac:dyDescent="0.25">
      <c r="A2801" s="1" t="s">
        <v>4733</v>
      </c>
      <c r="B2801" s="11">
        <v>7574066</v>
      </c>
      <c r="C2801" s="1">
        <v>10000000</v>
      </c>
      <c r="D2801" s="12">
        <f t="shared" si="43"/>
        <v>-2425934</v>
      </c>
    </row>
    <row r="2802" spans="1:4" x14ac:dyDescent="0.25">
      <c r="A2802" s="1" t="s">
        <v>4734</v>
      </c>
      <c r="B2802" s="11">
        <v>1754319</v>
      </c>
      <c r="C2802" s="1">
        <v>10000000</v>
      </c>
      <c r="D2802" s="12">
        <f t="shared" si="43"/>
        <v>-8245681</v>
      </c>
    </row>
    <row r="2803" spans="1:4" x14ac:dyDescent="0.25">
      <c r="A2803" s="1" t="s">
        <v>4735</v>
      </c>
      <c r="B2803" s="11">
        <v>1641788</v>
      </c>
      <c r="C2803" s="1">
        <v>8000000</v>
      </c>
      <c r="D2803" s="12">
        <f t="shared" si="43"/>
        <v>-6358212</v>
      </c>
    </row>
    <row r="2804" spans="1:4" x14ac:dyDescent="0.25">
      <c r="A2804" s="1" t="s">
        <v>4737</v>
      </c>
      <c r="B2804" s="11">
        <v>1631839</v>
      </c>
      <c r="C2804" s="1">
        <v>10000000</v>
      </c>
      <c r="D2804" s="12">
        <f t="shared" si="43"/>
        <v>-8368161</v>
      </c>
    </row>
    <row r="2805" spans="1:4" x14ac:dyDescent="0.25">
      <c r="A2805" s="1" t="s">
        <v>4738</v>
      </c>
      <c r="B2805" s="11">
        <v>1309849</v>
      </c>
      <c r="C2805" s="1">
        <v>10000000</v>
      </c>
      <c r="D2805" s="12">
        <f t="shared" si="43"/>
        <v>-8690151</v>
      </c>
    </row>
    <row r="2806" spans="1:4" x14ac:dyDescent="0.25">
      <c r="A2806" s="1" t="s">
        <v>4739</v>
      </c>
      <c r="B2806" s="11">
        <v>1939441</v>
      </c>
      <c r="C2806" s="1">
        <v>10000000</v>
      </c>
      <c r="D2806" s="12">
        <f t="shared" si="43"/>
        <v>-8060559</v>
      </c>
    </row>
    <row r="2807" spans="1:4" x14ac:dyDescent="0.25">
      <c r="A2807" s="1" t="s">
        <v>4740</v>
      </c>
      <c r="B2807" s="11">
        <v>1276984</v>
      </c>
      <c r="C2807" s="1">
        <v>10000000</v>
      </c>
      <c r="D2807" s="12">
        <f t="shared" si="43"/>
        <v>-8723016</v>
      </c>
    </row>
    <row r="2808" spans="1:4" x14ac:dyDescent="0.25">
      <c r="A2808" s="1" t="s">
        <v>4741</v>
      </c>
      <c r="B2808" s="11">
        <v>1987762</v>
      </c>
      <c r="C2808" s="1">
        <v>11000000</v>
      </c>
      <c r="D2808" s="12">
        <f t="shared" si="43"/>
        <v>-9012238</v>
      </c>
    </row>
    <row r="2809" spans="1:4" x14ac:dyDescent="0.25">
      <c r="A2809" s="1" t="s">
        <v>4743</v>
      </c>
      <c r="B2809" s="11">
        <v>1474508</v>
      </c>
      <c r="C2809" s="1">
        <v>5000000</v>
      </c>
      <c r="D2809" s="12">
        <f t="shared" si="43"/>
        <v>-3525492</v>
      </c>
    </row>
    <row r="2810" spans="1:4" x14ac:dyDescent="0.25">
      <c r="A2810" s="1" t="s">
        <v>4745</v>
      </c>
      <c r="B2810" s="11">
        <v>1011054</v>
      </c>
      <c r="C2810" s="1">
        <v>10000000</v>
      </c>
      <c r="D2810" s="12">
        <f t="shared" si="43"/>
        <v>-8988946</v>
      </c>
    </row>
    <row r="2811" spans="1:4" x14ac:dyDescent="0.25">
      <c r="A2811" s="1" t="s">
        <v>4747</v>
      </c>
      <c r="B2811" s="11">
        <v>900926</v>
      </c>
      <c r="C2811" s="1">
        <v>10000000</v>
      </c>
      <c r="D2811" s="12">
        <f t="shared" si="43"/>
        <v>-9099074</v>
      </c>
    </row>
    <row r="2812" spans="1:4" x14ac:dyDescent="0.25">
      <c r="A2812" s="1" t="s">
        <v>4748</v>
      </c>
      <c r="B2812" s="11">
        <v>866778</v>
      </c>
      <c r="C2812" s="1">
        <v>10000000</v>
      </c>
      <c r="D2812" s="12">
        <f t="shared" si="43"/>
        <v>-9133222</v>
      </c>
    </row>
    <row r="2813" spans="1:4" x14ac:dyDescent="0.25">
      <c r="A2813" s="1" t="s">
        <v>4749</v>
      </c>
      <c r="B2813" s="11">
        <v>598645</v>
      </c>
      <c r="C2813" s="1">
        <v>10000000</v>
      </c>
      <c r="D2813" s="12">
        <f t="shared" si="43"/>
        <v>-9401355</v>
      </c>
    </row>
    <row r="2814" spans="1:4" x14ac:dyDescent="0.25">
      <c r="A2814" s="1" t="s">
        <v>4751</v>
      </c>
      <c r="B2814" s="11">
        <v>578527</v>
      </c>
      <c r="C2814" s="1">
        <v>10000000</v>
      </c>
      <c r="D2814" s="12">
        <f t="shared" si="43"/>
        <v>-9421473</v>
      </c>
    </row>
    <row r="2815" spans="1:4" x14ac:dyDescent="0.25">
      <c r="A2815" s="1" t="s">
        <v>4752</v>
      </c>
      <c r="B2815" s="11">
        <v>488872</v>
      </c>
      <c r="C2815" s="1">
        <v>10000000</v>
      </c>
      <c r="D2815" s="12">
        <f t="shared" si="43"/>
        <v>-9511128</v>
      </c>
    </row>
    <row r="2816" spans="1:4" x14ac:dyDescent="0.25">
      <c r="A2816" s="1" t="s">
        <v>4753</v>
      </c>
      <c r="B2816" s="11">
        <v>365734</v>
      </c>
      <c r="C2816" s="1">
        <v>10000000</v>
      </c>
      <c r="D2816" s="12">
        <f t="shared" si="43"/>
        <v>-9634266</v>
      </c>
    </row>
    <row r="2817" spans="1:4" x14ac:dyDescent="0.25">
      <c r="A2817" s="1" t="s">
        <v>4754</v>
      </c>
      <c r="B2817" s="11">
        <v>3093491</v>
      </c>
      <c r="C2817" s="1">
        <v>5000000</v>
      </c>
      <c r="D2817" s="12">
        <f t="shared" si="43"/>
        <v>-1906509</v>
      </c>
    </row>
    <row r="2818" spans="1:4" x14ac:dyDescent="0.25">
      <c r="A2818" s="1" t="s">
        <v>4756</v>
      </c>
      <c r="B2818" s="11">
        <v>228524</v>
      </c>
      <c r="C2818" s="1">
        <v>4000000</v>
      </c>
      <c r="D2818" s="12">
        <f t="shared" si="43"/>
        <v>-3771476</v>
      </c>
    </row>
    <row r="2819" spans="1:4" x14ac:dyDescent="0.25">
      <c r="A2819" s="1" t="s">
        <v>4759</v>
      </c>
      <c r="B2819" s="11">
        <v>226792</v>
      </c>
      <c r="C2819" s="1">
        <v>10000000</v>
      </c>
      <c r="D2819" s="12">
        <f t="shared" ref="D2819:D2882" si="44">B2819-C2819</f>
        <v>-9773208</v>
      </c>
    </row>
    <row r="2820" spans="1:4" x14ac:dyDescent="0.25">
      <c r="A2820" s="1" t="s">
        <v>4761</v>
      </c>
      <c r="B2820" s="11">
        <v>136432</v>
      </c>
      <c r="C2820" s="1">
        <v>5000000</v>
      </c>
      <c r="D2820" s="12">
        <f t="shared" si="44"/>
        <v>-4863568</v>
      </c>
    </row>
    <row r="2821" spans="1:4" x14ac:dyDescent="0.25">
      <c r="A2821" s="1" t="s">
        <v>4762</v>
      </c>
      <c r="B2821" s="11">
        <v>131617</v>
      </c>
      <c r="C2821" s="1">
        <v>10000000</v>
      </c>
      <c r="D2821" s="12">
        <f t="shared" si="44"/>
        <v>-9868383</v>
      </c>
    </row>
    <row r="2822" spans="1:4" x14ac:dyDescent="0.25">
      <c r="A2822" s="1" t="s">
        <v>4764</v>
      </c>
      <c r="B2822" s="11">
        <v>126247</v>
      </c>
      <c r="C2822" s="1">
        <v>6200000</v>
      </c>
      <c r="D2822" s="12">
        <f t="shared" si="44"/>
        <v>-6073753</v>
      </c>
    </row>
    <row r="2823" spans="1:4" x14ac:dyDescent="0.25">
      <c r="A2823" s="1" t="s">
        <v>4766</v>
      </c>
      <c r="B2823" s="11">
        <v>15447</v>
      </c>
      <c r="C2823" s="1">
        <v>10000000</v>
      </c>
      <c r="D2823" s="12">
        <f t="shared" si="44"/>
        <v>-9984553</v>
      </c>
    </row>
    <row r="2824" spans="1:4" x14ac:dyDescent="0.25">
      <c r="A2824" s="1" t="s">
        <v>4768</v>
      </c>
      <c r="B2824" s="11">
        <v>19348</v>
      </c>
      <c r="C2824" s="1">
        <v>10000000</v>
      </c>
      <c r="D2824" s="12">
        <f t="shared" si="44"/>
        <v>-9980652</v>
      </c>
    </row>
    <row r="2825" spans="1:4" x14ac:dyDescent="0.25">
      <c r="A2825" s="1" t="s">
        <v>4770</v>
      </c>
      <c r="B2825" s="11">
        <v>100503</v>
      </c>
      <c r="C2825" s="1">
        <v>8000000</v>
      </c>
      <c r="D2825" s="12">
        <f t="shared" si="44"/>
        <v>-7899497</v>
      </c>
    </row>
    <row r="2826" spans="1:4" x14ac:dyDescent="0.25">
      <c r="A2826" s="1" t="s">
        <v>4772</v>
      </c>
      <c r="B2826" s="11">
        <v>92900</v>
      </c>
      <c r="C2826" s="1">
        <v>5000000</v>
      </c>
      <c r="D2826" s="12">
        <f t="shared" si="44"/>
        <v>-4907100</v>
      </c>
    </row>
    <row r="2827" spans="1:4" x14ac:dyDescent="0.25">
      <c r="A2827" s="1" t="s">
        <v>4774</v>
      </c>
      <c r="B2827" s="11">
        <v>5561</v>
      </c>
      <c r="C2827" s="1">
        <v>10000000</v>
      </c>
      <c r="D2827" s="12">
        <f t="shared" si="44"/>
        <v>-9994439</v>
      </c>
    </row>
    <row r="2828" spans="1:4" x14ac:dyDescent="0.25">
      <c r="A2828" s="1" t="s">
        <v>4776</v>
      </c>
      <c r="B2828" s="11">
        <v>3607</v>
      </c>
      <c r="C2828" s="1">
        <v>10000000</v>
      </c>
      <c r="D2828" s="12">
        <f t="shared" si="44"/>
        <v>-9996393</v>
      </c>
    </row>
    <row r="2829" spans="1:4" x14ac:dyDescent="0.25">
      <c r="A2829" s="1" t="s">
        <v>4778</v>
      </c>
      <c r="B2829" s="11">
        <v>70527</v>
      </c>
      <c r="C2829" s="1">
        <v>6500000</v>
      </c>
      <c r="D2829" s="12">
        <f t="shared" si="44"/>
        <v>-6429473</v>
      </c>
    </row>
    <row r="2830" spans="1:4" x14ac:dyDescent="0.25">
      <c r="A2830" s="1" t="s">
        <v>4779</v>
      </c>
      <c r="B2830" s="11">
        <v>128486</v>
      </c>
      <c r="C2830" s="1">
        <v>10000000</v>
      </c>
      <c r="D2830" s="12">
        <f t="shared" si="44"/>
        <v>-9871514</v>
      </c>
    </row>
    <row r="2831" spans="1:4" x14ac:dyDescent="0.25">
      <c r="A2831" s="1" t="s">
        <v>4781</v>
      </c>
      <c r="B2831" s="11">
        <v>2483955</v>
      </c>
      <c r="C2831" s="1">
        <v>9600000</v>
      </c>
      <c r="D2831" s="12">
        <f t="shared" si="44"/>
        <v>-7116045</v>
      </c>
    </row>
    <row r="2832" spans="1:4" x14ac:dyDescent="0.25">
      <c r="A2832" s="1" t="s">
        <v>4782</v>
      </c>
      <c r="B2832" s="11">
        <v>57176582</v>
      </c>
      <c r="C2832" s="1">
        <v>9500000</v>
      </c>
      <c r="D2832" s="12">
        <f t="shared" si="44"/>
        <v>47676582</v>
      </c>
    </row>
    <row r="2833" spans="1:4" x14ac:dyDescent="0.25">
      <c r="A2833" s="1" t="s">
        <v>4783</v>
      </c>
      <c r="B2833" s="11">
        <v>43100000</v>
      </c>
      <c r="C2833" s="1">
        <v>9500000</v>
      </c>
      <c r="D2833" s="12">
        <f t="shared" si="44"/>
        <v>33600000</v>
      </c>
    </row>
    <row r="2834" spans="1:4" x14ac:dyDescent="0.25">
      <c r="A2834" s="1" t="s">
        <v>4784</v>
      </c>
      <c r="B2834" s="11">
        <v>225377</v>
      </c>
      <c r="C2834" s="1">
        <v>8900000</v>
      </c>
      <c r="D2834" s="12">
        <f t="shared" si="44"/>
        <v>-8674623</v>
      </c>
    </row>
    <row r="2835" spans="1:4" x14ac:dyDescent="0.25">
      <c r="A2835" s="1" t="s">
        <v>4786</v>
      </c>
      <c r="B2835" s="11">
        <v>14114488</v>
      </c>
      <c r="C2835" s="1">
        <v>10500000</v>
      </c>
      <c r="D2835" s="12">
        <f t="shared" si="44"/>
        <v>3614488</v>
      </c>
    </row>
    <row r="2836" spans="1:4" x14ac:dyDescent="0.25">
      <c r="A2836" s="1" t="s">
        <v>4788</v>
      </c>
      <c r="B2836" s="11">
        <v>46300000</v>
      </c>
      <c r="C2836" s="1">
        <v>9400000</v>
      </c>
      <c r="D2836" s="12">
        <f t="shared" si="44"/>
        <v>36900000</v>
      </c>
    </row>
    <row r="2837" spans="1:4" x14ac:dyDescent="0.25">
      <c r="A2837" s="1" t="s">
        <v>4789</v>
      </c>
      <c r="B2837" s="11">
        <v>2600000</v>
      </c>
      <c r="C2837" s="1">
        <v>6000000</v>
      </c>
      <c r="D2837" s="12">
        <f t="shared" si="44"/>
        <v>-3400000</v>
      </c>
    </row>
    <row r="2838" spans="1:4" x14ac:dyDescent="0.25">
      <c r="A2838" s="1" t="s">
        <v>4790</v>
      </c>
      <c r="B2838" s="11">
        <v>3029870</v>
      </c>
      <c r="C2838" s="1">
        <v>7400000</v>
      </c>
      <c r="D2838" s="12">
        <f t="shared" si="44"/>
        <v>-4370130</v>
      </c>
    </row>
    <row r="2839" spans="1:4" x14ac:dyDescent="0.25">
      <c r="A2839" s="1" t="s">
        <v>4792</v>
      </c>
      <c r="B2839" s="11">
        <v>3047539</v>
      </c>
      <c r="C2839" s="1">
        <v>7217600</v>
      </c>
      <c r="D2839" s="12">
        <f t="shared" si="44"/>
        <v>-4170061</v>
      </c>
    </row>
    <row r="2840" spans="1:4" x14ac:dyDescent="0.25">
      <c r="A2840" s="1" t="s">
        <v>4793</v>
      </c>
      <c r="B2840" s="11">
        <v>78900000</v>
      </c>
      <c r="C2840" s="1">
        <v>11000000</v>
      </c>
      <c r="D2840" s="12">
        <f t="shared" si="44"/>
        <v>67900000</v>
      </c>
    </row>
    <row r="2841" spans="1:4" x14ac:dyDescent="0.25">
      <c r="A2841" s="1" t="s">
        <v>4794</v>
      </c>
      <c r="B2841" s="11">
        <v>30859000</v>
      </c>
      <c r="C2841" s="1">
        <v>83532</v>
      </c>
      <c r="D2841" s="12">
        <f t="shared" si="44"/>
        <v>30775468</v>
      </c>
    </row>
    <row r="2842" spans="1:4" x14ac:dyDescent="0.25">
      <c r="A2842" s="1" t="s">
        <v>4796</v>
      </c>
      <c r="B2842" s="11">
        <v>3571735</v>
      </c>
      <c r="C2842" s="1">
        <v>10000000</v>
      </c>
      <c r="D2842" s="12">
        <f t="shared" si="44"/>
        <v>-6428265</v>
      </c>
    </row>
    <row r="2843" spans="1:4" x14ac:dyDescent="0.25">
      <c r="A2843" s="1" t="s">
        <v>4797</v>
      </c>
      <c r="B2843" s="11">
        <v>50000000</v>
      </c>
      <c r="C2843" s="1">
        <v>9000000</v>
      </c>
      <c r="D2843" s="12">
        <f t="shared" si="44"/>
        <v>41000000</v>
      </c>
    </row>
    <row r="2844" spans="1:4" x14ac:dyDescent="0.25">
      <c r="A2844" s="1" t="s">
        <v>4799</v>
      </c>
      <c r="B2844" s="11">
        <v>63600000</v>
      </c>
      <c r="C2844" s="1">
        <v>9000000</v>
      </c>
      <c r="D2844" s="12">
        <f t="shared" si="44"/>
        <v>54600000</v>
      </c>
    </row>
    <row r="2845" spans="1:4" x14ac:dyDescent="0.25">
      <c r="A2845" s="1" t="s">
        <v>4800</v>
      </c>
      <c r="B2845" s="11">
        <v>36049108</v>
      </c>
      <c r="C2845" s="1">
        <v>9000000</v>
      </c>
      <c r="D2845" s="12">
        <f t="shared" si="44"/>
        <v>27049108</v>
      </c>
    </row>
    <row r="2846" spans="1:4" x14ac:dyDescent="0.25">
      <c r="A2846" s="1" t="s">
        <v>4801</v>
      </c>
      <c r="B2846" s="11">
        <v>34074895</v>
      </c>
      <c r="C2846" s="1">
        <v>9000000</v>
      </c>
      <c r="D2846" s="12">
        <f t="shared" si="44"/>
        <v>25074895</v>
      </c>
    </row>
    <row r="2847" spans="1:4" x14ac:dyDescent="0.25">
      <c r="A2847" s="1" t="s">
        <v>4802</v>
      </c>
      <c r="B2847" s="11">
        <v>33244684</v>
      </c>
      <c r="C2847" s="1">
        <v>9000000</v>
      </c>
      <c r="D2847" s="12">
        <f t="shared" si="44"/>
        <v>24244684</v>
      </c>
    </row>
    <row r="2848" spans="1:4" x14ac:dyDescent="0.25">
      <c r="A2848" s="1" t="s">
        <v>4803</v>
      </c>
      <c r="B2848" s="11">
        <v>24530513</v>
      </c>
      <c r="C2848" s="1">
        <v>9000000</v>
      </c>
      <c r="D2848" s="12">
        <f t="shared" si="44"/>
        <v>15530513</v>
      </c>
    </row>
    <row r="2849" spans="1:4" x14ac:dyDescent="0.25">
      <c r="A2849" s="1" t="s">
        <v>4804</v>
      </c>
      <c r="B2849" s="11">
        <v>71519230</v>
      </c>
      <c r="C2849" s="1">
        <v>9000000</v>
      </c>
      <c r="D2849" s="12">
        <f t="shared" si="44"/>
        <v>62519230</v>
      </c>
    </row>
    <row r="2850" spans="1:4" x14ac:dyDescent="0.25">
      <c r="A2850" s="1" t="s">
        <v>4806</v>
      </c>
      <c r="B2850" s="11">
        <v>20035310</v>
      </c>
      <c r="C2850" s="1">
        <v>9000000</v>
      </c>
      <c r="D2850" s="12">
        <f t="shared" si="44"/>
        <v>11035310</v>
      </c>
    </row>
    <row r="2851" spans="1:4" x14ac:dyDescent="0.25">
      <c r="A2851" s="1" t="s">
        <v>4807</v>
      </c>
      <c r="B2851" s="11">
        <v>18225165</v>
      </c>
      <c r="C2851" s="1">
        <v>9000000</v>
      </c>
      <c r="D2851" s="12">
        <f t="shared" si="44"/>
        <v>9225165</v>
      </c>
    </row>
    <row r="2852" spans="1:4" x14ac:dyDescent="0.25">
      <c r="A2852" s="1" t="s">
        <v>4808</v>
      </c>
      <c r="B2852" s="11">
        <v>17804273</v>
      </c>
      <c r="C2852" s="1">
        <v>20000000</v>
      </c>
      <c r="D2852" s="12">
        <f t="shared" si="44"/>
        <v>-2195727</v>
      </c>
    </row>
    <row r="2853" spans="1:4" x14ac:dyDescent="0.25">
      <c r="A2853" s="1" t="s">
        <v>4810</v>
      </c>
      <c r="B2853" s="11">
        <v>16938179</v>
      </c>
      <c r="C2853" s="1">
        <v>8000000</v>
      </c>
      <c r="D2853" s="12">
        <f t="shared" si="44"/>
        <v>8938179</v>
      </c>
    </row>
    <row r="2854" spans="1:4" x14ac:dyDescent="0.25">
      <c r="A2854" s="1" t="s">
        <v>4811</v>
      </c>
      <c r="B2854" s="11">
        <v>16235293</v>
      </c>
      <c r="C2854" s="1">
        <v>9000000</v>
      </c>
      <c r="D2854" s="12">
        <f t="shared" si="44"/>
        <v>7235293</v>
      </c>
    </row>
    <row r="2855" spans="1:4" x14ac:dyDescent="0.25">
      <c r="A2855" s="1" t="s">
        <v>4813</v>
      </c>
      <c r="B2855" s="11">
        <v>10161099</v>
      </c>
      <c r="C2855" s="1">
        <v>9000000</v>
      </c>
      <c r="D2855" s="12">
        <f t="shared" si="44"/>
        <v>1161099</v>
      </c>
    </row>
    <row r="2856" spans="1:4" x14ac:dyDescent="0.25">
      <c r="A2856" s="1" t="s">
        <v>4814</v>
      </c>
      <c r="B2856" s="11">
        <v>6047856</v>
      </c>
      <c r="C2856" s="1">
        <v>8500000</v>
      </c>
      <c r="D2856" s="12">
        <f t="shared" si="44"/>
        <v>-2452144</v>
      </c>
    </row>
    <row r="2857" spans="1:4" x14ac:dyDescent="0.25">
      <c r="A2857" s="1" t="s">
        <v>4815</v>
      </c>
      <c r="B2857" s="11">
        <v>4681503</v>
      </c>
      <c r="C2857" s="1">
        <v>9000000</v>
      </c>
      <c r="D2857" s="12">
        <f t="shared" si="44"/>
        <v>-4318497</v>
      </c>
    </row>
    <row r="2858" spans="1:4" x14ac:dyDescent="0.25">
      <c r="A2858" s="1" t="s">
        <v>4817</v>
      </c>
      <c r="B2858" s="11">
        <v>4350774</v>
      </c>
      <c r="C2858" s="1">
        <v>8000000</v>
      </c>
      <c r="D2858" s="12">
        <f t="shared" si="44"/>
        <v>-3649226</v>
      </c>
    </row>
    <row r="2859" spans="1:4" x14ac:dyDescent="0.25">
      <c r="A2859" s="1" t="s">
        <v>4818</v>
      </c>
      <c r="B2859" s="11">
        <v>2955039</v>
      </c>
      <c r="C2859" s="1">
        <v>9000000</v>
      </c>
      <c r="D2859" s="12">
        <f t="shared" si="44"/>
        <v>-6044961</v>
      </c>
    </row>
    <row r="2860" spans="1:4" x14ac:dyDescent="0.25">
      <c r="A2860" s="1" t="s">
        <v>4819</v>
      </c>
      <c r="B2860" s="11">
        <v>1530535</v>
      </c>
      <c r="C2860" s="1">
        <v>9000000</v>
      </c>
      <c r="D2860" s="12">
        <f t="shared" si="44"/>
        <v>-7469465</v>
      </c>
    </row>
    <row r="2861" spans="1:4" x14ac:dyDescent="0.25">
      <c r="A2861" s="1" t="s">
        <v>4820</v>
      </c>
      <c r="B2861" s="11">
        <v>4881867</v>
      </c>
      <c r="C2861" s="1">
        <v>9000000</v>
      </c>
      <c r="D2861" s="12">
        <f t="shared" si="44"/>
        <v>-4118133</v>
      </c>
    </row>
    <row r="2862" spans="1:4" x14ac:dyDescent="0.25">
      <c r="A2862" s="1" t="s">
        <v>4821</v>
      </c>
      <c r="B2862" s="11">
        <v>11860839</v>
      </c>
      <c r="C2862" s="1">
        <v>9000000</v>
      </c>
      <c r="D2862" s="12">
        <f t="shared" si="44"/>
        <v>2860839</v>
      </c>
    </row>
    <row r="2863" spans="1:4" x14ac:dyDescent="0.25">
      <c r="A2863" s="1" t="s">
        <v>4823</v>
      </c>
      <c r="B2863" s="11">
        <v>454255</v>
      </c>
      <c r="C2863" s="1">
        <v>400000000</v>
      </c>
      <c r="D2863" s="12">
        <f t="shared" si="44"/>
        <v>-399545745</v>
      </c>
    </row>
    <row r="2864" spans="1:4" x14ac:dyDescent="0.25">
      <c r="A2864" s="1" t="s">
        <v>4825</v>
      </c>
      <c r="B2864" s="11">
        <v>349618</v>
      </c>
      <c r="C2864" s="1">
        <v>9000000</v>
      </c>
      <c r="D2864" s="12">
        <f t="shared" si="44"/>
        <v>-8650382</v>
      </c>
    </row>
    <row r="2865" spans="1:4" x14ac:dyDescent="0.25">
      <c r="A2865" s="1" t="s">
        <v>4826</v>
      </c>
      <c r="B2865" s="11">
        <v>112935</v>
      </c>
      <c r="C2865" s="1">
        <v>9000000</v>
      </c>
      <c r="D2865" s="12">
        <f t="shared" si="44"/>
        <v>-8887065</v>
      </c>
    </row>
    <row r="2866" spans="1:4" x14ac:dyDescent="0.25">
      <c r="A2866" s="1" t="s">
        <v>4828</v>
      </c>
      <c r="B2866" s="11">
        <v>883887</v>
      </c>
      <c r="C2866" s="1">
        <v>9000000</v>
      </c>
      <c r="D2866" s="12">
        <f t="shared" si="44"/>
        <v>-8116113</v>
      </c>
    </row>
    <row r="2867" spans="1:4" x14ac:dyDescent="0.25">
      <c r="A2867" s="1" t="s">
        <v>4829</v>
      </c>
      <c r="B2867" s="11">
        <v>13751</v>
      </c>
      <c r="C2867" s="1">
        <v>11400000</v>
      </c>
      <c r="D2867" s="12">
        <f t="shared" si="44"/>
        <v>-11386249</v>
      </c>
    </row>
    <row r="2868" spans="1:4" x14ac:dyDescent="0.25">
      <c r="A2868" s="1" t="s">
        <v>4831</v>
      </c>
      <c r="B2868" s="11">
        <v>145109</v>
      </c>
      <c r="C2868" s="1">
        <v>45000000</v>
      </c>
      <c r="D2868" s="12">
        <f t="shared" si="44"/>
        <v>-44854891</v>
      </c>
    </row>
    <row r="2869" spans="1:4" x14ac:dyDescent="0.25">
      <c r="A2869" s="1" t="s">
        <v>4834</v>
      </c>
      <c r="B2869" s="11">
        <v>1046166</v>
      </c>
      <c r="C2869" s="1">
        <v>9000000</v>
      </c>
      <c r="D2869" s="12">
        <f t="shared" si="44"/>
        <v>-7953834</v>
      </c>
    </row>
    <row r="2870" spans="1:4" x14ac:dyDescent="0.25">
      <c r="A2870" s="1" t="s">
        <v>4836</v>
      </c>
      <c r="B2870" s="11">
        <v>174635000</v>
      </c>
      <c r="C2870" s="1">
        <v>8800000</v>
      </c>
      <c r="D2870" s="12">
        <f t="shared" si="44"/>
        <v>165835000</v>
      </c>
    </row>
    <row r="2871" spans="1:4" x14ac:dyDescent="0.25">
      <c r="A2871" s="1" t="s">
        <v>4838</v>
      </c>
      <c r="B2871" s="11">
        <v>14373825</v>
      </c>
      <c r="C2871" s="1">
        <v>8600000</v>
      </c>
      <c r="D2871" s="12">
        <f t="shared" si="44"/>
        <v>5773825</v>
      </c>
    </row>
    <row r="2872" spans="1:4" x14ac:dyDescent="0.25">
      <c r="A2872" s="1" t="s">
        <v>4840</v>
      </c>
      <c r="B2872" s="11">
        <v>162</v>
      </c>
      <c r="C2872" s="1">
        <v>9000000</v>
      </c>
      <c r="D2872" s="12">
        <f t="shared" si="44"/>
        <v>-8999838</v>
      </c>
    </row>
    <row r="2873" spans="1:4" x14ac:dyDescent="0.25">
      <c r="A2873" s="1" t="s">
        <v>4841</v>
      </c>
      <c r="B2873" s="11">
        <v>39462438</v>
      </c>
      <c r="C2873" s="1">
        <v>7000000</v>
      </c>
      <c r="D2873" s="12">
        <f t="shared" si="44"/>
        <v>32462438</v>
      </c>
    </row>
    <row r="2874" spans="1:4" x14ac:dyDescent="0.25">
      <c r="A2874" s="1" t="s">
        <v>4843</v>
      </c>
      <c r="B2874" s="11">
        <v>29200000</v>
      </c>
      <c r="C2874" s="1">
        <v>8500000</v>
      </c>
      <c r="D2874" s="12">
        <f t="shared" si="44"/>
        <v>20700000</v>
      </c>
    </row>
    <row r="2875" spans="1:4" x14ac:dyDescent="0.25">
      <c r="A2875" s="1" t="s">
        <v>4845</v>
      </c>
      <c r="B2875" s="11">
        <v>21564616</v>
      </c>
      <c r="C2875" s="1">
        <v>8500000</v>
      </c>
      <c r="D2875" s="12">
        <f t="shared" si="44"/>
        <v>13064616</v>
      </c>
    </row>
    <row r="2876" spans="1:4" x14ac:dyDescent="0.25">
      <c r="A2876" s="1" t="s">
        <v>4846</v>
      </c>
      <c r="B2876" s="11">
        <v>14879556</v>
      </c>
      <c r="C2876" s="1">
        <v>8000000</v>
      </c>
      <c r="D2876" s="12">
        <f t="shared" si="44"/>
        <v>6879556</v>
      </c>
    </row>
    <row r="2877" spans="1:4" x14ac:dyDescent="0.25">
      <c r="A2877" s="1" t="s">
        <v>4848</v>
      </c>
      <c r="B2877" s="11">
        <v>34017854</v>
      </c>
      <c r="C2877" s="1">
        <v>8500000</v>
      </c>
      <c r="D2877" s="12">
        <f t="shared" si="44"/>
        <v>25517854</v>
      </c>
    </row>
    <row r="2878" spans="1:4" x14ac:dyDescent="0.25">
      <c r="A2878" s="1" t="s">
        <v>4849</v>
      </c>
      <c r="B2878" s="11">
        <v>4273372</v>
      </c>
      <c r="C2878" s="1">
        <v>22000000</v>
      </c>
      <c r="D2878" s="12">
        <f t="shared" si="44"/>
        <v>-17726628</v>
      </c>
    </row>
    <row r="2879" spans="1:4" x14ac:dyDescent="0.25">
      <c r="A2879" s="1" t="s">
        <v>4850</v>
      </c>
      <c r="B2879" s="11">
        <v>4440055</v>
      </c>
      <c r="C2879" s="1">
        <v>8500000</v>
      </c>
      <c r="D2879" s="12">
        <f t="shared" si="44"/>
        <v>-4059945</v>
      </c>
    </row>
    <row r="2880" spans="1:4" x14ac:dyDescent="0.25">
      <c r="A2880" s="1" t="s">
        <v>4851</v>
      </c>
      <c r="B2880" s="11">
        <v>4018695</v>
      </c>
      <c r="C2880" s="1">
        <v>12000000</v>
      </c>
      <c r="D2880" s="12">
        <f t="shared" si="44"/>
        <v>-7981305</v>
      </c>
    </row>
    <row r="2881" spans="1:4" x14ac:dyDescent="0.25">
      <c r="A2881" s="1" t="s">
        <v>4853</v>
      </c>
      <c r="B2881" s="11">
        <v>1997807</v>
      </c>
      <c r="C2881" s="1">
        <v>8000000</v>
      </c>
      <c r="D2881" s="12">
        <f t="shared" si="44"/>
        <v>-6002193</v>
      </c>
    </row>
    <row r="2882" spans="1:4" x14ac:dyDescent="0.25">
      <c r="A2882" s="1" t="s">
        <v>4855</v>
      </c>
      <c r="B2882" s="11">
        <v>140244</v>
      </c>
      <c r="C2882" s="1">
        <v>8500000</v>
      </c>
      <c r="D2882" s="12">
        <f t="shared" si="44"/>
        <v>-8359756</v>
      </c>
    </row>
    <row r="2883" spans="1:4" x14ac:dyDescent="0.25">
      <c r="A2883" s="1" t="s">
        <v>4856</v>
      </c>
      <c r="B2883" s="11">
        <v>107930000</v>
      </c>
      <c r="C2883" s="1">
        <v>8000000</v>
      </c>
      <c r="D2883" s="12">
        <f t="shared" ref="D2883:D2946" si="45">B2883-C2883</f>
        <v>99930000</v>
      </c>
    </row>
    <row r="2884" spans="1:4" x14ac:dyDescent="0.25">
      <c r="A2884" s="1" t="s">
        <v>4858</v>
      </c>
      <c r="B2884" s="11">
        <v>32279955</v>
      </c>
      <c r="C2884" s="1">
        <v>8500000</v>
      </c>
      <c r="D2884" s="12">
        <f t="shared" si="45"/>
        <v>23779955</v>
      </c>
    </row>
    <row r="2885" spans="1:4" x14ac:dyDescent="0.25">
      <c r="A2885" s="1" t="s">
        <v>4859</v>
      </c>
      <c r="B2885" s="11">
        <v>4992159</v>
      </c>
      <c r="C2885" s="1">
        <v>8550000</v>
      </c>
      <c r="D2885" s="12">
        <f t="shared" si="45"/>
        <v>-3557841</v>
      </c>
    </row>
    <row r="2886" spans="1:4" x14ac:dyDescent="0.25">
      <c r="A2886" s="1" t="s">
        <v>4861</v>
      </c>
      <c r="B2886" s="11">
        <v>163214286</v>
      </c>
      <c r="C2886" s="1">
        <v>8200000</v>
      </c>
      <c r="D2886" s="12">
        <f t="shared" si="45"/>
        <v>155014286</v>
      </c>
    </row>
    <row r="2887" spans="1:4" x14ac:dyDescent="0.25">
      <c r="A2887" s="1" t="s">
        <v>4862</v>
      </c>
      <c r="B2887" s="11">
        <v>69800000</v>
      </c>
      <c r="C2887" s="1">
        <v>8000000</v>
      </c>
      <c r="D2887" s="12">
        <f t="shared" si="45"/>
        <v>61800000</v>
      </c>
    </row>
    <row r="2888" spans="1:4" x14ac:dyDescent="0.25">
      <c r="A2888" s="1" t="s">
        <v>4864</v>
      </c>
      <c r="B2888" s="11">
        <v>59889948</v>
      </c>
      <c r="C2888" s="1">
        <v>8000000</v>
      </c>
      <c r="D2888" s="12">
        <f t="shared" si="45"/>
        <v>51889948</v>
      </c>
    </row>
    <row r="2889" spans="1:4" x14ac:dyDescent="0.25">
      <c r="A2889" s="1" t="s">
        <v>4865</v>
      </c>
      <c r="B2889" s="11">
        <v>52287414</v>
      </c>
      <c r="C2889" s="1">
        <v>8000000</v>
      </c>
      <c r="D2889" s="12">
        <f t="shared" si="45"/>
        <v>44287414</v>
      </c>
    </row>
    <row r="2890" spans="1:4" x14ac:dyDescent="0.25">
      <c r="A2890" s="1" t="s">
        <v>4866</v>
      </c>
      <c r="B2890" s="11">
        <v>45063889</v>
      </c>
      <c r="C2890" s="1">
        <v>8000000</v>
      </c>
      <c r="D2890" s="12">
        <f t="shared" si="45"/>
        <v>37063889</v>
      </c>
    </row>
    <row r="2891" spans="1:4" x14ac:dyDescent="0.25">
      <c r="A2891" s="1" t="s">
        <v>4868</v>
      </c>
      <c r="B2891" s="11">
        <v>40066497</v>
      </c>
      <c r="C2891" s="1">
        <v>8000000</v>
      </c>
      <c r="D2891" s="12">
        <f t="shared" si="45"/>
        <v>32066497</v>
      </c>
    </row>
    <row r="2892" spans="1:4" x14ac:dyDescent="0.25">
      <c r="A2892" s="1" t="s">
        <v>4870</v>
      </c>
      <c r="B2892" s="11">
        <v>36500000</v>
      </c>
      <c r="C2892" s="1">
        <v>8000000</v>
      </c>
      <c r="D2892" s="12">
        <f t="shared" si="45"/>
        <v>28500000</v>
      </c>
    </row>
    <row r="2893" spans="1:4" x14ac:dyDescent="0.25">
      <c r="A2893" s="1" t="s">
        <v>4871</v>
      </c>
      <c r="B2893" s="11">
        <v>27362712</v>
      </c>
      <c r="C2893" s="1">
        <v>8000000</v>
      </c>
      <c r="D2893" s="12">
        <f t="shared" si="45"/>
        <v>19362712</v>
      </c>
    </row>
    <row r="2894" spans="1:4" x14ac:dyDescent="0.25">
      <c r="A2894" s="1" t="s">
        <v>4874</v>
      </c>
      <c r="B2894" s="11">
        <v>34746109</v>
      </c>
      <c r="C2894" s="1">
        <v>8000000</v>
      </c>
      <c r="D2894" s="12">
        <f t="shared" si="45"/>
        <v>26746109</v>
      </c>
    </row>
    <row r="2895" spans="1:4" x14ac:dyDescent="0.25">
      <c r="A2895" s="1" t="s">
        <v>4875</v>
      </c>
      <c r="B2895" s="11">
        <v>34963967</v>
      </c>
      <c r="C2895" s="1">
        <v>8000000</v>
      </c>
      <c r="D2895" s="12">
        <f t="shared" si="45"/>
        <v>26963967</v>
      </c>
    </row>
    <row r="2896" spans="1:4" x14ac:dyDescent="0.25">
      <c r="A2896" s="1" t="s">
        <v>4877</v>
      </c>
      <c r="B2896" s="11">
        <v>25926543</v>
      </c>
      <c r="C2896" s="1">
        <v>8000000</v>
      </c>
      <c r="D2896" s="12">
        <f t="shared" si="45"/>
        <v>17926543</v>
      </c>
    </row>
    <row r="2897" spans="1:4" x14ac:dyDescent="0.25">
      <c r="A2897" s="1" t="s">
        <v>4879</v>
      </c>
      <c r="B2897" s="11">
        <v>26049082</v>
      </c>
      <c r="C2897" s="1">
        <v>8000000</v>
      </c>
      <c r="D2897" s="12">
        <f t="shared" si="45"/>
        <v>18049082</v>
      </c>
    </row>
    <row r="2898" spans="1:4" x14ac:dyDescent="0.25">
      <c r="A2898" s="1" t="s">
        <v>4880</v>
      </c>
      <c r="B2898" s="11">
        <v>22551000</v>
      </c>
      <c r="C2898" s="1">
        <v>8000000</v>
      </c>
      <c r="D2898" s="12">
        <f t="shared" si="45"/>
        <v>14551000</v>
      </c>
    </row>
    <row r="2899" spans="1:4" x14ac:dyDescent="0.25">
      <c r="A2899" s="1" t="s">
        <v>4882</v>
      </c>
      <c r="B2899" s="11">
        <v>22800000</v>
      </c>
      <c r="C2899" s="1">
        <v>7000000</v>
      </c>
      <c r="D2899" s="12">
        <f t="shared" si="45"/>
        <v>15800000</v>
      </c>
    </row>
    <row r="2900" spans="1:4" x14ac:dyDescent="0.25">
      <c r="A2900" s="1" t="s">
        <v>4883</v>
      </c>
      <c r="B2900" s="11">
        <v>18090181</v>
      </c>
      <c r="C2900" s="1">
        <v>8000000</v>
      </c>
      <c r="D2900" s="12">
        <f t="shared" si="45"/>
        <v>10090181</v>
      </c>
    </row>
    <row r="2901" spans="1:4" x14ac:dyDescent="0.25">
      <c r="A2901" s="1" t="s">
        <v>4884</v>
      </c>
      <c r="B2901" s="11">
        <v>17843379</v>
      </c>
      <c r="C2901" s="1">
        <v>8000000</v>
      </c>
      <c r="D2901" s="12">
        <f t="shared" si="45"/>
        <v>9843379</v>
      </c>
    </row>
    <row r="2902" spans="1:4" x14ac:dyDescent="0.25">
      <c r="A2902" s="1" t="s">
        <v>4885</v>
      </c>
      <c r="B2902" s="11">
        <v>17278980</v>
      </c>
      <c r="C2902" s="1">
        <v>8000000</v>
      </c>
      <c r="D2902" s="12">
        <f t="shared" si="45"/>
        <v>9278980</v>
      </c>
    </row>
    <row r="2903" spans="1:4" x14ac:dyDescent="0.25">
      <c r="A2903" s="1" t="s">
        <v>4887</v>
      </c>
      <c r="B2903" s="11">
        <v>16699684</v>
      </c>
      <c r="C2903" s="1">
        <v>8000000</v>
      </c>
      <c r="D2903" s="12">
        <f t="shared" si="45"/>
        <v>8699684</v>
      </c>
    </row>
    <row r="2904" spans="1:4" x14ac:dyDescent="0.25">
      <c r="A2904" s="1" t="s">
        <v>4889</v>
      </c>
      <c r="B2904" s="11">
        <v>15047419</v>
      </c>
      <c r="C2904" s="1">
        <v>7000000</v>
      </c>
      <c r="D2904" s="12">
        <f t="shared" si="45"/>
        <v>8047419</v>
      </c>
    </row>
    <row r="2905" spans="1:4" x14ac:dyDescent="0.25">
      <c r="A2905" s="1" t="s">
        <v>4890</v>
      </c>
      <c r="B2905" s="11">
        <v>14015786</v>
      </c>
      <c r="C2905" s="1">
        <v>5000000</v>
      </c>
      <c r="D2905" s="12">
        <f t="shared" si="45"/>
        <v>9015786</v>
      </c>
    </row>
    <row r="2906" spans="1:4" x14ac:dyDescent="0.25">
      <c r="A2906" s="1" t="s">
        <v>4892</v>
      </c>
      <c r="B2906" s="11">
        <v>10269307</v>
      </c>
      <c r="C2906" s="1">
        <v>8000000</v>
      </c>
      <c r="D2906" s="12">
        <f t="shared" si="45"/>
        <v>2269307</v>
      </c>
    </row>
    <row r="2907" spans="1:4" x14ac:dyDescent="0.25">
      <c r="A2907" s="1" t="s">
        <v>4894</v>
      </c>
      <c r="B2907" s="11">
        <v>17536788</v>
      </c>
      <c r="C2907" s="1">
        <v>8000000</v>
      </c>
      <c r="D2907" s="12">
        <f t="shared" si="45"/>
        <v>9536788</v>
      </c>
    </row>
    <row r="2908" spans="1:4" x14ac:dyDescent="0.25">
      <c r="A2908" s="1" t="s">
        <v>4895</v>
      </c>
      <c r="B2908" s="11">
        <v>58401464</v>
      </c>
      <c r="C2908" s="1">
        <v>8000000</v>
      </c>
      <c r="D2908" s="12">
        <f t="shared" si="45"/>
        <v>50401464</v>
      </c>
    </row>
    <row r="2909" spans="1:4" x14ac:dyDescent="0.25">
      <c r="A2909" s="1" t="s">
        <v>4897</v>
      </c>
      <c r="B2909" s="11">
        <v>8279017</v>
      </c>
      <c r="C2909" s="1">
        <v>8000000</v>
      </c>
      <c r="D2909" s="12">
        <f t="shared" si="45"/>
        <v>279017</v>
      </c>
    </row>
    <row r="2910" spans="1:4" x14ac:dyDescent="0.25">
      <c r="A2910" s="1" t="s">
        <v>4898</v>
      </c>
      <c r="B2910" s="11">
        <v>10106233</v>
      </c>
      <c r="C2910" s="1">
        <v>8000000</v>
      </c>
      <c r="D2910" s="12">
        <f t="shared" si="45"/>
        <v>2106233</v>
      </c>
    </row>
    <row r="2911" spans="1:4" x14ac:dyDescent="0.25">
      <c r="A2911" s="1" t="s">
        <v>4899</v>
      </c>
      <c r="B2911" s="11">
        <v>4692814</v>
      </c>
      <c r="C2911" s="1">
        <v>8000000</v>
      </c>
      <c r="D2911" s="12">
        <f t="shared" si="45"/>
        <v>-3307186</v>
      </c>
    </row>
    <row r="2912" spans="1:4" x14ac:dyDescent="0.25">
      <c r="A2912" s="1" t="s">
        <v>4901</v>
      </c>
      <c r="B2912" s="11">
        <v>5018450</v>
      </c>
      <c r="C2912" s="1">
        <v>8000000</v>
      </c>
      <c r="D2912" s="12">
        <f t="shared" si="45"/>
        <v>-2981550</v>
      </c>
    </row>
    <row r="2913" spans="1:4" x14ac:dyDescent="0.25">
      <c r="A2913" s="1" t="s">
        <v>4904</v>
      </c>
      <c r="B2913" s="11">
        <v>3442820</v>
      </c>
      <c r="C2913" s="1">
        <v>8000000</v>
      </c>
      <c r="D2913" s="12">
        <f t="shared" si="45"/>
        <v>-4557180</v>
      </c>
    </row>
    <row r="2914" spans="1:4" x14ac:dyDescent="0.25">
      <c r="A2914" s="1" t="s">
        <v>4905</v>
      </c>
      <c r="B2914" s="11">
        <v>3205244</v>
      </c>
      <c r="C2914" s="1">
        <v>10000000</v>
      </c>
      <c r="D2914" s="12">
        <f t="shared" si="45"/>
        <v>-6794756</v>
      </c>
    </row>
    <row r="2915" spans="1:4" x14ac:dyDescent="0.25">
      <c r="A2915" s="1" t="s">
        <v>4908</v>
      </c>
      <c r="B2915" s="11">
        <v>3076425</v>
      </c>
      <c r="C2915" s="1">
        <v>8000000</v>
      </c>
      <c r="D2915" s="12">
        <f t="shared" si="45"/>
        <v>-4923575</v>
      </c>
    </row>
    <row r="2916" spans="1:4" x14ac:dyDescent="0.25">
      <c r="A2916" s="1" t="s">
        <v>4909</v>
      </c>
      <c r="B2916" s="11">
        <v>2275557</v>
      </c>
      <c r="C2916" s="1">
        <v>8000000</v>
      </c>
      <c r="D2916" s="12">
        <f t="shared" si="45"/>
        <v>-5724443</v>
      </c>
    </row>
    <row r="2917" spans="1:4" x14ac:dyDescent="0.25">
      <c r="A2917" s="1" t="s">
        <v>4910</v>
      </c>
      <c r="B2917" s="11">
        <v>1789892</v>
      </c>
      <c r="C2917" s="1">
        <v>8000000</v>
      </c>
      <c r="D2917" s="12">
        <f t="shared" si="45"/>
        <v>-6210108</v>
      </c>
    </row>
    <row r="2918" spans="1:4" x14ac:dyDescent="0.25">
      <c r="A2918" s="1" t="s">
        <v>4912</v>
      </c>
      <c r="B2918" s="11">
        <v>6350058</v>
      </c>
      <c r="C2918" s="1">
        <v>8000000</v>
      </c>
      <c r="D2918" s="12">
        <f t="shared" si="45"/>
        <v>-1649942</v>
      </c>
    </row>
    <row r="2919" spans="1:4" x14ac:dyDescent="0.25">
      <c r="A2919" s="1" t="s">
        <v>4913</v>
      </c>
      <c r="B2919" s="11">
        <v>1094798</v>
      </c>
      <c r="C2919" s="1">
        <v>7200000</v>
      </c>
      <c r="D2919" s="12">
        <f t="shared" si="45"/>
        <v>-6105202</v>
      </c>
    </row>
    <row r="2920" spans="1:4" x14ac:dyDescent="0.25">
      <c r="A2920" s="1" t="s">
        <v>4914</v>
      </c>
      <c r="B2920" s="11">
        <v>1071240</v>
      </c>
      <c r="C2920" s="1">
        <v>8000000</v>
      </c>
      <c r="D2920" s="12">
        <f t="shared" si="45"/>
        <v>-6928760</v>
      </c>
    </row>
    <row r="2921" spans="1:4" x14ac:dyDescent="0.25">
      <c r="A2921" s="1" t="s">
        <v>4916</v>
      </c>
      <c r="B2921" s="11">
        <v>532190</v>
      </c>
      <c r="C2921" s="1">
        <v>8000000</v>
      </c>
      <c r="D2921" s="12">
        <f t="shared" si="45"/>
        <v>-7467810</v>
      </c>
    </row>
    <row r="2922" spans="1:4" x14ac:dyDescent="0.25">
      <c r="A2922" s="1" t="s">
        <v>4918</v>
      </c>
      <c r="B2922" s="11">
        <v>686383</v>
      </c>
      <c r="C2922" s="1">
        <v>6500000</v>
      </c>
      <c r="D2922" s="12">
        <f t="shared" si="45"/>
        <v>-5813617</v>
      </c>
    </row>
    <row r="2923" spans="1:4" x14ac:dyDescent="0.25">
      <c r="A2923" s="1" t="s">
        <v>4920</v>
      </c>
      <c r="B2923" s="11">
        <v>16168741</v>
      </c>
      <c r="C2923" s="1">
        <v>8000000</v>
      </c>
      <c r="D2923" s="12">
        <f t="shared" si="45"/>
        <v>8168741</v>
      </c>
    </row>
    <row r="2924" spans="1:4" x14ac:dyDescent="0.25">
      <c r="A2924" s="1" t="s">
        <v>4922</v>
      </c>
      <c r="B2924" s="11">
        <v>568695</v>
      </c>
      <c r="C2924" s="1">
        <v>8000000</v>
      </c>
      <c r="D2924" s="12">
        <f t="shared" si="45"/>
        <v>-7431305</v>
      </c>
    </row>
    <row r="2925" spans="1:4" x14ac:dyDescent="0.25">
      <c r="A2925" s="1" t="s">
        <v>4924</v>
      </c>
      <c r="B2925" s="11">
        <v>398420</v>
      </c>
      <c r="C2925" s="1">
        <v>8000000</v>
      </c>
      <c r="D2925" s="12">
        <f t="shared" si="45"/>
        <v>-7601580</v>
      </c>
    </row>
    <row r="2926" spans="1:4" x14ac:dyDescent="0.25">
      <c r="A2926" s="1" t="s">
        <v>4927</v>
      </c>
      <c r="B2926" s="11">
        <v>336456</v>
      </c>
      <c r="C2926" s="1">
        <v>8000000</v>
      </c>
      <c r="D2926" s="12">
        <f t="shared" si="45"/>
        <v>-7663544</v>
      </c>
    </row>
    <row r="2927" spans="1:4" x14ac:dyDescent="0.25">
      <c r="A2927" s="1" t="s">
        <v>4929</v>
      </c>
      <c r="B2927" s="11">
        <v>298110</v>
      </c>
      <c r="C2927" s="1">
        <v>8000000</v>
      </c>
      <c r="D2927" s="12">
        <f t="shared" si="45"/>
        <v>-7701890</v>
      </c>
    </row>
    <row r="2928" spans="1:4" x14ac:dyDescent="0.25">
      <c r="A2928" s="1" t="s">
        <v>4930</v>
      </c>
      <c r="B2928" s="11">
        <v>127144</v>
      </c>
      <c r="C2928" s="1">
        <v>8000000</v>
      </c>
      <c r="D2928" s="12">
        <f t="shared" si="45"/>
        <v>-7872856</v>
      </c>
    </row>
    <row r="2929" spans="1:4" x14ac:dyDescent="0.25">
      <c r="A2929" s="1" t="s">
        <v>4931</v>
      </c>
      <c r="B2929" s="11">
        <v>117190</v>
      </c>
      <c r="C2929" s="1">
        <v>8000000</v>
      </c>
      <c r="D2929" s="12">
        <f t="shared" si="45"/>
        <v>-7882810</v>
      </c>
    </row>
    <row r="2930" spans="1:4" x14ac:dyDescent="0.25">
      <c r="A2930" s="1" t="s">
        <v>4933</v>
      </c>
      <c r="B2930" s="11">
        <v>108662</v>
      </c>
      <c r="C2930" s="1">
        <v>8000000</v>
      </c>
      <c r="D2930" s="12">
        <f t="shared" si="45"/>
        <v>-7891338</v>
      </c>
    </row>
    <row r="2931" spans="1:4" x14ac:dyDescent="0.25">
      <c r="A2931" s="1" t="s">
        <v>4935</v>
      </c>
      <c r="B2931" s="11">
        <v>53481</v>
      </c>
      <c r="C2931" s="1">
        <v>8000000</v>
      </c>
      <c r="D2931" s="12">
        <f t="shared" si="45"/>
        <v>-7946519</v>
      </c>
    </row>
    <row r="2932" spans="1:4" x14ac:dyDescent="0.25">
      <c r="A2932" s="1" t="s">
        <v>4937</v>
      </c>
      <c r="B2932" s="11">
        <v>23106</v>
      </c>
      <c r="C2932" s="1">
        <v>50000000</v>
      </c>
      <c r="D2932" s="12">
        <f t="shared" si="45"/>
        <v>-49976894</v>
      </c>
    </row>
    <row r="2933" spans="1:4" x14ac:dyDescent="0.25">
      <c r="A2933" s="1" t="s">
        <v>4939</v>
      </c>
      <c r="B2933" s="11">
        <v>439162</v>
      </c>
      <c r="C2933" s="1">
        <v>1100000000</v>
      </c>
      <c r="D2933" s="12">
        <f t="shared" si="45"/>
        <v>-1099560838</v>
      </c>
    </row>
    <row r="2934" spans="1:4" x14ac:dyDescent="0.25">
      <c r="A2934" s="1" t="s">
        <v>4941</v>
      </c>
      <c r="B2934" s="11">
        <v>671240</v>
      </c>
      <c r="C2934" s="1">
        <v>7900000</v>
      </c>
      <c r="D2934" s="12">
        <f t="shared" si="45"/>
        <v>-7228760</v>
      </c>
    </row>
    <row r="2935" spans="1:4" x14ac:dyDescent="0.25">
      <c r="A2935" s="1" t="s">
        <v>4943</v>
      </c>
      <c r="B2935" s="11">
        <v>882290</v>
      </c>
      <c r="C2935" s="1">
        <v>10000000</v>
      </c>
      <c r="D2935" s="12">
        <f t="shared" si="45"/>
        <v>-9117710</v>
      </c>
    </row>
    <row r="2936" spans="1:4" x14ac:dyDescent="0.25">
      <c r="A2936" s="1" t="s">
        <v>4944</v>
      </c>
      <c r="B2936" s="11">
        <v>106593296</v>
      </c>
      <c r="C2936" s="1">
        <v>7500000</v>
      </c>
      <c r="D2936" s="12">
        <f t="shared" si="45"/>
        <v>99093296</v>
      </c>
    </row>
    <row r="2937" spans="1:4" x14ac:dyDescent="0.25">
      <c r="A2937" s="1" t="s">
        <v>4945</v>
      </c>
      <c r="B2937" s="11">
        <v>43490057</v>
      </c>
      <c r="C2937" s="1">
        <v>7500000</v>
      </c>
      <c r="D2937" s="12">
        <f t="shared" si="45"/>
        <v>35990057</v>
      </c>
    </row>
    <row r="2938" spans="1:4" x14ac:dyDescent="0.25">
      <c r="A2938" s="1" t="s">
        <v>4947</v>
      </c>
      <c r="B2938" s="11">
        <v>32333860</v>
      </c>
      <c r="C2938" s="1">
        <v>7500000</v>
      </c>
      <c r="D2938" s="12">
        <f t="shared" si="45"/>
        <v>24833860</v>
      </c>
    </row>
    <row r="2939" spans="1:4" x14ac:dyDescent="0.25">
      <c r="A2939" s="1" t="s">
        <v>4948</v>
      </c>
      <c r="B2939" s="11">
        <v>24792061</v>
      </c>
      <c r="C2939" s="1">
        <v>6500000</v>
      </c>
      <c r="D2939" s="12">
        <f t="shared" si="45"/>
        <v>18292061</v>
      </c>
    </row>
    <row r="2940" spans="1:4" x14ac:dyDescent="0.25">
      <c r="A2940" s="1" t="s">
        <v>4950</v>
      </c>
      <c r="B2940" s="11">
        <v>17544812</v>
      </c>
      <c r="C2940" s="1">
        <v>10000000</v>
      </c>
      <c r="D2940" s="12">
        <f t="shared" si="45"/>
        <v>7544812</v>
      </c>
    </row>
    <row r="2941" spans="1:4" x14ac:dyDescent="0.25">
      <c r="A2941" s="1" t="s">
        <v>4951</v>
      </c>
      <c r="B2941" s="11">
        <v>12574715</v>
      </c>
      <c r="C2941" s="1">
        <v>4500000</v>
      </c>
      <c r="D2941" s="12">
        <f t="shared" si="45"/>
        <v>8074715</v>
      </c>
    </row>
    <row r="2942" spans="1:4" x14ac:dyDescent="0.25">
      <c r="A2942" s="1" t="s">
        <v>4953</v>
      </c>
      <c r="B2942" s="11">
        <v>5100000</v>
      </c>
      <c r="C2942" s="1">
        <v>7500000</v>
      </c>
      <c r="D2942" s="12">
        <f t="shared" si="45"/>
        <v>-2400000</v>
      </c>
    </row>
    <row r="2943" spans="1:4" x14ac:dyDescent="0.25">
      <c r="A2943" s="1" t="s">
        <v>4954</v>
      </c>
      <c r="B2943" s="11">
        <v>10460089</v>
      </c>
      <c r="C2943" s="1">
        <v>7500000</v>
      </c>
      <c r="D2943" s="12">
        <f t="shared" si="45"/>
        <v>2960089</v>
      </c>
    </row>
    <row r="2944" spans="1:4" x14ac:dyDescent="0.25">
      <c r="A2944" s="1" t="s">
        <v>4956</v>
      </c>
      <c r="B2944" s="11">
        <v>4239767</v>
      </c>
      <c r="C2944" s="1">
        <v>7500000</v>
      </c>
      <c r="D2944" s="12">
        <f t="shared" si="45"/>
        <v>-3260233</v>
      </c>
    </row>
    <row r="2945" spans="1:4" x14ac:dyDescent="0.25">
      <c r="A2945" s="1" t="s">
        <v>4958</v>
      </c>
      <c r="B2945" s="11">
        <v>4131640</v>
      </c>
      <c r="C2945" s="1">
        <v>7500000</v>
      </c>
      <c r="D2945" s="12">
        <f t="shared" si="45"/>
        <v>-3368360</v>
      </c>
    </row>
    <row r="2946" spans="1:4" x14ac:dyDescent="0.25">
      <c r="A2946" s="1" t="s">
        <v>4959</v>
      </c>
      <c r="B2946" s="11">
        <v>10814185</v>
      </c>
      <c r="C2946" s="1">
        <v>8000000</v>
      </c>
      <c r="D2946" s="12">
        <f t="shared" si="45"/>
        <v>2814185</v>
      </c>
    </row>
    <row r="2947" spans="1:4" x14ac:dyDescent="0.25">
      <c r="A2947" s="1" t="s">
        <v>4961</v>
      </c>
      <c r="B2947" s="11">
        <v>197148</v>
      </c>
      <c r="C2947" s="1">
        <v>7500000</v>
      </c>
      <c r="D2947" s="12">
        <f t="shared" ref="D2947:D3010" si="46">B2947-C2947</f>
        <v>-7302852</v>
      </c>
    </row>
    <row r="2948" spans="1:4" x14ac:dyDescent="0.25">
      <c r="A2948" s="1" t="s">
        <v>4963</v>
      </c>
      <c r="B2948" s="11">
        <v>3014541</v>
      </c>
      <c r="C2948" s="1">
        <v>8000000</v>
      </c>
      <c r="D2948" s="12">
        <f t="shared" si="46"/>
        <v>-4985459</v>
      </c>
    </row>
    <row r="2949" spans="1:4" x14ac:dyDescent="0.25">
      <c r="A2949" s="1" t="s">
        <v>4966</v>
      </c>
      <c r="B2949" s="11">
        <v>4443403</v>
      </c>
      <c r="C2949" s="1">
        <v>7300000</v>
      </c>
      <c r="D2949" s="12">
        <f t="shared" si="46"/>
        <v>-2856597</v>
      </c>
    </row>
    <row r="2950" spans="1:4" x14ac:dyDescent="0.25">
      <c r="A2950" s="1" t="s">
        <v>4967</v>
      </c>
      <c r="B2950" s="11">
        <v>1330827</v>
      </c>
      <c r="C2950" s="1">
        <v>7000000</v>
      </c>
      <c r="D2950" s="12">
        <f t="shared" si="46"/>
        <v>-5669173</v>
      </c>
    </row>
    <row r="2951" spans="1:4" x14ac:dyDescent="0.25">
      <c r="A2951" s="1" t="s">
        <v>4969</v>
      </c>
      <c r="B2951" s="11">
        <v>1818681</v>
      </c>
      <c r="C2951" s="1">
        <v>7300000</v>
      </c>
      <c r="D2951" s="12">
        <f t="shared" si="46"/>
        <v>-5481319</v>
      </c>
    </row>
    <row r="2952" spans="1:4" x14ac:dyDescent="0.25">
      <c r="A2952" s="1" t="s">
        <v>4971</v>
      </c>
      <c r="B2952" s="11">
        <v>12610552</v>
      </c>
      <c r="C2952" s="1">
        <v>7500000</v>
      </c>
      <c r="D2952" s="12">
        <f t="shared" si="46"/>
        <v>5110552</v>
      </c>
    </row>
    <row r="2953" spans="1:4" x14ac:dyDescent="0.25">
      <c r="A2953" s="1" t="s">
        <v>4972</v>
      </c>
      <c r="B2953" s="11">
        <v>143492840</v>
      </c>
      <c r="C2953" s="1">
        <v>7500000</v>
      </c>
      <c r="D2953" s="12">
        <f t="shared" si="46"/>
        <v>135992840</v>
      </c>
    </row>
    <row r="2954" spans="1:4" x14ac:dyDescent="0.25">
      <c r="A2954" s="1" t="s">
        <v>4974</v>
      </c>
      <c r="B2954" s="11">
        <v>43800000</v>
      </c>
      <c r="C2954" s="1">
        <v>7200000</v>
      </c>
      <c r="D2954" s="12">
        <f t="shared" si="46"/>
        <v>36600000</v>
      </c>
    </row>
    <row r="2955" spans="1:4" x14ac:dyDescent="0.25">
      <c r="A2955" s="1" t="s">
        <v>4975</v>
      </c>
      <c r="B2955" s="11">
        <v>134821952</v>
      </c>
      <c r="C2955" s="1">
        <v>6000000</v>
      </c>
      <c r="D2955" s="12">
        <f t="shared" si="46"/>
        <v>128821952</v>
      </c>
    </row>
    <row r="2956" spans="1:4" x14ac:dyDescent="0.25">
      <c r="A2956" s="1" t="s">
        <v>4976</v>
      </c>
      <c r="B2956" s="11">
        <v>94900000</v>
      </c>
      <c r="C2956" s="1">
        <v>4000000</v>
      </c>
      <c r="D2956" s="12">
        <f t="shared" si="46"/>
        <v>90900000</v>
      </c>
    </row>
    <row r="2957" spans="1:4" x14ac:dyDescent="0.25">
      <c r="A2957" s="1" t="s">
        <v>4977</v>
      </c>
      <c r="B2957" s="11">
        <v>32391374</v>
      </c>
      <c r="C2957" s="1">
        <v>7500000</v>
      </c>
      <c r="D2957" s="12">
        <f t="shared" si="46"/>
        <v>24891374</v>
      </c>
    </row>
    <row r="2958" spans="1:4" x14ac:dyDescent="0.25">
      <c r="A2958" s="1" t="s">
        <v>4978</v>
      </c>
      <c r="B2958" s="11">
        <v>40158000</v>
      </c>
      <c r="C2958" s="1">
        <v>7000000</v>
      </c>
      <c r="D2958" s="12">
        <f t="shared" si="46"/>
        <v>33158000</v>
      </c>
    </row>
    <row r="2959" spans="1:4" x14ac:dyDescent="0.25">
      <c r="A2959" s="1" t="s">
        <v>4979</v>
      </c>
      <c r="B2959" s="11">
        <v>113709992</v>
      </c>
      <c r="C2959" s="1">
        <v>7000000</v>
      </c>
      <c r="D2959" s="12">
        <f t="shared" si="46"/>
        <v>106709992</v>
      </c>
    </row>
    <row r="2960" spans="1:4" x14ac:dyDescent="0.25">
      <c r="A2960" s="1" t="s">
        <v>4980</v>
      </c>
      <c r="B2960" s="11">
        <v>32131483</v>
      </c>
      <c r="C2960" s="1">
        <v>11000000</v>
      </c>
      <c r="D2960" s="12">
        <f t="shared" si="46"/>
        <v>21131483</v>
      </c>
    </row>
    <row r="2961" spans="1:4" x14ac:dyDescent="0.25">
      <c r="A2961" s="1" t="s">
        <v>4981</v>
      </c>
      <c r="B2961" s="11">
        <v>35400000</v>
      </c>
      <c r="C2961" s="1">
        <v>7000000</v>
      </c>
      <c r="D2961" s="12">
        <f t="shared" si="46"/>
        <v>28400000</v>
      </c>
    </row>
    <row r="2962" spans="1:4" x14ac:dyDescent="0.25">
      <c r="A2962" s="1" t="s">
        <v>4982</v>
      </c>
      <c r="B2962" s="11">
        <v>34099640</v>
      </c>
      <c r="C2962" s="1">
        <v>5000000</v>
      </c>
      <c r="D2962" s="12">
        <f t="shared" si="46"/>
        <v>29099640</v>
      </c>
    </row>
    <row r="2963" spans="1:4" x14ac:dyDescent="0.25">
      <c r="A2963" s="1" t="s">
        <v>4983</v>
      </c>
      <c r="B2963" s="11">
        <v>37295394</v>
      </c>
      <c r="C2963" s="1">
        <v>6600000</v>
      </c>
      <c r="D2963" s="12">
        <f t="shared" si="46"/>
        <v>30695394</v>
      </c>
    </row>
    <row r="2964" spans="1:4" x14ac:dyDescent="0.25">
      <c r="A2964" s="1" t="s">
        <v>4984</v>
      </c>
      <c r="B2964" s="11">
        <v>31501218</v>
      </c>
      <c r="C2964" s="1">
        <v>7500000</v>
      </c>
      <c r="D2964" s="12">
        <f t="shared" si="46"/>
        <v>24001218</v>
      </c>
    </row>
    <row r="2965" spans="1:4" x14ac:dyDescent="0.25">
      <c r="A2965" s="1" t="s">
        <v>4985</v>
      </c>
      <c r="B2965" s="11">
        <v>28747570</v>
      </c>
      <c r="C2965" s="1">
        <v>7000000</v>
      </c>
      <c r="D2965" s="12">
        <f t="shared" si="46"/>
        <v>21747570</v>
      </c>
    </row>
    <row r="2966" spans="1:4" x14ac:dyDescent="0.25">
      <c r="A2966" s="1" t="s">
        <v>4986</v>
      </c>
      <c r="B2966" s="11">
        <v>25625110</v>
      </c>
      <c r="C2966" s="1">
        <v>7000000</v>
      </c>
      <c r="D2966" s="12">
        <f t="shared" si="46"/>
        <v>18625110</v>
      </c>
    </row>
    <row r="2967" spans="1:4" x14ac:dyDescent="0.25">
      <c r="A2967" s="1" t="s">
        <v>4988</v>
      </c>
      <c r="B2967" s="11">
        <v>25000000</v>
      </c>
      <c r="C2967" s="1">
        <v>9000000</v>
      </c>
      <c r="D2967" s="12">
        <f t="shared" si="46"/>
        <v>16000000</v>
      </c>
    </row>
    <row r="2968" spans="1:4" x14ac:dyDescent="0.25">
      <c r="A2968" s="1" t="s">
        <v>4989</v>
      </c>
      <c r="B2968" s="11">
        <v>21000000</v>
      </c>
      <c r="C2968" s="1">
        <v>13000000</v>
      </c>
      <c r="D2968" s="12">
        <f t="shared" si="46"/>
        <v>8000000</v>
      </c>
    </row>
    <row r="2969" spans="1:4" x14ac:dyDescent="0.25">
      <c r="A2969" s="1" t="s">
        <v>4990</v>
      </c>
      <c r="B2969" s="11">
        <v>20257000</v>
      </c>
      <c r="C2969" s="1">
        <v>7000000</v>
      </c>
      <c r="D2969" s="12">
        <f t="shared" si="46"/>
        <v>13257000</v>
      </c>
    </row>
    <row r="2970" spans="1:4" x14ac:dyDescent="0.25">
      <c r="A2970" s="1" t="s">
        <v>4991</v>
      </c>
      <c r="B2970" s="11">
        <v>26005908</v>
      </c>
      <c r="C2970" s="1">
        <v>3500000</v>
      </c>
      <c r="D2970" s="12">
        <f t="shared" si="46"/>
        <v>22505908</v>
      </c>
    </row>
    <row r="2971" spans="1:4" x14ac:dyDescent="0.25">
      <c r="A2971" s="1" t="s">
        <v>4993</v>
      </c>
      <c r="B2971" s="11">
        <v>15818967</v>
      </c>
      <c r="C2971" s="1">
        <v>7000000</v>
      </c>
      <c r="D2971" s="12">
        <f t="shared" si="46"/>
        <v>8818967</v>
      </c>
    </row>
    <row r="2972" spans="1:4" x14ac:dyDescent="0.25">
      <c r="A2972" s="1" t="s">
        <v>4994</v>
      </c>
      <c r="B2972" s="11">
        <v>14891000</v>
      </c>
      <c r="C2972" s="1">
        <v>7000000</v>
      </c>
      <c r="D2972" s="12">
        <f t="shared" si="46"/>
        <v>7891000</v>
      </c>
    </row>
    <row r="2973" spans="1:4" x14ac:dyDescent="0.25">
      <c r="A2973" s="1" t="s">
        <v>4996</v>
      </c>
      <c r="B2973" s="11">
        <v>16901126</v>
      </c>
      <c r="C2973" s="1">
        <v>7000000</v>
      </c>
      <c r="D2973" s="12">
        <f t="shared" si="46"/>
        <v>9901126</v>
      </c>
    </row>
    <row r="2974" spans="1:4" x14ac:dyDescent="0.25">
      <c r="A2974" s="1" t="s">
        <v>4997</v>
      </c>
      <c r="B2974" s="11">
        <v>17474107</v>
      </c>
      <c r="C2974" s="1">
        <v>7000000</v>
      </c>
      <c r="D2974" s="12">
        <f t="shared" si="46"/>
        <v>10474107</v>
      </c>
    </row>
    <row r="2975" spans="1:4" x14ac:dyDescent="0.25">
      <c r="A2975" s="1" t="s">
        <v>4998</v>
      </c>
      <c r="B2975" s="11">
        <v>14003141</v>
      </c>
      <c r="C2975" s="1">
        <v>7000000</v>
      </c>
      <c r="D2975" s="12">
        <f t="shared" si="46"/>
        <v>7003141</v>
      </c>
    </row>
    <row r="2976" spans="1:4" x14ac:dyDescent="0.25">
      <c r="A2976" s="1" t="s">
        <v>4999</v>
      </c>
      <c r="B2976" s="11">
        <v>12583510</v>
      </c>
      <c r="C2976" s="1">
        <v>7000000</v>
      </c>
      <c r="D2976" s="12">
        <f t="shared" si="46"/>
        <v>5583510</v>
      </c>
    </row>
    <row r="2977" spans="1:4" x14ac:dyDescent="0.25">
      <c r="A2977" s="1" t="s">
        <v>5000</v>
      </c>
      <c r="B2977" s="11">
        <v>9190525</v>
      </c>
      <c r="C2977" s="1">
        <v>7000000</v>
      </c>
      <c r="D2977" s="12">
        <f t="shared" si="46"/>
        <v>2190525</v>
      </c>
    </row>
    <row r="2978" spans="1:4" x14ac:dyDescent="0.25">
      <c r="A2978" s="1" t="s">
        <v>5002</v>
      </c>
      <c r="B2978" s="11">
        <v>9176553</v>
      </c>
      <c r="C2978" s="1">
        <v>7500000</v>
      </c>
      <c r="D2978" s="12">
        <f t="shared" si="46"/>
        <v>1676553</v>
      </c>
    </row>
    <row r="2979" spans="1:4" x14ac:dyDescent="0.25">
      <c r="A2979" s="1" t="s">
        <v>5003</v>
      </c>
      <c r="B2979" s="11">
        <v>9094451</v>
      </c>
      <c r="C2979" s="1">
        <v>7000000</v>
      </c>
      <c r="D2979" s="12">
        <f t="shared" si="46"/>
        <v>2094451</v>
      </c>
    </row>
    <row r="2980" spans="1:4" x14ac:dyDescent="0.25">
      <c r="A2980" s="1" t="s">
        <v>5005</v>
      </c>
      <c r="B2980" s="11">
        <v>9166863</v>
      </c>
      <c r="C2980" s="1">
        <v>7000000</v>
      </c>
      <c r="D2980" s="12">
        <f t="shared" si="46"/>
        <v>2166863</v>
      </c>
    </row>
    <row r="2981" spans="1:4" x14ac:dyDescent="0.25">
      <c r="A2981" s="1" t="s">
        <v>5006</v>
      </c>
      <c r="B2981" s="11">
        <v>8373585</v>
      </c>
      <c r="C2981" s="1">
        <v>7000000</v>
      </c>
      <c r="D2981" s="12">
        <f t="shared" si="46"/>
        <v>1373585</v>
      </c>
    </row>
    <row r="2982" spans="1:4" x14ac:dyDescent="0.25">
      <c r="A2982" s="1" t="s">
        <v>5007</v>
      </c>
      <c r="B2982" s="11">
        <v>7292175</v>
      </c>
      <c r="C2982" s="1">
        <v>7000000</v>
      </c>
      <c r="D2982" s="12">
        <f t="shared" si="46"/>
        <v>292175</v>
      </c>
    </row>
    <row r="2983" spans="1:4" x14ac:dyDescent="0.25">
      <c r="A2983" s="1" t="s">
        <v>5009</v>
      </c>
      <c r="B2983" s="11">
        <v>6601079</v>
      </c>
      <c r="C2983" s="1">
        <v>7000000</v>
      </c>
      <c r="D2983" s="12">
        <f t="shared" si="46"/>
        <v>-398921</v>
      </c>
    </row>
    <row r="2984" spans="1:4" x14ac:dyDescent="0.25">
      <c r="A2984" s="1" t="s">
        <v>5011</v>
      </c>
      <c r="B2984" s="11">
        <v>6165429</v>
      </c>
      <c r="C2984" s="1">
        <v>6000000</v>
      </c>
      <c r="D2984" s="12">
        <f t="shared" si="46"/>
        <v>165429</v>
      </c>
    </row>
    <row r="2985" spans="1:4" x14ac:dyDescent="0.25">
      <c r="A2985" s="1" t="s">
        <v>5012</v>
      </c>
      <c r="B2985" s="11">
        <v>5694308</v>
      </c>
      <c r="C2985" s="1">
        <v>7000000</v>
      </c>
      <c r="D2985" s="12">
        <f t="shared" si="46"/>
        <v>-1305692</v>
      </c>
    </row>
    <row r="2986" spans="1:4" x14ac:dyDescent="0.25">
      <c r="A2986" s="1" t="s">
        <v>5015</v>
      </c>
      <c r="B2986" s="11">
        <v>5430822</v>
      </c>
      <c r="C2986" s="1">
        <v>7000000</v>
      </c>
      <c r="D2986" s="12">
        <f t="shared" si="46"/>
        <v>-1569178</v>
      </c>
    </row>
    <row r="2987" spans="1:4" x14ac:dyDescent="0.25">
      <c r="A2987" s="1" t="s">
        <v>5017</v>
      </c>
      <c r="B2987" s="11">
        <v>4720371</v>
      </c>
      <c r="C2987" s="1">
        <v>7000000</v>
      </c>
      <c r="D2987" s="12">
        <f t="shared" si="46"/>
        <v>-2279629</v>
      </c>
    </row>
    <row r="2988" spans="1:4" x14ac:dyDescent="0.25">
      <c r="A2988" s="1" t="s">
        <v>5018</v>
      </c>
      <c r="B2988" s="11">
        <v>2344847</v>
      </c>
      <c r="C2988" s="1">
        <v>7000000</v>
      </c>
      <c r="D2988" s="12">
        <f t="shared" si="46"/>
        <v>-4655153</v>
      </c>
    </row>
    <row r="2989" spans="1:4" x14ac:dyDescent="0.25">
      <c r="A2989" s="1" t="s">
        <v>5019</v>
      </c>
      <c r="B2989" s="11">
        <v>7455447</v>
      </c>
      <c r="C2989" s="1">
        <v>7000000</v>
      </c>
      <c r="D2989" s="12">
        <f t="shared" si="46"/>
        <v>455447</v>
      </c>
    </row>
    <row r="2990" spans="1:4" x14ac:dyDescent="0.25">
      <c r="A2990" s="1" t="s">
        <v>5021</v>
      </c>
      <c r="B2990" s="11">
        <v>2148212</v>
      </c>
      <c r="C2990" s="1">
        <v>7000000</v>
      </c>
      <c r="D2990" s="12">
        <f t="shared" si="46"/>
        <v>-4851788</v>
      </c>
    </row>
    <row r="2991" spans="1:4" x14ac:dyDescent="0.25">
      <c r="A2991" s="1" t="s">
        <v>5023</v>
      </c>
      <c r="B2991" s="11">
        <v>2062066</v>
      </c>
      <c r="C2991" s="1">
        <v>7000000</v>
      </c>
      <c r="D2991" s="12">
        <f t="shared" si="46"/>
        <v>-4937934</v>
      </c>
    </row>
    <row r="2992" spans="1:4" x14ac:dyDescent="0.25">
      <c r="A2992" s="1" t="s">
        <v>5024</v>
      </c>
      <c r="B2992" s="11">
        <v>1654367</v>
      </c>
      <c r="C2992" s="1">
        <v>7000000</v>
      </c>
      <c r="D2992" s="12">
        <f t="shared" si="46"/>
        <v>-5345633</v>
      </c>
    </row>
    <row r="2993" spans="1:4" x14ac:dyDescent="0.25">
      <c r="A2993" s="1" t="s">
        <v>5026</v>
      </c>
      <c r="B2993" s="11">
        <v>1738692</v>
      </c>
      <c r="C2993" s="1">
        <v>7000000</v>
      </c>
      <c r="D2993" s="12">
        <f t="shared" si="46"/>
        <v>-5261308</v>
      </c>
    </row>
    <row r="2994" spans="1:4" x14ac:dyDescent="0.25">
      <c r="A2994" s="1" t="s">
        <v>5028</v>
      </c>
      <c r="B2994" s="11">
        <v>1889522</v>
      </c>
      <c r="C2994" s="1">
        <v>7000000</v>
      </c>
      <c r="D2994" s="12">
        <f t="shared" si="46"/>
        <v>-5110478</v>
      </c>
    </row>
    <row r="2995" spans="1:4" x14ac:dyDescent="0.25">
      <c r="A2995" s="1" t="s">
        <v>5029</v>
      </c>
      <c r="B2995" s="11">
        <v>1110286</v>
      </c>
      <c r="C2995" s="1">
        <v>4825000</v>
      </c>
      <c r="D2995" s="12">
        <f t="shared" si="46"/>
        <v>-3714714</v>
      </c>
    </row>
    <row r="2996" spans="1:4" x14ac:dyDescent="0.25">
      <c r="A2996" s="1" t="s">
        <v>5031</v>
      </c>
      <c r="B2996" s="11">
        <v>1000000</v>
      </c>
      <c r="C2996" s="1">
        <v>9000000</v>
      </c>
      <c r="D2996" s="12">
        <f t="shared" si="46"/>
        <v>-8000000</v>
      </c>
    </row>
    <row r="2997" spans="1:4" x14ac:dyDescent="0.25">
      <c r="A2997" s="1" t="s">
        <v>5032</v>
      </c>
      <c r="B2997" s="11">
        <v>700000</v>
      </c>
      <c r="C2997" s="1">
        <v>50000000</v>
      </c>
      <c r="D2997" s="12">
        <f t="shared" si="46"/>
        <v>-49300000</v>
      </c>
    </row>
    <row r="2998" spans="1:4" x14ac:dyDescent="0.25">
      <c r="A2998" s="1" t="s">
        <v>5033</v>
      </c>
      <c r="B2998" s="11">
        <v>1768416</v>
      </c>
      <c r="C2998" s="1">
        <v>7000000</v>
      </c>
      <c r="D2998" s="12">
        <f t="shared" si="46"/>
        <v>-5231584</v>
      </c>
    </row>
    <row r="2999" spans="1:4" x14ac:dyDescent="0.25">
      <c r="A2999" s="1" t="s">
        <v>5035</v>
      </c>
      <c r="B2999" s="11">
        <v>306715</v>
      </c>
      <c r="C2999" s="1">
        <v>10000000</v>
      </c>
      <c r="D2999" s="12">
        <f t="shared" si="46"/>
        <v>-9693285</v>
      </c>
    </row>
    <row r="3000" spans="1:4" x14ac:dyDescent="0.25">
      <c r="A3000" s="1" t="s">
        <v>5037</v>
      </c>
      <c r="B3000" s="11">
        <v>382946</v>
      </c>
      <c r="C3000" s="1">
        <v>7000000</v>
      </c>
      <c r="D3000" s="12">
        <f t="shared" si="46"/>
        <v>-6617054</v>
      </c>
    </row>
    <row r="3001" spans="1:4" x14ac:dyDescent="0.25">
      <c r="A3001" s="1" t="s">
        <v>5039</v>
      </c>
      <c r="B3001" s="11">
        <v>196067</v>
      </c>
      <c r="C3001" s="1">
        <v>7000000</v>
      </c>
      <c r="D3001" s="12">
        <f t="shared" si="46"/>
        <v>-6803933</v>
      </c>
    </row>
    <row r="3002" spans="1:4" x14ac:dyDescent="0.25">
      <c r="A3002" s="1" t="s">
        <v>5040</v>
      </c>
      <c r="B3002" s="11">
        <v>532988</v>
      </c>
      <c r="C3002" s="1">
        <v>7000000</v>
      </c>
      <c r="D3002" s="12">
        <f t="shared" si="46"/>
        <v>-6467012</v>
      </c>
    </row>
    <row r="3003" spans="1:4" x14ac:dyDescent="0.25">
      <c r="A3003" s="1" t="s">
        <v>5042</v>
      </c>
      <c r="B3003" s="11">
        <v>453079</v>
      </c>
      <c r="C3003" s="1">
        <v>7000000</v>
      </c>
      <c r="D3003" s="12">
        <f t="shared" si="46"/>
        <v>-6546921</v>
      </c>
    </row>
    <row r="3004" spans="1:4" x14ac:dyDescent="0.25">
      <c r="A3004" s="1" t="s">
        <v>5044</v>
      </c>
      <c r="B3004" s="11">
        <v>46451</v>
      </c>
      <c r="C3004" s="1">
        <v>7000000</v>
      </c>
      <c r="D3004" s="12">
        <f t="shared" si="46"/>
        <v>-6953549</v>
      </c>
    </row>
    <row r="3005" spans="1:4" x14ac:dyDescent="0.25">
      <c r="A3005" s="1" t="s">
        <v>5045</v>
      </c>
      <c r="B3005" s="11">
        <v>233103</v>
      </c>
      <c r="C3005" s="1">
        <v>7000000</v>
      </c>
      <c r="D3005" s="12">
        <f t="shared" si="46"/>
        <v>-6766897</v>
      </c>
    </row>
    <row r="3006" spans="1:4" x14ac:dyDescent="0.25">
      <c r="A3006" s="1" t="s">
        <v>5047</v>
      </c>
      <c r="B3006" s="11">
        <v>41400000</v>
      </c>
      <c r="C3006" s="1">
        <v>6900000</v>
      </c>
      <c r="D3006" s="12">
        <f t="shared" si="46"/>
        <v>34500000</v>
      </c>
    </row>
    <row r="3007" spans="1:4" x14ac:dyDescent="0.25">
      <c r="A3007" s="1" t="s">
        <v>5048</v>
      </c>
      <c r="B3007" s="11">
        <v>7993039</v>
      </c>
      <c r="C3007" s="1">
        <v>6900000</v>
      </c>
      <c r="D3007" s="12">
        <f t="shared" si="46"/>
        <v>1093039</v>
      </c>
    </row>
    <row r="3008" spans="1:4" x14ac:dyDescent="0.25">
      <c r="A3008" s="1" t="s">
        <v>5050</v>
      </c>
      <c r="B3008" s="11">
        <v>49526</v>
      </c>
      <c r="C3008" s="1">
        <v>6800000</v>
      </c>
      <c r="D3008" s="12">
        <f t="shared" si="46"/>
        <v>-6750474</v>
      </c>
    </row>
    <row r="3009" spans="1:4" x14ac:dyDescent="0.25">
      <c r="A3009" s="1" t="s">
        <v>5052</v>
      </c>
      <c r="B3009" s="11">
        <v>10696</v>
      </c>
      <c r="C3009" s="1">
        <v>6800000</v>
      </c>
      <c r="D3009" s="12">
        <f t="shared" si="46"/>
        <v>-6789304</v>
      </c>
    </row>
    <row r="3010" spans="1:4" x14ac:dyDescent="0.25">
      <c r="A3010" s="1" t="s">
        <v>5054</v>
      </c>
      <c r="B3010" s="11">
        <v>31607598</v>
      </c>
      <c r="C3010" s="1">
        <v>6900000</v>
      </c>
      <c r="D3010" s="12">
        <f t="shared" si="46"/>
        <v>24707598</v>
      </c>
    </row>
    <row r="3011" spans="1:4" x14ac:dyDescent="0.25">
      <c r="A3011" s="1" t="s">
        <v>5056</v>
      </c>
      <c r="B3011" s="11">
        <v>6857096</v>
      </c>
      <c r="C3011" s="1">
        <v>6800000</v>
      </c>
      <c r="D3011" s="12">
        <f t="shared" ref="D3011:D3074" si="47">B3011-C3011</f>
        <v>57096</v>
      </c>
    </row>
    <row r="3012" spans="1:4" x14ac:dyDescent="0.25">
      <c r="A3012" s="1" t="s">
        <v>5057</v>
      </c>
      <c r="B3012" s="11">
        <v>223878</v>
      </c>
      <c r="C3012" s="1">
        <v>5000000</v>
      </c>
      <c r="D3012" s="12">
        <f t="shared" si="47"/>
        <v>-4776122</v>
      </c>
    </row>
    <row r="3013" spans="1:4" x14ac:dyDescent="0.25">
      <c r="A3013" s="1" t="s">
        <v>5058</v>
      </c>
      <c r="B3013" s="11">
        <v>8060</v>
      </c>
      <c r="C3013" s="1">
        <v>4000000</v>
      </c>
      <c r="D3013" s="12">
        <f t="shared" si="47"/>
        <v>-3991940</v>
      </c>
    </row>
    <row r="3014" spans="1:4" x14ac:dyDescent="0.25">
      <c r="A3014" s="1" t="s">
        <v>5061</v>
      </c>
      <c r="B3014" s="11">
        <v>84263837</v>
      </c>
      <c r="C3014" s="1">
        <v>6500000</v>
      </c>
      <c r="D3014" s="12">
        <f t="shared" si="47"/>
        <v>77763837</v>
      </c>
    </row>
    <row r="3015" spans="1:4" x14ac:dyDescent="0.25">
      <c r="A3015" s="1" t="s">
        <v>5064</v>
      </c>
      <c r="B3015" s="11">
        <v>110029</v>
      </c>
      <c r="C3015" s="1">
        <v>6500000</v>
      </c>
      <c r="D3015" s="12">
        <f t="shared" si="47"/>
        <v>-6389971</v>
      </c>
    </row>
    <row r="3016" spans="1:4" x14ac:dyDescent="0.25">
      <c r="A3016" s="1" t="s">
        <v>5065</v>
      </c>
      <c r="B3016" s="11">
        <v>57504069</v>
      </c>
      <c r="C3016" s="1">
        <v>6000000</v>
      </c>
      <c r="D3016" s="12">
        <f t="shared" si="47"/>
        <v>51504069</v>
      </c>
    </row>
    <row r="3017" spans="1:4" x14ac:dyDescent="0.25">
      <c r="A3017" s="1" t="s">
        <v>5067</v>
      </c>
      <c r="B3017" s="11">
        <v>54215416</v>
      </c>
      <c r="C3017" s="1">
        <v>6500000</v>
      </c>
      <c r="D3017" s="12">
        <f t="shared" si="47"/>
        <v>47715416</v>
      </c>
    </row>
    <row r="3018" spans="1:4" x14ac:dyDescent="0.25">
      <c r="A3018" s="1" t="s">
        <v>5069</v>
      </c>
      <c r="B3018" s="11">
        <v>31899000</v>
      </c>
      <c r="C3018" s="1">
        <v>6500000</v>
      </c>
      <c r="D3018" s="12">
        <f t="shared" si="47"/>
        <v>25399000</v>
      </c>
    </row>
    <row r="3019" spans="1:4" x14ac:dyDescent="0.25">
      <c r="A3019" s="1" t="s">
        <v>5071</v>
      </c>
      <c r="B3019" s="11">
        <v>24103594</v>
      </c>
      <c r="C3019" s="1">
        <v>6500000</v>
      </c>
      <c r="D3019" s="12">
        <f t="shared" si="47"/>
        <v>17603594</v>
      </c>
    </row>
    <row r="3020" spans="1:4" x14ac:dyDescent="0.25">
      <c r="A3020" s="1" t="s">
        <v>5072</v>
      </c>
      <c r="B3020" s="11">
        <v>16842303</v>
      </c>
      <c r="C3020" s="1">
        <v>6500000</v>
      </c>
      <c r="D3020" s="12">
        <f t="shared" si="47"/>
        <v>10342303</v>
      </c>
    </row>
    <row r="3021" spans="1:4" x14ac:dyDescent="0.25">
      <c r="A3021" s="1" t="s">
        <v>5073</v>
      </c>
      <c r="B3021" s="11">
        <v>13367101</v>
      </c>
      <c r="C3021" s="1">
        <v>6500000</v>
      </c>
      <c r="D3021" s="12">
        <f t="shared" si="47"/>
        <v>6867101</v>
      </c>
    </row>
    <row r="3022" spans="1:4" x14ac:dyDescent="0.25">
      <c r="A3022" s="1" t="s">
        <v>5075</v>
      </c>
      <c r="B3022" s="11">
        <v>10149779</v>
      </c>
      <c r="C3022" s="1">
        <v>6500000</v>
      </c>
      <c r="D3022" s="12">
        <f t="shared" si="47"/>
        <v>3649779</v>
      </c>
    </row>
    <row r="3023" spans="1:4" x14ac:dyDescent="0.25">
      <c r="A3023" s="1" t="s">
        <v>5077</v>
      </c>
      <c r="B3023" s="11">
        <v>6173485</v>
      </c>
      <c r="C3023" s="1">
        <v>7000000</v>
      </c>
      <c r="D3023" s="12">
        <f t="shared" si="47"/>
        <v>-826515</v>
      </c>
    </row>
    <row r="3024" spans="1:4" x14ac:dyDescent="0.25">
      <c r="A3024" s="1" t="s">
        <v>5078</v>
      </c>
      <c r="B3024" s="11">
        <v>4000304</v>
      </c>
      <c r="C3024" s="1">
        <v>6500000</v>
      </c>
      <c r="D3024" s="12">
        <f t="shared" si="47"/>
        <v>-2499696</v>
      </c>
    </row>
    <row r="3025" spans="1:4" x14ac:dyDescent="0.25">
      <c r="A3025" s="1" t="s">
        <v>5079</v>
      </c>
      <c r="B3025" s="11">
        <v>2338695</v>
      </c>
      <c r="C3025" s="1">
        <v>4000000</v>
      </c>
      <c r="D3025" s="12">
        <f t="shared" si="47"/>
        <v>-1661305</v>
      </c>
    </row>
    <row r="3026" spans="1:4" x14ac:dyDescent="0.25">
      <c r="A3026" s="1" t="s">
        <v>5081</v>
      </c>
      <c r="B3026" s="11">
        <v>2024854</v>
      </c>
      <c r="C3026" s="1">
        <v>6500000</v>
      </c>
      <c r="D3026" s="12">
        <f t="shared" si="47"/>
        <v>-4475146</v>
      </c>
    </row>
    <row r="3027" spans="1:4" x14ac:dyDescent="0.25">
      <c r="A3027" s="1" t="s">
        <v>5083</v>
      </c>
      <c r="B3027" s="11">
        <v>2268296</v>
      </c>
      <c r="C3027" s="1">
        <v>6500000</v>
      </c>
      <c r="D3027" s="12">
        <f t="shared" si="47"/>
        <v>-4231704</v>
      </c>
    </row>
    <row r="3028" spans="1:4" x14ac:dyDescent="0.25">
      <c r="A3028" s="1" t="s">
        <v>5084</v>
      </c>
      <c r="B3028" s="11">
        <v>1029017</v>
      </c>
      <c r="C3028" s="1">
        <v>6500000</v>
      </c>
      <c r="D3028" s="12">
        <f t="shared" si="47"/>
        <v>-5470983</v>
      </c>
    </row>
    <row r="3029" spans="1:4" x14ac:dyDescent="0.25">
      <c r="A3029" s="1" t="s">
        <v>5086</v>
      </c>
      <c r="B3029" s="11">
        <v>66637</v>
      </c>
      <c r="C3029" s="1">
        <v>6500000</v>
      </c>
      <c r="D3029" s="12">
        <f t="shared" si="47"/>
        <v>-6433363</v>
      </c>
    </row>
    <row r="3030" spans="1:4" x14ac:dyDescent="0.25">
      <c r="A3030" s="1" t="s">
        <v>5087</v>
      </c>
      <c r="B3030" s="11">
        <v>871577</v>
      </c>
      <c r="C3030" s="1">
        <v>4500000</v>
      </c>
      <c r="D3030" s="12">
        <f t="shared" si="47"/>
        <v>-3628423</v>
      </c>
    </row>
    <row r="3031" spans="1:4" x14ac:dyDescent="0.25">
      <c r="A3031" s="1" t="s">
        <v>5088</v>
      </c>
      <c r="B3031" s="11">
        <v>38400000</v>
      </c>
      <c r="C3031" s="1">
        <v>6500000</v>
      </c>
      <c r="D3031" s="12">
        <f t="shared" si="47"/>
        <v>31900000</v>
      </c>
    </row>
    <row r="3032" spans="1:4" x14ac:dyDescent="0.25">
      <c r="A3032" s="1" t="s">
        <v>5090</v>
      </c>
      <c r="B3032" s="11">
        <v>4063859</v>
      </c>
      <c r="C3032" s="1">
        <v>4800000</v>
      </c>
      <c r="D3032" s="12">
        <f t="shared" si="47"/>
        <v>-736141</v>
      </c>
    </row>
    <row r="3033" spans="1:4" x14ac:dyDescent="0.25">
      <c r="A3033" s="1" t="s">
        <v>5091</v>
      </c>
      <c r="B3033" s="11">
        <v>449558</v>
      </c>
      <c r="C3033" s="1">
        <v>10000000</v>
      </c>
      <c r="D3033" s="12">
        <f t="shared" si="47"/>
        <v>-9550442</v>
      </c>
    </row>
    <row r="3034" spans="1:4" x14ac:dyDescent="0.25">
      <c r="A3034" s="1" t="s">
        <v>5092</v>
      </c>
      <c r="B3034" s="11">
        <v>2122561</v>
      </c>
      <c r="C3034" s="1">
        <v>6000000</v>
      </c>
      <c r="D3034" s="12">
        <f t="shared" si="47"/>
        <v>-3877439</v>
      </c>
    </row>
    <row r="3035" spans="1:4" x14ac:dyDescent="0.25">
      <c r="A3035" s="1" t="s">
        <v>5094</v>
      </c>
      <c r="B3035" s="11">
        <v>181360000</v>
      </c>
      <c r="C3035" s="1">
        <v>6000000</v>
      </c>
      <c r="D3035" s="12">
        <f t="shared" si="47"/>
        <v>175360000</v>
      </c>
    </row>
    <row r="3036" spans="1:4" x14ac:dyDescent="0.25">
      <c r="A3036" s="1" t="s">
        <v>5095</v>
      </c>
      <c r="B3036" s="11">
        <v>137963328</v>
      </c>
      <c r="C3036" s="1">
        <v>6000000</v>
      </c>
      <c r="D3036" s="12">
        <f t="shared" si="47"/>
        <v>131963328</v>
      </c>
    </row>
    <row r="3037" spans="1:4" x14ac:dyDescent="0.25">
      <c r="A3037" s="1" t="s">
        <v>5097</v>
      </c>
      <c r="B3037" s="11">
        <v>119078393</v>
      </c>
      <c r="C3037" s="1">
        <v>6000000</v>
      </c>
      <c r="D3037" s="12">
        <f t="shared" si="47"/>
        <v>113078393</v>
      </c>
    </row>
    <row r="3038" spans="1:4" x14ac:dyDescent="0.25">
      <c r="A3038" s="1" t="s">
        <v>5100</v>
      </c>
      <c r="B3038" s="11">
        <v>102308900</v>
      </c>
      <c r="C3038" s="1">
        <v>6000000</v>
      </c>
      <c r="D3038" s="12">
        <f t="shared" si="47"/>
        <v>96308900</v>
      </c>
    </row>
    <row r="3039" spans="1:4" x14ac:dyDescent="0.25">
      <c r="A3039" s="1" t="s">
        <v>5103</v>
      </c>
      <c r="B3039" s="11">
        <v>102300000</v>
      </c>
      <c r="C3039" s="1">
        <v>6000000</v>
      </c>
      <c r="D3039" s="12">
        <f t="shared" si="47"/>
        <v>96300000</v>
      </c>
    </row>
    <row r="3040" spans="1:4" x14ac:dyDescent="0.25">
      <c r="A3040" s="1" t="s">
        <v>5104</v>
      </c>
      <c r="B3040" s="11">
        <v>54800000</v>
      </c>
      <c r="C3040" s="1">
        <v>6000000</v>
      </c>
      <c r="D3040" s="12">
        <f t="shared" si="47"/>
        <v>48800000</v>
      </c>
    </row>
    <row r="3041" spans="1:4" x14ac:dyDescent="0.25">
      <c r="A3041" s="1" t="s">
        <v>5107</v>
      </c>
      <c r="B3041" s="11">
        <v>43650000</v>
      </c>
      <c r="C3041" s="1">
        <v>6000000</v>
      </c>
      <c r="D3041" s="12">
        <f t="shared" si="47"/>
        <v>37650000</v>
      </c>
    </row>
    <row r="3042" spans="1:4" x14ac:dyDescent="0.25">
      <c r="A3042" s="1" t="s">
        <v>5108</v>
      </c>
      <c r="B3042" s="11">
        <v>39800000</v>
      </c>
      <c r="C3042" s="1">
        <v>6000000</v>
      </c>
      <c r="D3042" s="12">
        <f t="shared" si="47"/>
        <v>33800000</v>
      </c>
    </row>
    <row r="3043" spans="1:4" x14ac:dyDescent="0.25">
      <c r="A3043" s="1" t="s">
        <v>5110</v>
      </c>
      <c r="B3043" s="11">
        <v>27457409</v>
      </c>
      <c r="C3043" s="1">
        <v>6000000</v>
      </c>
      <c r="D3043" s="12">
        <f t="shared" si="47"/>
        <v>21457409</v>
      </c>
    </row>
    <row r="3044" spans="1:4" x14ac:dyDescent="0.25">
      <c r="A3044" s="1" t="s">
        <v>5111</v>
      </c>
      <c r="B3044" s="11">
        <v>25047631</v>
      </c>
      <c r="C3044" s="1">
        <v>6000000</v>
      </c>
      <c r="D3044" s="12">
        <f t="shared" si="47"/>
        <v>19047631</v>
      </c>
    </row>
    <row r="3045" spans="1:4" x14ac:dyDescent="0.25">
      <c r="A3045" s="1" t="s">
        <v>5112</v>
      </c>
      <c r="B3045" s="11">
        <v>23272306</v>
      </c>
      <c r="C3045" s="1">
        <v>6000000</v>
      </c>
      <c r="D3045" s="12">
        <f t="shared" si="47"/>
        <v>17272306</v>
      </c>
    </row>
    <row r="3046" spans="1:4" x14ac:dyDescent="0.25">
      <c r="A3046" s="1" t="s">
        <v>5114</v>
      </c>
      <c r="B3046" s="11">
        <v>22168359</v>
      </c>
      <c r="C3046" s="1">
        <v>8000000</v>
      </c>
      <c r="D3046" s="12">
        <f t="shared" si="47"/>
        <v>14168359</v>
      </c>
    </row>
    <row r="3047" spans="1:4" x14ac:dyDescent="0.25">
      <c r="A3047" s="1" t="s">
        <v>5115</v>
      </c>
      <c r="B3047" s="11">
        <v>21005329</v>
      </c>
      <c r="C3047" s="1">
        <v>6000000</v>
      </c>
      <c r="D3047" s="12">
        <f t="shared" si="47"/>
        <v>15005329</v>
      </c>
    </row>
    <row r="3048" spans="1:4" x14ac:dyDescent="0.25">
      <c r="A3048" s="1" t="s">
        <v>5116</v>
      </c>
      <c r="B3048" s="11">
        <v>26236603</v>
      </c>
      <c r="C3048" s="1">
        <v>6000000</v>
      </c>
      <c r="D3048" s="12">
        <f t="shared" si="47"/>
        <v>20236603</v>
      </c>
    </row>
    <row r="3049" spans="1:4" x14ac:dyDescent="0.25">
      <c r="A3049" s="1" t="s">
        <v>5118</v>
      </c>
      <c r="B3049" s="11">
        <v>20400000</v>
      </c>
      <c r="C3049" s="1">
        <v>8000000</v>
      </c>
      <c r="D3049" s="12">
        <f t="shared" si="47"/>
        <v>12400000</v>
      </c>
    </row>
    <row r="3050" spans="1:4" x14ac:dyDescent="0.25">
      <c r="A3050" s="1" t="s">
        <v>5119</v>
      </c>
      <c r="B3050" s="11">
        <v>18621249</v>
      </c>
      <c r="C3050" s="1">
        <v>6000000</v>
      </c>
      <c r="D3050" s="12">
        <f t="shared" si="47"/>
        <v>12621249</v>
      </c>
    </row>
    <row r="3051" spans="1:4" x14ac:dyDescent="0.25">
      <c r="A3051" s="1" t="s">
        <v>5120</v>
      </c>
      <c r="B3051" s="11">
        <v>25244700</v>
      </c>
      <c r="C3051" s="1">
        <v>6000000</v>
      </c>
      <c r="D3051" s="12">
        <f t="shared" si="47"/>
        <v>19244700</v>
      </c>
    </row>
    <row r="3052" spans="1:4" x14ac:dyDescent="0.25">
      <c r="A3052" s="1" t="s">
        <v>5121</v>
      </c>
      <c r="B3052" s="11">
        <v>14545844</v>
      </c>
      <c r="C3052" s="1">
        <v>6500000</v>
      </c>
      <c r="D3052" s="12">
        <f t="shared" si="47"/>
        <v>8045844</v>
      </c>
    </row>
    <row r="3053" spans="1:4" x14ac:dyDescent="0.25">
      <c r="A3053" s="1" t="s">
        <v>5123</v>
      </c>
      <c r="B3053" s="11">
        <v>13235267</v>
      </c>
      <c r="C3053" s="1">
        <v>6000000</v>
      </c>
      <c r="D3053" s="12">
        <f t="shared" si="47"/>
        <v>7235267</v>
      </c>
    </row>
    <row r="3054" spans="1:4" x14ac:dyDescent="0.25">
      <c r="A3054" s="1" t="s">
        <v>5124</v>
      </c>
      <c r="B3054" s="11">
        <v>12793213</v>
      </c>
      <c r="C3054" s="1">
        <v>6000000</v>
      </c>
      <c r="D3054" s="12">
        <f t="shared" si="47"/>
        <v>6793213</v>
      </c>
    </row>
    <row r="3055" spans="1:4" x14ac:dyDescent="0.25">
      <c r="A3055" s="1" t="s">
        <v>5125</v>
      </c>
      <c r="B3055" s="11">
        <v>11883495</v>
      </c>
      <c r="C3055" s="1">
        <v>9000000</v>
      </c>
      <c r="D3055" s="12">
        <f t="shared" si="47"/>
        <v>2883495</v>
      </c>
    </row>
    <row r="3056" spans="1:4" x14ac:dyDescent="0.25">
      <c r="A3056" s="1" t="s">
        <v>5127</v>
      </c>
      <c r="B3056" s="11">
        <v>11797927</v>
      </c>
      <c r="C3056" s="1">
        <v>6000000</v>
      </c>
      <c r="D3056" s="12">
        <f t="shared" si="47"/>
        <v>5797927</v>
      </c>
    </row>
    <row r="3057" spans="1:4" x14ac:dyDescent="0.25">
      <c r="A3057" s="1" t="s">
        <v>5129</v>
      </c>
      <c r="B3057" s="11">
        <v>17605861</v>
      </c>
      <c r="C3057" s="1">
        <v>6000000</v>
      </c>
      <c r="D3057" s="12">
        <f t="shared" si="47"/>
        <v>11605861</v>
      </c>
    </row>
    <row r="3058" spans="1:4" x14ac:dyDescent="0.25">
      <c r="A3058" s="1" t="s">
        <v>5131</v>
      </c>
      <c r="B3058" s="11">
        <v>11642254</v>
      </c>
      <c r="C3058" s="1">
        <v>3000000</v>
      </c>
      <c r="D3058" s="12">
        <f t="shared" si="47"/>
        <v>8642254</v>
      </c>
    </row>
    <row r="3059" spans="1:4" x14ac:dyDescent="0.25">
      <c r="A3059" s="1" t="s">
        <v>5132</v>
      </c>
      <c r="B3059" s="11">
        <v>9203192</v>
      </c>
      <c r="C3059" s="1">
        <v>5000000</v>
      </c>
      <c r="D3059" s="12">
        <f t="shared" si="47"/>
        <v>4203192</v>
      </c>
    </row>
    <row r="3060" spans="1:4" x14ac:dyDescent="0.25">
      <c r="A3060" s="1" t="s">
        <v>5134</v>
      </c>
      <c r="B3060" s="11">
        <v>8596914</v>
      </c>
      <c r="C3060" s="1">
        <v>6000000</v>
      </c>
      <c r="D3060" s="12">
        <f t="shared" si="47"/>
        <v>2596914</v>
      </c>
    </row>
    <row r="3061" spans="1:4" x14ac:dyDescent="0.25">
      <c r="A3061" s="1" t="s">
        <v>5136</v>
      </c>
      <c r="B3061" s="11">
        <v>6851636</v>
      </c>
      <c r="C3061" s="1">
        <v>6000000</v>
      </c>
      <c r="D3061" s="12">
        <f t="shared" si="47"/>
        <v>851636</v>
      </c>
    </row>
    <row r="3062" spans="1:4" x14ac:dyDescent="0.25">
      <c r="A3062" s="1" t="s">
        <v>5138</v>
      </c>
      <c r="B3062" s="11">
        <v>11434867</v>
      </c>
      <c r="C3062" s="1">
        <v>6000000</v>
      </c>
      <c r="D3062" s="12">
        <f t="shared" si="47"/>
        <v>5434867</v>
      </c>
    </row>
    <row r="3063" spans="1:4" x14ac:dyDescent="0.25">
      <c r="A3063" s="1" t="s">
        <v>5140</v>
      </c>
      <c r="B3063" s="11">
        <v>5895238</v>
      </c>
      <c r="C3063" s="1">
        <v>6000000</v>
      </c>
      <c r="D3063" s="12">
        <f t="shared" si="47"/>
        <v>-104762</v>
      </c>
    </row>
    <row r="3064" spans="1:4" x14ac:dyDescent="0.25">
      <c r="A3064" s="1" t="s">
        <v>5142</v>
      </c>
      <c r="B3064" s="11">
        <v>6670712</v>
      </c>
      <c r="C3064" s="1">
        <v>6000000</v>
      </c>
      <c r="D3064" s="12">
        <f t="shared" si="47"/>
        <v>670712</v>
      </c>
    </row>
    <row r="3065" spans="1:4" x14ac:dyDescent="0.25">
      <c r="A3065" s="1" t="s">
        <v>5144</v>
      </c>
      <c r="B3065" s="11">
        <v>5359774</v>
      </c>
      <c r="C3065" s="1">
        <v>6000000</v>
      </c>
      <c r="D3065" s="12">
        <f t="shared" si="47"/>
        <v>-640226</v>
      </c>
    </row>
    <row r="3066" spans="1:4" x14ac:dyDescent="0.25">
      <c r="A3066" s="1" t="s">
        <v>5146</v>
      </c>
      <c r="B3066" s="11">
        <v>4693919</v>
      </c>
      <c r="C3066" s="1">
        <v>6500000</v>
      </c>
      <c r="D3066" s="12">
        <f t="shared" si="47"/>
        <v>-1806081</v>
      </c>
    </row>
    <row r="3067" spans="1:4" x14ac:dyDescent="0.25">
      <c r="A3067" s="1" t="s">
        <v>5147</v>
      </c>
      <c r="B3067" s="11">
        <v>4859475</v>
      </c>
      <c r="C3067" s="1">
        <v>6000000</v>
      </c>
      <c r="D3067" s="12">
        <f t="shared" si="47"/>
        <v>-1140525</v>
      </c>
    </row>
    <row r="3068" spans="1:4" x14ac:dyDescent="0.25">
      <c r="A3068" s="1" t="s">
        <v>5149</v>
      </c>
      <c r="B3068" s="11">
        <v>4542775</v>
      </c>
      <c r="C3068" s="1">
        <v>6000000</v>
      </c>
      <c r="D3068" s="12">
        <f t="shared" si="47"/>
        <v>-1457225</v>
      </c>
    </row>
    <row r="3069" spans="1:4" x14ac:dyDescent="0.25">
      <c r="A3069" s="1" t="s">
        <v>5151</v>
      </c>
      <c r="B3069" s="11">
        <v>3588432</v>
      </c>
      <c r="C3069" s="1">
        <v>6000000</v>
      </c>
      <c r="D3069" s="12">
        <f t="shared" si="47"/>
        <v>-2411568</v>
      </c>
    </row>
    <row r="3070" spans="1:4" x14ac:dyDescent="0.25">
      <c r="A3070" s="1" t="s">
        <v>5153</v>
      </c>
      <c r="B3070" s="11">
        <v>4394936</v>
      </c>
      <c r="C3070" s="1">
        <v>6000000</v>
      </c>
      <c r="D3070" s="12">
        <f t="shared" si="47"/>
        <v>-1605064</v>
      </c>
    </row>
    <row r="3071" spans="1:4" x14ac:dyDescent="0.25">
      <c r="A3071" s="1" t="s">
        <v>5156</v>
      </c>
      <c r="B3071" s="11">
        <v>3029081</v>
      </c>
      <c r="C3071" s="1">
        <v>6000000</v>
      </c>
      <c r="D3071" s="12">
        <f t="shared" si="47"/>
        <v>-2970919</v>
      </c>
    </row>
    <row r="3072" spans="1:4" x14ac:dyDescent="0.25">
      <c r="A3072" s="1" t="s">
        <v>5157</v>
      </c>
      <c r="B3072" s="11">
        <v>3273588</v>
      </c>
      <c r="C3072" s="1">
        <v>6000000</v>
      </c>
      <c r="D3072" s="12">
        <f t="shared" si="47"/>
        <v>-2726412</v>
      </c>
    </row>
    <row r="3073" spans="1:4" x14ac:dyDescent="0.25">
      <c r="A3073" s="1" t="s">
        <v>5159</v>
      </c>
      <c r="B3073" s="11">
        <v>2207975</v>
      </c>
      <c r="C3073" s="1">
        <v>6000000</v>
      </c>
      <c r="D3073" s="12">
        <f t="shared" si="47"/>
        <v>-3792025</v>
      </c>
    </row>
    <row r="3074" spans="1:4" x14ac:dyDescent="0.25">
      <c r="A3074" s="1" t="s">
        <v>5161</v>
      </c>
      <c r="B3074" s="11">
        <v>2025238</v>
      </c>
      <c r="C3074" s="1">
        <v>6000000</v>
      </c>
      <c r="D3074" s="12">
        <f t="shared" si="47"/>
        <v>-3974762</v>
      </c>
    </row>
    <row r="3075" spans="1:4" x14ac:dyDescent="0.25">
      <c r="A3075" s="1" t="s">
        <v>5162</v>
      </c>
      <c r="B3075" s="11">
        <v>2077046</v>
      </c>
      <c r="C3075" s="1">
        <v>6000000</v>
      </c>
      <c r="D3075" s="12">
        <f t="shared" ref="D3075:D3138" si="48">B3075-C3075</f>
        <v>-3922954</v>
      </c>
    </row>
    <row r="3076" spans="1:4" x14ac:dyDescent="0.25">
      <c r="A3076" s="1" t="s">
        <v>5164</v>
      </c>
      <c r="B3076" s="11">
        <v>869325</v>
      </c>
      <c r="C3076" s="1">
        <v>6000000</v>
      </c>
      <c r="D3076" s="12">
        <f t="shared" si="48"/>
        <v>-5130675</v>
      </c>
    </row>
    <row r="3077" spans="1:4" x14ac:dyDescent="0.25">
      <c r="A3077" s="1" t="s">
        <v>5166</v>
      </c>
      <c r="B3077" s="11">
        <v>399611</v>
      </c>
      <c r="C3077" s="1">
        <v>6000000</v>
      </c>
      <c r="D3077" s="12">
        <f t="shared" si="48"/>
        <v>-5600389</v>
      </c>
    </row>
    <row r="3078" spans="1:4" x14ac:dyDescent="0.25">
      <c r="A3078" s="1" t="s">
        <v>5167</v>
      </c>
      <c r="B3078" s="11">
        <v>115862</v>
      </c>
      <c r="C3078" s="1">
        <v>6000000</v>
      </c>
      <c r="D3078" s="12">
        <f t="shared" si="48"/>
        <v>-5884138</v>
      </c>
    </row>
    <row r="3079" spans="1:4" x14ac:dyDescent="0.25">
      <c r="A3079" s="1" t="s">
        <v>5168</v>
      </c>
      <c r="B3079" s="11">
        <v>117560</v>
      </c>
      <c r="C3079" s="1">
        <v>6000000</v>
      </c>
      <c r="D3079" s="12">
        <f t="shared" si="48"/>
        <v>-5882440</v>
      </c>
    </row>
    <row r="3080" spans="1:4" x14ac:dyDescent="0.25">
      <c r="A3080" s="1" t="s">
        <v>5169</v>
      </c>
      <c r="B3080" s="11">
        <v>54606</v>
      </c>
      <c r="C3080" s="1">
        <v>6000000</v>
      </c>
      <c r="D3080" s="12">
        <f t="shared" si="48"/>
        <v>-5945394</v>
      </c>
    </row>
    <row r="3081" spans="1:4" x14ac:dyDescent="0.25">
      <c r="A3081" s="1" t="s">
        <v>5171</v>
      </c>
      <c r="B3081" s="11">
        <v>36497</v>
      </c>
      <c r="C3081" s="1">
        <v>6000000</v>
      </c>
      <c r="D3081" s="12">
        <f t="shared" si="48"/>
        <v>-5963503</v>
      </c>
    </row>
    <row r="3082" spans="1:4" x14ac:dyDescent="0.25">
      <c r="A3082" s="1" t="s">
        <v>5172</v>
      </c>
      <c r="B3082" s="11">
        <v>65804</v>
      </c>
      <c r="C3082" s="1">
        <v>12000000</v>
      </c>
      <c r="D3082" s="12">
        <f t="shared" si="48"/>
        <v>-11934196</v>
      </c>
    </row>
    <row r="3083" spans="1:4" x14ac:dyDescent="0.25">
      <c r="A3083" s="1" t="s">
        <v>5174</v>
      </c>
      <c r="B3083" s="11">
        <v>3895664</v>
      </c>
      <c r="C3083" s="1">
        <v>5300000</v>
      </c>
      <c r="D3083" s="12">
        <f t="shared" si="48"/>
        <v>-1404336</v>
      </c>
    </row>
    <row r="3084" spans="1:4" x14ac:dyDescent="0.25">
      <c r="A3084" s="1" t="s">
        <v>5176</v>
      </c>
      <c r="B3084" s="11">
        <v>542860</v>
      </c>
      <c r="C3084" s="1">
        <v>4000000</v>
      </c>
      <c r="D3084" s="12">
        <f t="shared" si="48"/>
        <v>-3457140</v>
      </c>
    </row>
    <row r="3085" spans="1:4" x14ac:dyDescent="0.25">
      <c r="A3085" s="1" t="s">
        <v>5178</v>
      </c>
      <c r="B3085" s="11">
        <v>11905519</v>
      </c>
      <c r="C3085" s="1">
        <v>200000000</v>
      </c>
      <c r="D3085" s="12">
        <f t="shared" si="48"/>
        <v>-188094481</v>
      </c>
    </row>
    <row r="3086" spans="1:4" x14ac:dyDescent="0.25">
      <c r="A3086" s="1" t="s">
        <v>5179</v>
      </c>
      <c r="B3086" s="11">
        <v>32541719</v>
      </c>
      <c r="C3086" s="1">
        <v>3500159</v>
      </c>
      <c r="D3086" s="12">
        <f t="shared" si="48"/>
        <v>29041560</v>
      </c>
    </row>
    <row r="3087" spans="1:4" x14ac:dyDescent="0.25">
      <c r="A3087" s="1" t="s">
        <v>5180</v>
      </c>
      <c r="B3087" s="11">
        <v>3064356</v>
      </c>
      <c r="C3087" s="1">
        <v>5600000</v>
      </c>
      <c r="D3087" s="12">
        <f t="shared" si="48"/>
        <v>-2535644</v>
      </c>
    </row>
    <row r="3088" spans="1:4" x14ac:dyDescent="0.25">
      <c r="A3088" s="1" t="s">
        <v>5182</v>
      </c>
      <c r="B3088" s="11">
        <v>7009668</v>
      </c>
      <c r="C3088" s="1">
        <v>5600000</v>
      </c>
      <c r="D3088" s="12">
        <f t="shared" si="48"/>
        <v>1409668</v>
      </c>
    </row>
    <row r="3089" spans="1:4" x14ac:dyDescent="0.25">
      <c r="A3089" s="1" t="s">
        <v>5183</v>
      </c>
      <c r="B3089" s="11">
        <v>27024</v>
      </c>
      <c r="C3089" s="1">
        <v>5600000</v>
      </c>
      <c r="D3089" s="12">
        <f t="shared" si="48"/>
        <v>-5572976</v>
      </c>
    </row>
    <row r="3090" spans="1:4" x14ac:dyDescent="0.25">
      <c r="A3090" s="1" t="s">
        <v>5184</v>
      </c>
      <c r="B3090" s="11">
        <v>159600000</v>
      </c>
      <c r="C3090" s="1">
        <v>5500000</v>
      </c>
      <c r="D3090" s="12">
        <f t="shared" si="48"/>
        <v>154100000</v>
      </c>
    </row>
    <row r="3091" spans="1:4" x14ac:dyDescent="0.25">
      <c r="A3091" s="1" t="s">
        <v>5185</v>
      </c>
      <c r="B3091" s="11">
        <v>58800000</v>
      </c>
      <c r="C3091" s="1">
        <v>5500000</v>
      </c>
      <c r="D3091" s="12">
        <f t="shared" si="48"/>
        <v>53300000</v>
      </c>
    </row>
    <row r="3092" spans="1:4" x14ac:dyDescent="0.25">
      <c r="A3092" s="1" t="s">
        <v>5187</v>
      </c>
      <c r="B3092" s="11">
        <v>50382128</v>
      </c>
      <c r="C3092" s="1">
        <v>5500000</v>
      </c>
      <c r="D3092" s="12">
        <f t="shared" si="48"/>
        <v>44882128</v>
      </c>
    </row>
    <row r="3093" spans="1:4" x14ac:dyDescent="0.25">
      <c r="A3093" s="1" t="s">
        <v>5188</v>
      </c>
      <c r="B3093" s="11">
        <v>35811509</v>
      </c>
      <c r="C3093" s="1">
        <v>5500000</v>
      </c>
      <c r="D3093" s="12">
        <f t="shared" si="48"/>
        <v>30311509</v>
      </c>
    </row>
    <row r="3094" spans="1:4" x14ac:dyDescent="0.25">
      <c r="A3094" s="1" t="s">
        <v>5189</v>
      </c>
      <c r="B3094" s="11">
        <v>24475193</v>
      </c>
      <c r="C3094" s="1">
        <v>3000000</v>
      </c>
      <c r="D3094" s="12">
        <f t="shared" si="48"/>
        <v>21475193</v>
      </c>
    </row>
    <row r="3095" spans="1:4" x14ac:dyDescent="0.25">
      <c r="A3095" s="1" t="s">
        <v>5190</v>
      </c>
      <c r="B3095" s="11">
        <v>6200756</v>
      </c>
      <c r="C3095" s="1">
        <v>7000000</v>
      </c>
      <c r="D3095" s="12">
        <f t="shared" si="48"/>
        <v>-799244</v>
      </c>
    </row>
    <row r="3096" spans="1:4" x14ac:dyDescent="0.25">
      <c r="A3096" s="1" t="s">
        <v>5191</v>
      </c>
      <c r="B3096" s="11">
        <v>1292119</v>
      </c>
      <c r="C3096" s="1">
        <v>5500000</v>
      </c>
      <c r="D3096" s="12">
        <f t="shared" si="48"/>
        <v>-4207881</v>
      </c>
    </row>
    <row r="3097" spans="1:4" x14ac:dyDescent="0.25">
      <c r="A3097" s="1" t="s">
        <v>5193</v>
      </c>
      <c r="B3097" s="11">
        <v>3629758</v>
      </c>
      <c r="C3097" s="1">
        <v>5500000</v>
      </c>
      <c r="D3097" s="12">
        <f t="shared" si="48"/>
        <v>-1870242</v>
      </c>
    </row>
    <row r="3098" spans="1:4" x14ac:dyDescent="0.25">
      <c r="A3098" s="1" t="s">
        <v>5195</v>
      </c>
      <c r="B3098" s="11">
        <v>6239558</v>
      </c>
      <c r="C3098" s="1">
        <v>5000000</v>
      </c>
      <c r="D3098" s="12">
        <f t="shared" si="48"/>
        <v>1239558</v>
      </c>
    </row>
    <row r="3099" spans="1:4" x14ac:dyDescent="0.25">
      <c r="A3099" s="1" t="s">
        <v>5197</v>
      </c>
      <c r="B3099" s="11">
        <v>1056102</v>
      </c>
      <c r="C3099" s="1">
        <v>5000000</v>
      </c>
      <c r="D3099" s="12">
        <f t="shared" si="48"/>
        <v>-3943898</v>
      </c>
    </row>
    <row r="3100" spans="1:4" x14ac:dyDescent="0.25">
      <c r="A3100" s="1" t="s">
        <v>5198</v>
      </c>
      <c r="B3100" s="11">
        <v>27545445</v>
      </c>
      <c r="C3100" s="1">
        <v>6500000</v>
      </c>
      <c r="D3100" s="12">
        <f t="shared" si="48"/>
        <v>21045445</v>
      </c>
    </row>
    <row r="3101" spans="1:4" x14ac:dyDescent="0.25">
      <c r="A3101" s="1" t="s">
        <v>5200</v>
      </c>
      <c r="B3101" s="11">
        <v>56007</v>
      </c>
      <c r="C3101" s="1">
        <v>5500000</v>
      </c>
      <c r="D3101" s="12">
        <f t="shared" si="48"/>
        <v>-5443993</v>
      </c>
    </row>
    <row r="3102" spans="1:4" x14ac:dyDescent="0.25">
      <c r="A3102" s="1" t="s">
        <v>5202</v>
      </c>
      <c r="B3102" s="11">
        <v>611709</v>
      </c>
      <c r="C3102" s="1">
        <v>3850000</v>
      </c>
      <c r="D3102" s="12">
        <f t="shared" si="48"/>
        <v>-3238291</v>
      </c>
    </row>
    <row r="3103" spans="1:4" x14ac:dyDescent="0.25">
      <c r="A3103" s="1" t="s">
        <v>5205</v>
      </c>
      <c r="B3103" s="11">
        <v>22770</v>
      </c>
      <c r="C3103" s="1">
        <v>5500000</v>
      </c>
      <c r="D3103" s="12">
        <f t="shared" si="48"/>
        <v>-5477230</v>
      </c>
    </row>
    <row r="3104" spans="1:4" x14ac:dyDescent="0.25">
      <c r="A3104" s="1" t="s">
        <v>5208</v>
      </c>
      <c r="B3104" s="11">
        <v>27445</v>
      </c>
      <c r="C3104" s="1">
        <v>9000000</v>
      </c>
      <c r="D3104" s="12">
        <f t="shared" si="48"/>
        <v>-8972555</v>
      </c>
    </row>
    <row r="3105" spans="1:4" x14ac:dyDescent="0.25">
      <c r="A3105" s="1" t="s">
        <v>5209</v>
      </c>
      <c r="B3105" s="11">
        <v>766487</v>
      </c>
      <c r="C3105" s="1">
        <v>5250000</v>
      </c>
      <c r="D3105" s="12">
        <f t="shared" si="48"/>
        <v>-4483513</v>
      </c>
    </row>
    <row r="3106" spans="1:4" x14ac:dyDescent="0.25">
      <c r="A3106" s="1" t="s">
        <v>5210</v>
      </c>
      <c r="B3106" s="11">
        <v>1196752</v>
      </c>
      <c r="C3106" s="1">
        <v>30300000</v>
      </c>
      <c r="D3106" s="12">
        <f t="shared" si="48"/>
        <v>-29103248</v>
      </c>
    </row>
    <row r="3107" spans="1:4" x14ac:dyDescent="0.25">
      <c r="A3107" s="1" t="s">
        <v>5214</v>
      </c>
      <c r="B3107" s="11">
        <v>795126</v>
      </c>
      <c r="C3107" s="1">
        <v>6000000</v>
      </c>
      <c r="D3107" s="12">
        <f t="shared" si="48"/>
        <v>-5204874</v>
      </c>
    </row>
    <row r="3108" spans="1:4" x14ac:dyDescent="0.25">
      <c r="A3108" s="1" t="s">
        <v>5215</v>
      </c>
      <c r="B3108" s="11">
        <v>83574831</v>
      </c>
      <c r="C3108" s="1">
        <v>5000000</v>
      </c>
      <c r="D3108" s="12">
        <f t="shared" si="48"/>
        <v>78574831</v>
      </c>
    </row>
    <row r="3109" spans="1:4" x14ac:dyDescent="0.25">
      <c r="A3109" s="1" t="s">
        <v>5216</v>
      </c>
      <c r="B3109" s="11">
        <v>87025093</v>
      </c>
      <c r="C3109" s="1">
        <v>4000000</v>
      </c>
      <c r="D3109" s="12">
        <f t="shared" si="48"/>
        <v>83025093</v>
      </c>
    </row>
    <row r="3110" spans="1:4" x14ac:dyDescent="0.25">
      <c r="A3110" s="1" t="s">
        <v>5219</v>
      </c>
      <c r="B3110" s="11">
        <v>71897215</v>
      </c>
      <c r="C3110" s="1">
        <v>15000000</v>
      </c>
      <c r="D3110" s="12">
        <f t="shared" si="48"/>
        <v>56897215</v>
      </c>
    </row>
    <row r="3111" spans="1:4" x14ac:dyDescent="0.25">
      <c r="A3111" s="1" t="s">
        <v>5221</v>
      </c>
      <c r="B3111" s="11">
        <v>64267897</v>
      </c>
      <c r="C3111" s="1">
        <v>5000000</v>
      </c>
      <c r="D3111" s="12">
        <f t="shared" si="48"/>
        <v>59267897</v>
      </c>
    </row>
    <row r="3112" spans="1:4" x14ac:dyDescent="0.25">
      <c r="A3112" s="1" t="s">
        <v>5223</v>
      </c>
      <c r="B3112" s="11">
        <v>56536016</v>
      </c>
      <c r="C3112" s="1">
        <v>4900000</v>
      </c>
      <c r="D3112" s="12">
        <f t="shared" si="48"/>
        <v>51636016</v>
      </c>
    </row>
    <row r="3113" spans="1:4" x14ac:dyDescent="0.25">
      <c r="A3113" s="1" t="s">
        <v>5225</v>
      </c>
      <c r="B3113" s="11">
        <v>104007828</v>
      </c>
      <c r="C3113" s="1">
        <v>5000000</v>
      </c>
      <c r="D3113" s="12">
        <f t="shared" si="48"/>
        <v>99007828</v>
      </c>
    </row>
    <row r="3114" spans="1:4" x14ac:dyDescent="0.25">
      <c r="A3114" s="1" t="s">
        <v>5227</v>
      </c>
      <c r="B3114" s="11">
        <v>50820940</v>
      </c>
      <c r="C3114" s="1">
        <v>5000000</v>
      </c>
      <c r="D3114" s="12">
        <f t="shared" si="48"/>
        <v>45820940</v>
      </c>
    </row>
    <row r="3115" spans="1:4" x14ac:dyDescent="0.25">
      <c r="A3115" s="1" t="s">
        <v>5228</v>
      </c>
      <c r="B3115" s="11">
        <v>44793200</v>
      </c>
      <c r="C3115" s="1">
        <v>4500000</v>
      </c>
      <c r="D3115" s="12">
        <f t="shared" si="48"/>
        <v>40293200</v>
      </c>
    </row>
    <row r="3116" spans="1:4" x14ac:dyDescent="0.25">
      <c r="A3116" s="1" t="s">
        <v>5230</v>
      </c>
      <c r="B3116" s="11">
        <v>44456509</v>
      </c>
      <c r="C3116" s="1">
        <v>5000000</v>
      </c>
      <c r="D3116" s="12">
        <f t="shared" si="48"/>
        <v>39456509</v>
      </c>
    </row>
    <row r="3117" spans="1:4" x14ac:dyDescent="0.25">
      <c r="A3117" s="1" t="s">
        <v>5231</v>
      </c>
      <c r="B3117" s="11">
        <v>53884821</v>
      </c>
      <c r="C3117" s="1">
        <v>5000000</v>
      </c>
      <c r="D3117" s="12">
        <f t="shared" si="48"/>
        <v>48884821</v>
      </c>
    </row>
    <row r="3118" spans="1:4" x14ac:dyDescent="0.25">
      <c r="A3118" s="1" t="s">
        <v>5233</v>
      </c>
      <c r="B3118" s="11">
        <v>36000000</v>
      </c>
      <c r="C3118" s="1">
        <v>5000000</v>
      </c>
      <c r="D3118" s="12">
        <f t="shared" si="48"/>
        <v>31000000</v>
      </c>
    </row>
    <row r="3119" spans="1:4" x14ac:dyDescent="0.25">
      <c r="A3119" s="1" t="s">
        <v>5234</v>
      </c>
      <c r="B3119" s="11">
        <v>34872293</v>
      </c>
      <c r="C3119" s="1">
        <v>8500000</v>
      </c>
      <c r="D3119" s="12">
        <f t="shared" si="48"/>
        <v>26372293</v>
      </c>
    </row>
    <row r="3120" spans="1:4" x14ac:dyDescent="0.25">
      <c r="A3120" s="1" t="s">
        <v>5236</v>
      </c>
      <c r="B3120" s="11">
        <v>34468224</v>
      </c>
      <c r="C3120" s="1">
        <v>4500000</v>
      </c>
      <c r="D3120" s="12">
        <f t="shared" si="48"/>
        <v>29968224</v>
      </c>
    </row>
    <row r="3121" spans="1:4" x14ac:dyDescent="0.25">
      <c r="A3121" s="1" t="s">
        <v>5238</v>
      </c>
      <c r="B3121" s="11">
        <v>32453345</v>
      </c>
      <c r="C3121" s="1">
        <v>5000000</v>
      </c>
      <c r="D3121" s="12">
        <f t="shared" si="48"/>
        <v>27453345</v>
      </c>
    </row>
    <row r="3122" spans="1:4" x14ac:dyDescent="0.25">
      <c r="A3122" s="1" t="s">
        <v>5239</v>
      </c>
      <c r="B3122" s="11">
        <v>27296514</v>
      </c>
      <c r="C3122" s="1">
        <v>5000000</v>
      </c>
      <c r="D3122" s="12">
        <f t="shared" si="48"/>
        <v>22296514</v>
      </c>
    </row>
    <row r="3123" spans="1:4" x14ac:dyDescent="0.25">
      <c r="A3123" s="1" t="s">
        <v>5241</v>
      </c>
      <c r="B3123" s="11">
        <v>25799043</v>
      </c>
      <c r="C3123" s="1">
        <v>3300000</v>
      </c>
      <c r="D3123" s="12">
        <f t="shared" si="48"/>
        <v>22499043</v>
      </c>
    </row>
    <row r="3124" spans="1:4" x14ac:dyDescent="0.25">
      <c r="A3124" s="1" t="s">
        <v>5242</v>
      </c>
      <c r="B3124" s="11">
        <v>25530884</v>
      </c>
      <c r="C3124" s="1">
        <v>9000000</v>
      </c>
      <c r="D3124" s="12">
        <f t="shared" si="48"/>
        <v>16530884</v>
      </c>
    </row>
    <row r="3125" spans="1:4" x14ac:dyDescent="0.25">
      <c r="A3125" s="1" t="s">
        <v>5244</v>
      </c>
      <c r="B3125" s="11">
        <v>27689474</v>
      </c>
      <c r="C3125" s="1">
        <v>5000000</v>
      </c>
      <c r="D3125" s="12">
        <f t="shared" si="48"/>
        <v>22689474</v>
      </c>
    </row>
    <row r="3126" spans="1:4" x14ac:dyDescent="0.25">
      <c r="A3126" s="1" t="s">
        <v>5245</v>
      </c>
      <c r="B3126" s="11">
        <v>24138847</v>
      </c>
      <c r="C3126" s="1">
        <v>5000000</v>
      </c>
      <c r="D3126" s="12">
        <f t="shared" si="48"/>
        <v>19138847</v>
      </c>
    </row>
    <row r="3127" spans="1:4" x14ac:dyDescent="0.25">
      <c r="A3127" s="1" t="s">
        <v>5246</v>
      </c>
      <c r="B3127" s="11">
        <v>21994911</v>
      </c>
      <c r="C3127" s="1">
        <v>5000000</v>
      </c>
      <c r="D3127" s="12">
        <f t="shared" si="48"/>
        <v>16994911</v>
      </c>
    </row>
    <row r="3128" spans="1:4" x14ac:dyDescent="0.25">
      <c r="A3128" s="1" t="s">
        <v>5247</v>
      </c>
      <c r="B3128" s="11">
        <v>21501098</v>
      </c>
      <c r="C3128" s="1">
        <v>5000000</v>
      </c>
      <c r="D3128" s="12">
        <f t="shared" si="48"/>
        <v>16501098</v>
      </c>
    </row>
    <row r="3129" spans="1:4" x14ac:dyDescent="0.25">
      <c r="A3129" s="1" t="s">
        <v>5249</v>
      </c>
      <c r="B3129" s="11">
        <v>19281235</v>
      </c>
      <c r="C3129" s="1">
        <v>5000000</v>
      </c>
      <c r="D3129" s="12">
        <f t="shared" si="48"/>
        <v>14281235</v>
      </c>
    </row>
    <row r="3130" spans="1:4" x14ac:dyDescent="0.25">
      <c r="A3130" s="1" t="s">
        <v>5251</v>
      </c>
      <c r="B3130" s="11">
        <v>19421271</v>
      </c>
      <c r="C3130" s="1">
        <v>5000000</v>
      </c>
      <c r="D3130" s="12">
        <f t="shared" si="48"/>
        <v>14421271</v>
      </c>
    </row>
    <row r="3131" spans="1:4" x14ac:dyDescent="0.25">
      <c r="A3131" s="1" t="s">
        <v>5252</v>
      </c>
      <c r="B3131" s="11">
        <v>20733485</v>
      </c>
      <c r="C3131" s="1">
        <v>5000000</v>
      </c>
      <c r="D3131" s="12">
        <f t="shared" si="48"/>
        <v>15733485</v>
      </c>
    </row>
    <row r="3132" spans="1:4" x14ac:dyDescent="0.25">
      <c r="A3132" s="1" t="s">
        <v>5254</v>
      </c>
      <c r="B3132" s="11">
        <v>24809547</v>
      </c>
      <c r="C3132" s="1">
        <v>5000000</v>
      </c>
      <c r="D3132" s="12">
        <f t="shared" si="48"/>
        <v>19809547</v>
      </c>
    </row>
    <row r="3133" spans="1:4" x14ac:dyDescent="0.25">
      <c r="A3133" s="1" t="s">
        <v>5256</v>
      </c>
      <c r="B3133" s="11">
        <v>23031390</v>
      </c>
      <c r="C3133" s="1">
        <v>4500000</v>
      </c>
      <c r="D3133" s="12">
        <f t="shared" si="48"/>
        <v>18531390</v>
      </c>
    </row>
    <row r="3134" spans="1:4" x14ac:dyDescent="0.25">
      <c r="A3134" s="1" t="s">
        <v>5257</v>
      </c>
      <c r="B3134" s="11">
        <v>21197315</v>
      </c>
      <c r="C3134" s="1">
        <v>5000000</v>
      </c>
      <c r="D3134" s="12">
        <f t="shared" si="48"/>
        <v>16197315</v>
      </c>
    </row>
    <row r="3135" spans="1:4" x14ac:dyDescent="0.25">
      <c r="A3135" s="1" t="s">
        <v>5258</v>
      </c>
      <c r="B3135" s="11">
        <v>17382982</v>
      </c>
      <c r="C3135" s="1">
        <v>5000000</v>
      </c>
      <c r="D3135" s="12">
        <f t="shared" si="48"/>
        <v>12382982</v>
      </c>
    </row>
    <row r="3136" spans="1:4" x14ac:dyDescent="0.25">
      <c r="A3136" s="1" t="s">
        <v>5259</v>
      </c>
      <c r="B3136" s="11">
        <v>14821531</v>
      </c>
      <c r="C3136" s="1">
        <v>6000000</v>
      </c>
      <c r="D3136" s="12">
        <f t="shared" si="48"/>
        <v>8821531</v>
      </c>
    </row>
    <row r="3137" spans="1:4" x14ac:dyDescent="0.25">
      <c r="A3137" s="1" t="s">
        <v>5261</v>
      </c>
      <c r="B3137" s="11">
        <v>18656400</v>
      </c>
      <c r="C3137" s="1">
        <v>5000000</v>
      </c>
      <c r="D3137" s="12">
        <f t="shared" si="48"/>
        <v>13656400</v>
      </c>
    </row>
    <row r="3138" spans="1:4" x14ac:dyDescent="0.25">
      <c r="A3138" s="1" t="s">
        <v>5264</v>
      </c>
      <c r="B3138" s="11">
        <v>14343976</v>
      </c>
      <c r="C3138" s="1">
        <v>5000000</v>
      </c>
      <c r="D3138" s="12">
        <f t="shared" si="48"/>
        <v>9343976</v>
      </c>
    </row>
    <row r="3139" spans="1:4" x14ac:dyDescent="0.25">
      <c r="A3139" s="1" t="s">
        <v>5265</v>
      </c>
      <c r="B3139" s="11">
        <v>241437427</v>
      </c>
      <c r="C3139" s="1">
        <v>5000000</v>
      </c>
      <c r="D3139" s="12">
        <f t="shared" ref="D3139:D3202" si="49">B3139-C3139</f>
        <v>236437427</v>
      </c>
    </row>
    <row r="3140" spans="1:4" x14ac:dyDescent="0.25">
      <c r="A3140" s="1" t="s">
        <v>5266</v>
      </c>
      <c r="B3140" s="11">
        <v>14123773</v>
      </c>
      <c r="C3140" s="1">
        <v>5000000</v>
      </c>
      <c r="D3140" s="12">
        <f t="shared" si="49"/>
        <v>9123773</v>
      </c>
    </row>
    <row r="3141" spans="1:4" x14ac:dyDescent="0.25">
      <c r="A3141" s="1" t="s">
        <v>5268</v>
      </c>
      <c r="B3141" s="11">
        <v>15126948</v>
      </c>
      <c r="C3141" s="1">
        <v>5000000</v>
      </c>
      <c r="D3141" s="12">
        <f t="shared" si="49"/>
        <v>10126948</v>
      </c>
    </row>
    <row r="3142" spans="1:4" x14ac:dyDescent="0.25">
      <c r="A3142" s="1" t="s">
        <v>5269</v>
      </c>
      <c r="B3142" s="11">
        <v>13622333</v>
      </c>
      <c r="C3142" s="1">
        <v>2000000</v>
      </c>
      <c r="D3142" s="12">
        <f t="shared" si="49"/>
        <v>11622333</v>
      </c>
    </row>
    <row r="3143" spans="1:4" x14ac:dyDescent="0.25">
      <c r="A3143" s="1" t="s">
        <v>5270</v>
      </c>
      <c r="B3143" s="11">
        <v>13464388</v>
      </c>
      <c r="C3143" s="1">
        <v>4000000</v>
      </c>
      <c r="D3143" s="12">
        <f t="shared" si="49"/>
        <v>9464388</v>
      </c>
    </row>
    <row r="3144" spans="1:4" x14ac:dyDescent="0.25">
      <c r="A3144" s="1" t="s">
        <v>5272</v>
      </c>
      <c r="B3144" s="11">
        <v>13350177</v>
      </c>
      <c r="C3144" s="1">
        <v>5000000</v>
      </c>
      <c r="D3144" s="12">
        <f t="shared" si="49"/>
        <v>8350177</v>
      </c>
    </row>
    <row r="3145" spans="1:4" x14ac:dyDescent="0.25">
      <c r="A3145" s="1" t="s">
        <v>5273</v>
      </c>
      <c r="B3145" s="11">
        <v>13269963</v>
      </c>
      <c r="C3145" s="1">
        <v>5000000</v>
      </c>
      <c r="D3145" s="12">
        <f t="shared" si="49"/>
        <v>8269963</v>
      </c>
    </row>
    <row r="3146" spans="1:4" x14ac:dyDescent="0.25">
      <c r="A3146" s="1" t="s">
        <v>5274</v>
      </c>
      <c r="B3146" s="11">
        <v>17768000</v>
      </c>
      <c r="C3146" s="1">
        <v>5000000</v>
      </c>
      <c r="D3146" s="12">
        <f t="shared" si="49"/>
        <v>12768000</v>
      </c>
    </row>
    <row r="3147" spans="1:4" x14ac:dyDescent="0.25">
      <c r="A3147" s="1" t="s">
        <v>5276</v>
      </c>
      <c r="B3147" s="11">
        <v>12947763</v>
      </c>
      <c r="C3147" s="1">
        <v>5000000</v>
      </c>
      <c r="D3147" s="12">
        <f t="shared" si="49"/>
        <v>7947763</v>
      </c>
    </row>
    <row r="3148" spans="1:4" x14ac:dyDescent="0.25">
      <c r="A3148" s="1" t="s">
        <v>5277</v>
      </c>
      <c r="B3148" s="11">
        <v>14100000</v>
      </c>
      <c r="C3148" s="1">
        <v>5000000</v>
      </c>
      <c r="D3148" s="12">
        <f t="shared" si="49"/>
        <v>9100000</v>
      </c>
    </row>
    <row r="3149" spans="1:4" x14ac:dyDescent="0.25">
      <c r="A3149" s="1" t="s">
        <v>5279</v>
      </c>
      <c r="B3149" s="11">
        <v>12200000</v>
      </c>
      <c r="C3149" s="1">
        <v>5000000</v>
      </c>
      <c r="D3149" s="12">
        <f t="shared" si="49"/>
        <v>7200000</v>
      </c>
    </row>
    <row r="3150" spans="1:4" x14ac:dyDescent="0.25">
      <c r="A3150" s="1" t="s">
        <v>5281</v>
      </c>
      <c r="B3150" s="11">
        <v>17683670</v>
      </c>
      <c r="C3150" s="1">
        <v>5000000</v>
      </c>
      <c r="D3150" s="12">
        <f t="shared" si="49"/>
        <v>12683670</v>
      </c>
    </row>
    <row r="3151" spans="1:4" x14ac:dyDescent="0.25">
      <c r="A3151" s="1" t="s">
        <v>5283</v>
      </c>
      <c r="B3151" s="11">
        <v>12055108</v>
      </c>
      <c r="C3151" s="1">
        <v>8000000</v>
      </c>
      <c r="D3151" s="12">
        <f t="shared" si="49"/>
        <v>4055108</v>
      </c>
    </row>
    <row r="3152" spans="1:4" x14ac:dyDescent="0.25">
      <c r="A3152" s="1" t="s">
        <v>5284</v>
      </c>
      <c r="B3152" s="11">
        <v>27285953</v>
      </c>
      <c r="C3152" s="1">
        <v>5000000</v>
      </c>
      <c r="D3152" s="12">
        <f t="shared" si="49"/>
        <v>22285953</v>
      </c>
    </row>
    <row r="3153" spans="1:4" x14ac:dyDescent="0.25">
      <c r="A3153" s="1" t="s">
        <v>5285</v>
      </c>
      <c r="B3153" s="11">
        <v>10572742</v>
      </c>
      <c r="C3153" s="1">
        <v>8000000</v>
      </c>
      <c r="D3153" s="12">
        <f t="shared" si="49"/>
        <v>2572742</v>
      </c>
    </row>
    <row r="3154" spans="1:4" x14ac:dyDescent="0.25">
      <c r="A3154" s="1" t="s">
        <v>5287</v>
      </c>
      <c r="B3154" s="11">
        <v>9628751</v>
      </c>
      <c r="C3154" s="1">
        <v>5000000</v>
      </c>
      <c r="D3154" s="12">
        <f t="shared" si="49"/>
        <v>4628751</v>
      </c>
    </row>
    <row r="3155" spans="1:4" x14ac:dyDescent="0.25">
      <c r="A3155" s="1" t="s">
        <v>5289</v>
      </c>
      <c r="B3155" s="11">
        <v>8786715</v>
      </c>
      <c r="C3155" s="1">
        <v>5000000</v>
      </c>
      <c r="D3155" s="12">
        <f t="shared" si="49"/>
        <v>3786715</v>
      </c>
    </row>
    <row r="3156" spans="1:4" x14ac:dyDescent="0.25">
      <c r="A3156" s="1" t="s">
        <v>5291</v>
      </c>
      <c r="B3156" s="11">
        <v>3432342</v>
      </c>
      <c r="C3156" s="1">
        <v>6000000</v>
      </c>
      <c r="D3156" s="12">
        <f t="shared" si="49"/>
        <v>-2567658</v>
      </c>
    </row>
    <row r="3157" spans="1:4" x14ac:dyDescent="0.25">
      <c r="A3157" s="1" t="s">
        <v>5293</v>
      </c>
      <c r="B3157" s="11">
        <v>6755271</v>
      </c>
      <c r="C3157" s="1">
        <v>5000000</v>
      </c>
      <c r="D3157" s="12">
        <f t="shared" si="49"/>
        <v>1755271</v>
      </c>
    </row>
    <row r="3158" spans="1:4" x14ac:dyDescent="0.25">
      <c r="A3158" s="1" t="s">
        <v>5295</v>
      </c>
      <c r="B3158" s="11">
        <v>6157157</v>
      </c>
      <c r="C3158" s="1">
        <v>5000000</v>
      </c>
      <c r="D3158" s="12">
        <f t="shared" si="49"/>
        <v>1157157</v>
      </c>
    </row>
    <row r="3159" spans="1:4" x14ac:dyDescent="0.25">
      <c r="A3159" s="1" t="s">
        <v>5297</v>
      </c>
      <c r="B3159" s="11">
        <v>5480318</v>
      </c>
      <c r="C3159" s="1">
        <v>5000000</v>
      </c>
      <c r="D3159" s="12">
        <f t="shared" si="49"/>
        <v>480318</v>
      </c>
    </row>
    <row r="3160" spans="1:4" x14ac:dyDescent="0.25">
      <c r="A3160" s="1" t="s">
        <v>5298</v>
      </c>
      <c r="B3160" s="11">
        <v>5308707</v>
      </c>
      <c r="C3160" s="1">
        <v>5000000</v>
      </c>
      <c r="D3160" s="12">
        <f t="shared" si="49"/>
        <v>308707</v>
      </c>
    </row>
    <row r="3161" spans="1:4" x14ac:dyDescent="0.25">
      <c r="A3161" s="1" t="s">
        <v>5299</v>
      </c>
      <c r="B3161" s="11">
        <v>5009677</v>
      </c>
      <c r="C3161" s="1">
        <v>5000000</v>
      </c>
      <c r="D3161" s="12">
        <f t="shared" si="49"/>
        <v>9677</v>
      </c>
    </row>
    <row r="3162" spans="1:4" x14ac:dyDescent="0.25">
      <c r="A3162" s="1" t="s">
        <v>5300</v>
      </c>
      <c r="B3162" s="11">
        <v>4306697</v>
      </c>
      <c r="C3162" s="1">
        <v>5000000</v>
      </c>
      <c r="D3162" s="12">
        <f t="shared" si="49"/>
        <v>-693303</v>
      </c>
    </row>
    <row r="3163" spans="1:4" x14ac:dyDescent="0.25">
      <c r="A3163" s="1" t="s">
        <v>5302</v>
      </c>
      <c r="B3163" s="11">
        <v>3950029</v>
      </c>
      <c r="C3163" s="1">
        <v>4000000</v>
      </c>
      <c r="D3163" s="12">
        <f t="shared" si="49"/>
        <v>-49971</v>
      </c>
    </row>
    <row r="3164" spans="1:4" x14ac:dyDescent="0.25">
      <c r="A3164" s="1" t="s">
        <v>5304</v>
      </c>
      <c r="B3164" s="11">
        <v>4040588</v>
      </c>
      <c r="C3164" s="1">
        <v>5000000</v>
      </c>
      <c r="D3164" s="12">
        <f t="shared" si="49"/>
        <v>-959412</v>
      </c>
    </row>
    <row r="3165" spans="1:4" x14ac:dyDescent="0.25">
      <c r="A3165" s="1" t="s">
        <v>5306</v>
      </c>
      <c r="B3165" s="11">
        <v>3049135</v>
      </c>
      <c r="C3165" s="1">
        <v>5000000</v>
      </c>
      <c r="D3165" s="12">
        <f t="shared" si="49"/>
        <v>-1950865</v>
      </c>
    </row>
    <row r="3166" spans="1:4" x14ac:dyDescent="0.25">
      <c r="A3166" s="1" t="s">
        <v>5307</v>
      </c>
      <c r="B3166" s="11">
        <v>4700361</v>
      </c>
      <c r="C3166" s="1">
        <v>5000000</v>
      </c>
      <c r="D3166" s="12">
        <f t="shared" si="49"/>
        <v>-299639</v>
      </c>
    </row>
    <row r="3167" spans="1:4" x14ac:dyDescent="0.25">
      <c r="A3167" s="1" t="s">
        <v>5309</v>
      </c>
      <c r="B3167" s="11">
        <v>2711210</v>
      </c>
      <c r="C3167" s="1">
        <v>5000000</v>
      </c>
      <c r="D3167" s="12">
        <f t="shared" si="49"/>
        <v>-2288790</v>
      </c>
    </row>
    <row r="3168" spans="1:4" x14ac:dyDescent="0.25">
      <c r="A3168" s="1" t="s">
        <v>5311</v>
      </c>
      <c r="B3168" s="11">
        <v>1980338</v>
      </c>
      <c r="C3168" s="1">
        <v>5000000</v>
      </c>
      <c r="D3168" s="12">
        <f t="shared" si="49"/>
        <v>-3019662</v>
      </c>
    </row>
    <row r="3169" spans="1:4" x14ac:dyDescent="0.25">
      <c r="A3169" s="1" t="s">
        <v>5312</v>
      </c>
      <c r="B3169" s="11">
        <v>1082044</v>
      </c>
      <c r="C3169" s="1">
        <v>5000000</v>
      </c>
      <c r="D3169" s="12">
        <f t="shared" si="49"/>
        <v>-3917956</v>
      </c>
    </row>
    <row r="3170" spans="1:4" x14ac:dyDescent="0.25">
      <c r="A3170" s="1" t="s">
        <v>5313</v>
      </c>
      <c r="B3170" s="11">
        <v>1100000</v>
      </c>
      <c r="C3170" s="1">
        <v>5000000</v>
      </c>
      <c r="D3170" s="12">
        <f t="shared" si="49"/>
        <v>-3900000</v>
      </c>
    </row>
    <row r="3171" spans="1:4" x14ac:dyDescent="0.25">
      <c r="A3171" s="1" t="s">
        <v>5316</v>
      </c>
      <c r="B3171" s="11">
        <v>2445646</v>
      </c>
      <c r="C3171" s="1">
        <v>5000000</v>
      </c>
      <c r="D3171" s="12">
        <f t="shared" si="49"/>
        <v>-2554354</v>
      </c>
    </row>
    <row r="3172" spans="1:4" x14ac:dyDescent="0.25">
      <c r="A3172" s="1" t="s">
        <v>5317</v>
      </c>
      <c r="B3172" s="11">
        <v>2221809</v>
      </c>
      <c r="C3172" s="1">
        <v>5000000</v>
      </c>
      <c r="D3172" s="12">
        <f t="shared" si="49"/>
        <v>-2778191</v>
      </c>
    </row>
    <row r="3173" spans="1:4" x14ac:dyDescent="0.25">
      <c r="A3173" s="1" t="s">
        <v>5319</v>
      </c>
      <c r="B3173" s="11">
        <v>296665</v>
      </c>
      <c r="C3173" s="1">
        <v>5000000</v>
      </c>
      <c r="D3173" s="12">
        <f t="shared" si="49"/>
        <v>-4703335</v>
      </c>
    </row>
    <row r="3174" spans="1:4" x14ac:dyDescent="0.25">
      <c r="A3174" s="1" t="s">
        <v>5322</v>
      </c>
      <c r="B3174" s="11">
        <v>3219029</v>
      </c>
      <c r="C3174" s="1">
        <v>5000000</v>
      </c>
      <c r="D3174" s="12">
        <f t="shared" si="49"/>
        <v>-1780971</v>
      </c>
    </row>
    <row r="3175" spans="1:4" x14ac:dyDescent="0.25">
      <c r="A3175" s="1" t="s">
        <v>5323</v>
      </c>
      <c r="B3175" s="11">
        <v>1040879</v>
      </c>
      <c r="C3175" s="1">
        <v>7000000</v>
      </c>
      <c r="D3175" s="12">
        <f t="shared" si="49"/>
        <v>-5959121</v>
      </c>
    </row>
    <row r="3176" spans="1:4" x14ac:dyDescent="0.25">
      <c r="A3176" s="1" t="s">
        <v>5324</v>
      </c>
      <c r="B3176" s="11">
        <v>326308</v>
      </c>
      <c r="C3176" s="1">
        <v>5000000</v>
      </c>
      <c r="D3176" s="12">
        <f t="shared" si="49"/>
        <v>-4673692</v>
      </c>
    </row>
    <row r="3177" spans="1:4" x14ac:dyDescent="0.25">
      <c r="A3177" s="1" t="s">
        <v>5326</v>
      </c>
      <c r="B3177" s="11">
        <v>124720</v>
      </c>
      <c r="C3177" s="1">
        <v>5000000</v>
      </c>
      <c r="D3177" s="12">
        <f t="shared" si="49"/>
        <v>-4875280</v>
      </c>
    </row>
    <row r="3178" spans="1:4" x14ac:dyDescent="0.25">
      <c r="A3178" s="1" t="s">
        <v>5328</v>
      </c>
      <c r="B3178" s="11">
        <v>99147</v>
      </c>
      <c r="C3178" s="1">
        <v>2000000</v>
      </c>
      <c r="D3178" s="12">
        <f t="shared" si="49"/>
        <v>-1900853</v>
      </c>
    </row>
    <row r="3179" spans="1:4" x14ac:dyDescent="0.25">
      <c r="A3179" s="1" t="s">
        <v>5330</v>
      </c>
      <c r="B3179" s="11">
        <v>65087</v>
      </c>
      <c r="C3179" s="1">
        <v>5000000</v>
      </c>
      <c r="D3179" s="12">
        <f t="shared" si="49"/>
        <v>-4934913</v>
      </c>
    </row>
    <row r="3180" spans="1:4" x14ac:dyDescent="0.25">
      <c r="A3180" s="1" t="s">
        <v>5332</v>
      </c>
      <c r="B3180" s="11">
        <v>16066</v>
      </c>
      <c r="C3180" s="1">
        <v>5000000</v>
      </c>
      <c r="D3180" s="12">
        <f t="shared" si="49"/>
        <v>-4983934</v>
      </c>
    </row>
    <row r="3181" spans="1:4" x14ac:dyDescent="0.25">
      <c r="A3181" s="1" t="s">
        <v>5335</v>
      </c>
      <c r="B3181" s="11">
        <v>617228</v>
      </c>
      <c r="C3181" s="1">
        <v>84450000</v>
      </c>
      <c r="D3181" s="12">
        <f t="shared" si="49"/>
        <v>-83832772</v>
      </c>
    </row>
    <row r="3182" spans="1:4" x14ac:dyDescent="0.25">
      <c r="A3182" s="1" t="s">
        <v>5337</v>
      </c>
      <c r="B3182" s="11">
        <v>24475416</v>
      </c>
      <c r="C3182" s="1">
        <v>890000</v>
      </c>
      <c r="D3182" s="12">
        <f t="shared" si="49"/>
        <v>23585416</v>
      </c>
    </row>
    <row r="3183" spans="1:4" x14ac:dyDescent="0.25">
      <c r="A3183" s="1" t="s">
        <v>5338</v>
      </c>
      <c r="B3183" s="11">
        <v>47277326</v>
      </c>
      <c r="C3183" s="1">
        <v>4800000</v>
      </c>
      <c r="D3183" s="12">
        <f t="shared" si="49"/>
        <v>42477326</v>
      </c>
    </row>
    <row r="3184" spans="1:4" x14ac:dyDescent="0.25">
      <c r="A3184" s="1" t="s">
        <v>5339</v>
      </c>
      <c r="B3184" s="11">
        <v>1247453</v>
      </c>
      <c r="C3184" s="1">
        <v>2800000</v>
      </c>
      <c r="D3184" s="12">
        <f t="shared" si="49"/>
        <v>-1552547</v>
      </c>
    </row>
    <row r="3185" spans="1:4" x14ac:dyDescent="0.25">
      <c r="A3185" s="1" t="s">
        <v>5340</v>
      </c>
      <c r="B3185" s="11">
        <v>1729969</v>
      </c>
      <c r="C3185" s="1">
        <v>5000000</v>
      </c>
      <c r="D3185" s="12">
        <f t="shared" si="49"/>
        <v>-3270031</v>
      </c>
    </row>
    <row r="3186" spans="1:4" x14ac:dyDescent="0.25">
      <c r="A3186" s="1" t="s">
        <v>5342</v>
      </c>
      <c r="B3186" s="11">
        <v>1705139</v>
      </c>
      <c r="C3186" s="1">
        <v>4700000</v>
      </c>
      <c r="D3186" s="12">
        <f t="shared" si="49"/>
        <v>-2994861</v>
      </c>
    </row>
    <row r="3187" spans="1:4" x14ac:dyDescent="0.25">
      <c r="A3187" s="1" t="s">
        <v>5343</v>
      </c>
      <c r="B3187" s="11">
        <v>8025872</v>
      </c>
      <c r="C3187" s="1">
        <v>4700000</v>
      </c>
      <c r="D3187" s="12">
        <f t="shared" si="49"/>
        <v>3325872</v>
      </c>
    </row>
    <row r="3188" spans="1:4" x14ac:dyDescent="0.25">
      <c r="A3188" s="1" t="s">
        <v>5344</v>
      </c>
      <c r="B3188" s="11">
        <v>778565</v>
      </c>
      <c r="C3188" s="1">
        <v>4800000</v>
      </c>
      <c r="D3188" s="12">
        <f t="shared" si="49"/>
        <v>-4021435</v>
      </c>
    </row>
    <row r="3189" spans="1:4" x14ac:dyDescent="0.25">
      <c r="A3189" s="1" t="s">
        <v>5346</v>
      </c>
      <c r="B3189" s="11">
        <v>513836</v>
      </c>
      <c r="C3189" s="1">
        <v>4600000</v>
      </c>
      <c r="D3189" s="12">
        <f t="shared" si="49"/>
        <v>-4086164</v>
      </c>
    </row>
    <row r="3190" spans="1:4" x14ac:dyDescent="0.25">
      <c r="A3190" s="1" t="s">
        <v>5348</v>
      </c>
      <c r="B3190" s="11">
        <v>434417</v>
      </c>
      <c r="C3190" s="1">
        <v>4600000</v>
      </c>
      <c r="D3190" s="12">
        <f t="shared" si="49"/>
        <v>-4165583</v>
      </c>
    </row>
    <row r="3191" spans="1:4" x14ac:dyDescent="0.25">
      <c r="A3191" s="1" t="s">
        <v>5349</v>
      </c>
      <c r="B3191" s="11">
        <v>81200000</v>
      </c>
      <c r="C3191" s="1">
        <v>4500000</v>
      </c>
      <c r="D3191" s="12">
        <f t="shared" si="49"/>
        <v>76700000</v>
      </c>
    </row>
    <row r="3192" spans="1:4" x14ac:dyDescent="0.25">
      <c r="A3192" s="1" t="s">
        <v>5350</v>
      </c>
      <c r="B3192" s="11">
        <v>52700832</v>
      </c>
      <c r="C3192" s="1">
        <v>4500000</v>
      </c>
      <c r="D3192" s="12">
        <f t="shared" si="49"/>
        <v>48200832</v>
      </c>
    </row>
    <row r="3193" spans="1:4" x14ac:dyDescent="0.25">
      <c r="A3193" s="1" t="s">
        <v>5351</v>
      </c>
      <c r="B3193" s="11">
        <v>13060843</v>
      </c>
      <c r="C3193" s="1">
        <v>15000000</v>
      </c>
      <c r="D3193" s="12">
        <f t="shared" si="49"/>
        <v>-1939157</v>
      </c>
    </row>
    <row r="3194" spans="1:4" x14ac:dyDescent="0.25">
      <c r="A3194" s="1" t="s">
        <v>5352</v>
      </c>
      <c r="B3194" s="11">
        <v>3798532</v>
      </c>
      <c r="C3194" s="1">
        <v>4500000</v>
      </c>
      <c r="D3194" s="12">
        <f t="shared" si="49"/>
        <v>-701468</v>
      </c>
    </row>
    <row r="3195" spans="1:4" x14ac:dyDescent="0.25">
      <c r="A3195" s="1" t="s">
        <v>5353</v>
      </c>
      <c r="B3195" s="11">
        <v>3609278</v>
      </c>
      <c r="C3195" s="1">
        <v>4500000</v>
      </c>
      <c r="D3195" s="12">
        <f t="shared" si="49"/>
        <v>-890722</v>
      </c>
    </row>
    <row r="3196" spans="1:4" x14ac:dyDescent="0.25">
      <c r="A3196" s="1" t="s">
        <v>5356</v>
      </c>
      <c r="B3196" s="11">
        <v>1687311</v>
      </c>
      <c r="C3196" s="1">
        <v>700000000</v>
      </c>
      <c r="D3196" s="12">
        <f t="shared" si="49"/>
        <v>-698312689</v>
      </c>
    </row>
    <row r="3197" spans="1:4" x14ac:dyDescent="0.25">
      <c r="A3197" s="1" t="s">
        <v>5357</v>
      </c>
      <c r="B3197" s="11">
        <v>727883</v>
      </c>
      <c r="C3197" s="1">
        <v>4500000</v>
      </c>
      <c r="D3197" s="12">
        <f t="shared" si="49"/>
        <v>-3772117</v>
      </c>
    </row>
    <row r="3198" spans="1:4" x14ac:dyDescent="0.25">
      <c r="A3198" s="1" t="s">
        <v>5359</v>
      </c>
      <c r="B3198" s="11">
        <v>713413</v>
      </c>
      <c r="C3198" s="1">
        <v>4500000</v>
      </c>
      <c r="D3198" s="12">
        <f t="shared" si="49"/>
        <v>-3786587</v>
      </c>
    </row>
    <row r="3199" spans="1:4" x14ac:dyDescent="0.25">
      <c r="A3199" s="1" t="s">
        <v>5361</v>
      </c>
      <c r="B3199" s="11">
        <v>410241</v>
      </c>
      <c r="C3199" s="1">
        <v>2000000</v>
      </c>
      <c r="D3199" s="12">
        <f t="shared" si="49"/>
        <v>-1589759</v>
      </c>
    </row>
    <row r="3200" spans="1:4" x14ac:dyDescent="0.25">
      <c r="A3200" s="1" t="s">
        <v>5362</v>
      </c>
      <c r="B3200" s="11">
        <v>211667</v>
      </c>
      <c r="C3200" s="1">
        <v>4200000000</v>
      </c>
      <c r="D3200" s="12">
        <f t="shared" si="49"/>
        <v>-4199788333</v>
      </c>
    </row>
    <row r="3201" spans="1:4" x14ac:dyDescent="0.25">
      <c r="A3201" s="1" t="s">
        <v>5364</v>
      </c>
      <c r="B3201" s="11">
        <v>92191</v>
      </c>
      <c r="C3201" s="1">
        <v>2500000</v>
      </c>
      <c r="D3201" s="12">
        <f t="shared" si="49"/>
        <v>-2407809</v>
      </c>
    </row>
    <row r="3202" spans="1:4" x14ac:dyDescent="0.25">
      <c r="A3202" s="1" t="s">
        <v>5366</v>
      </c>
      <c r="B3202" s="11">
        <v>49413</v>
      </c>
      <c r="C3202" s="1">
        <v>35000000</v>
      </c>
      <c r="D3202" s="12">
        <f t="shared" si="49"/>
        <v>-34950587</v>
      </c>
    </row>
    <row r="3203" spans="1:4" x14ac:dyDescent="0.25">
      <c r="A3203" s="1" t="s">
        <v>5368</v>
      </c>
      <c r="B3203" s="11">
        <v>108229</v>
      </c>
      <c r="C3203" s="1">
        <v>4500000</v>
      </c>
      <c r="D3203" s="12">
        <f t="shared" ref="D3203:D3266" si="50">B3203-C3203</f>
        <v>-4391771</v>
      </c>
    </row>
    <row r="3204" spans="1:4" x14ac:dyDescent="0.25">
      <c r="A3204" s="1" t="s">
        <v>5369</v>
      </c>
      <c r="B3204" s="11">
        <v>112000000</v>
      </c>
      <c r="C3204" s="1">
        <v>4400000</v>
      </c>
      <c r="D3204" s="12">
        <f t="shared" si="50"/>
        <v>107600000</v>
      </c>
    </row>
    <row r="3205" spans="1:4" x14ac:dyDescent="0.25">
      <c r="A3205" s="1" t="s">
        <v>5371</v>
      </c>
      <c r="B3205" s="11">
        <v>26345</v>
      </c>
      <c r="C3205" s="1">
        <v>3000000</v>
      </c>
      <c r="D3205" s="12">
        <f t="shared" si="50"/>
        <v>-2973655</v>
      </c>
    </row>
    <row r="3206" spans="1:4" x14ac:dyDescent="0.25">
      <c r="A3206" s="1" t="s">
        <v>5372</v>
      </c>
      <c r="B3206" s="11">
        <v>20772796</v>
      </c>
      <c r="C3206" s="1">
        <v>6000000</v>
      </c>
      <c r="D3206" s="12">
        <f t="shared" si="50"/>
        <v>14772796</v>
      </c>
    </row>
    <row r="3207" spans="1:4" x14ac:dyDescent="0.25">
      <c r="A3207" s="1" t="s">
        <v>5374</v>
      </c>
      <c r="B3207" s="11">
        <v>1487477</v>
      </c>
      <c r="C3207" s="1">
        <v>4200000</v>
      </c>
      <c r="D3207" s="12">
        <f t="shared" si="50"/>
        <v>-2712523</v>
      </c>
    </row>
    <row r="3208" spans="1:4" x14ac:dyDescent="0.25">
      <c r="A3208" s="1" t="s">
        <v>5376</v>
      </c>
      <c r="B3208" s="11">
        <v>62549000</v>
      </c>
      <c r="C3208" s="1">
        <v>2300000</v>
      </c>
      <c r="D3208" s="12">
        <f t="shared" si="50"/>
        <v>60249000</v>
      </c>
    </row>
    <row r="3209" spans="1:4" x14ac:dyDescent="0.25">
      <c r="A3209" s="1" t="s">
        <v>5377</v>
      </c>
      <c r="B3209" s="11">
        <v>105500000</v>
      </c>
      <c r="C3209" s="1">
        <v>4000000</v>
      </c>
      <c r="D3209" s="12">
        <f t="shared" si="50"/>
        <v>101500000</v>
      </c>
    </row>
    <row r="3210" spans="1:4" x14ac:dyDescent="0.25">
      <c r="A3210" s="1" t="s">
        <v>5378</v>
      </c>
      <c r="B3210" s="11">
        <v>101055</v>
      </c>
      <c r="C3210" s="1">
        <v>4000000</v>
      </c>
      <c r="D3210" s="12">
        <f t="shared" si="50"/>
        <v>-3898945</v>
      </c>
    </row>
    <row r="3211" spans="1:4" x14ac:dyDescent="0.25">
      <c r="A3211" s="1" t="s">
        <v>5379</v>
      </c>
      <c r="B3211" s="11">
        <v>44566004</v>
      </c>
      <c r="C3211" s="1">
        <v>4000000</v>
      </c>
      <c r="D3211" s="12">
        <f t="shared" si="50"/>
        <v>40566004</v>
      </c>
    </row>
    <row r="3212" spans="1:4" x14ac:dyDescent="0.25">
      <c r="A3212" s="1" t="s">
        <v>5380</v>
      </c>
      <c r="B3212" s="11">
        <v>39200000</v>
      </c>
      <c r="C3212" s="1">
        <v>4000000</v>
      </c>
      <c r="D3212" s="12">
        <f t="shared" si="50"/>
        <v>35200000</v>
      </c>
    </row>
    <row r="3213" spans="1:4" x14ac:dyDescent="0.25">
      <c r="A3213" s="1" t="s">
        <v>5382</v>
      </c>
      <c r="B3213" s="11">
        <v>36000000</v>
      </c>
      <c r="C3213" s="1">
        <v>4000000</v>
      </c>
      <c r="D3213" s="12">
        <f t="shared" si="50"/>
        <v>32000000</v>
      </c>
    </row>
    <row r="3214" spans="1:4" x14ac:dyDescent="0.25">
      <c r="A3214" s="1" t="s">
        <v>5383</v>
      </c>
      <c r="B3214" s="11">
        <v>31252964</v>
      </c>
      <c r="C3214" s="1">
        <v>4000000</v>
      </c>
      <c r="D3214" s="12">
        <f t="shared" si="50"/>
        <v>27252964</v>
      </c>
    </row>
    <row r="3215" spans="1:4" x14ac:dyDescent="0.25">
      <c r="A3215" s="1" t="s">
        <v>5385</v>
      </c>
      <c r="B3215" s="11">
        <v>131175</v>
      </c>
      <c r="C3215" s="1">
        <v>8500000</v>
      </c>
      <c r="D3215" s="12">
        <f t="shared" si="50"/>
        <v>-8368825</v>
      </c>
    </row>
    <row r="3216" spans="1:4" x14ac:dyDescent="0.25">
      <c r="A3216" s="1" t="s">
        <v>5387</v>
      </c>
      <c r="B3216" s="11">
        <v>31968347</v>
      </c>
      <c r="C3216" s="1">
        <v>3600000</v>
      </c>
      <c r="D3216" s="12">
        <f t="shared" si="50"/>
        <v>28368347</v>
      </c>
    </row>
    <row r="3217" spans="1:4" x14ac:dyDescent="0.25">
      <c r="A3217" s="1" t="s">
        <v>5388</v>
      </c>
      <c r="B3217" s="11">
        <v>35385560</v>
      </c>
      <c r="C3217" s="1">
        <v>4000000</v>
      </c>
      <c r="D3217" s="12">
        <f t="shared" si="50"/>
        <v>31385560</v>
      </c>
    </row>
    <row r="3218" spans="1:4" x14ac:dyDescent="0.25">
      <c r="A3218" s="1" t="s">
        <v>5390</v>
      </c>
      <c r="B3218" s="11">
        <v>20803237</v>
      </c>
      <c r="C3218" s="1">
        <v>3500000</v>
      </c>
      <c r="D3218" s="12">
        <f t="shared" si="50"/>
        <v>17303237</v>
      </c>
    </row>
    <row r="3219" spans="1:4" x14ac:dyDescent="0.25">
      <c r="A3219" s="1" t="s">
        <v>5391</v>
      </c>
      <c r="B3219" s="11">
        <v>13008928</v>
      </c>
      <c r="C3219" s="1">
        <v>4000000</v>
      </c>
      <c r="D3219" s="12">
        <f t="shared" si="50"/>
        <v>9008928</v>
      </c>
    </row>
    <row r="3220" spans="1:4" x14ac:dyDescent="0.25">
      <c r="A3220" s="1" t="s">
        <v>5393</v>
      </c>
      <c r="B3220" s="11">
        <v>15152879</v>
      </c>
      <c r="C3220" s="1">
        <v>5000000</v>
      </c>
      <c r="D3220" s="12">
        <f t="shared" si="50"/>
        <v>10152879</v>
      </c>
    </row>
    <row r="3221" spans="1:4" x14ac:dyDescent="0.25">
      <c r="A3221" s="1" t="s">
        <v>5394</v>
      </c>
      <c r="B3221" s="11">
        <v>25359200</v>
      </c>
      <c r="C3221" s="1">
        <v>4000000</v>
      </c>
      <c r="D3221" s="12">
        <f t="shared" si="50"/>
        <v>21359200</v>
      </c>
    </row>
    <row r="3222" spans="1:4" x14ac:dyDescent="0.25">
      <c r="A3222" s="1" t="s">
        <v>5395</v>
      </c>
      <c r="B3222" s="11">
        <v>10515579</v>
      </c>
      <c r="C3222" s="1">
        <v>4000000</v>
      </c>
      <c r="D3222" s="12">
        <f t="shared" si="50"/>
        <v>6515579</v>
      </c>
    </row>
    <row r="3223" spans="1:4" x14ac:dyDescent="0.25">
      <c r="A3223" s="1" t="s">
        <v>5397</v>
      </c>
      <c r="B3223" s="11">
        <v>10097096</v>
      </c>
      <c r="C3223" s="1">
        <v>4000000</v>
      </c>
      <c r="D3223" s="12">
        <f t="shared" si="50"/>
        <v>6097096</v>
      </c>
    </row>
    <row r="3224" spans="1:4" x14ac:dyDescent="0.25">
      <c r="A3224" s="1" t="s">
        <v>5398</v>
      </c>
      <c r="B3224" s="11">
        <v>9821335</v>
      </c>
      <c r="C3224" s="1">
        <v>6000000</v>
      </c>
      <c r="D3224" s="12">
        <f t="shared" si="50"/>
        <v>3821335</v>
      </c>
    </row>
    <row r="3225" spans="1:4" x14ac:dyDescent="0.25">
      <c r="A3225" s="1" t="s">
        <v>5400</v>
      </c>
      <c r="B3225" s="11">
        <v>8243880</v>
      </c>
      <c r="C3225" s="1">
        <v>3200000</v>
      </c>
      <c r="D3225" s="12">
        <f t="shared" si="50"/>
        <v>5043880</v>
      </c>
    </row>
    <row r="3226" spans="1:4" x14ac:dyDescent="0.25">
      <c r="A3226" s="1" t="s">
        <v>5402</v>
      </c>
      <c r="B3226" s="11">
        <v>7825820</v>
      </c>
      <c r="C3226" s="1">
        <v>4000000</v>
      </c>
      <c r="D3226" s="12">
        <f t="shared" si="50"/>
        <v>3825820</v>
      </c>
    </row>
    <row r="3227" spans="1:4" x14ac:dyDescent="0.25">
      <c r="A3227" s="1" t="s">
        <v>5403</v>
      </c>
      <c r="B3227" s="11">
        <v>7159147</v>
      </c>
      <c r="C3227" s="1">
        <v>3400000</v>
      </c>
      <c r="D3227" s="12">
        <f t="shared" si="50"/>
        <v>3759147</v>
      </c>
    </row>
    <row r="3228" spans="1:4" x14ac:dyDescent="0.25">
      <c r="A3228" s="1" t="s">
        <v>5405</v>
      </c>
      <c r="B3228" s="11">
        <v>17314483</v>
      </c>
      <c r="C3228" s="1">
        <v>4000000</v>
      </c>
      <c r="D3228" s="12">
        <f t="shared" si="50"/>
        <v>13314483</v>
      </c>
    </row>
    <row r="3229" spans="1:4" x14ac:dyDescent="0.25">
      <c r="A3229" s="1" t="s">
        <v>5407</v>
      </c>
      <c r="B3229" s="11">
        <v>6525762</v>
      </c>
      <c r="C3229" s="1">
        <v>4000000</v>
      </c>
      <c r="D3229" s="12">
        <f t="shared" si="50"/>
        <v>2525762</v>
      </c>
    </row>
    <row r="3230" spans="1:4" x14ac:dyDescent="0.25">
      <c r="A3230" s="1" t="s">
        <v>5409</v>
      </c>
      <c r="B3230" s="11">
        <v>4301331</v>
      </c>
      <c r="C3230" s="1">
        <v>4000000</v>
      </c>
      <c r="D3230" s="12">
        <f t="shared" si="50"/>
        <v>301331</v>
      </c>
    </row>
    <row r="3231" spans="1:4" x14ac:dyDescent="0.25">
      <c r="A3231" s="1" t="s">
        <v>5410</v>
      </c>
      <c r="B3231" s="11">
        <v>4046737</v>
      </c>
      <c r="C3231" s="1">
        <v>4000000</v>
      </c>
      <c r="D3231" s="12">
        <f t="shared" si="50"/>
        <v>46737</v>
      </c>
    </row>
    <row r="3232" spans="1:4" x14ac:dyDescent="0.25">
      <c r="A3232" s="1" t="s">
        <v>5413</v>
      </c>
      <c r="B3232" s="11">
        <v>3713002</v>
      </c>
      <c r="C3232" s="1">
        <v>8000000</v>
      </c>
      <c r="D3232" s="12">
        <f t="shared" si="50"/>
        <v>-4286998</v>
      </c>
    </row>
    <row r="3233" spans="1:4" x14ac:dyDescent="0.25">
      <c r="A3233" s="1" t="s">
        <v>5414</v>
      </c>
      <c r="B3233" s="11">
        <v>3468572</v>
      </c>
      <c r="C3233" s="1">
        <v>4000000</v>
      </c>
      <c r="D3233" s="12">
        <f t="shared" si="50"/>
        <v>-531428</v>
      </c>
    </row>
    <row r="3234" spans="1:4" x14ac:dyDescent="0.25">
      <c r="A3234" s="1" t="s">
        <v>5415</v>
      </c>
      <c r="B3234" s="11">
        <v>2892582</v>
      </c>
      <c r="C3234" s="1">
        <v>4000000</v>
      </c>
      <c r="D3234" s="12">
        <f t="shared" si="50"/>
        <v>-1107418</v>
      </c>
    </row>
    <row r="3235" spans="1:4" x14ac:dyDescent="0.25">
      <c r="A3235" s="1" t="s">
        <v>5417</v>
      </c>
      <c r="B3235" s="11">
        <v>2800000</v>
      </c>
      <c r="C3235" s="1">
        <v>4000000</v>
      </c>
      <c r="D3235" s="12">
        <f t="shared" si="50"/>
        <v>-1200000</v>
      </c>
    </row>
    <row r="3236" spans="1:4" x14ac:dyDescent="0.25">
      <c r="A3236" s="1" t="s">
        <v>5418</v>
      </c>
      <c r="B3236" s="11">
        <v>2426851</v>
      </c>
      <c r="C3236" s="1">
        <v>4000000</v>
      </c>
      <c r="D3236" s="12">
        <f t="shared" si="50"/>
        <v>-1573149</v>
      </c>
    </row>
    <row r="3237" spans="1:4" x14ac:dyDescent="0.25">
      <c r="A3237" s="1" t="s">
        <v>5420</v>
      </c>
      <c r="B3237" s="11">
        <v>1325073</v>
      </c>
      <c r="C3237" s="1">
        <v>4000000</v>
      </c>
      <c r="D3237" s="12">
        <f t="shared" si="50"/>
        <v>-2674927</v>
      </c>
    </row>
    <row r="3238" spans="1:4" x14ac:dyDescent="0.25">
      <c r="A3238" s="1" t="s">
        <v>5422</v>
      </c>
      <c r="B3238" s="11">
        <v>864959</v>
      </c>
      <c r="C3238" s="1">
        <v>4000000</v>
      </c>
      <c r="D3238" s="12">
        <f t="shared" si="50"/>
        <v>-3135041</v>
      </c>
    </row>
    <row r="3239" spans="1:4" x14ac:dyDescent="0.25">
      <c r="A3239" s="1" t="s">
        <v>5424</v>
      </c>
      <c r="B3239" s="11">
        <v>2601847</v>
      </c>
      <c r="C3239" s="1">
        <v>4000000</v>
      </c>
      <c r="D3239" s="12">
        <f t="shared" si="50"/>
        <v>-1398153</v>
      </c>
    </row>
    <row r="3240" spans="1:4" x14ac:dyDescent="0.25">
      <c r="A3240" s="1" t="s">
        <v>5427</v>
      </c>
      <c r="B3240" s="11">
        <v>800000</v>
      </c>
      <c r="C3240" s="1">
        <v>4000000</v>
      </c>
      <c r="D3240" s="12">
        <f t="shared" si="50"/>
        <v>-3200000</v>
      </c>
    </row>
    <row r="3241" spans="1:4" x14ac:dyDescent="0.25">
      <c r="A3241" s="1" t="s">
        <v>5429</v>
      </c>
      <c r="B3241" s="11">
        <v>562059</v>
      </c>
      <c r="C3241" s="1">
        <v>4000000</v>
      </c>
      <c r="D3241" s="12">
        <f t="shared" si="50"/>
        <v>-3437941</v>
      </c>
    </row>
    <row r="3242" spans="1:4" x14ac:dyDescent="0.25">
      <c r="A3242" s="1" t="s">
        <v>5430</v>
      </c>
      <c r="B3242" s="11">
        <v>399793</v>
      </c>
      <c r="C3242" s="1">
        <v>4000000</v>
      </c>
      <c r="D3242" s="12">
        <f t="shared" si="50"/>
        <v>-3600207</v>
      </c>
    </row>
    <row r="3243" spans="1:4" x14ac:dyDescent="0.25">
      <c r="A3243" s="1" t="s">
        <v>5431</v>
      </c>
      <c r="B3243" s="11">
        <v>371897</v>
      </c>
      <c r="C3243" s="1">
        <v>4000000</v>
      </c>
      <c r="D3243" s="12">
        <f t="shared" si="50"/>
        <v>-3628103</v>
      </c>
    </row>
    <row r="3244" spans="1:4" x14ac:dyDescent="0.25">
      <c r="A3244" s="1" t="s">
        <v>5433</v>
      </c>
      <c r="B3244" s="11">
        <v>302204</v>
      </c>
      <c r="C3244" s="1">
        <v>3000000</v>
      </c>
      <c r="D3244" s="12">
        <f t="shared" si="50"/>
        <v>-2697796</v>
      </c>
    </row>
    <row r="3245" spans="1:4" x14ac:dyDescent="0.25">
      <c r="A3245" s="1" t="s">
        <v>5434</v>
      </c>
      <c r="B3245" s="11">
        <v>354704</v>
      </c>
      <c r="C3245" s="1">
        <v>1300000</v>
      </c>
      <c r="D3245" s="12">
        <f t="shared" si="50"/>
        <v>-945296</v>
      </c>
    </row>
    <row r="3246" spans="1:4" x14ac:dyDescent="0.25">
      <c r="A3246" s="1" t="s">
        <v>5437</v>
      </c>
      <c r="B3246" s="11">
        <v>265107</v>
      </c>
      <c r="C3246" s="1">
        <v>1500000</v>
      </c>
      <c r="D3246" s="12">
        <f t="shared" si="50"/>
        <v>-1234893</v>
      </c>
    </row>
    <row r="3247" spans="1:4" x14ac:dyDescent="0.25">
      <c r="A3247" s="1" t="s">
        <v>5438</v>
      </c>
      <c r="B3247" s="11">
        <v>185577</v>
      </c>
      <c r="C3247" s="1">
        <v>4000000</v>
      </c>
      <c r="D3247" s="12">
        <f t="shared" si="50"/>
        <v>-3814423</v>
      </c>
    </row>
    <row r="3248" spans="1:4" x14ac:dyDescent="0.25">
      <c r="A3248" s="1" t="s">
        <v>5440</v>
      </c>
      <c r="B3248" s="11">
        <v>58214</v>
      </c>
      <c r="C3248" s="1">
        <v>9500000</v>
      </c>
      <c r="D3248" s="12">
        <f t="shared" si="50"/>
        <v>-9441786</v>
      </c>
    </row>
    <row r="3249" spans="1:4" x14ac:dyDescent="0.25">
      <c r="A3249" s="1" t="s">
        <v>5441</v>
      </c>
      <c r="B3249" s="11">
        <v>75078</v>
      </c>
      <c r="C3249" s="1">
        <v>14000000</v>
      </c>
      <c r="D3249" s="12">
        <f t="shared" si="50"/>
        <v>-13924922</v>
      </c>
    </row>
    <row r="3250" spans="1:4" x14ac:dyDescent="0.25">
      <c r="A3250" s="1" t="s">
        <v>5442</v>
      </c>
      <c r="B3250" s="11">
        <v>317125</v>
      </c>
      <c r="C3250" s="1">
        <v>16000000</v>
      </c>
      <c r="D3250" s="12">
        <f t="shared" si="50"/>
        <v>-15682875</v>
      </c>
    </row>
    <row r="3251" spans="1:4" x14ac:dyDescent="0.25">
      <c r="A3251" s="1" t="s">
        <v>5444</v>
      </c>
      <c r="B3251" s="11">
        <v>146402</v>
      </c>
      <c r="C3251" s="1">
        <v>4000000</v>
      </c>
      <c r="D3251" s="12">
        <f t="shared" si="50"/>
        <v>-3853598</v>
      </c>
    </row>
    <row r="3252" spans="1:4" x14ac:dyDescent="0.25">
      <c r="A3252" s="1" t="s">
        <v>5446</v>
      </c>
      <c r="B3252" s="11">
        <v>18469</v>
      </c>
      <c r="C3252" s="1">
        <v>650000</v>
      </c>
      <c r="D3252" s="12">
        <f t="shared" si="50"/>
        <v>-631531</v>
      </c>
    </row>
    <row r="3253" spans="1:4" x14ac:dyDescent="0.25">
      <c r="A3253" s="1" t="s">
        <v>5447</v>
      </c>
      <c r="B3253" s="11">
        <v>12836</v>
      </c>
      <c r="C3253" s="1">
        <v>4000000</v>
      </c>
      <c r="D3253" s="12">
        <f t="shared" si="50"/>
        <v>-3987164</v>
      </c>
    </row>
    <row r="3254" spans="1:4" x14ac:dyDescent="0.25">
      <c r="A3254" s="1" t="s">
        <v>5449</v>
      </c>
      <c r="B3254" s="11">
        <v>20262</v>
      </c>
      <c r="C3254" s="1">
        <v>4000000</v>
      </c>
      <c r="D3254" s="12">
        <f t="shared" si="50"/>
        <v>-3979738</v>
      </c>
    </row>
    <row r="3255" spans="1:4" x14ac:dyDescent="0.25">
      <c r="A3255" s="1" t="s">
        <v>5451</v>
      </c>
      <c r="B3255" s="11">
        <v>198655278</v>
      </c>
      <c r="C3255" s="1">
        <v>3977000</v>
      </c>
      <c r="D3255" s="12">
        <f t="shared" si="50"/>
        <v>194678278</v>
      </c>
    </row>
    <row r="3256" spans="1:4" x14ac:dyDescent="0.25">
      <c r="A3256" s="1" t="s">
        <v>5453</v>
      </c>
      <c r="B3256" s="11">
        <v>143653</v>
      </c>
      <c r="C3256" s="1">
        <v>4000000</v>
      </c>
      <c r="D3256" s="12">
        <f t="shared" si="50"/>
        <v>-3856347</v>
      </c>
    </row>
    <row r="3257" spans="1:4" x14ac:dyDescent="0.25">
      <c r="A3257" s="1" t="s">
        <v>5456</v>
      </c>
      <c r="B3257" s="11">
        <v>14873</v>
      </c>
      <c r="C3257" s="1">
        <v>3800000</v>
      </c>
      <c r="D3257" s="12">
        <f t="shared" si="50"/>
        <v>-3785127</v>
      </c>
    </row>
    <row r="3258" spans="1:4" x14ac:dyDescent="0.25">
      <c r="A3258" s="1" t="s">
        <v>5459</v>
      </c>
      <c r="B3258" s="11">
        <v>8000000</v>
      </c>
      <c r="C3258" s="1">
        <v>3768785</v>
      </c>
      <c r="D3258" s="12">
        <f t="shared" si="50"/>
        <v>4231215</v>
      </c>
    </row>
    <row r="3259" spans="1:4" x14ac:dyDescent="0.25">
      <c r="A3259" s="1" t="s">
        <v>5461</v>
      </c>
      <c r="B3259" s="11">
        <v>37606</v>
      </c>
      <c r="C3259" s="1">
        <v>3500000</v>
      </c>
      <c r="D3259" s="12">
        <f t="shared" si="50"/>
        <v>-3462394</v>
      </c>
    </row>
    <row r="3260" spans="1:4" x14ac:dyDescent="0.25">
      <c r="A3260" s="1" t="s">
        <v>5464</v>
      </c>
      <c r="B3260" s="11">
        <v>2956000</v>
      </c>
      <c r="C3260" s="1">
        <v>3700000</v>
      </c>
      <c r="D3260" s="12">
        <f t="shared" si="50"/>
        <v>-744000</v>
      </c>
    </row>
    <row r="3261" spans="1:4" x14ac:dyDescent="0.25">
      <c r="A3261" s="1" t="s">
        <v>5466</v>
      </c>
      <c r="B3261" s="11">
        <v>19959</v>
      </c>
      <c r="C3261" s="1">
        <v>3800000</v>
      </c>
      <c r="D3261" s="12">
        <f t="shared" si="50"/>
        <v>-3780041</v>
      </c>
    </row>
    <row r="3262" spans="1:4" x14ac:dyDescent="0.25">
      <c r="A3262" s="1" t="s">
        <v>5468</v>
      </c>
      <c r="B3262" s="11">
        <v>2706659</v>
      </c>
      <c r="C3262" s="1">
        <v>2000000</v>
      </c>
      <c r="D3262" s="12">
        <f t="shared" si="50"/>
        <v>706659</v>
      </c>
    </row>
    <row r="3263" spans="1:4" x14ac:dyDescent="0.25">
      <c r="A3263" s="1" t="s">
        <v>5469</v>
      </c>
      <c r="B3263" s="11">
        <v>45857453</v>
      </c>
      <c r="C3263" s="1">
        <v>3500000</v>
      </c>
      <c r="D3263" s="12">
        <f t="shared" si="50"/>
        <v>42357453</v>
      </c>
    </row>
    <row r="3264" spans="1:4" x14ac:dyDescent="0.25">
      <c r="A3264" s="1" t="s">
        <v>5471</v>
      </c>
      <c r="B3264" s="11">
        <v>83400000</v>
      </c>
      <c r="C3264" s="1">
        <v>3500000</v>
      </c>
      <c r="D3264" s="12">
        <f t="shared" si="50"/>
        <v>79900000</v>
      </c>
    </row>
    <row r="3265" spans="1:4" x14ac:dyDescent="0.25">
      <c r="A3265" s="1" t="s">
        <v>5472</v>
      </c>
      <c r="B3265" s="11">
        <v>27900000</v>
      </c>
      <c r="C3265" s="1">
        <v>3500000</v>
      </c>
      <c r="D3265" s="12">
        <f t="shared" si="50"/>
        <v>24400000</v>
      </c>
    </row>
    <row r="3266" spans="1:4" x14ac:dyDescent="0.25">
      <c r="A3266" s="1" t="s">
        <v>5473</v>
      </c>
      <c r="B3266" s="11">
        <v>27900000</v>
      </c>
      <c r="C3266" s="1">
        <v>3500000</v>
      </c>
      <c r="D3266" s="12">
        <f t="shared" si="50"/>
        <v>24400000</v>
      </c>
    </row>
    <row r="3267" spans="1:4" x14ac:dyDescent="0.25">
      <c r="A3267" s="1" t="s">
        <v>5475</v>
      </c>
      <c r="B3267" s="11">
        <v>14000000</v>
      </c>
      <c r="C3267" s="1">
        <v>3500000</v>
      </c>
      <c r="D3267" s="12">
        <f t="shared" ref="D3267:D3330" si="51">B3267-C3267</f>
        <v>10500000</v>
      </c>
    </row>
    <row r="3268" spans="1:4" x14ac:dyDescent="0.25">
      <c r="A3268" s="1" t="s">
        <v>5477</v>
      </c>
      <c r="B3268" s="11">
        <v>25138292</v>
      </c>
      <c r="C3268" s="1">
        <v>3500000</v>
      </c>
      <c r="D3268" s="12">
        <f t="shared" si="51"/>
        <v>21638292</v>
      </c>
    </row>
    <row r="3269" spans="1:4" x14ac:dyDescent="0.25">
      <c r="A3269" s="1" t="s">
        <v>5479</v>
      </c>
      <c r="B3269" s="11">
        <v>10305534</v>
      </c>
      <c r="C3269" s="1">
        <v>3500000</v>
      </c>
      <c r="D3269" s="12">
        <f t="shared" si="51"/>
        <v>6805534</v>
      </c>
    </row>
    <row r="3270" spans="1:4" x14ac:dyDescent="0.25">
      <c r="A3270" s="1" t="s">
        <v>5481</v>
      </c>
      <c r="B3270" s="11">
        <v>9449219</v>
      </c>
      <c r="C3270" s="1">
        <v>3500000</v>
      </c>
      <c r="D3270" s="12">
        <f t="shared" si="51"/>
        <v>5949219</v>
      </c>
    </row>
    <row r="3271" spans="1:4" x14ac:dyDescent="0.25">
      <c r="A3271" s="1" t="s">
        <v>5482</v>
      </c>
      <c r="B3271" s="11">
        <v>6390032</v>
      </c>
      <c r="C3271" s="1">
        <v>3500000</v>
      </c>
      <c r="D3271" s="12">
        <f t="shared" si="51"/>
        <v>2890032</v>
      </c>
    </row>
    <row r="3272" spans="1:4" x14ac:dyDescent="0.25">
      <c r="A3272" s="1" t="s">
        <v>5484</v>
      </c>
      <c r="B3272" s="11">
        <v>20167424</v>
      </c>
      <c r="C3272" s="1">
        <v>2000000</v>
      </c>
      <c r="D3272" s="12">
        <f t="shared" si="51"/>
        <v>18167424</v>
      </c>
    </row>
    <row r="3273" spans="1:4" x14ac:dyDescent="0.25">
      <c r="A3273" s="1" t="s">
        <v>5486</v>
      </c>
      <c r="B3273" s="11">
        <v>5923044</v>
      </c>
      <c r="C3273" s="1">
        <v>3600000</v>
      </c>
      <c r="D3273" s="12">
        <f t="shared" si="51"/>
        <v>2323044</v>
      </c>
    </row>
    <row r="3274" spans="1:4" x14ac:dyDescent="0.25">
      <c r="A3274" s="1" t="s">
        <v>5489</v>
      </c>
      <c r="B3274" s="11">
        <v>3293258</v>
      </c>
      <c r="C3274" s="1">
        <v>3000000</v>
      </c>
      <c r="D3274" s="12">
        <f t="shared" si="51"/>
        <v>293258</v>
      </c>
    </row>
    <row r="3275" spans="1:4" x14ac:dyDescent="0.25">
      <c r="A3275" s="1" t="s">
        <v>5491</v>
      </c>
      <c r="B3275" s="11">
        <v>886410</v>
      </c>
      <c r="C3275" s="1">
        <v>3500000</v>
      </c>
      <c r="D3275" s="12">
        <f t="shared" si="51"/>
        <v>-2613590</v>
      </c>
    </row>
    <row r="3276" spans="1:4" x14ac:dyDescent="0.25">
      <c r="A3276" s="1" t="s">
        <v>5494</v>
      </c>
      <c r="B3276" s="11">
        <v>252652</v>
      </c>
      <c r="C3276" s="1">
        <v>19900000</v>
      </c>
      <c r="D3276" s="12">
        <f t="shared" si="51"/>
        <v>-19647348</v>
      </c>
    </row>
    <row r="3277" spans="1:4" x14ac:dyDescent="0.25">
      <c r="A3277" s="1" t="s">
        <v>5496</v>
      </c>
      <c r="B3277" s="11">
        <v>220234</v>
      </c>
      <c r="C3277" s="1">
        <v>3500000</v>
      </c>
      <c r="D3277" s="12">
        <f t="shared" si="51"/>
        <v>-3279766</v>
      </c>
    </row>
    <row r="3278" spans="1:4" x14ac:dyDescent="0.25">
      <c r="A3278" s="1" t="s">
        <v>5498</v>
      </c>
      <c r="B3278" s="11">
        <v>101228</v>
      </c>
      <c r="C3278" s="1">
        <v>3500000</v>
      </c>
      <c r="D3278" s="12">
        <f t="shared" si="51"/>
        <v>-3398772</v>
      </c>
    </row>
    <row r="3279" spans="1:4" x14ac:dyDescent="0.25">
      <c r="A3279" s="1" t="s">
        <v>5499</v>
      </c>
      <c r="B3279" s="11">
        <v>96793</v>
      </c>
      <c r="C3279" s="1">
        <v>3500000</v>
      </c>
      <c r="D3279" s="12">
        <f t="shared" si="51"/>
        <v>-3403207</v>
      </c>
    </row>
    <row r="3280" spans="1:4" x14ac:dyDescent="0.25">
      <c r="A3280" s="1" t="s">
        <v>5501</v>
      </c>
      <c r="B3280" s="11">
        <v>77413017</v>
      </c>
      <c r="C3280" s="1">
        <v>8000000</v>
      </c>
      <c r="D3280" s="12">
        <f t="shared" si="51"/>
        <v>69413017</v>
      </c>
    </row>
    <row r="3281" spans="1:4" x14ac:dyDescent="0.25">
      <c r="A3281" s="1" t="s">
        <v>5502</v>
      </c>
      <c r="B3281" s="11">
        <v>5354039</v>
      </c>
      <c r="C3281" s="1">
        <v>3500000</v>
      </c>
      <c r="D3281" s="12">
        <f t="shared" si="51"/>
        <v>1854039</v>
      </c>
    </row>
    <row r="3282" spans="1:4" x14ac:dyDescent="0.25">
      <c r="A3282" s="1" t="s">
        <v>5504</v>
      </c>
      <c r="B3282" s="11">
        <v>2926565</v>
      </c>
      <c r="C3282" s="1">
        <v>3000000</v>
      </c>
      <c r="D3282" s="12">
        <f t="shared" si="51"/>
        <v>-73435</v>
      </c>
    </row>
    <row r="3283" spans="1:4" x14ac:dyDescent="0.25">
      <c r="A3283" s="1" t="s">
        <v>5506</v>
      </c>
      <c r="B3283" s="11">
        <v>13092000</v>
      </c>
      <c r="C3283" s="1">
        <v>3300000</v>
      </c>
      <c r="D3283" s="12">
        <f t="shared" si="51"/>
        <v>9792000</v>
      </c>
    </row>
    <row r="3284" spans="1:4" x14ac:dyDescent="0.25">
      <c r="A3284" s="1" t="s">
        <v>5507</v>
      </c>
      <c r="B3284" s="11">
        <v>7563397</v>
      </c>
      <c r="C3284" s="1">
        <v>3300000</v>
      </c>
      <c r="D3284" s="12">
        <f t="shared" si="51"/>
        <v>4263397</v>
      </c>
    </row>
    <row r="3285" spans="1:4" x14ac:dyDescent="0.25">
      <c r="A3285" s="1" t="s">
        <v>5509</v>
      </c>
      <c r="B3285" s="11">
        <v>104257</v>
      </c>
      <c r="C3285" s="1">
        <v>2200000</v>
      </c>
      <c r="D3285" s="12">
        <f t="shared" si="51"/>
        <v>-2095743</v>
      </c>
    </row>
    <row r="3286" spans="1:4" x14ac:dyDescent="0.25">
      <c r="A3286" s="1" t="s">
        <v>5510</v>
      </c>
      <c r="B3286" s="11">
        <v>610968</v>
      </c>
      <c r="C3286" s="1">
        <v>3800000</v>
      </c>
      <c r="D3286" s="12">
        <f t="shared" si="51"/>
        <v>-3189032</v>
      </c>
    </row>
    <row r="3287" spans="1:4" x14ac:dyDescent="0.25">
      <c r="A3287" s="1" t="s">
        <v>5512</v>
      </c>
      <c r="B3287" s="11">
        <v>8108247</v>
      </c>
      <c r="C3287" s="1">
        <v>3300000</v>
      </c>
      <c r="D3287" s="12">
        <f t="shared" si="51"/>
        <v>4808247</v>
      </c>
    </row>
    <row r="3288" spans="1:4" x14ac:dyDescent="0.25">
      <c r="A3288" s="1" t="s">
        <v>5514</v>
      </c>
      <c r="B3288" s="11">
        <v>6517198</v>
      </c>
      <c r="C3288" s="1">
        <v>3000000</v>
      </c>
      <c r="D3288" s="12">
        <f t="shared" si="51"/>
        <v>3517198</v>
      </c>
    </row>
    <row r="3289" spans="1:4" x14ac:dyDescent="0.25">
      <c r="A3289" s="1" t="s">
        <v>5516</v>
      </c>
      <c r="B3289" s="11">
        <v>5776314</v>
      </c>
      <c r="C3289" s="1">
        <v>3200000</v>
      </c>
      <c r="D3289" s="12">
        <f t="shared" si="51"/>
        <v>2576314</v>
      </c>
    </row>
    <row r="3290" spans="1:4" x14ac:dyDescent="0.25">
      <c r="A3290" s="1" t="s">
        <v>5517</v>
      </c>
      <c r="B3290" s="11">
        <v>141600000</v>
      </c>
      <c r="C3290" s="1">
        <v>3000000</v>
      </c>
      <c r="D3290" s="12">
        <f t="shared" si="51"/>
        <v>138600000</v>
      </c>
    </row>
    <row r="3291" spans="1:4" x14ac:dyDescent="0.25">
      <c r="A3291" s="1" t="s">
        <v>5518</v>
      </c>
      <c r="B3291" s="11">
        <v>51100000</v>
      </c>
      <c r="C3291" s="1">
        <v>3000000</v>
      </c>
      <c r="D3291" s="12">
        <f t="shared" si="51"/>
        <v>48100000</v>
      </c>
    </row>
    <row r="3292" spans="1:4" x14ac:dyDescent="0.25">
      <c r="A3292" s="1" t="s">
        <v>5519</v>
      </c>
      <c r="B3292" s="11">
        <v>16501785</v>
      </c>
      <c r="C3292" s="1">
        <v>3500000</v>
      </c>
      <c r="D3292" s="12">
        <f t="shared" si="51"/>
        <v>13001785</v>
      </c>
    </row>
    <row r="3293" spans="1:4" x14ac:dyDescent="0.25">
      <c r="A3293" s="1" t="s">
        <v>5520</v>
      </c>
      <c r="B3293" s="11">
        <v>38168022</v>
      </c>
      <c r="C3293" s="1">
        <v>3000000</v>
      </c>
      <c r="D3293" s="12">
        <f t="shared" si="51"/>
        <v>35168022</v>
      </c>
    </row>
    <row r="3294" spans="1:4" x14ac:dyDescent="0.25">
      <c r="A3294" s="1" t="s">
        <v>5522</v>
      </c>
      <c r="B3294" s="11">
        <v>84749884</v>
      </c>
      <c r="C3294" s="1">
        <v>3000000</v>
      </c>
      <c r="D3294" s="12">
        <f t="shared" si="51"/>
        <v>81749884</v>
      </c>
    </row>
    <row r="3295" spans="1:4" x14ac:dyDescent="0.25">
      <c r="A3295" s="1" t="s">
        <v>5523</v>
      </c>
      <c r="B3295" s="11">
        <v>24788807</v>
      </c>
      <c r="C3295" s="1">
        <v>3000000</v>
      </c>
      <c r="D3295" s="12">
        <f t="shared" si="51"/>
        <v>21788807</v>
      </c>
    </row>
    <row r="3296" spans="1:4" x14ac:dyDescent="0.25">
      <c r="A3296" s="1" t="s">
        <v>5525</v>
      </c>
      <c r="B3296" s="11">
        <v>21244913</v>
      </c>
      <c r="C3296" s="1">
        <v>4000000</v>
      </c>
      <c r="D3296" s="12">
        <f t="shared" si="51"/>
        <v>17244913</v>
      </c>
    </row>
    <row r="3297" spans="1:4" x14ac:dyDescent="0.25">
      <c r="A3297" s="1" t="s">
        <v>5527</v>
      </c>
      <c r="B3297" s="11">
        <v>30000000</v>
      </c>
      <c r="C3297" s="1">
        <v>2200000</v>
      </c>
      <c r="D3297" s="12">
        <f t="shared" si="51"/>
        <v>27800000</v>
      </c>
    </row>
    <row r="3298" spans="1:4" x14ac:dyDescent="0.25">
      <c r="A3298" s="1" t="s">
        <v>5528</v>
      </c>
      <c r="B3298" s="11">
        <v>20966644</v>
      </c>
      <c r="C3298" s="1">
        <v>3000000</v>
      </c>
      <c r="D3298" s="12">
        <f t="shared" si="51"/>
        <v>17966644</v>
      </c>
    </row>
    <row r="3299" spans="1:4" x14ac:dyDescent="0.25">
      <c r="A3299" s="1" t="s">
        <v>5529</v>
      </c>
      <c r="B3299" s="11">
        <v>64423650</v>
      </c>
      <c r="C3299" s="1">
        <v>3000000</v>
      </c>
      <c r="D3299" s="12">
        <f t="shared" si="51"/>
        <v>61423650</v>
      </c>
    </row>
    <row r="3300" spans="1:4" x14ac:dyDescent="0.25">
      <c r="A3300" s="1" t="s">
        <v>5530</v>
      </c>
      <c r="B3300" s="11">
        <v>48056940</v>
      </c>
      <c r="C3300" s="1">
        <v>3000000</v>
      </c>
      <c r="D3300" s="12">
        <f t="shared" si="51"/>
        <v>45056940</v>
      </c>
    </row>
    <row r="3301" spans="1:4" x14ac:dyDescent="0.25">
      <c r="A3301" s="1" t="s">
        <v>5532</v>
      </c>
      <c r="B3301" s="11">
        <v>19184015</v>
      </c>
      <c r="C3301" s="1">
        <v>3000000</v>
      </c>
      <c r="D3301" s="12">
        <f t="shared" si="51"/>
        <v>16184015</v>
      </c>
    </row>
    <row r="3302" spans="1:4" x14ac:dyDescent="0.25">
      <c r="A3302" s="1" t="s">
        <v>5533</v>
      </c>
      <c r="B3302" s="11">
        <v>24629916</v>
      </c>
      <c r="C3302" s="1">
        <v>3000000</v>
      </c>
      <c r="D3302" s="12">
        <f t="shared" si="51"/>
        <v>21629916</v>
      </c>
    </row>
    <row r="3303" spans="1:4" x14ac:dyDescent="0.25">
      <c r="A3303" s="1" t="s">
        <v>5535</v>
      </c>
      <c r="B3303" s="11">
        <v>19472057</v>
      </c>
      <c r="C3303" s="1">
        <v>3000000</v>
      </c>
      <c r="D3303" s="12">
        <f t="shared" si="51"/>
        <v>16472057</v>
      </c>
    </row>
    <row r="3304" spans="1:4" x14ac:dyDescent="0.25">
      <c r="A3304" s="1" t="s">
        <v>5536</v>
      </c>
      <c r="B3304" s="11">
        <v>27200000</v>
      </c>
      <c r="C3304" s="1">
        <v>3000000</v>
      </c>
      <c r="D3304" s="12">
        <f t="shared" si="51"/>
        <v>24200000</v>
      </c>
    </row>
    <row r="3305" spans="1:4" x14ac:dyDescent="0.25">
      <c r="A3305" s="1" t="s">
        <v>5537</v>
      </c>
      <c r="B3305" s="11">
        <v>15369573</v>
      </c>
      <c r="C3305" s="1">
        <v>3000000</v>
      </c>
      <c r="D3305" s="12">
        <f t="shared" si="51"/>
        <v>12369573</v>
      </c>
    </row>
    <row r="3306" spans="1:4" x14ac:dyDescent="0.25">
      <c r="A3306" s="1" t="s">
        <v>5539</v>
      </c>
      <c r="B3306" s="11">
        <v>15935068</v>
      </c>
      <c r="C3306" s="1">
        <v>2500000</v>
      </c>
      <c r="D3306" s="12">
        <f t="shared" si="51"/>
        <v>13435068</v>
      </c>
    </row>
    <row r="3307" spans="1:4" x14ac:dyDescent="0.25">
      <c r="A3307" s="1" t="s">
        <v>5541</v>
      </c>
      <c r="B3307" s="11">
        <v>11694528</v>
      </c>
      <c r="C3307" s="1">
        <v>3000000</v>
      </c>
      <c r="D3307" s="12">
        <f t="shared" si="51"/>
        <v>8694528</v>
      </c>
    </row>
    <row r="3308" spans="1:4" x14ac:dyDescent="0.25">
      <c r="A3308" s="1" t="s">
        <v>5543</v>
      </c>
      <c r="B3308" s="11">
        <v>10017041</v>
      </c>
      <c r="C3308" s="1">
        <v>3000000</v>
      </c>
      <c r="D3308" s="12">
        <f t="shared" si="51"/>
        <v>7017041</v>
      </c>
    </row>
    <row r="3309" spans="1:4" x14ac:dyDescent="0.25">
      <c r="A3309" s="1" t="s">
        <v>5545</v>
      </c>
      <c r="B3309" s="11">
        <v>7059537</v>
      </c>
      <c r="C3309" s="1">
        <v>3000000</v>
      </c>
      <c r="D3309" s="12">
        <f t="shared" si="51"/>
        <v>4059537</v>
      </c>
    </row>
    <row r="3310" spans="1:4" x14ac:dyDescent="0.25">
      <c r="A3310" s="1" t="s">
        <v>5546</v>
      </c>
      <c r="B3310" s="11">
        <v>8114507</v>
      </c>
      <c r="C3310" s="1">
        <v>3000000</v>
      </c>
      <c r="D3310" s="12">
        <f t="shared" si="51"/>
        <v>5114507</v>
      </c>
    </row>
    <row r="3311" spans="1:4" x14ac:dyDescent="0.25">
      <c r="A3311" s="1" t="s">
        <v>5548</v>
      </c>
      <c r="B3311" s="11">
        <v>7888703</v>
      </c>
      <c r="C3311" s="1">
        <v>3000000</v>
      </c>
      <c r="D3311" s="12">
        <f t="shared" si="51"/>
        <v>4888703</v>
      </c>
    </row>
    <row r="3312" spans="1:4" x14ac:dyDescent="0.25">
      <c r="A3312" s="1" t="s">
        <v>5550</v>
      </c>
      <c r="B3312" s="11">
        <v>7282851</v>
      </c>
      <c r="C3312" s="1">
        <v>3000000</v>
      </c>
      <c r="D3312" s="12">
        <f t="shared" si="51"/>
        <v>4282851</v>
      </c>
    </row>
    <row r="3313" spans="1:4" x14ac:dyDescent="0.25">
      <c r="A3313" s="1" t="s">
        <v>5552</v>
      </c>
      <c r="B3313" s="11">
        <v>5844929</v>
      </c>
      <c r="C3313" s="1">
        <v>3000000</v>
      </c>
      <c r="D3313" s="12">
        <f t="shared" si="51"/>
        <v>2844929</v>
      </c>
    </row>
    <row r="3314" spans="1:4" x14ac:dyDescent="0.25">
      <c r="A3314" s="1" t="s">
        <v>5554</v>
      </c>
      <c r="B3314" s="11">
        <v>4170647</v>
      </c>
      <c r="C3314" s="1">
        <v>1900000</v>
      </c>
      <c r="D3314" s="12">
        <f t="shared" si="51"/>
        <v>2270647</v>
      </c>
    </row>
    <row r="3315" spans="1:4" x14ac:dyDescent="0.25">
      <c r="A3315" s="1" t="s">
        <v>5556</v>
      </c>
      <c r="B3315" s="11">
        <v>4142507</v>
      </c>
      <c r="C3315" s="1">
        <v>3000000</v>
      </c>
      <c r="D3315" s="12">
        <f t="shared" si="51"/>
        <v>1142507</v>
      </c>
    </row>
    <row r="3316" spans="1:4" x14ac:dyDescent="0.25">
      <c r="A3316" s="1" t="s">
        <v>5558</v>
      </c>
      <c r="B3316" s="11">
        <v>4109095</v>
      </c>
      <c r="C3316" s="1">
        <v>3000000</v>
      </c>
      <c r="D3316" s="12">
        <f t="shared" si="51"/>
        <v>1109095</v>
      </c>
    </row>
    <row r="3317" spans="1:4" x14ac:dyDescent="0.25">
      <c r="A3317" s="1" t="s">
        <v>5560</v>
      </c>
      <c r="B3317" s="11">
        <v>3902679</v>
      </c>
      <c r="C3317" s="1">
        <v>3000000</v>
      </c>
      <c r="D3317" s="12">
        <f t="shared" si="51"/>
        <v>902679</v>
      </c>
    </row>
    <row r="3318" spans="1:4" x14ac:dyDescent="0.25">
      <c r="A3318" s="1" t="s">
        <v>5562</v>
      </c>
      <c r="B3318" s="11">
        <v>3559990</v>
      </c>
      <c r="C3318" s="1">
        <v>3000000</v>
      </c>
      <c r="D3318" s="12">
        <f t="shared" si="51"/>
        <v>559990</v>
      </c>
    </row>
    <row r="3319" spans="1:4" x14ac:dyDescent="0.25">
      <c r="A3319" s="1" t="s">
        <v>5564</v>
      </c>
      <c r="B3319" s="11">
        <v>3287435</v>
      </c>
      <c r="C3319" s="1">
        <v>4500000</v>
      </c>
      <c r="D3319" s="12">
        <f t="shared" si="51"/>
        <v>-1212565</v>
      </c>
    </row>
    <row r="3320" spans="1:4" x14ac:dyDescent="0.25">
      <c r="A3320" s="1" t="s">
        <v>5566</v>
      </c>
      <c r="B3320" s="11">
        <v>3071947</v>
      </c>
      <c r="C3320" s="1">
        <v>3500000</v>
      </c>
      <c r="D3320" s="12">
        <f t="shared" si="51"/>
        <v>-428053</v>
      </c>
    </row>
    <row r="3321" spans="1:4" x14ac:dyDescent="0.25">
      <c r="A3321" s="1" t="s">
        <v>5568</v>
      </c>
      <c r="B3321" s="11">
        <v>2961991</v>
      </c>
      <c r="C3321" s="1">
        <v>3300000</v>
      </c>
      <c r="D3321" s="12">
        <f t="shared" si="51"/>
        <v>-338009</v>
      </c>
    </row>
    <row r="3322" spans="1:4" x14ac:dyDescent="0.25">
      <c r="A3322" s="1" t="s">
        <v>5569</v>
      </c>
      <c r="B3322" s="11">
        <v>2912363</v>
      </c>
      <c r="C3322" s="1">
        <v>3000000</v>
      </c>
      <c r="D3322" s="12">
        <f t="shared" si="51"/>
        <v>-87637</v>
      </c>
    </row>
    <row r="3323" spans="1:4" x14ac:dyDescent="0.25">
      <c r="A3323" s="1" t="s">
        <v>5571</v>
      </c>
      <c r="B3323" s="11">
        <v>2223990</v>
      </c>
      <c r="C3323" s="1">
        <v>3000000</v>
      </c>
      <c r="D3323" s="12">
        <f t="shared" si="51"/>
        <v>-776010</v>
      </c>
    </row>
    <row r="3324" spans="1:4" x14ac:dyDescent="0.25">
      <c r="A3324" s="1" t="s">
        <v>5573</v>
      </c>
      <c r="B3324" s="11">
        <v>1821983</v>
      </c>
      <c r="C3324" s="1">
        <v>3000000</v>
      </c>
      <c r="D3324" s="12">
        <f t="shared" si="51"/>
        <v>-1178017</v>
      </c>
    </row>
    <row r="3325" spans="1:4" x14ac:dyDescent="0.25">
      <c r="A3325" s="1" t="s">
        <v>5574</v>
      </c>
      <c r="B3325" s="11">
        <v>2181290</v>
      </c>
      <c r="C3325" s="1">
        <v>3000000</v>
      </c>
      <c r="D3325" s="12">
        <f t="shared" si="51"/>
        <v>-818710</v>
      </c>
    </row>
    <row r="3326" spans="1:4" x14ac:dyDescent="0.25">
      <c r="A3326" s="1" t="s">
        <v>5576</v>
      </c>
      <c r="B3326" s="11">
        <v>2848578</v>
      </c>
      <c r="C3326" s="1">
        <v>3500000</v>
      </c>
      <c r="D3326" s="12">
        <f t="shared" si="51"/>
        <v>-651422</v>
      </c>
    </row>
    <row r="3327" spans="1:4" x14ac:dyDescent="0.25">
      <c r="A3327" s="1" t="s">
        <v>5578</v>
      </c>
      <c r="B3327" s="11">
        <v>703002</v>
      </c>
      <c r="C3327" s="1">
        <v>3000000</v>
      </c>
      <c r="D3327" s="12">
        <f t="shared" si="51"/>
        <v>-2296998</v>
      </c>
    </row>
    <row r="3328" spans="1:4" x14ac:dyDescent="0.25">
      <c r="A3328" s="1" t="s">
        <v>5580</v>
      </c>
      <c r="B3328" s="11">
        <v>418268</v>
      </c>
      <c r="C3328" s="1">
        <v>3000000</v>
      </c>
      <c r="D3328" s="12">
        <f t="shared" si="51"/>
        <v>-2581732</v>
      </c>
    </row>
    <row r="3329" spans="1:4" x14ac:dyDescent="0.25">
      <c r="A3329" s="1" t="s">
        <v>5581</v>
      </c>
      <c r="B3329" s="11">
        <v>200803</v>
      </c>
      <c r="C3329" s="1">
        <v>3000000</v>
      </c>
      <c r="D3329" s="12">
        <f t="shared" si="51"/>
        <v>-2799197</v>
      </c>
    </row>
    <row r="3330" spans="1:4" x14ac:dyDescent="0.25">
      <c r="A3330" s="1" t="s">
        <v>5582</v>
      </c>
      <c r="B3330" s="11">
        <v>95016</v>
      </c>
      <c r="C3330" s="1">
        <v>2700000</v>
      </c>
      <c r="D3330" s="12">
        <f t="shared" si="51"/>
        <v>-2604984</v>
      </c>
    </row>
    <row r="3331" spans="1:4" x14ac:dyDescent="0.25">
      <c r="A3331" s="1" t="s">
        <v>5584</v>
      </c>
      <c r="B3331" s="11">
        <v>143000</v>
      </c>
      <c r="C3331" s="1">
        <v>5000000</v>
      </c>
      <c r="D3331" s="12">
        <f t="shared" ref="D3331:D3394" si="52">B3331-C3331</f>
        <v>-4857000</v>
      </c>
    </row>
    <row r="3332" spans="1:4" x14ac:dyDescent="0.25">
      <c r="A3332" s="1" t="s">
        <v>5585</v>
      </c>
      <c r="B3332" s="11">
        <v>39852</v>
      </c>
      <c r="C3332" s="1">
        <v>3000000</v>
      </c>
      <c r="D3332" s="12">
        <f t="shared" si="52"/>
        <v>-2960148</v>
      </c>
    </row>
    <row r="3333" spans="1:4" x14ac:dyDescent="0.25">
      <c r="A3333" s="1" t="s">
        <v>5586</v>
      </c>
      <c r="B3333" s="11">
        <v>22000</v>
      </c>
      <c r="C3333" s="1">
        <v>3000000</v>
      </c>
      <c r="D3333" s="12">
        <f t="shared" si="52"/>
        <v>-2978000</v>
      </c>
    </row>
    <row r="3334" spans="1:4" x14ac:dyDescent="0.25">
      <c r="A3334" s="1" t="s">
        <v>5587</v>
      </c>
      <c r="B3334" s="11">
        <v>5595428</v>
      </c>
      <c r="C3334" s="1">
        <v>2900000</v>
      </c>
      <c r="D3334" s="12">
        <f t="shared" si="52"/>
        <v>2695428</v>
      </c>
    </row>
    <row r="3335" spans="1:4" x14ac:dyDescent="0.25">
      <c r="A3335" s="1" t="s">
        <v>5589</v>
      </c>
      <c r="B3335" s="11">
        <v>3123749</v>
      </c>
      <c r="C3335" s="1">
        <v>1500000</v>
      </c>
      <c r="D3335" s="12">
        <f t="shared" si="52"/>
        <v>1623749</v>
      </c>
    </row>
    <row r="3336" spans="1:4" x14ac:dyDescent="0.25">
      <c r="A3336" s="1" t="s">
        <v>5590</v>
      </c>
      <c r="B3336" s="11">
        <v>3645438</v>
      </c>
      <c r="C3336" s="1">
        <v>2200000</v>
      </c>
      <c r="D3336" s="12">
        <f t="shared" si="52"/>
        <v>1445438</v>
      </c>
    </row>
    <row r="3337" spans="1:4" x14ac:dyDescent="0.25">
      <c r="A3337" s="1" t="s">
        <v>5591</v>
      </c>
      <c r="B3337" s="11">
        <v>22201636</v>
      </c>
      <c r="C3337" s="1">
        <v>8000000</v>
      </c>
      <c r="D3337" s="12">
        <f t="shared" si="52"/>
        <v>14201636</v>
      </c>
    </row>
    <row r="3338" spans="1:4" x14ac:dyDescent="0.25">
      <c r="A3338" s="1" t="s">
        <v>5593</v>
      </c>
      <c r="B3338" s="11">
        <v>25000000</v>
      </c>
      <c r="C3338" s="1">
        <v>2883848</v>
      </c>
      <c r="D3338" s="12">
        <f t="shared" si="52"/>
        <v>22116152</v>
      </c>
    </row>
    <row r="3339" spans="1:4" x14ac:dyDescent="0.25">
      <c r="A3339" s="1" t="s">
        <v>5595</v>
      </c>
      <c r="B3339" s="11">
        <v>19170001</v>
      </c>
      <c r="C3339" s="1">
        <v>2800000</v>
      </c>
      <c r="D3339" s="12">
        <f t="shared" si="52"/>
        <v>16370001</v>
      </c>
    </row>
    <row r="3340" spans="1:4" x14ac:dyDescent="0.25">
      <c r="A3340" s="1" t="s">
        <v>5596</v>
      </c>
      <c r="B3340" s="11">
        <v>22202612</v>
      </c>
      <c r="C3340" s="1">
        <v>2800000</v>
      </c>
      <c r="D3340" s="12">
        <f t="shared" si="52"/>
        <v>19402612</v>
      </c>
    </row>
    <row r="3341" spans="1:4" x14ac:dyDescent="0.25">
      <c r="A3341" s="1" t="s">
        <v>5597</v>
      </c>
      <c r="B3341" s="11">
        <v>86300000</v>
      </c>
      <c r="C3341" s="1">
        <v>2800000</v>
      </c>
      <c r="D3341" s="12">
        <f t="shared" si="52"/>
        <v>83500000</v>
      </c>
    </row>
    <row r="3342" spans="1:4" x14ac:dyDescent="0.25">
      <c r="A3342" s="1" t="s">
        <v>5598</v>
      </c>
      <c r="B3342" s="11">
        <v>952620</v>
      </c>
      <c r="C3342" s="1">
        <v>2000000</v>
      </c>
      <c r="D3342" s="12">
        <f t="shared" si="52"/>
        <v>-1047380</v>
      </c>
    </row>
    <row r="3343" spans="1:4" x14ac:dyDescent="0.25">
      <c r="A3343" s="1" t="s">
        <v>5600</v>
      </c>
      <c r="B3343" s="11">
        <v>9054736</v>
      </c>
      <c r="C3343" s="1">
        <v>2700000</v>
      </c>
      <c r="D3343" s="12">
        <f t="shared" si="52"/>
        <v>6354736</v>
      </c>
    </row>
    <row r="3344" spans="1:4" x14ac:dyDescent="0.25">
      <c r="A3344" s="1" t="s">
        <v>5601</v>
      </c>
      <c r="B3344" s="11">
        <v>119500000</v>
      </c>
      <c r="C3344" s="1">
        <v>2600000</v>
      </c>
      <c r="D3344" s="12">
        <f t="shared" si="52"/>
        <v>116900000</v>
      </c>
    </row>
    <row r="3345" spans="1:4" x14ac:dyDescent="0.25">
      <c r="A3345" s="1" t="s">
        <v>5603</v>
      </c>
      <c r="B3345" s="11">
        <v>32600000</v>
      </c>
      <c r="C3345" s="1">
        <v>1800000</v>
      </c>
      <c r="D3345" s="12">
        <f t="shared" si="52"/>
        <v>30800000</v>
      </c>
    </row>
    <row r="3346" spans="1:4" x14ac:dyDescent="0.25">
      <c r="A3346" s="1" t="s">
        <v>5604</v>
      </c>
      <c r="B3346" s="11">
        <v>3130592</v>
      </c>
      <c r="C3346" s="1">
        <v>2600000</v>
      </c>
      <c r="D3346" s="12">
        <f t="shared" si="52"/>
        <v>530592</v>
      </c>
    </row>
    <row r="3347" spans="1:4" x14ac:dyDescent="0.25">
      <c r="A3347" s="1" t="s">
        <v>5606</v>
      </c>
      <c r="B3347" s="11">
        <v>38108</v>
      </c>
      <c r="C3347" s="1">
        <v>2600000</v>
      </c>
      <c r="D3347" s="12">
        <f t="shared" si="52"/>
        <v>-2561892</v>
      </c>
    </row>
    <row r="3348" spans="1:4" x14ac:dyDescent="0.25">
      <c r="A3348" s="1" t="s">
        <v>5607</v>
      </c>
      <c r="B3348" s="11">
        <v>40041683</v>
      </c>
      <c r="C3348" s="1">
        <v>2500000</v>
      </c>
      <c r="D3348" s="12">
        <f t="shared" si="52"/>
        <v>37541683</v>
      </c>
    </row>
    <row r="3349" spans="1:4" x14ac:dyDescent="0.25">
      <c r="A3349" s="1" t="s">
        <v>5609</v>
      </c>
      <c r="B3349" s="11">
        <v>33349949</v>
      </c>
      <c r="C3349" s="1">
        <v>2500000</v>
      </c>
      <c r="D3349" s="12">
        <f t="shared" si="52"/>
        <v>30849949</v>
      </c>
    </row>
    <row r="3350" spans="1:4" x14ac:dyDescent="0.25">
      <c r="A3350" s="1" t="s">
        <v>5610</v>
      </c>
      <c r="B3350" s="11">
        <v>25809813</v>
      </c>
      <c r="C3350" s="1">
        <v>26000000</v>
      </c>
      <c r="D3350" s="12">
        <f t="shared" si="52"/>
        <v>-190187</v>
      </c>
    </row>
    <row r="3351" spans="1:4" x14ac:dyDescent="0.25">
      <c r="A3351" s="1" t="s">
        <v>5612</v>
      </c>
      <c r="B3351" s="11">
        <v>14400000</v>
      </c>
      <c r="C3351" s="1">
        <v>2500000</v>
      </c>
      <c r="D3351" s="12">
        <f t="shared" si="52"/>
        <v>11900000</v>
      </c>
    </row>
    <row r="3352" spans="1:4" x14ac:dyDescent="0.25">
      <c r="A3352" s="1" t="s">
        <v>5614</v>
      </c>
      <c r="B3352" s="11">
        <v>32230907</v>
      </c>
      <c r="C3352" s="1">
        <v>2500000</v>
      </c>
      <c r="D3352" s="12">
        <f t="shared" si="52"/>
        <v>29730907</v>
      </c>
    </row>
    <row r="3353" spans="1:4" x14ac:dyDescent="0.25">
      <c r="A3353" s="1" t="s">
        <v>5615</v>
      </c>
      <c r="B3353" s="11">
        <v>6401336</v>
      </c>
      <c r="C3353" s="1">
        <v>2500000</v>
      </c>
      <c r="D3353" s="12">
        <f t="shared" si="52"/>
        <v>3901336</v>
      </c>
    </row>
    <row r="3354" spans="1:4" x14ac:dyDescent="0.25">
      <c r="A3354" s="1" t="s">
        <v>5616</v>
      </c>
      <c r="B3354" s="11">
        <v>26781723</v>
      </c>
      <c r="C3354" s="1">
        <v>2500000</v>
      </c>
      <c r="D3354" s="12">
        <f t="shared" si="52"/>
        <v>24281723</v>
      </c>
    </row>
    <row r="3355" spans="1:4" x14ac:dyDescent="0.25">
      <c r="A3355" s="1" t="s">
        <v>5617</v>
      </c>
      <c r="B3355" s="11">
        <v>5400000</v>
      </c>
      <c r="C3355" s="1">
        <v>2500000</v>
      </c>
      <c r="D3355" s="12">
        <f t="shared" si="52"/>
        <v>2900000</v>
      </c>
    </row>
    <row r="3356" spans="1:4" x14ac:dyDescent="0.25">
      <c r="A3356" s="1" t="s">
        <v>5619</v>
      </c>
      <c r="B3356" s="11">
        <v>1282084</v>
      </c>
      <c r="C3356" s="1">
        <v>2500000</v>
      </c>
      <c r="D3356" s="12">
        <f t="shared" si="52"/>
        <v>-1217916</v>
      </c>
    </row>
    <row r="3357" spans="1:4" x14ac:dyDescent="0.25">
      <c r="A3357" s="1" t="s">
        <v>5621</v>
      </c>
      <c r="B3357" s="11">
        <v>3325638</v>
      </c>
      <c r="C3357" s="1">
        <v>2500000</v>
      </c>
      <c r="D3357" s="12">
        <f t="shared" si="52"/>
        <v>825638</v>
      </c>
    </row>
    <row r="3358" spans="1:4" x14ac:dyDescent="0.25">
      <c r="A3358" s="1" t="s">
        <v>5623</v>
      </c>
      <c r="B3358" s="11">
        <v>395592</v>
      </c>
      <c r="C3358" s="1">
        <v>2000000</v>
      </c>
      <c r="D3358" s="12">
        <f t="shared" si="52"/>
        <v>-1604408</v>
      </c>
    </row>
    <row r="3359" spans="1:4" x14ac:dyDescent="0.25">
      <c r="A3359" s="1" t="s">
        <v>5625</v>
      </c>
      <c r="B3359" s="11">
        <v>6851969</v>
      </c>
      <c r="C3359" s="1">
        <v>2500000</v>
      </c>
      <c r="D3359" s="12">
        <f t="shared" si="52"/>
        <v>4351969</v>
      </c>
    </row>
    <row r="3360" spans="1:4" x14ac:dyDescent="0.25">
      <c r="A3360" s="1" t="s">
        <v>5627</v>
      </c>
      <c r="B3360" s="11">
        <v>12995673</v>
      </c>
      <c r="C3360" s="1">
        <v>2500000</v>
      </c>
      <c r="D3360" s="12">
        <f t="shared" si="52"/>
        <v>10495673</v>
      </c>
    </row>
    <row r="3361" spans="1:4" x14ac:dyDescent="0.25">
      <c r="A3361" s="1" t="s">
        <v>5629</v>
      </c>
      <c r="B3361" s="11">
        <v>173783</v>
      </c>
      <c r="C3361" s="1">
        <v>2500000</v>
      </c>
      <c r="D3361" s="12">
        <f t="shared" si="52"/>
        <v>-2326217</v>
      </c>
    </row>
    <row r="3362" spans="1:4" x14ac:dyDescent="0.25">
      <c r="A3362" s="1" t="s">
        <v>5631</v>
      </c>
      <c r="B3362" s="11">
        <v>71904</v>
      </c>
      <c r="C3362" s="1">
        <v>2500000</v>
      </c>
      <c r="D3362" s="12">
        <f t="shared" si="52"/>
        <v>-2428096</v>
      </c>
    </row>
    <row r="3363" spans="1:4" x14ac:dyDescent="0.25">
      <c r="A3363" s="1" t="s">
        <v>5633</v>
      </c>
      <c r="B3363" s="11">
        <v>99851</v>
      </c>
      <c r="C3363" s="1">
        <v>2500000</v>
      </c>
      <c r="D3363" s="12">
        <f t="shared" si="52"/>
        <v>-2400149</v>
      </c>
    </row>
    <row r="3364" spans="1:4" x14ac:dyDescent="0.25">
      <c r="A3364" s="1" t="s">
        <v>5635</v>
      </c>
      <c r="B3364" s="11">
        <v>115504</v>
      </c>
      <c r="C3364" s="1">
        <v>14000000</v>
      </c>
      <c r="D3364" s="12">
        <f t="shared" si="52"/>
        <v>-13884496</v>
      </c>
    </row>
    <row r="3365" spans="1:4" x14ac:dyDescent="0.25">
      <c r="A3365" s="1" t="s">
        <v>5636</v>
      </c>
      <c r="B3365" s="11">
        <v>5725</v>
      </c>
      <c r="C3365" s="1">
        <v>8400000</v>
      </c>
      <c r="D3365" s="12">
        <f t="shared" si="52"/>
        <v>-8394275</v>
      </c>
    </row>
    <row r="3366" spans="1:4" x14ac:dyDescent="0.25">
      <c r="A3366" s="1" t="s">
        <v>5638</v>
      </c>
      <c r="B3366" s="11">
        <v>75727</v>
      </c>
      <c r="C3366" s="1">
        <v>2500000</v>
      </c>
      <c r="D3366" s="12">
        <f t="shared" si="52"/>
        <v>-2424273</v>
      </c>
    </row>
    <row r="3367" spans="1:4" x14ac:dyDescent="0.25">
      <c r="A3367" s="1" t="s">
        <v>5639</v>
      </c>
      <c r="B3367" s="11">
        <v>322157</v>
      </c>
      <c r="C3367" s="1">
        <v>2500000</v>
      </c>
      <c r="D3367" s="12">
        <f t="shared" si="52"/>
        <v>-2177843</v>
      </c>
    </row>
    <row r="3368" spans="1:4" x14ac:dyDescent="0.25">
      <c r="A3368" s="1" t="s">
        <v>5640</v>
      </c>
      <c r="B3368" s="11">
        <v>5731103</v>
      </c>
      <c r="C3368" s="1">
        <v>2400000</v>
      </c>
      <c r="D3368" s="12">
        <f t="shared" si="52"/>
        <v>3331103</v>
      </c>
    </row>
    <row r="3369" spans="1:4" x14ac:dyDescent="0.25">
      <c r="A3369" s="1" t="s">
        <v>5642</v>
      </c>
      <c r="B3369" s="11">
        <v>978908</v>
      </c>
      <c r="C3369" s="1">
        <v>2400000</v>
      </c>
      <c r="D3369" s="12">
        <f t="shared" si="52"/>
        <v>-1421092</v>
      </c>
    </row>
    <row r="3370" spans="1:4" x14ac:dyDescent="0.25">
      <c r="A3370" s="1" t="s">
        <v>5645</v>
      </c>
      <c r="B3370" s="11">
        <v>327919</v>
      </c>
      <c r="C3370" s="1">
        <v>1500000</v>
      </c>
      <c r="D3370" s="12">
        <f t="shared" si="52"/>
        <v>-1172081</v>
      </c>
    </row>
    <row r="3371" spans="1:4" x14ac:dyDescent="0.25">
      <c r="A3371" s="1" t="s">
        <v>5647</v>
      </c>
      <c r="B3371" s="11">
        <v>178739</v>
      </c>
      <c r="C3371" s="1">
        <v>2450000</v>
      </c>
      <c r="D3371" s="12">
        <f t="shared" si="52"/>
        <v>-2271261</v>
      </c>
    </row>
    <row r="3372" spans="1:4" x14ac:dyDescent="0.25">
      <c r="A3372" s="1" t="s">
        <v>5648</v>
      </c>
      <c r="B3372" s="11">
        <v>36200000</v>
      </c>
      <c r="C3372" s="1">
        <v>4000000</v>
      </c>
      <c r="D3372" s="12">
        <f t="shared" si="52"/>
        <v>32200000</v>
      </c>
    </row>
    <row r="3373" spans="1:4" x14ac:dyDescent="0.25">
      <c r="A3373" s="1" t="s">
        <v>5650</v>
      </c>
      <c r="B3373" s="11">
        <v>21300000</v>
      </c>
      <c r="C3373" s="1">
        <v>2200000</v>
      </c>
      <c r="D3373" s="12">
        <f t="shared" si="52"/>
        <v>19100000</v>
      </c>
    </row>
    <row r="3374" spans="1:4" x14ac:dyDescent="0.25">
      <c r="A3374" s="1" t="s">
        <v>5652</v>
      </c>
      <c r="B3374" s="11">
        <v>379643</v>
      </c>
      <c r="C3374" s="1">
        <v>2200000</v>
      </c>
      <c r="D3374" s="12">
        <f t="shared" si="52"/>
        <v>-1820357</v>
      </c>
    </row>
    <row r="3375" spans="1:4" x14ac:dyDescent="0.25">
      <c r="A3375" s="1" t="s">
        <v>5654</v>
      </c>
      <c r="B3375" s="11">
        <v>23650000</v>
      </c>
      <c r="C3375" s="1">
        <v>2100000</v>
      </c>
      <c r="D3375" s="12">
        <f t="shared" si="52"/>
        <v>21550000</v>
      </c>
    </row>
    <row r="3376" spans="1:4" x14ac:dyDescent="0.25">
      <c r="A3376" s="1" t="s">
        <v>5656</v>
      </c>
      <c r="B3376" s="11">
        <v>313436</v>
      </c>
      <c r="C3376" s="1">
        <v>15500000</v>
      </c>
      <c r="D3376" s="12">
        <f t="shared" si="52"/>
        <v>-15186564</v>
      </c>
    </row>
    <row r="3377" spans="1:4" x14ac:dyDescent="0.25">
      <c r="A3377" s="1" t="s">
        <v>5657</v>
      </c>
      <c r="B3377" s="11">
        <v>24800000</v>
      </c>
      <c r="C3377" s="1">
        <v>2000000</v>
      </c>
      <c r="D3377" s="12">
        <f t="shared" si="52"/>
        <v>22800000</v>
      </c>
    </row>
    <row r="3378" spans="1:4" x14ac:dyDescent="0.25">
      <c r="A3378" s="1" t="s">
        <v>5660</v>
      </c>
      <c r="B3378" s="11">
        <v>792966</v>
      </c>
      <c r="C3378" s="1">
        <v>2300000</v>
      </c>
      <c r="D3378" s="12">
        <f t="shared" si="52"/>
        <v>-1507034</v>
      </c>
    </row>
    <row r="3379" spans="1:4" x14ac:dyDescent="0.25">
      <c r="A3379" s="1" t="s">
        <v>5662</v>
      </c>
      <c r="B3379" s="11">
        <v>14673301</v>
      </c>
      <c r="C3379" s="1">
        <v>2000000</v>
      </c>
      <c r="D3379" s="12">
        <f t="shared" si="52"/>
        <v>12673301</v>
      </c>
    </row>
    <row r="3380" spans="1:4" x14ac:dyDescent="0.25">
      <c r="A3380" s="1" t="s">
        <v>5663</v>
      </c>
      <c r="B3380" s="11">
        <v>9003011</v>
      </c>
      <c r="C3380" s="1">
        <v>2000000</v>
      </c>
      <c r="D3380" s="12">
        <f t="shared" si="52"/>
        <v>7003011</v>
      </c>
    </row>
    <row r="3381" spans="1:4" x14ac:dyDescent="0.25">
      <c r="A3381" s="1" t="s">
        <v>5665</v>
      </c>
      <c r="B3381" s="11">
        <v>11546543</v>
      </c>
      <c r="C3381" s="1">
        <v>2000000</v>
      </c>
      <c r="D3381" s="12">
        <f t="shared" si="52"/>
        <v>9546543</v>
      </c>
    </row>
    <row r="3382" spans="1:4" x14ac:dyDescent="0.25">
      <c r="A3382" s="1" t="s">
        <v>5666</v>
      </c>
      <c r="B3382" s="11">
        <v>11533945</v>
      </c>
      <c r="C3382" s="1">
        <v>2000000</v>
      </c>
      <c r="D3382" s="12">
        <f t="shared" si="52"/>
        <v>9533945</v>
      </c>
    </row>
    <row r="3383" spans="1:4" x14ac:dyDescent="0.25">
      <c r="A3383" s="1" t="s">
        <v>5668</v>
      </c>
      <c r="B3383" s="11">
        <v>12555230</v>
      </c>
      <c r="C3383" s="1">
        <v>2000000</v>
      </c>
      <c r="D3383" s="12">
        <f t="shared" si="52"/>
        <v>10555230</v>
      </c>
    </row>
    <row r="3384" spans="1:4" x14ac:dyDescent="0.25">
      <c r="A3384" s="1" t="s">
        <v>5669</v>
      </c>
      <c r="B3384" s="11">
        <v>11284657</v>
      </c>
      <c r="C3384" s="1">
        <v>2000000</v>
      </c>
      <c r="D3384" s="12">
        <f t="shared" si="52"/>
        <v>9284657</v>
      </c>
    </row>
    <row r="3385" spans="1:4" x14ac:dyDescent="0.25">
      <c r="A3385" s="1" t="s">
        <v>5671</v>
      </c>
      <c r="B3385" s="11">
        <v>34522221</v>
      </c>
      <c r="C3385" s="1">
        <v>2000000</v>
      </c>
      <c r="D3385" s="12">
        <f t="shared" si="52"/>
        <v>32522221</v>
      </c>
    </row>
    <row r="3386" spans="1:4" x14ac:dyDescent="0.25">
      <c r="A3386" s="1" t="s">
        <v>5674</v>
      </c>
      <c r="B3386" s="11">
        <v>7002255</v>
      </c>
      <c r="C3386" s="1">
        <v>9500000</v>
      </c>
      <c r="D3386" s="12">
        <f t="shared" si="52"/>
        <v>-2497745</v>
      </c>
    </row>
    <row r="3387" spans="1:4" x14ac:dyDescent="0.25">
      <c r="A3387" s="1" t="s">
        <v>5676</v>
      </c>
      <c r="B3387" s="11">
        <v>6719300</v>
      </c>
      <c r="C3387" s="1">
        <v>2000000</v>
      </c>
      <c r="D3387" s="12">
        <f t="shared" si="52"/>
        <v>4719300</v>
      </c>
    </row>
    <row r="3388" spans="1:4" x14ac:dyDescent="0.25">
      <c r="A3388" s="1" t="s">
        <v>5677</v>
      </c>
      <c r="B3388" s="11">
        <v>5792822</v>
      </c>
      <c r="C3388" s="1">
        <v>2700000</v>
      </c>
      <c r="D3388" s="12">
        <f t="shared" si="52"/>
        <v>3092822</v>
      </c>
    </row>
    <row r="3389" spans="1:4" x14ac:dyDescent="0.25">
      <c r="A3389" s="1" t="s">
        <v>5678</v>
      </c>
      <c r="B3389" s="11">
        <v>5383834</v>
      </c>
      <c r="C3389" s="1">
        <v>2000000</v>
      </c>
      <c r="D3389" s="12">
        <f t="shared" si="52"/>
        <v>3383834</v>
      </c>
    </row>
    <row r="3390" spans="1:4" x14ac:dyDescent="0.25">
      <c r="A3390" s="1" t="s">
        <v>5679</v>
      </c>
      <c r="B3390" s="11">
        <v>4599680</v>
      </c>
      <c r="C3390" s="1">
        <v>1500000</v>
      </c>
      <c r="D3390" s="12">
        <f t="shared" si="52"/>
        <v>3099680</v>
      </c>
    </row>
    <row r="3391" spans="1:4" x14ac:dyDescent="0.25">
      <c r="A3391" s="1" t="s">
        <v>5681</v>
      </c>
      <c r="B3391" s="11">
        <v>6531491</v>
      </c>
      <c r="C3391" s="1">
        <v>2000000</v>
      </c>
      <c r="D3391" s="12">
        <f t="shared" si="52"/>
        <v>4531491</v>
      </c>
    </row>
    <row r="3392" spans="1:4" x14ac:dyDescent="0.25">
      <c r="A3392" s="1" t="s">
        <v>5683</v>
      </c>
      <c r="B3392" s="11">
        <v>3885134</v>
      </c>
      <c r="C3392" s="1">
        <v>2000000</v>
      </c>
      <c r="D3392" s="12">
        <f t="shared" si="52"/>
        <v>1885134</v>
      </c>
    </row>
    <row r="3393" spans="1:4" x14ac:dyDescent="0.25">
      <c r="A3393" s="1" t="s">
        <v>5685</v>
      </c>
      <c r="B3393" s="11">
        <v>3590010</v>
      </c>
      <c r="C3393" s="1">
        <v>2000000</v>
      </c>
      <c r="D3393" s="12">
        <f t="shared" si="52"/>
        <v>1590010</v>
      </c>
    </row>
    <row r="3394" spans="1:4" x14ac:dyDescent="0.25">
      <c r="A3394" s="1" t="s">
        <v>5686</v>
      </c>
      <c r="B3394" s="11">
        <v>3335839</v>
      </c>
      <c r="C3394" s="1">
        <v>2000000</v>
      </c>
      <c r="D3394" s="12">
        <f t="shared" si="52"/>
        <v>1335839</v>
      </c>
    </row>
    <row r="3395" spans="1:4" x14ac:dyDescent="0.25">
      <c r="A3395" s="1" t="s">
        <v>5687</v>
      </c>
      <c r="B3395" s="11">
        <v>2557668</v>
      </c>
      <c r="C3395" s="1">
        <v>2000000</v>
      </c>
      <c r="D3395" s="12">
        <f t="shared" ref="D3395:D3458" si="53">B3395-C3395</f>
        <v>557668</v>
      </c>
    </row>
    <row r="3396" spans="1:4" x14ac:dyDescent="0.25">
      <c r="A3396" s="1" t="s">
        <v>5688</v>
      </c>
      <c r="B3396" s="11">
        <v>2506446</v>
      </c>
      <c r="C3396" s="1">
        <v>2000000</v>
      </c>
      <c r="D3396" s="12">
        <f t="shared" si="53"/>
        <v>506446</v>
      </c>
    </row>
    <row r="3397" spans="1:4" x14ac:dyDescent="0.25">
      <c r="A3397" s="1" t="s">
        <v>5690</v>
      </c>
      <c r="B3397" s="11">
        <v>7369373</v>
      </c>
      <c r="C3397" s="1">
        <v>2000000</v>
      </c>
      <c r="D3397" s="12">
        <f t="shared" si="53"/>
        <v>5369373</v>
      </c>
    </row>
    <row r="3398" spans="1:4" x14ac:dyDescent="0.25">
      <c r="A3398" s="1" t="s">
        <v>5691</v>
      </c>
      <c r="B3398" s="11">
        <v>1984378</v>
      </c>
      <c r="C3398" s="1">
        <v>2000000</v>
      </c>
      <c r="D3398" s="12">
        <f t="shared" si="53"/>
        <v>-15622</v>
      </c>
    </row>
    <row r="3399" spans="1:4" x14ac:dyDescent="0.25">
      <c r="A3399" s="1" t="s">
        <v>5694</v>
      </c>
      <c r="B3399" s="11">
        <v>2283276</v>
      </c>
      <c r="C3399" s="1">
        <v>1500000</v>
      </c>
      <c r="D3399" s="12">
        <f t="shared" si="53"/>
        <v>783276</v>
      </c>
    </row>
    <row r="3400" spans="1:4" x14ac:dyDescent="0.25">
      <c r="A3400" s="1" t="s">
        <v>5698</v>
      </c>
      <c r="B3400" s="11">
        <v>1098224</v>
      </c>
      <c r="C3400" s="1">
        <v>2000000</v>
      </c>
      <c r="D3400" s="12">
        <f t="shared" si="53"/>
        <v>-901776</v>
      </c>
    </row>
    <row r="3401" spans="1:4" x14ac:dyDescent="0.25">
      <c r="A3401" s="1" t="s">
        <v>5700</v>
      </c>
      <c r="B3401" s="11">
        <v>1477002</v>
      </c>
      <c r="C3401" s="1">
        <v>2000000</v>
      </c>
      <c r="D3401" s="12">
        <f t="shared" si="53"/>
        <v>-522998</v>
      </c>
    </row>
    <row r="3402" spans="1:4" x14ac:dyDescent="0.25">
      <c r="A3402" s="1" t="s">
        <v>5703</v>
      </c>
      <c r="B3402" s="11">
        <v>1134049</v>
      </c>
      <c r="C3402" s="1">
        <v>2000000</v>
      </c>
      <c r="D3402" s="12">
        <f t="shared" si="53"/>
        <v>-865951</v>
      </c>
    </row>
    <row r="3403" spans="1:4" x14ac:dyDescent="0.25">
      <c r="A3403" s="1" t="s">
        <v>5705</v>
      </c>
      <c r="B3403" s="11">
        <v>653621</v>
      </c>
      <c r="C3403" s="1">
        <v>2000000</v>
      </c>
      <c r="D3403" s="12">
        <f t="shared" si="53"/>
        <v>-1346379</v>
      </c>
    </row>
    <row r="3404" spans="1:4" x14ac:dyDescent="0.25">
      <c r="A3404" s="1" t="s">
        <v>5707</v>
      </c>
      <c r="B3404" s="11">
        <v>535249</v>
      </c>
      <c r="C3404" s="1">
        <v>3400000</v>
      </c>
      <c r="D3404" s="12">
        <f t="shared" si="53"/>
        <v>-2864751</v>
      </c>
    </row>
    <row r="3405" spans="1:4" x14ac:dyDescent="0.25">
      <c r="A3405" s="1" t="s">
        <v>5709</v>
      </c>
      <c r="B3405" s="11">
        <v>371081</v>
      </c>
      <c r="C3405" s="1">
        <v>6000000</v>
      </c>
      <c r="D3405" s="12">
        <f t="shared" si="53"/>
        <v>-5628919</v>
      </c>
    </row>
    <row r="3406" spans="1:4" x14ac:dyDescent="0.25">
      <c r="A3406" s="1" t="s">
        <v>5712</v>
      </c>
      <c r="B3406" s="11">
        <v>124494</v>
      </c>
      <c r="C3406" s="1">
        <v>2000000</v>
      </c>
      <c r="D3406" s="12">
        <f t="shared" si="53"/>
        <v>-1875506</v>
      </c>
    </row>
    <row r="3407" spans="1:4" x14ac:dyDescent="0.25">
      <c r="A3407" s="1" t="s">
        <v>5714</v>
      </c>
      <c r="B3407" s="11">
        <v>100669</v>
      </c>
      <c r="C3407" s="1">
        <v>3800000</v>
      </c>
      <c r="D3407" s="12">
        <f t="shared" si="53"/>
        <v>-3699331</v>
      </c>
    </row>
    <row r="3408" spans="1:4" x14ac:dyDescent="0.25">
      <c r="A3408" s="1" t="s">
        <v>5715</v>
      </c>
      <c r="B3408" s="11">
        <v>186354</v>
      </c>
      <c r="C3408" s="1">
        <v>13500000</v>
      </c>
      <c r="D3408" s="12">
        <f t="shared" si="53"/>
        <v>-13313646</v>
      </c>
    </row>
    <row r="3409" spans="1:4" x14ac:dyDescent="0.25">
      <c r="A3409" s="1" t="s">
        <v>5717</v>
      </c>
      <c r="B3409" s="11">
        <v>12667</v>
      </c>
      <c r="C3409" s="1">
        <v>14000</v>
      </c>
      <c r="D3409" s="12">
        <f t="shared" si="53"/>
        <v>-1333</v>
      </c>
    </row>
    <row r="3410" spans="1:4" x14ac:dyDescent="0.25">
      <c r="A3410" s="1" t="s">
        <v>5719</v>
      </c>
      <c r="B3410" s="11">
        <v>198407</v>
      </c>
      <c r="C3410" s="1">
        <v>2000000</v>
      </c>
      <c r="D3410" s="12">
        <f t="shared" si="53"/>
        <v>-1801593</v>
      </c>
    </row>
    <row r="3411" spans="1:4" x14ac:dyDescent="0.25">
      <c r="A3411" s="1" t="s">
        <v>5721</v>
      </c>
      <c r="B3411" s="11">
        <v>4958</v>
      </c>
      <c r="C3411" s="1">
        <v>2000000</v>
      </c>
      <c r="D3411" s="12">
        <f t="shared" si="53"/>
        <v>-1995042</v>
      </c>
    </row>
    <row r="3412" spans="1:4" x14ac:dyDescent="0.25">
      <c r="A3412" s="1" t="s">
        <v>5724</v>
      </c>
      <c r="B3412" s="11">
        <v>7927</v>
      </c>
      <c r="C3412" s="1">
        <v>2300000</v>
      </c>
      <c r="D3412" s="12">
        <f t="shared" si="53"/>
        <v>-2292073</v>
      </c>
    </row>
    <row r="3413" spans="1:4" x14ac:dyDescent="0.25">
      <c r="A3413" s="1" t="s">
        <v>5727</v>
      </c>
      <c r="B3413" s="11">
        <v>2436</v>
      </c>
      <c r="C3413" s="1">
        <v>2000000</v>
      </c>
      <c r="D3413" s="12">
        <f t="shared" si="53"/>
        <v>-1997564</v>
      </c>
    </row>
    <row r="3414" spans="1:4" x14ac:dyDescent="0.25">
      <c r="A3414" s="1" t="s">
        <v>5729</v>
      </c>
      <c r="B3414" s="11">
        <v>4600000</v>
      </c>
      <c r="C3414" s="1">
        <v>1900000</v>
      </c>
      <c r="D3414" s="12">
        <f t="shared" si="53"/>
        <v>2700000</v>
      </c>
    </row>
    <row r="3415" spans="1:4" x14ac:dyDescent="0.25">
      <c r="A3415" s="1" t="s">
        <v>5730</v>
      </c>
      <c r="B3415" s="11">
        <v>1420578</v>
      </c>
      <c r="C3415" s="1">
        <v>1900000</v>
      </c>
      <c r="D3415" s="12">
        <f t="shared" si="53"/>
        <v>-479422</v>
      </c>
    </row>
    <row r="3416" spans="1:4" x14ac:dyDescent="0.25">
      <c r="A3416" s="1" t="s">
        <v>5732</v>
      </c>
      <c r="B3416" s="11">
        <v>1028658</v>
      </c>
      <c r="C3416" s="1">
        <v>3000000</v>
      </c>
      <c r="D3416" s="12">
        <f t="shared" si="53"/>
        <v>-1971342</v>
      </c>
    </row>
    <row r="3417" spans="1:4" x14ac:dyDescent="0.25">
      <c r="A3417" s="1" t="s">
        <v>5734</v>
      </c>
      <c r="B3417" s="11">
        <v>18435</v>
      </c>
      <c r="C3417" s="1">
        <v>1400000</v>
      </c>
      <c r="D3417" s="12">
        <f t="shared" si="53"/>
        <v>-1381565</v>
      </c>
    </row>
    <row r="3418" spans="1:4" x14ac:dyDescent="0.25">
      <c r="A3418" s="1" t="s">
        <v>5736</v>
      </c>
      <c r="B3418" s="11">
        <v>2957978</v>
      </c>
      <c r="C3418" s="1">
        <v>1000000</v>
      </c>
      <c r="D3418" s="12">
        <f t="shared" si="53"/>
        <v>1957978</v>
      </c>
    </row>
    <row r="3419" spans="1:4" x14ac:dyDescent="0.25">
      <c r="A3419" s="1" t="s">
        <v>5738</v>
      </c>
      <c r="B3419" s="11">
        <v>444044</v>
      </c>
      <c r="C3419" s="1">
        <v>1900000</v>
      </c>
      <c r="D3419" s="12">
        <f t="shared" si="53"/>
        <v>-1455956</v>
      </c>
    </row>
    <row r="3420" spans="1:4" x14ac:dyDescent="0.25">
      <c r="A3420" s="1" t="s">
        <v>5740</v>
      </c>
      <c r="B3420" s="11">
        <v>40990055</v>
      </c>
      <c r="C3420" s="1">
        <v>1800000</v>
      </c>
      <c r="D3420" s="12">
        <f t="shared" si="53"/>
        <v>39190055</v>
      </c>
    </row>
    <row r="3421" spans="1:4" x14ac:dyDescent="0.25">
      <c r="A3421" s="1" t="s">
        <v>5742</v>
      </c>
      <c r="B3421" s="11">
        <v>5709616</v>
      </c>
      <c r="C3421" s="1">
        <v>1800000</v>
      </c>
      <c r="D3421" s="12">
        <f t="shared" si="53"/>
        <v>3909616</v>
      </c>
    </row>
    <row r="3422" spans="1:4" x14ac:dyDescent="0.25">
      <c r="A3422" s="1" t="s">
        <v>5744</v>
      </c>
      <c r="B3422" s="11">
        <v>12784397</v>
      </c>
      <c r="C3422" s="1">
        <v>1800000</v>
      </c>
      <c r="D3422" s="12">
        <f t="shared" si="53"/>
        <v>10984397</v>
      </c>
    </row>
    <row r="3423" spans="1:4" x14ac:dyDescent="0.25">
      <c r="A3423" s="1" t="s">
        <v>5746</v>
      </c>
      <c r="B3423" s="11">
        <v>3050934</v>
      </c>
      <c r="C3423" s="1">
        <v>1800000</v>
      </c>
      <c r="D3423" s="12">
        <f t="shared" si="53"/>
        <v>1250934</v>
      </c>
    </row>
    <row r="3424" spans="1:4" x14ac:dyDescent="0.25">
      <c r="A3424" s="1" t="s">
        <v>5747</v>
      </c>
      <c r="B3424" s="11">
        <v>7267324</v>
      </c>
      <c r="C3424" s="1">
        <v>3500000</v>
      </c>
      <c r="D3424" s="12">
        <f t="shared" si="53"/>
        <v>3767324</v>
      </c>
    </row>
    <row r="3425" spans="1:4" x14ac:dyDescent="0.25">
      <c r="A3425" s="1" t="s">
        <v>5749</v>
      </c>
      <c r="B3425" s="11">
        <v>145540</v>
      </c>
      <c r="C3425" s="1">
        <v>500000</v>
      </c>
      <c r="D3425" s="12">
        <f t="shared" si="53"/>
        <v>-354460</v>
      </c>
    </row>
    <row r="3426" spans="1:4" x14ac:dyDescent="0.25">
      <c r="A3426" s="1" t="s">
        <v>5750</v>
      </c>
      <c r="B3426" s="11">
        <v>35918429</v>
      </c>
      <c r="C3426" s="1">
        <v>1700000</v>
      </c>
      <c r="D3426" s="12">
        <f t="shared" si="53"/>
        <v>34218429</v>
      </c>
    </row>
    <row r="3427" spans="1:4" x14ac:dyDescent="0.25">
      <c r="A3427" s="1" t="s">
        <v>5752</v>
      </c>
      <c r="B3427" s="11">
        <v>92401</v>
      </c>
      <c r="C3427" s="1">
        <v>2000000</v>
      </c>
      <c r="D3427" s="12">
        <f t="shared" si="53"/>
        <v>-1907599</v>
      </c>
    </row>
    <row r="3428" spans="1:4" x14ac:dyDescent="0.25">
      <c r="A3428" s="1" t="s">
        <v>5754</v>
      </c>
      <c r="B3428" s="11">
        <v>1943649</v>
      </c>
      <c r="C3428" s="1">
        <v>1700000</v>
      </c>
      <c r="D3428" s="12">
        <f t="shared" si="53"/>
        <v>243649</v>
      </c>
    </row>
    <row r="3429" spans="1:4" x14ac:dyDescent="0.25">
      <c r="A3429" s="1" t="s">
        <v>5756</v>
      </c>
      <c r="B3429" s="11">
        <v>992238</v>
      </c>
      <c r="C3429" s="1">
        <v>1700000</v>
      </c>
      <c r="D3429" s="12">
        <f t="shared" si="53"/>
        <v>-707762</v>
      </c>
    </row>
    <row r="3430" spans="1:4" x14ac:dyDescent="0.25">
      <c r="A3430" s="1" t="s">
        <v>5758</v>
      </c>
      <c r="B3430" s="11">
        <v>4231500</v>
      </c>
      <c r="C3430" s="1">
        <v>1000000</v>
      </c>
      <c r="D3430" s="12">
        <f t="shared" si="53"/>
        <v>3231500</v>
      </c>
    </row>
    <row r="3431" spans="1:4" x14ac:dyDescent="0.25">
      <c r="A3431" s="1" t="s">
        <v>5760</v>
      </c>
      <c r="B3431" s="11">
        <v>396035</v>
      </c>
      <c r="C3431" s="1">
        <v>1000000</v>
      </c>
      <c r="D3431" s="12">
        <f t="shared" si="53"/>
        <v>-603965</v>
      </c>
    </row>
    <row r="3432" spans="1:4" x14ac:dyDescent="0.25">
      <c r="A3432" s="1" t="s">
        <v>5762</v>
      </c>
      <c r="B3432" s="11">
        <v>1060591</v>
      </c>
      <c r="C3432" s="1">
        <v>1300000</v>
      </c>
      <c r="D3432" s="12">
        <f t="shared" si="53"/>
        <v>-239409</v>
      </c>
    </row>
    <row r="3433" spans="1:4" x14ac:dyDescent="0.25">
      <c r="A3433" s="1" t="s">
        <v>5765</v>
      </c>
      <c r="B3433" s="11">
        <v>26893</v>
      </c>
      <c r="C3433" s="1">
        <v>1600000</v>
      </c>
      <c r="D3433" s="12">
        <f t="shared" si="53"/>
        <v>-1573107</v>
      </c>
    </row>
    <row r="3434" spans="1:4" x14ac:dyDescent="0.25">
      <c r="A3434" s="1" t="s">
        <v>5766</v>
      </c>
      <c r="B3434" s="11">
        <v>2580</v>
      </c>
      <c r="C3434" s="1">
        <v>1650000</v>
      </c>
      <c r="D3434" s="12">
        <f t="shared" si="53"/>
        <v>-1647420</v>
      </c>
    </row>
    <row r="3435" spans="1:4" x14ac:dyDescent="0.25">
      <c r="A3435" s="1" t="s">
        <v>5768</v>
      </c>
      <c r="B3435" s="11">
        <v>19067631</v>
      </c>
      <c r="C3435" s="1">
        <v>2000000</v>
      </c>
      <c r="D3435" s="12">
        <f t="shared" si="53"/>
        <v>17067631</v>
      </c>
    </row>
    <row r="3436" spans="1:4" x14ac:dyDescent="0.25">
      <c r="A3436" s="1" t="s">
        <v>5770</v>
      </c>
      <c r="B3436" s="11">
        <v>11806119</v>
      </c>
      <c r="C3436" s="1">
        <v>1100000</v>
      </c>
      <c r="D3436" s="12">
        <f t="shared" si="53"/>
        <v>10706119</v>
      </c>
    </row>
    <row r="3437" spans="1:4" x14ac:dyDescent="0.25">
      <c r="A3437" s="1" t="s">
        <v>5771</v>
      </c>
      <c r="B3437" s="11">
        <v>7362100</v>
      </c>
      <c r="C3437" s="1">
        <v>1500000</v>
      </c>
      <c r="D3437" s="12">
        <f t="shared" si="53"/>
        <v>5862100</v>
      </c>
    </row>
    <row r="3438" spans="1:4" x14ac:dyDescent="0.25">
      <c r="A3438" s="1" t="s">
        <v>5772</v>
      </c>
      <c r="B3438" s="11">
        <v>7022940</v>
      </c>
      <c r="C3438" s="1">
        <v>1000000</v>
      </c>
      <c r="D3438" s="12">
        <f t="shared" si="53"/>
        <v>6022940</v>
      </c>
    </row>
    <row r="3439" spans="1:4" x14ac:dyDescent="0.25">
      <c r="A3439" s="1" t="s">
        <v>5773</v>
      </c>
      <c r="B3439" s="11">
        <v>5132222</v>
      </c>
      <c r="C3439" s="1">
        <v>2000000</v>
      </c>
      <c r="D3439" s="12">
        <f t="shared" si="53"/>
        <v>3132222</v>
      </c>
    </row>
    <row r="3440" spans="1:4" x14ac:dyDescent="0.25">
      <c r="A3440" s="1" t="s">
        <v>5774</v>
      </c>
      <c r="B3440" s="11">
        <v>2365931</v>
      </c>
      <c r="C3440" s="1">
        <v>1500000</v>
      </c>
      <c r="D3440" s="12">
        <f t="shared" si="53"/>
        <v>865931</v>
      </c>
    </row>
    <row r="3441" spans="1:4" x14ac:dyDescent="0.25">
      <c r="A3441" s="1" t="s">
        <v>5775</v>
      </c>
      <c r="B3441" s="11">
        <v>53991137</v>
      </c>
      <c r="C3441" s="1">
        <v>1500000</v>
      </c>
      <c r="D3441" s="12">
        <f t="shared" si="53"/>
        <v>52491137</v>
      </c>
    </row>
    <row r="3442" spans="1:4" x14ac:dyDescent="0.25">
      <c r="A3442" s="1" t="s">
        <v>5777</v>
      </c>
      <c r="B3442" s="11">
        <v>1221261</v>
      </c>
      <c r="C3442" s="1">
        <v>1500000</v>
      </c>
      <c r="D3442" s="12">
        <f t="shared" si="53"/>
        <v>-278739</v>
      </c>
    </row>
    <row r="3443" spans="1:4" x14ac:dyDescent="0.25">
      <c r="A3443" s="1" t="s">
        <v>5779</v>
      </c>
      <c r="B3443" s="11">
        <v>712294</v>
      </c>
      <c r="C3443" s="1">
        <v>1500000</v>
      </c>
      <c r="D3443" s="12">
        <f t="shared" si="53"/>
        <v>-787706</v>
      </c>
    </row>
    <row r="3444" spans="1:4" x14ac:dyDescent="0.25">
      <c r="A3444" s="1" t="s">
        <v>5781</v>
      </c>
      <c r="B3444" s="11">
        <v>3447339</v>
      </c>
      <c r="C3444" s="1">
        <v>1500000</v>
      </c>
      <c r="D3444" s="12">
        <f t="shared" si="53"/>
        <v>1947339</v>
      </c>
    </row>
    <row r="3445" spans="1:4" x14ac:dyDescent="0.25">
      <c r="A3445" s="1" t="s">
        <v>5782</v>
      </c>
      <c r="B3445" s="11">
        <v>418953</v>
      </c>
      <c r="C3445" s="1">
        <v>1500000</v>
      </c>
      <c r="D3445" s="12">
        <f t="shared" si="53"/>
        <v>-1081047</v>
      </c>
    </row>
    <row r="3446" spans="1:4" x14ac:dyDescent="0.25">
      <c r="A3446" s="1" t="s">
        <v>5784</v>
      </c>
      <c r="B3446" s="11">
        <v>406035</v>
      </c>
      <c r="C3446" s="1">
        <v>1500000</v>
      </c>
      <c r="D3446" s="12">
        <f t="shared" si="53"/>
        <v>-1093965</v>
      </c>
    </row>
    <row r="3447" spans="1:4" x14ac:dyDescent="0.25">
      <c r="A3447" s="1" t="s">
        <v>5785</v>
      </c>
      <c r="B3447" s="11">
        <v>373967</v>
      </c>
      <c r="C3447" s="1">
        <v>1500000</v>
      </c>
      <c r="D3447" s="12">
        <f t="shared" si="53"/>
        <v>-1126033</v>
      </c>
    </row>
    <row r="3448" spans="1:4" x14ac:dyDescent="0.25">
      <c r="A3448" s="1" t="s">
        <v>5786</v>
      </c>
      <c r="B3448" s="11">
        <v>194568</v>
      </c>
      <c r="C3448" s="1">
        <v>1500000</v>
      </c>
      <c r="D3448" s="12">
        <f t="shared" si="53"/>
        <v>-1305432</v>
      </c>
    </row>
    <row r="3449" spans="1:4" x14ac:dyDescent="0.25">
      <c r="A3449" s="1" t="s">
        <v>5788</v>
      </c>
      <c r="B3449" s="11">
        <v>163245</v>
      </c>
      <c r="C3449" s="1">
        <v>1500000</v>
      </c>
      <c r="D3449" s="12">
        <f t="shared" si="53"/>
        <v>-1336755</v>
      </c>
    </row>
    <row r="3450" spans="1:4" x14ac:dyDescent="0.25">
      <c r="A3450" s="1" t="s">
        <v>5790</v>
      </c>
      <c r="B3450" s="11">
        <v>119841</v>
      </c>
      <c r="C3450" s="1">
        <v>1500000</v>
      </c>
      <c r="D3450" s="12">
        <f t="shared" si="53"/>
        <v>-1380159</v>
      </c>
    </row>
    <row r="3451" spans="1:4" x14ac:dyDescent="0.25">
      <c r="A3451" s="1" t="s">
        <v>5791</v>
      </c>
      <c r="B3451" s="11">
        <v>173066</v>
      </c>
      <c r="C3451" s="1">
        <v>1500000</v>
      </c>
      <c r="D3451" s="12">
        <f t="shared" si="53"/>
        <v>-1326934</v>
      </c>
    </row>
    <row r="3452" spans="1:4" x14ac:dyDescent="0.25">
      <c r="A3452" s="1" t="s">
        <v>5793</v>
      </c>
      <c r="B3452" s="11">
        <v>3478</v>
      </c>
      <c r="C3452" s="1">
        <v>1500000</v>
      </c>
      <c r="D3452" s="12">
        <f t="shared" si="53"/>
        <v>-1496522</v>
      </c>
    </row>
    <row r="3453" spans="1:4" x14ac:dyDescent="0.25">
      <c r="A3453" s="1" t="s">
        <v>5795</v>
      </c>
      <c r="B3453" s="11">
        <v>52166</v>
      </c>
      <c r="C3453" s="1">
        <v>2000000</v>
      </c>
      <c r="D3453" s="12">
        <f t="shared" si="53"/>
        <v>-1947834</v>
      </c>
    </row>
    <row r="3454" spans="1:4" x14ac:dyDescent="0.25">
      <c r="A3454" s="1" t="s">
        <v>5796</v>
      </c>
      <c r="B3454" s="11">
        <v>1163508</v>
      </c>
      <c r="C3454" s="1">
        <v>2500000</v>
      </c>
      <c r="D3454" s="12">
        <f t="shared" si="53"/>
        <v>-1336492</v>
      </c>
    </row>
    <row r="3455" spans="1:4" x14ac:dyDescent="0.25">
      <c r="A3455" s="1" t="s">
        <v>5798</v>
      </c>
      <c r="B3455" s="11">
        <v>184925485</v>
      </c>
      <c r="C3455" s="1">
        <v>2000000</v>
      </c>
      <c r="D3455" s="12">
        <f t="shared" si="53"/>
        <v>182925485</v>
      </c>
    </row>
    <row r="3456" spans="1:4" x14ac:dyDescent="0.25">
      <c r="A3456" s="1" t="s">
        <v>5800</v>
      </c>
      <c r="B3456" s="11">
        <v>304124</v>
      </c>
      <c r="C3456" s="1">
        <v>1400000</v>
      </c>
      <c r="D3456" s="12">
        <f t="shared" si="53"/>
        <v>-1095876</v>
      </c>
    </row>
    <row r="3457" spans="1:4" x14ac:dyDescent="0.25">
      <c r="A3457" s="1" t="s">
        <v>5803</v>
      </c>
      <c r="B3457" s="11">
        <v>36830</v>
      </c>
      <c r="C3457" s="1">
        <v>1400000</v>
      </c>
      <c r="D3457" s="12">
        <f t="shared" si="53"/>
        <v>-1363170</v>
      </c>
    </row>
    <row r="3458" spans="1:4" x14ac:dyDescent="0.25">
      <c r="A3458" s="1" t="s">
        <v>5804</v>
      </c>
      <c r="B3458" s="11">
        <v>3650677</v>
      </c>
      <c r="C3458" s="1">
        <v>960000</v>
      </c>
      <c r="D3458" s="12">
        <f t="shared" si="53"/>
        <v>2690677</v>
      </c>
    </row>
    <row r="3459" spans="1:4" x14ac:dyDescent="0.25">
      <c r="A3459" s="1" t="s">
        <v>5805</v>
      </c>
      <c r="B3459" s="11">
        <v>1647780</v>
      </c>
      <c r="C3459" s="1">
        <v>1300000</v>
      </c>
      <c r="D3459" s="12">
        <f t="shared" ref="D3459:D3522" si="54">B3459-C3459</f>
        <v>347780</v>
      </c>
    </row>
    <row r="3460" spans="1:4" x14ac:dyDescent="0.25">
      <c r="A3460" s="1" t="s">
        <v>5806</v>
      </c>
      <c r="B3460" s="11">
        <v>695229</v>
      </c>
      <c r="C3460" s="1">
        <v>1300000</v>
      </c>
      <c r="D3460" s="12">
        <f t="shared" si="54"/>
        <v>-604771</v>
      </c>
    </row>
    <row r="3461" spans="1:4" x14ac:dyDescent="0.25">
      <c r="A3461" s="1" t="s">
        <v>5808</v>
      </c>
      <c r="B3461" s="11">
        <v>638951</v>
      </c>
      <c r="C3461" s="1">
        <v>1592000</v>
      </c>
      <c r="D3461" s="12">
        <f t="shared" si="54"/>
        <v>-953049</v>
      </c>
    </row>
    <row r="3462" spans="1:4" x14ac:dyDescent="0.25">
      <c r="A3462" s="1" t="s">
        <v>5811</v>
      </c>
      <c r="B3462" s="11">
        <v>609042</v>
      </c>
      <c r="C3462" s="1">
        <v>1300000</v>
      </c>
      <c r="D3462" s="12">
        <f t="shared" si="54"/>
        <v>-690958</v>
      </c>
    </row>
    <row r="3463" spans="1:4" x14ac:dyDescent="0.25">
      <c r="A3463" s="1" t="s">
        <v>5813</v>
      </c>
      <c r="B3463" s="11">
        <v>19539</v>
      </c>
      <c r="C3463" s="1">
        <v>1000000</v>
      </c>
      <c r="D3463" s="12">
        <f t="shared" si="54"/>
        <v>-980461</v>
      </c>
    </row>
    <row r="3464" spans="1:4" x14ac:dyDescent="0.25">
      <c r="A3464" s="1" t="s">
        <v>5814</v>
      </c>
      <c r="B3464" s="11">
        <v>19100000</v>
      </c>
      <c r="C3464" s="1">
        <v>1250000</v>
      </c>
      <c r="D3464" s="12">
        <f t="shared" si="54"/>
        <v>17850000</v>
      </c>
    </row>
    <row r="3465" spans="1:4" x14ac:dyDescent="0.25">
      <c r="A3465" s="1" t="s">
        <v>5815</v>
      </c>
      <c r="B3465" s="11">
        <v>24741700</v>
      </c>
      <c r="C3465" s="1">
        <v>1200000</v>
      </c>
      <c r="D3465" s="12">
        <f t="shared" si="54"/>
        <v>23541700</v>
      </c>
    </row>
    <row r="3466" spans="1:4" x14ac:dyDescent="0.25">
      <c r="A3466" s="1" t="s">
        <v>5816</v>
      </c>
      <c r="B3466" s="11">
        <v>55153403</v>
      </c>
      <c r="C3466" s="1">
        <v>1200000</v>
      </c>
      <c r="D3466" s="12">
        <f t="shared" si="54"/>
        <v>53953403</v>
      </c>
    </row>
    <row r="3467" spans="1:4" x14ac:dyDescent="0.25">
      <c r="A3467" s="1" t="s">
        <v>5817</v>
      </c>
      <c r="B3467" s="11">
        <v>18488314</v>
      </c>
      <c r="C3467" s="1">
        <v>1200000</v>
      </c>
      <c r="D3467" s="12">
        <f t="shared" si="54"/>
        <v>17288314</v>
      </c>
    </row>
    <row r="3468" spans="1:4" x14ac:dyDescent="0.25">
      <c r="A3468" s="1" t="s">
        <v>5818</v>
      </c>
      <c r="B3468" s="11">
        <v>13876974</v>
      </c>
      <c r="C3468" s="1">
        <v>7000000</v>
      </c>
      <c r="D3468" s="12">
        <f t="shared" si="54"/>
        <v>6876974</v>
      </c>
    </row>
    <row r="3469" spans="1:4" x14ac:dyDescent="0.25">
      <c r="A3469" s="1" t="s">
        <v>5819</v>
      </c>
      <c r="B3469" s="11">
        <v>9180275</v>
      </c>
      <c r="C3469" s="1">
        <v>1200000</v>
      </c>
      <c r="D3469" s="12">
        <f t="shared" si="54"/>
        <v>7980275</v>
      </c>
    </row>
    <row r="3470" spans="1:4" x14ac:dyDescent="0.25">
      <c r="A3470" s="1" t="s">
        <v>5821</v>
      </c>
      <c r="B3470" s="11">
        <v>2199853</v>
      </c>
      <c r="C3470" s="1">
        <v>1200000</v>
      </c>
      <c r="D3470" s="12">
        <f t="shared" si="54"/>
        <v>999853</v>
      </c>
    </row>
    <row r="3471" spans="1:4" x14ac:dyDescent="0.25">
      <c r="A3471" s="1" t="s">
        <v>5823</v>
      </c>
      <c r="B3471" s="11">
        <v>2859955</v>
      </c>
      <c r="C3471" s="1">
        <v>1200000</v>
      </c>
      <c r="D3471" s="12">
        <f t="shared" si="54"/>
        <v>1659955</v>
      </c>
    </row>
    <row r="3472" spans="1:4" x14ac:dyDescent="0.25">
      <c r="A3472" s="1" t="s">
        <v>5824</v>
      </c>
      <c r="B3472" s="11">
        <v>2812029</v>
      </c>
      <c r="C3472" s="1">
        <v>1200000</v>
      </c>
      <c r="D3472" s="12">
        <f t="shared" si="54"/>
        <v>1612029</v>
      </c>
    </row>
    <row r="3473" spans="1:4" x14ac:dyDescent="0.25">
      <c r="A3473" s="1" t="s">
        <v>5825</v>
      </c>
      <c r="B3473" s="11">
        <v>6100000</v>
      </c>
      <c r="C3473" s="1">
        <v>1200000</v>
      </c>
      <c r="D3473" s="12">
        <f t="shared" si="54"/>
        <v>4900000</v>
      </c>
    </row>
    <row r="3474" spans="1:4" x14ac:dyDescent="0.25">
      <c r="A3474" s="1" t="s">
        <v>5827</v>
      </c>
      <c r="B3474" s="11">
        <v>375723</v>
      </c>
      <c r="C3474" s="1">
        <v>4000000</v>
      </c>
      <c r="D3474" s="12">
        <f t="shared" si="54"/>
        <v>-3624277</v>
      </c>
    </row>
    <row r="3475" spans="1:4" x14ac:dyDescent="0.25">
      <c r="A3475" s="1" t="s">
        <v>5829</v>
      </c>
      <c r="B3475" s="11">
        <v>594904</v>
      </c>
      <c r="C3475" s="1">
        <v>1200000</v>
      </c>
      <c r="D3475" s="12">
        <f t="shared" si="54"/>
        <v>-605096</v>
      </c>
    </row>
    <row r="3476" spans="1:4" x14ac:dyDescent="0.25">
      <c r="A3476" s="1" t="s">
        <v>5831</v>
      </c>
      <c r="B3476" s="11">
        <v>58936</v>
      </c>
      <c r="C3476" s="1">
        <v>1200000</v>
      </c>
      <c r="D3476" s="12">
        <f t="shared" si="54"/>
        <v>-1141064</v>
      </c>
    </row>
    <row r="3477" spans="1:4" x14ac:dyDescent="0.25">
      <c r="A3477" s="1" t="s">
        <v>5833</v>
      </c>
      <c r="B3477" s="11">
        <v>2850263</v>
      </c>
      <c r="C3477" s="1">
        <v>2600000</v>
      </c>
      <c r="D3477" s="12">
        <f t="shared" si="54"/>
        <v>250263</v>
      </c>
    </row>
    <row r="3478" spans="1:4" x14ac:dyDescent="0.25">
      <c r="A3478" s="1" t="s">
        <v>5835</v>
      </c>
      <c r="B3478" s="11">
        <v>16101109</v>
      </c>
      <c r="C3478" s="1">
        <v>3000000</v>
      </c>
      <c r="D3478" s="12">
        <f t="shared" si="54"/>
        <v>13101109</v>
      </c>
    </row>
    <row r="3479" spans="1:4" x14ac:dyDescent="0.25">
      <c r="A3479" s="1" t="s">
        <v>5838</v>
      </c>
      <c r="B3479" s="11">
        <v>1400000</v>
      </c>
      <c r="C3479" s="1">
        <v>1100000</v>
      </c>
      <c r="D3479" s="12">
        <f t="shared" si="54"/>
        <v>300000</v>
      </c>
    </row>
    <row r="3480" spans="1:4" x14ac:dyDescent="0.25">
      <c r="A3480" s="1" t="s">
        <v>5840</v>
      </c>
      <c r="B3480" s="11">
        <v>56129</v>
      </c>
      <c r="C3480" s="1">
        <v>1100000</v>
      </c>
      <c r="D3480" s="12">
        <f t="shared" si="54"/>
        <v>-1043871</v>
      </c>
    </row>
    <row r="3481" spans="1:4" x14ac:dyDescent="0.25">
      <c r="A3481" s="1" t="s">
        <v>5842</v>
      </c>
      <c r="B3481" s="11">
        <v>4105123</v>
      </c>
      <c r="C3481" s="1">
        <v>1100000</v>
      </c>
      <c r="D3481" s="12">
        <f t="shared" si="54"/>
        <v>3005123</v>
      </c>
    </row>
    <row r="3482" spans="1:4" x14ac:dyDescent="0.25">
      <c r="A3482" s="1" t="s">
        <v>5845</v>
      </c>
      <c r="B3482" s="11">
        <v>117235247</v>
      </c>
      <c r="C3482" s="1">
        <v>960000</v>
      </c>
      <c r="D3482" s="12">
        <f t="shared" si="54"/>
        <v>116275247</v>
      </c>
    </row>
    <row r="3483" spans="1:4" x14ac:dyDescent="0.25">
      <c r="A3483" s="1" t="s">
        <v>5847</v>
      </c>
      <c r="B3483" s="11">
        <v>31537320</v>
      </c>
      <c r="C3483" s="1">
        <v>1000000</v>
      </c>
      <c r="D3483" s="12">
        <f t="shared" si="54"/>
        <v>30537320</v>
      </c>
    </row>
    <row r="3484" spans="1:4" x14ac:dyDescent="0.25">
      <c r="A3484" s="1" t="s">
        <v>5848</v>
      </c>
      <c r="B3484" s="11">
        <v>17986000</v>
      </c>
      <c r="C3484" s="1">
        <v>1000000</v>
      </c>
      <c r="D3484" s="12">
        <f t="shared" si="54"/>
        <v>16986000</v>
      </c>
    </row>
    <row r="3485" spans="1:4" x14ac:dyDescent="0.25">
      <c r="A3485" s="1" t="s">
        <v>5849</v>
      </c>
      <c r="B3485" s="11">
        <v>16067035</v>
      </c>
      <c r="C3485" s="1">
        <v>1100000</v>
      </c>
      <c r="D3485" s="12">
        <f t="shared" si="54"/>
        <v>14967035</v>
      </c>
    </row>
    <row r="3486" spans="1:4" x14ac:dyDescent="0.25">
      <c r="A3486" s="1" t="s">
        <v>5851</v>
      </c>
      <c r="B3486" s="11">
        <v>18112929</v>
      </c>
      <c r="C3486" s="1">
        <v>1000000</v>
      </c>
      <c r="D3486" s="12">
        <f t="shared" si="54"/>
        <v>17112929</v>
      </c>
    </row>
    <row r="3487" spans="1:4" x14ac:dyDescent="0.25">
      <c r="A3487" s="1" t="s">
        <v>5853</v>
      </c>
      <c r="B3487" s="11">
        <v>14564027</v>
      </c>
      <c r="C3487" s="1">
        <v>1000000</v>
      </c>
      <c r="D3487" s="12">
        <f t="shared" si="54"/>
        <v>13564027</v>
      </c>
    </row>
    <row r="3488" spans="1:4" x14ac:dyDescent="0.25">
      <c r="A3488" s="1" t="s">
        <v>5855</v>
      </c>
      <c r="B3488" s="11">
        <v>20773070</v>
      </c>
      <c r="C3488" s="1">
        <v>5000000</v>
      </c>
      <c r="D3488" s="12">
        <f t="shared" si="54"/>
        <v>15773070</v>
      </c>
    </row>
    <row r="3489" spans="1:4" x14ac:dyDescent="0.25">
      <c r="A3489" s="1" t="s">
        <v>5856</v>
      </c>
      <c r="B3489" s="11">
        <v>10042266</v>
      </c>
      <c r="C3489" s="1">
        <v>1000000</v>
      </c>
      <c r="D3489" s="12">
        <f t="shared" si="54"/>
        <v>9042266</v>
      </c>
    </row>
    <row r="3490" spans="1:4" x14ac:dyDescent="0.25">
      <c r="A3490" s="1" t="s">
        <v>5858</v>
      </c>
      <c r="B3490" s="11">
        <v>10037390</v>
      </c>
      <c r="C3490" s="1">
        <v>1000000000</v>
      </c>
      <c r="D3490" s="12">
        <f t="shared" si="54"/>
        <v>-989962610</v>
      </c>
    </row>
    <row r="3491" spans="1:4" x14ac:dyDescent="0.25">
      <c r="A3491" s="1" t="s">
        <v>5859</v>
      </c>
      <c r="B3491" s="11">
        <v>9701559</v>
      </c>
      <c r="C3491" s="1">
        <v>3500000</v>
      </c>
      <c r="D3491" s="12">
        <f t="shared" si="54"/>
        <v>6201559</v>
      </c>
    </row>
    <row r="3492" spans="1:4" x14ac:dyDescent="0.25">
      <c r="A3492" s="1" t="s">
        <v>5861</v>
      </c>
      <c r="B3492" s="11">
        <v>9013113</v>
      </c>
      <c r="C3492" s="1">
        <v>1000000</v>
      </c>
      <c r="D3492" s="12">
        <f t="shared" si="54"/>
        <v>8013113</v>
      </c>
    </row>
    <row r="3493" spans="1:4" x14ac:dyDescent="0.25">
      <c r="A3493" s="1" t="s">
        <v>5862</v>
      </c>
      <c r="B3493" s="11">
        <v>53245055</v>
      </c>
      <c r="C3493" s="1">
        <v>1000000</v>
      </c>
      <c r="D3493" s="12">
        <f t="shared" si="54"/>
        <v>52245055</v>
      </c>
    </row>
    <row r="3494" spans="1:4" x14ac:dyDescent="0.25">
      <c r="A3494" s="1" t="s">
        <v>5864</v>
      </c>
      <c r="B3494" s="11">
        <v>9000000</v>
      </c>
      <c r="C3494" s="1">
        <v>900000</v>
      </c>
      <c r="D3494" s="12">
        <f t="shared" si="54"/>
        <v>8100000</v>
      </c>
    </row>
    <row r="3495" spans="1:4" x14ac:dyDescent="0.25">
      <c r="A3495" s="1" t="s">
        <v>5865</v>
      </c>
      <c r="B3495" s="11">
        <v>7186670</v>
      </c>
      <c r="C3495" s="1">
        <v>6000000</v>
      </c>
      <c r="D3495" s="12">
        <f t="shared" si="54"/>
        <v>1186670</v>
      </c>
    </row>
    <row r="3496" spans="1:4" x14ac:dyDescent="0.25">
      <c r="A3496" s="1" t="s">
        <v>5867</v>
      </c>
      <c r="B3496" s="11">
        <v>5997134</v>
      </c>
      <c r="C3496" s="1">
        <v>1000000</v>
      </c>
      <c r="D3496" s="12">
        <f t="shared" si="54"/>
        <v>4997134</v>
      </c>
    </row>
    <row r="3497" spans="1:4" x14ac:dyDescent="0.25">
      <c r="A3497" s="1" t="s">
        <v>5868</v>
      </c>
      <c r="B3497" s="11">
        <v>3386698</v>
      </c>
      <c r="C3497" s="1">
        <v>1000000</v>
      </c>
      <c r="D3497" s="12">
        <f t="shared" si="54"/>
        <v>2386698</v>
      </c>
    </row>
    <row r="3498" spans="1:4" x14ac:dyDescent="0.25">
      <c r="A3498" s="1" t="s">
        <v>5870</v>
      </c>
      <c r="B3498" s="11">
        <v>2508841</v>
      </c>
      <c r="C3498" s="1">
        <v>1000000</v>
      </c>
      <c r="D3498" s="12">
        <f t="shared" si="54"/>
        <v>1508841</v>
      </c>
    </row>
    <row r="3499" spans="1:4" x14ac:dyDescent="0.25">
      <c r="A3499" s="1" t="s">
        <v>5872</v>
      </c>
      <c r="B3499" s="11">
        <v>4946250</v>
      </c>
      <c r="C3499" s="1">
        <v>1000000</v>
      </c>
      <c r="D3499" s="12">
        <f t="shared" si="54"/>
        <v>3946250</v>
      </c>
    </row>
    <row r="3500" spans="1:4" x14ac:dyDescent="0.25">
      <c r="A3500" s="1" t="s">
        <v>5873</v>
      </c>
      <c r="B3500" s="11">
        <v>1950218</v>
      </c>
      <c r="C3500" s="1">
        <v>1000000</v>
      </c>
      <c r="D3500" s="12">
        <f t="shared" si="54"/>
        <v>950218</v>
      </c>
    </row>
    <row r="3501" spans="1:4" x14ac:dyDescent="0.25">
      <c r="A3501" s="1" t="s">
        <v>5874</v>
      </c>
      <c r="B3501" s="11">
        <v>1277257</v>
      </c>
      <c r="C3501" s="1">
        <v>1000000</v>
      </c>
      <c r="D3501" s="12">
        <f t="shared" si="54"/>
        <v>277257</v>
      </c>
    </row>
    <row r="3502" spans="1:4" x14ac:dyDescent="0.25">
      <c r="A3502" s="1" t="s">
        <v>5876</v>
      </c>
      <c r="B3502" s="11">
        <v>1677838</v>
      </c>
      <c r="C3502" s="1">
        <v>1000000</v>
      </c>
      <c r="D3502" s="12">
        <f t="shared" si="54"/>
        <v>677838</v>
      </c>
    </row>
    <row r="3503" spans="1:4" x14ac:dyDescent="0.25">
      <c r="A3503" s="1" t="s">
        <v>5878</v>
      </c>
      <c r="B3503" s="11">
        <v>1744858</v>
      </c>
      <c r="C3503" s="1">
        <v>1000000</v>
      </c>
      <c r="D3503" s="12">
        <f t="shared" si="54"/>
        <v>744858</v>
      </c>
    </row>
    <row r="3504" spans="1:4" x14ac:dyDescent="0.25">
      <c r="A3504" s="1" t="s">
        <v>5880</v>
      </c>
      <c r="B3504" s="11">
        <v>982214</v>
      </c>
      <c r="C3504" s="1">
        <v>1000000</v>
      </c>
      <c r="D3504" s="12">
        <f t="shared" si="54"/>
        <v>-17786</v>
      </c>
    </row>
    <row r="3505" spans="1:4" x14ac:dyDescent="0.25">
      <c r="A3505" s="1" t="s">
        <v>5882</v>
      </c>
      <c r="B3505" s="11">
        <v>798341</v>
      </c>
      <c r="C3505" s="1">
        <v>1000000</v>
      </c>
      <c r="D3505" s="12">
        <f t="shared" si="54"/>
        <v>-201659</v>
      </c>
    </row>
    <row r="3506" spans="1:4" x14ac:dyDescent="0.25">
      <c r="A3506" s="1" t="s">
        <v>5883</v>
      </c>
      <c r="B3506" s="11">
        <v>582024</v>
      </c>
      <c r="C3506" s="1">
        <v>1000000</v>
      </c>
      <c r="D3506" s="12">
        <f t="shared" si="54"/>
        <v>-417976</v>
      </c>
    </row>
    <row r="3507" spans="1:4" x14ac:dyDescent="0.25">
      <c r="A3507" s="1" t="s">
        <v>5884</v>
      </c>
      <c r="B3507" s="11">
        <v>548712</v>
      </c>
      <c r="C3507" s="1">
        <v>2500000</v>
      </c>
      <c r="D3507" s="12">
        <f t="shared" si="54"/>
        <v>-1951288</v>
      </c>
    </row>
    <row r="3508" spans="1:4" x14ac:dyDescent="0.25">
      <c r="A3508" s="1" t="s">
        <v>5886</v>
      </c>
      <c r="B3508" s="11">
        <v>464655</v>
      </c>
      <c r="C3508" s="1">
        <v>1000000</v>
      </c>
      <c r="D3508" s="12">
        <f t="shared" si="54"/>
        <v>-535345</v>
      </c>
    </row>
    <row r="3509" spans="1:4" x14ac:dyDescent="0.25">
      <c r="A3509" s="1" t="s">
        <v>5888</v>
      </c>
      <c r="B3509" s="11">
        <v>464126</v>
      </c>
      <c r="C3509" s="1">
        <v>1000000</v>
      </c>
      <c r="D3509" s="12">
        <f t="shared" si="54"/>
        <v>-535874</v>
      </c>
    </row>
    <row r="3510" spans="1:4" x14ac:dyDescent="0.25">
      <c r="A3510" s="1" t="s">
        <v>5890</v>
      </c>
      <c r="B3510" s="11">
        <v>104077</v>
      </c>
      <c r="C3510" s="1">
        <v>1000000</v>
      </c>
      <c r="D3510" s="12">
        <f t="shared" si="54"/>
        <v>-895923</v>
      </c>
    </row>
    <row r="3511" spans="1:4" x14ac:dyDescent="0.25">
      <c r="A3511" s="1" t="s">
        <v>5892</v>
      </c>
      <c r="B3511" s="11">
        <v>279282</v>
      </c>
      <c r="C3511" s="1">
        <v>1000000</v>
      </c>
      <c r="D3511" s="12">
        <f t="shared" si="54"/>
        <v>-720718</v>
      </c>
    </row>
    <row r="3512" spans="1:4" x14ac:dyDescent="0.25">
      <c r="A3512" s="1" t="s">
        <v>5895</v>
      </c>
      <c r="B3512" s="11">
        <v>484221</v>
      </c>
      <c r="C3512" s="1">
        <v>1000000</v>
      </c>
      <c r="D3512" s="12">
        <f t="shared" si="54"/>
        <v>-515779</v>
      </c>
    </row>
    <row r="3513" spans="1:4" x14ac:dyDescent="0.25">
      <c r="A3513" s="1" t="s">
        <v>5898</v>
      </c>
      <c r="B3513" s="11">
        <v>274661</v>
      </c>
      <c r="C3513" s="1">
        <v>1000000</v>
      </c>
      <c r="D3513" s="12">
        <f t="shared" si="54"/>
        <v>-725339</v>
      </c>
    </row>
    <row r="3514" spans="1:4" x14ac:dyDescent="0.25">
      <c r="A3514" s="1" t="s">
        <v>5901</v>
      </c>
      <c r="B3514" s="11">
        <v>144431</v>
      </c>
      <c r="C3514" s="1">
        <v>1000000</v>
      </c>
      <c r="D3514" s="12">
        <f t="shared" si="54"/>
        <v>-855569</v>
      </c>
    </row>
    <row r="3515" spans="1:4" x14ac:dyDescent="0.25">
      <c r="A3515" s="1" t="s">
        <v>5904</v>
      </c>
      <c r="B3515" s="11">
        <v>287761</v>
      </c>
      <c r="C3515" s="1">
        <v>1000000</v>
      </c>
      <c r="D3515" s="12">
        <f t="shared" si="54"/>
        <v>-712239</v>
      </c>
    </row>
    <row r="3516" spans="1:4" x14ac:dyDescent="0.25">
      <c r="A3516" s="1" t="s">
        <v>5906</v>
      </c>
      <c r="B3516" s="11">
        <v>96734</v>
      </c>
      <c r="C3516" s="1">
        <v>1000000</v>
      </c>
      <c r="D3516" s="12">
        <f t="shared" si="54"/>
        <v>-903266</v>
      </c>
    </row>
    <row r="3517" spans="1:4" x14ac:dyDescent="0.25">
      <c r="A3517" s="1" t="s">
        <v>5909</v>
      </c>
      <c r="B3517" s="11">
        <v>100659</v>
      </c>
      <c r="C3517" s="1">
        <v>900000</v>
      </c>
      <c r="D3517" s="12">
        <f t="shared" si="54"/>
        <v>-799341</v>
      </c>
    </row>
    <row r="3518" spans="1:4" x14ac:dyDescent="0.25">
      <c r="A3518" s="1" t="s">
        <v>5911</v>
      </c>
      <c r="B3518" s="11">
        <v>48430</v>
      </c>
      <c r="C3518" s="1">
        <v>500000</v>
      </c>
      <c r="D3518" s="12">
        <f t="shared" si="54"/>
        <v>-451570</v>
      </c>
    </row>
    <row r="3519" spans="1:4" x14ac:dyDescent="0.25">
      <c r="A3519" s="1" t="s">
        <v>5912</v>
      </c>
      <c r="B3519" s="11">
        <v>21210</v>
      </c>
      <c r="C3519" s="1">
        <v>1000000</v>
      </c>
      <c r="D3519" s="12">
        <f t="shared" si="54"/>
        <v>-978790</v>
      </c>
    </row>
    <row r="3520" spans="1:4" x14ac:dyDescent="0.25">
      <c r="A3520" s="1" t="s">
        <v>5913</v>
      </c>
      <c r="B3520" s="11">
        <v>12996</v>
      </c>
      <c r="C3520" s="1">
        <v>1000000</v>
      </c>
      <c r="D3520" s="12">
        <f t="shared" si="54"/>
        <v>-987004</v>
      </c>
    </row>
    <row r="3521" spans="1:4" x14ac:dyDescent="0.25">
      <c r="A3521" s="1" t="s">
        <v>5915</v>
      </c>
      <c r="B3521" s="11">
        <v>10018</v>
      </c>
      <c r="C3521" s="1">
        <v>1000000</v>
      </c>
      <c r="D3521" s="12">
        <f t="shared" si="54"/>
        <v>-989982</v>
      </c>
    </row>
    <row r="3522" spans="1:4" x14ac:dyDescent="0.25">
      <c r="A3522" s="1" t="s">
        <v>5917</v>
      </c>
      <c r="B3522" s="11">
        <v>62480</v>
      </c>
      <c r="C3522" s="1">
        <v>1000000</v>
      </c>
      <c r="D3522" s="12">
        <f t="shared" si="54"/>
        <v>-937520</v>
      </c>
    </row>
    <row r="3523" spans="1:4" x14ac:dyDescent="0.25">
      <c r="A3523" s="1" t="s">
        <v>5919</v>
      </c>
      <c r="B3523" s="11">
        <v>6387</v>
      </c>
      <c r="C3523" s="1">
        <v>1000000</v>
      </c>
      <c r="D3523" s="12">
        <f t="shared" ref="D3523:D3586" si="55">B3523-C3523</f>
        <v>-993613</v>
      </c>
    </row>
    <row r="3524" spans="1:4" x14ac:dyDescent="0.25">
      <c r="A3524" s="1" t="s">
        <v>5920</v>
      </c>
      <c r="B3524" s="11">
        <v>721</v>
      </c>
      <c r="C3524" s="1">
        <v>1000000</v>
      </c>
      <c r="D3524" s="12">
        <f t="shared" si="55"/>
        <v>-999279</v>
      </c>
    </row>
    <row r="3525" spans="1:4" x14ac:dyDescent="0.25">
      <c r="A3525" s="1" t="s">
        <v>5921</v>
      </c>
      <c r="B3525" s="11">
        <v>703</v>
      </c>
      <c r="C3525" s="1">
        <v>1500000</v>
      </c>
      <c r="D3525" s="12">
        <f t="shared" si="55"/>
        <v>-1499297</v>
      </c>
    </row>
    <row r="3526" spans="1:4" x14ac:dyDescent="0.25">
      <c r="A3526" s="1" t="s">
        <v>5923</v>
      </c>
      <c r="B3526" s="11">
        <v>9600000</v>
      </c>
      <c r="C3526" s="1">
        <v>910000</v>
      </c>
      <c r="D3526" s="12">
        <f t="shared" si="55"/>
        <v>8690000</v>
      </c>
    </row>
    <row r="3527" spans="1:4" x14ac:dyDescent="0.25">
      <c r="A3527" s="1" t="s">
        <v>5925</v>
      </c>
      <c r="B3527" s="11">
        <v>20186</v>
      </c>
      <c r="C3527" s="1">
        <v>930000</v>
      </c>
      <c r="D3527" s="12">
        <f t="shared" si="55"/>
        <v>-909814</v>
      </c>
    </row>
    <row r="3528" spans="1:4" x14ac:dyDescent="0.25">
      <c r="A3528" s="1" t="s">
        <v>5927</v>
      </c>
      <c r="B3528" s="11">
        <v>1185783</v>
      </c>
      <c r="C3528" s="1">
        <v>590000</v>
      </c>
      <c r="D3528" s="12">
        <f t="shared" si="55"/>
        <v>595783</v>
      </c>
    </row>
    <row r="3529" spans="1:4" x14ac:dyDescent="0.25">
      <c r="A3529" s="1" t="s">
        <v>5929</v>
      </c>
      <c r="B3529" s="11">
        <v>1007962</v>
      </c>
      <c r="C3529" s="1">
        <v>950000</v>
      </c>
      <c r="D3529" s="12">
        <f t="shared" si="55"/>
        <v>57962</v>
      </c>
    </row>
    <row r="3530" spans="1:4" x14ac:dyDescent="0.25">
      <c r="A3530" s="1" t="s">
        <v>5930</v>
      </c>
      <c r="B3530" s="11">
        <v>381186</v>
      </c>
      <c r="C3530" s="1">
        <v>900000</v>
      </c>
      <c r="D3530" s="12">
        <f t="shared" si="55"/>
        <v>-518814</v>
      </c>
    </row>
    <row r="3531" spans="1:4" x14ac:dyDescent="0.25">
      <c r="A3531" s="1" t="s">
        <v>5931</v>
      </c>
      <c r="B3531" s="11">
        <v>16097842</v>
      </c>
      <c r="C3531" s="1">
        <v>900000</v>
      </c>
      <c r="D3531" s="12">
        <f t="shared" si="55"/>
        <v>15197842</v>
      </c>
    </row>
    <row r="3532" spans="1:4" x14ac:dyDescent="0.25">
      <c r="A3532" s="1" t="s">
        <v>5934</v>
      </c>
      <c r="B3532" s="11">
        <v>6643</v>
      </c>
      <c r="C3532" s="1">
        <v>900000</v>
      </c>
      <c r="D3532" s="12">
        <f t="shared" si="55"/>
        <v>-893357</v>
      </c>
    </row>
    <row r="3533" spans="1:4" x14ac:dyDescent="0.25">
      <c r="A3533" s="1" t="s">
        <v>5936</v>
      </c>
      <c r="B3533" s="11">
        <v>819939</v>
      </c>
      <c r="C3533" s="1">
        <v>850000</v>
      </c>
      <c r="D3533" s="12">
        <f t="shared" si="55"/>
        <v>-30061</v>
      </c>
    </row>
    <row r="3534" spans="1:4" x14ac:dyDescent="0.25">
      <c r="A3534" s="1" t="s">
        <v>5938</v>
      </c>
      <c r="B3534" s="11">
        <v>1243961</v>
      </c>
      <c r="C3534" s="1">
        <v>850000</v>
      </c>
      <c r="D3534" s="12">
        <f t="shared" si="55"/>
        <v>393961</v>
      </c>
    </row>
    <row r="3535" spans="1:4" x14ac:dyDescent="0.25">
      <c r="A3535" s="1" t="s">
        <v>5941</v>
      </c>
      <c r="B3535" s="11">
        <v>15278</v>
      </c>
      <c r="C3535" s="1">
        <v>825000</v>
      </c>
      <c r="D3535" s="12">
        <f t="shared" si="55"/>
        <v>-809722</v>
      </c>
    </row>
    <row r="3536" spans="1:4" x14ac:dyDescent="0.25">
      <c r="A3536" s="1" t="s">
        <v>5943</v>
      </c>
      <c r="B3536" s="11">
        <v>7098492</v>
      </c>
      <c r="C3536" s="1">
        <v>500000</v>
      </c>
      <c r="D3536" s="12">
        <f t="shared" si="55"/>
        <v>6598492</v>
      </c>
    </row>
    <row r="3537" spans="1:4" x14ac:dyDescent="0.25">
      <c r="A3537" s="1" t="s">
        <v>5946</v>
      </c>
      <c r="B3537" s="11">
        <v>4771000</v>
      </c>
      <c r="C3537" s="1">
        <v>800000</v>
      </c>
      <c r="D3537" s="12">
        <f t="shared" si="55"/>
        <v>3971000</v>
      </c>
    </row>
    <row r="3538" spans="1:4" x14ac:dyDescent="0.25">
      <c r="A3538" s="1" t="s">
        <v>5947</v>
      </c>
      <c r="B3538" s="11">
        <v>1001437</v>
      </c>
      <c r="C3538" s="1">
        <v>800000</v>
      </c>
      <c r="D3538" s="12">
        <f t="shared" si="55"/>
        <v>201437</v>
      </c>
    </row>
    <row r="3539" spans="1:4" x14ac:dyDescent="0.25">
      <c r="A3539" s="1" t="s">
        <v>5948</v>
      </c>
      <c r="B3539" s="11">
        <v>2073984</v>
      </c>
      <c r="C3539" s="1">
        <v>800000</v>
      </c>
      <c r="D3539" s="12">
        <f t="shared" si="55"/>
        <v>1273984</v>
      </c>
    </row>
    <row r="3540" spans="1:4" x14ac:dyDescent="0.25">
      <c r="A3540" s="1" t="s">
        <v>5949</v>
      </c>
      <c r="B3540" s="11">
        <v>144583</v>
      </c>
      <c r="C3540" s="1">
        <v>800000</v>
      </c>
      <c r="D3540" s="12">
        <f t="shared" si="55"/>
        <v>-655417</v>
      </c>
    </row>
    <row r="3541" spans="1:4" x14ac:dyDescent="0.25">
      <c r="A3541" s="1" t="s">
        <v>5950</v>
      </c>
      <c r="B3541" s="11">
        <v>41709</v>
      </c>
      <c r="C3541" s="1">
        <v>800000</v>
      </c>
      <c r="D3541" s="12">
        <f t="shared" si="55"/>
        <v>-758291</v>
      </c>
    </row>
    <row r="3542" spans="1:4" x14ac:dyDescent="0.25">
      <c r="A3542" s="1" t="s">
        <v>5951</v>
      </c>
      <c r="B3542" s="11">
        <v>115000000</v>
      </c>
      <c r="C3542" s="1">
        <v>777000</v>
      </c>
      <c r="D3542" s="12">
        <f t="shared" si="55"/>
        <v>114223000</v>
      </c>
    </row>
    <row r="3543" spans="1:4" x14ac:dyDescent="0.25">
      <c r="A3543" s="1" t="s">
        <v>5954</v>
      </c>
      <c r="B3543" s="11">
        <v>5518918</v>
      </c>
      <c r="C3543" s="1">
        <v>750000</v>
      </c>
      <c r="D3543" s="12">
        <f t="shared" si="55"/>
        <v>4768918</v>
      </c>
    </row>
    <row r="3544" spans="1:4" x14ac:dyDescent="0.25">
      <c r="A3544" s="1" t="s">
        <v>5955</v>
      </c>
      <c r="B3544" s="11">
        <v>4007792</v>
      </c>
      <c r="C3544" s="1">
        <v>750000</v>
      </c>
      <c r="D3544" s="12">
        <f t="shared" si="55"/>
        <v>3257792</v>
      </c>
    </row>
    <row r="3545" spans="1:4" x14ac:dyDescent="0.25">
      <c r="A3545" s="1" t="s">
        <v>5957</v>
      </c>
      <c r="B3545" s="11">
        <v>26297</v>
      </c>
      <c r="C3545" s="1">
        <v>500000</v>
      </c>
      <c r="D3545" s="12">
        <f t="shared" si="55"/>
        <v>-473703</v>
      </c>
    </row>
    <row r="3546" spans="1:4" x14ac:dyDescent="0.25">
      <c r="A3546" s="1" t="s">
        <v>5958</v>
      </c>
      <c r="B3546" s="11">
        <v>77501</v>
      </c>
      <c r="C3546" s="1">
        <v>750000</v>
      </c>
      <c r="D3546" s="12">
        <f t="shared" si="55"/>
        <v>-672499</v>
      </c>
    </row>
    <row r="3547" spans="1:4" x14ac:dyDescent="0.25">
      <c r="A3547" s="1" t="s">
        <v>5959</v>
      </c>
      <c r="B3547" s="11">
        <v>47329</v>
      </c>
      <c r="C3547" s="1">
        <v>750000</v>
      </c>
      <c r="D3547" s="12">
        <f t="shared" si="55"/>
        <v>-702671</v>
      </c>
    </row>
    <row r="3548" spans="1:4" x14ac:dyDescent="0.25">
      <c r="A3548" s="1" t="s">
        <v>5961</v>
      </c>
      <c r="B3548" s="11">
        <v>18378</v>
      </c>
      <c r="C3548" s="1">
        <v>900000</v>
      </c>
      <c r="D3548" s="12">
        <f t="shared" si="55"/>
        <v>-881622</v>
      </c>
    </row>
    <row r="3549" spans="1:4" x14ac:dyDescent="0.25">
      <c r="A3549" s="1" t="s">
        <v>5963</v>
      </c>
      <c r="B3549" s="11">
        <v>7830611</v>
      </c>
      <c r="C3549" s="1">
        <v>700000</v>
      </c>
      <c r="D3549" s="12">
        <f t="shared" si="55"/>
        <v>7130611</v>
      </c>
    </row>
    <row r="3550" spans="1:4" x14ac:dyDescent="0.25">
      <c r="A3550" s="1" t="s">
        <v>5964</v>
      </c>
      <c r="B3550" s="11">
        <v>1141829</v>
      </c>
      <c r="C3550" s="1">
        <v>700000</v>
      </c>
      <c r="D3550" s="12">
        <f t="shared" si="55"/>
        <v>441829</v>
      </c>
    </row>
    <row r="3551" spans="1:4" x14ac:dyDescent="0.25">
      <c r="A3551" s="1" t="s">
        <v>5966</v>
      </c>
      <c r="B3551" s="11">
        <v>2694973</v>
      </c>
      <c r="C3551" s="1">
        <v>700000</v>
      </c>
      <c r="D3551" s="12">
        <f t="shared" si="55"/>
        <v>1994973</v>
      </c>
    </row>
    <row r="3552" spans="1:4" x14ac:dyDescent="0.25">
      <c r="A3552" s="1" t="s">
        <v>5968</v>
      </c>
      <c r="B3552" s="11">
        <v>3000000</v>
      </c>
      <c r="C3552" s="1">
        <v>609000</v>
      </c>
      <c r="D3552" s="12">
        <f t="shared" si="55"/>
        <v>2391000</v>
      </c>
    </row>
    <row r="3553" spans="1:4" x14ac:dyDescent="0.25">
      <c r="A3553" s="1" t="s">
        <v>5970</v>
      </c>
      <c r="B3553" s="11">
        <v>140530114</v>
      </c>
      <c r="C3553" s="1">
        <v>60000</v>
      </c>
      <c r="D3553" s="12">
        <f t="shared" si="55"/>
        <v>140470114</v>
      </c>
    </row>
    <row r="3554" spans="1:4" x14ac:dyDescent="0.25">
      <c r="A3554" s="1" t="s">
        <v>5973</v>
      </c>
      <c r="B3554" s="11">
        <v>13300000</v>
      </c>
      <c r="C3554" s="1">
        <v>600000</v>
      </c>
      <c r="D3554" s="12">
        <f t="shared" si="55"/>
        <v>12700000</v>
      </c>
    </row>
    <row r="3555" spans="1:4" x14ac:dyDescent="0.25">
      <c r="A3555" s="1" t="s">
        <v>5975</v>
      </c>
      <c r="B3555" s="11">
        <v>171988</v>
      </c>
      <c r="C3555" s="1">
        <v>600000</v>
      </c>
      <c r="D3555" s="12">
        <f t="shared" si="55"/>
        <v>-428012</v>
      </c>
    </row>
    <row r="3556" spans="1:4" x14ac:dyDescent="0.25">
      <c r="A3556" s="1" t="s">
        <v>5977</v>
      </c>
      <c r="B3556" s="11">
        <v>13493</v>
      </c>
      <c r="C3556" s="1">
        <v>600000</v>
      </c>
      <c r="D3556" s="12">
        <f t="shared" si="55"/>
        <v>-586507</v>
      </c>
    </row>
    <row r="3557" spans="1:4" x14ac:dyDescent="0.25">
      <c r="A3557" s="1" t="s">
        <v>5978</v>
      </c>
      <c r="B3557" s="11">
        <v>515005</v>
      </c>
      <c r="C3557" s="1">
        <v>560000</v>
      </c>
      <c r="D3557" s="12">
        <f t="shared" si="55"/>
        <v>-44995</v>
      </c>
    </row>
    <row r="3558" spans="1:4" x14ac:dyDescent="0.25">
      <c r="A3558" s="1" t="s">
        <v>5979</v>
      </c>
      <c r="B3558" s="11">
        <v>33451479</v>
      </c>
      <c r="C3558" s="1">
        <v>500000</v>
      </c>
      <c r="D3558" s="12">
        <f t="shared" si="55"/>
        <v>32951479</v>
      </c>
    </row>
    <row r="3559" spans="1:4" x14ac:dyDescent="0.25">
      <c r="A3559" s="1" t="s">
        <v>5982</v>
      </c>
      <c r="B3559" s="11">
        <v>39552600</v>
      </c>
      <c r="C3559" s="1">
        <v>500000</v>
      </c>
      <c r="D3559" s="12">
        <f t="shared" si="55"/>
        <v>39052600</v>
      </c>
    </row>
    <row r="3560" spans="1:4" x14ac:dyDescent="0.25">
      <c r="A3560" s="1" t="s">
        <v>5984</v>
      </c>
      <c r="B3560" s="11">
        <v>30500882</v>
      </c>
      <c r="C3560" s="1">
        <v>500000</v>
      </c>
      <c r="D3560" s="12">
        <f t="shared" si="55"/>
        <v>30000882</v>
      </c>
    </row>
    <row r="3561" spans="1:4" x14ac:dyDescent="0.25">
      <c r="A3561" s="1" t="s">
        <v>5986</v>
      </c>
      <c r="B3561" s="11">
        <v>17000000</v>
      </c>
      <c r="C3561" s="1">
        <v>500000</v>
      </c>
      <c r="D3561" s="12">
        <f t="shared" si="55"/>
        <v>16500000</v>
      </c>
    </row>
    <row r="3562" spans="1:4" x14ac:dyDescent="0.25">
      <c r="A3562" s="1" t="s">
        <v>5987</v>
      </c>
      <c r="B3562" s="11">
        <v>5739376</v>
      </c>
      <c r="C3562" s="1">
        <v>500000</v>
      </c>
      <c r="D3562" s="12">
        <f t="shared" si="55"/>
        <v>5239376</v>
      </c>
    </row>
    <row r="3563" spans="1:4" x14ac:dyDescent="0.25">
      <c r="A3563" s="1" t="s">
        <v>5989</v>
      </c>
      <c r="B3563" s="11">
        <v>3773863</v>
      </c>
      <c r="C3563" s="1">
        <v>1000000</v>
      </c>
      <c r="D3563" s="12">
        <f t="shared" si="55"/>
        <v>2773863</v>
      </c>
    </row>
    <row r="3564" spans="1:4" x14ac:dyDescent="0.25">
      <c r="A3564" s="1" t="s">
        <v>5992</v>
      </c>
      <c r="B3564" s="11">
        <v>2047570</v>
      </c>
      <c r="C3564" s="1">
        <v>500000</v>
      </c>
      <c r="D3564" s="12">
        <f t="shared" si="55"/>
        <v>1547570</v>
      </c>
    </row>
    <row r="3565" spans="1:4" x14ac:dyDescent="0.25">
      <c r="A3565" s="1" t="s">
        <v>5994</v>
      </c>
      <c r="B3565" s="11">
        <v>1127331</v>
      </c>
      <c r="C3565" s="1">
        <v>46000</v>
      </c>
      <c r="D3565" s="12">
        <f t="shared" si="55"/>
        <v>1081331</v>
      </c>
    </row>
    <row r="3566" spans="1:4" x14ac:dyDescent="0.25">
      <c r="A3566" s="1" t="s">
        <v>5997</v>
      </c>
      <c r="B3566" s="11">
        <v>906666</v>
      </c>
      <c r="C3566" s="1">
        <v>500000</v>
      </c>
      <c r="D3566" s="12">
        <f t="shared" si="55"/>
        <v>406666</v>
      </c>
    </row>
    <row r="3567" spans="1:4" x14ac:dyDescent="0.25">
      <c r="A3567" s="1" t="s">
        <v>5999</v>
      </c>
      <c r="B3567" s="11">
        <v>1114943</v>
      </c>
      <c r="C3567" s="1">
        <v>500000</v>
      </c>
      <c r="D3567" s="12">
        <f t="shared" si="55"/>
        <v>614943</v>
      </c>
    </row>
    <row r="3568" spans="1:4" x14ac:dyDescent="0.25">
      <c r="A3568" s="1" t="s">
        <v>6000</v>
      </c>
      <c r="B3568" s="11">
        <v>985341</v>
      </c>
      <c r="C3568" s="1">
        <v>500000</v>
      </c>
      <c r="D3568" s="12">
        <f t="shared" si="55"/>
        <v>485341</v>
      </c>
    </row>
    <row r="3569" spans="1:4" x14ac:dyDescent="0.25">
      <c r="A3569" s="1" t="s">
        <v>6002</v>
      </c>
      <c r="B3569" s="11">
        <v>603943</v>
      </c>
      <c r="C3569" s="1">
        <v>500000</v>
      </c>
      <c r="D3569" s="12">
        <f t="shared" si="55"/>
        <v>103943</v>
      </c>
    </row>
    <row r="3570" spans="1:4" x14ac:dyDescent="0.25">
      <c r="A3570" s="1" t="s">
        <v>6003</v>
      </c>
      <c r="B3570" s="11">
        <v>334041</v>
      </c>
      <c r="C3570" s="1">
        <v>500000</v>
      </c>
      <c r="D3570" s="12">
        <f t="shared" si="55"/>
        <v>-165959</v>
      </c>
    </row>
    <row r="3571" spans="1:4" x14ac:dyDescent="0.25">
      <c r="A3571" s="1" t="s">
        <v>6005</v>
      </c>
      <c r="B3571" s="11">
        <v>295468</v>
      </c>
      <c r="C3571" s="1">
        <v>500000</v>
      </c>
      <c r="D3571" s="12">
        <f t="shared" si="55"/>
        <v>-204532</v>
      </c>
    </row>
    <row r="3572" spans="1:4" x14ac:dyDescent="0.25">
      <c r="A3572" s="1" t="s">
        <v>6007</v>
      </c>
      <c r="B3572" s="11">
        <v>243347</v>
      </c>
      <c r="C3572" s="1">
        <v>500000</v>
      </c>
      <c r="D3572" s="12">
        <f t="shared" si="55"/>
        <v>-256653</v>
      </c>
    </row>
    <row r="3573" spans="1:4" x14ac:dyDescent="0.25">
      <c r="A3573" s="1" t="s">
        <v>6008</v>
      </c>
      <c r="B3573" s="11">
        <v>154077</v>
      </c>
      <c r="C3573" s="1">
        <v>500000</v>
      </c>
      <c r="D3573" s="12">
        <f t="shared" si="55"/>
        <v>-345923</v>
      </c>
    </row>
    <row r="3574" spans="1:4" x14ac:dyDescent="0.25">
      <c r="A3574" s="1" t="s">
        <v>6010</v>
      </c>
      <c r="B3574" s="11">
        <v>269061</v>
      </c>
      <c r="C3574" s="1">
        <v>2000000</v>
      </c>
      <c r="D3574" s="12">
        <f t="shared" si="55"/>
        <v>-1730939</v>
      </c>
    </row>
    <row r="3575" spans="1:4" x14ac:dyDescent="0.25">
      <c r="A3575" s="1" t="s">
        <v>6011</v>
      </c>
      <c r="B3575" s="11">
        <v>52850</v>
      </c>
      <c r="C3575" s="1">
        <v>500000</v>
      </c>
      <c r="D3575" s="12">
        <f t="shared" si="55"/>
        <v>-447150</v>
      </c>
    </row>
    <row r="3576" spans="1:4" x14ac:dyDescent="0.25">
      <c r="A3576" s="1" t="s">
        <v>6013</v>
      </c>
      <c r="B3576" s="11">
        <v>98017</v>
      </c>
      <c r="C3576" s="1">
        <v>500000</v>
      </c>
      <c r="D3576" s="12">
        <f t="shared" si="55"/>
        <v>-401983</v>
      </c>
    </row>
    <row r="3577" spans="1:4" x14ac:dyDescent="0.25">
      <c r="A3577" s="1" t="s">
        <v>6014</v>
      </c>
      <c r="B3577" s="11">
        <v>31937</v>
      </c>
      <c r="C3577" s="1">
        <v>500000</v>
      </c>
      <c r="D3577" s="12">
        <f t="shared" si="55"/>
        <v>-468063</v>
      </c>
    </row>
    <row r="3578" spans="1:4" x14ac:dyDescent="0.25">
      <c r="A3578" s="1" t="s">
        <v>6016</v>
      </c>
      <c r="B3578" s="11">
        <v>13134</v>
      </c>
      <c r="C3578" s="1">
        <v>500000</v>
      </c>
      <c r="D3578" s="12">
        <f t="shared" si="55"/>
        <v>-486866</v>
      </c>
    </row>
    <row r="3579" spans="1:4" x14ac:dyDescent="0.25">
      <c r="A3579" s="1" t="s">
        <v>6018</v>
      </c>
      <c r="B3579" s="11">
        <v>237301</v>
      </c>
      <c r="C3579" s="1">
        <v>500000</v>
      </c>
      <c r="D3579" s="12">
        <f t="shared" si="55"/>
        <v>-262699</v>
      </c>
    </row>
    <row r="3580" spans="1:4" x14ac:dyDescent="0.25">
      <c r="A3580" s="1" t="s">
        <v>6020</v>
      </c>
      <c r="B3580" s="11">
        <v>1332</v>
      </c>
      <c r="C3580" s="1">
        <v>500000</v>
      </c>
      <c r="D3580" s="12">
        <f t="shared" si="55"/>
        <v>-498668</v>
      </c>
    </row>
    <row r="3581" spans="1:4" x14ac:dyDescent="0.25">
      <c r="A3581" s="1" t="s">
        <v>6022</v>
      </c>
      <c r="B3581" s="11">
        <v>2712293</v>
      </c>
      <c r="C3581" s="1">
        <v>450000</v>
      </c>
      <c r="D3581" s="12">
        <f t="shared" si="55"/>
        <v>2262293</v>
      </c>
    </row>
    <row r="3582" spans="1:4" x14ac:dyDescent="0.25">
      <c r="A3582" s="1" t="s">
        <v>6023</v>
      </c>
      <c r="B3582" s="11">
        <v>768045</v>
      </c>
      <c r="C3582" s="1">
        <v>2000000</v>
      </c>
      <c r="D3582" s="12">
        <f t="shared" si="55"/>
        <v>-1231955</v>
      </c>
    </row>
    <row r="3583" spans="1:4" x14ac:dyDescent="0.25">
      <c r="A3583" s="1" t="s">
        <v>6025</v>
      </c>
      <c r="B3583" s="11">
        <v>379122</v>
      </c>
      <c r="C3583" s="1">
        <v>450000</v>
      </c>
      <c r="D3583" s="12">
        <f t="shared" si="55"/>
        <v>-70878</v>
      </c>
    </row>
    <row r="3584" spans="1:4" x14ac:dyDescent="0.25">
      <c r="A3584" s="1" t="s">
        <v>6028</v>
      </c>
      <c r="B3584" s="11">
        <v>23000</v>
      </c>
      <c r="C3584" s="1">
        <v>500000</v>
      </c>
      <c r="D3584" s="12">
        <f t="shared" si="55"/>
        <v>-477000</v>
      </c>
    </row>
    <row r="3585" spans="1:4" x14ac:dyDescent="0.25">
      <c r="A3585" s="1" t="s">
        <v>6030</v>
      </c>
      <c r="B3585" s="11">
        <v>2300000</v>
      </c>
      <c r="C3585" s="1">
        <v>439000</v>
      </c>
      <c r="D3585" s="12">
        <f t="shared" si="55"/>
        <v>1861000</v>
      </c>
    </row>
    <row r="3586" spans="1:4" x14ac:dyDescent="0.25">
      <c r="A3586" s="1" t="s">
        <v>6032</v>
      </c>
      <c r="B3586" s="11">
        <v>2938208</v>
      </c>
      <c r="C3586" s="1">
        <v>225000</v>
      </c>
      <c r="D3586" s="12">
        <f t="shared" si="55"/>
        <v>2713208</v>
      </c>
    </row>
    <row r="3587" spans="1:4" x14ac:dyDescent="0.25">
      <c r="A3587" s="1" t="s">
        <v>6033</v>
      </c>
      <c r="B3587" s="11">
        <v>44540956</v>
      </c>
      <c r="C3587" s="1">
        <v>400000</v>
      </c>
      <c r="D3587" s="12">
        <f t="shared" ref="D3587:D3650" si="56">B3587-C3587</f>
        <v>44140956</v>
      </c>
    </row>
    <row r="3588" spans="1:4" x14ac:dyDescent="0.25">
      <c r="A3588" s="1" t="s">
        <v>6034</v>
      </c>
      <c r="B3588" s="11">
        <v>258113</v>
      </c>
      <c r="C3588" s="1">
        <v>1066167</v>
      </c>
      <c r="D3588" s="12">
        <f t="shared" si="56"/>
        <v>-808054</v>
      </c>
    </row>
    <row r="3589" spans="1:4" x14ac:dyDescent="0.25">
      <c r="A3589" s="1" t="s">
        <v>6036</v>
      </c>
      <c r="B3589" s="11">
        <v>107917283</v>
      </c>
      <c r="C3589" s="1">
        <v>15000</v>
      </c>
      <c r="D3589" s="12">
        <f t="shared" si="56"/>
        <v>107902283</v>
      </c>
    </row>
    <row r="3590" spans="1:4" x14ac:dyDescent="0.25">
      <c r="A3590" s="1" t="s">
        <v>6037</v>
      </c>
      <c r="B3590" s="11">
        <v>1229197</v>
      </c>
      <c r="C3590" s="1">
        <v>229575</v>
      </c>
      <c r="D3590" s="12">
        <f t="shared" si="56"/>
        <v>999622</v>
      </c>
    </row>
    <row r="3591" spans="1:4" x14ac:dyDescent="0.25">
      <c r="A3591" s="1" t="s">
        <v>6038</v>
      </c>
      <c r="B3591" s="11">
        <v>1689999</v>
      </c>
      <c r="C3591" s="1">
        <v>400000</v>
      </c>
      <c r="D3591" s="12">
        <f t="shared" si="56"/>
        <v>1289999</v>
      </c>
    </row>
    <row r="3592" spans="1:4" x14ac:dyDescent="0.25">
      <c r="A3592" s="1" t="s">
        <v>6041</v>
      </c>
      <c r="B3592" s="11">
        <v>592014</v>
      </c>
      <c r="C3592" s="1">
        <v>218</v>
      </c>
      <c r="D3592" s="12">
        <f t="shared" si="56"/>
        <v>591796</v>
      </c>
    </row>
    <row r="3593" spans="1:4" x14ac:dyDescent="0.25">
      <c r="A3593" s="1" t="s">
        <v>6043</v>
      </c>
      <c r="B3593" s="11">
        <v>126387</v>
      </c>
      <c r="C3593" s="1">
        <v>400000</v>
      </c>
      <c r="D3593" s="12">
        <f t="shared" si="56"/>
        <v>-273613</v>
      </c>
    </row>
    <row r="3594" spans="1:4" x14ac:dyDescent="0.25">
      <c r="A3594" s="1" t="s">
        <v>6044</v>
      </c>
      <c r="B3594" s="11">
        <v>80276912</v>
      </c>
      <c r="C3594" s="1">
        <v>35000000</v>
      </c>
      <c r="D3594" s="12">
        <f t="shared" si="56"/>
        <v>45276912</v>
      </c>
    </row>
    <row r="3595" spans="1:4" x14ac:dyDescent="0.25">
      <c r="A3595" s="1" t="s">
        <v>6046</v>
      </c>
      <c r="B3595" s="11">
        <v>2808000</v>
      </c>
      <c r="C3595" s="1">
        <v>379000</v>
      </c>
      <c r="D3595" s="12">
        <f t="shared" si="56"/>
        <v>2429000</v>
      </c>
    </row>
    <row r="3596" spans="1:4" x14ac:dyDescent="0.25">
      <c r="A3596" s="1" t="s">
        <v>6048</v>
      </c>
      <c r="B3596" s="11">
        <v>12843</v>
      </c>
      <c r="C3596" s="1">
        <v>6000000</v>
      </c>
      <c r="D3596" s="12">
        <f t="shared" si="56"/>
        <v>-5987157</v>
      </c>
    </row>
    <row r="3597" spans="1:4" x14ac:dyDescent="0.25">
      <c r="A3597" s="1" t="s">
        <v>6050</v>
      </c>
      <c r="B3597" s="11">
        <v>1523883</v>
      </c>
      <c r="C3597" s="1">
        <v>1750211</v>
      </c>
      <c r="D3597" s="12">
        <f t="shared" si="56"/>
        <v>-226328</v>
      </c>
    </row>
    <row r="3598" spans="1:4" x14ac:dyDescent="0.25">
      <c r="A3598" s="1" t="s">
        <v>6052</v>
      </c>
      <c r="B3598" s="11">
        <v>4000000</v>
      </c>
      <c r="C3598" s="1">
        <v>350000</v>
      </c>
      <c r="D3598" s="12">
        <f t="shared" si="56"/>
        <v>3650000</v>
      </c>
    </row>
    <row r="3599" spans="1:4" x14ac:dyDescent="0.25">
      <c r="A3599" s="1" t="s">
        <v>6053</v>
      </c>
      <c r="B3599" s="11">
        <v>1281176</v>
      </c>
      <c r="C3599" s="1">
        <v>312000</v>
      </c>
      <c r="D3599" s="12">
        <f t="shared" si="56"/>
        <v>969176</v>
      </c>
    </row>
    <row r="3600" spans="1:4" x14ac:dyDescent="0.25">
      <c r="A3600" s="1" t="s">
        <v>6056</v>
      </c>
      <c r="B3600" s="11">
        <v>16115878</v>
      </c>
      <c r="C3600" s="1">
        <v>8000000</v>
      </c>
      <c r="D3600" s="12">
        <f t="shared" si="56"/>
        <v>8115878</v>
      </c>
    </row>
    <row r="3601" spans="1:4" x14ac:dyDescent="0.25">
      <c r="A3601" s="1" t="s">
        <v>6057</v>
      </c>
      <c r="B3601" s="11">
        <v>1652472</v>
      </c>
      <c r="C3601" s="1">
        <v>300000</v>
      </c>
      <c r="D3601" s="12">
        <f t="shared" si="56"/>
        <v>1352472</v>
      </c>
    </row>
    <row r="3602" spans="1:4" x14ac:dyDescent="0.25">
      <c r="A3602" s="1" t="s">
        <v>6058</v>
      </c>
      <c r="B3602" s="11">
        <v>2360184</v>
      </c>
      <c r="C3602" s="1">
        <v>300000</v>
      </c>
      <c r="D3602" s="12">
        <f t="shared" si="56"/>
        <v>2060184</v>
      </c>
    </row>
    <row r="3603" spans="1:4" x14ac:dyDescent="0.25">
      <c r="A3603" s="1" t="s">
        <v>6060</v>
      </c>
      <c r="B3603" s="11">
        <v>255352</v>
      </c>
      <c r="C3603" s="1">
        <v>300000</v>
      </c>
      <c r="D3603" s="12">
        <f t="shared" si="56"/>
        <v>-44648</v>
      </c>
    </row>
    <row r="3604" spans="1:4" x14ac:dyDescent="0.25">
      <c r="A3604" s="1" t="s">
        <v>6061</v>
      </c>
      <c r="B3604" s="11">
        <v>856942</v>
      </c>
      <c r="C3604" s="1">
        <v>200000</v>
      </c>
      <c r="D3604" s="12">
        <f t="shared" si="56"/>
        <v>656942</v>
      </c>
    </row>
    <row r="3605" spans="1:4" x14ac:dyDescent="0.25">
      <c r="A3605" s="1" t="s">
        <v>6063</v>
      </c>
      <c r="B3605" s="11">
        <v>5199</v>
      </c>
      <c r="C3605" s="1">
        <v>200000</v>
      </c>
      <c r="D3605" s="12">
        <f t="shared" si="56"/>
        <v>-194801</v>
      </c>
    </row>
    <row r="3606" spans="1:4" x14ac:dyDescent="0.25">
      <c r="A3606" s="1" t="s">
        <v>6066</v>
      </c>
      <c r="B3606" s="11">
        <v>2468</v>
      </c>
      <c r="C3606" s="1">
        <v>300000</v>
      </c>
      <c r="D3606" s="12">
        <f t="shared" si="56"/>
        <v>-297532</v>
      </c>
    </row>
    <row r="3607" spans="1:4" x14ac:dyDescent="0.25">
      <c r="A3607" s="1" t="s">
        <v>6068</v>
      </c>
      <c r="B3607" s="11">
        <v>318622</v>
      </c>
      <c r="C3607" s="1">
        <v>270000</v>
      </c>
      <c r="D3607" s="12">
        <f t="shared" si="56"/>
        <v>48622</v>
      </c>
    </row>
    <row r="3608" spans="1:4" x14ac:dyDescent="0.25">
      <c r="A3608" s="1" t="s">
        <v>6069</v>
      </c>
      <c r="B3608" s="11">
        <v>12006514</v>
      </c>
      <c r="C3608" s="1">
        <v>250000</v>
      </c>
      <c r="D3608" s="12">
        <f t="shared" si="56"/>
        <v>11756514</v>
      </c>
    </row>
    <row r="3609" spans="1:4" x14ac:dyDescent="0.25">
      <c r="A3609" s="1" t="s">
        <v>6070</v>
      </c>
      <c r="B3609" s="11">
        <v>4186931</v>
      </c>
      <c r="C3609" s="1">
        <v>250000</v>
      </c>
      <c r="D3609" s="12">
        <f t="shared" si="56"/>
        <v>3936931</v>
      </c>
    </row>
    <row r="3610" spans="1:4" x14ac:dyDescent="0.25">
      <c r="A3610" s="1" t="s">
        <v>6071</v>
      </c>
      <c r="B3610" s="11">
        <v>3799339</v>
      </c>
      <c r="C3610" s="1">
        <v>250000</v>
      </c>
      <c r="D3610" s="12">
        <f t="shared" si="56"/>
        <v>3549339</v>
      </c>
    </row>
    <row r="3611" spans="1:4" x14ac:dyDescent="0.25">
      <c r="A3611" s="1" t="s">
        <v>6073</v>
      </c>
      <c r="B3611" s="11">
        <v>1977544</v>
      </c>
      <c r="C3611" s="1">
        <v>250000</v>
      </c>
      <c r="D3611" s="12">
        <f t="shared" si="56"/>
        <v>1727544</v>
      </c>
    </row>
    <row r="3612" spans="1:4" x14ac:dyDescent="0.25">
      <c r="A3612" s="1" t="s">
        <v>6074</v>
      </c>
      <c r="B3612" s="11">
        <v>1050600</v>
      </c>
      <c r="C3612" s="1">
        <v>250000</v>
      </c>
      <c r="D3612" s="12">
        <f t="shared" si="56"/>
        <v>800600</v>
      </c>
    </row>
    <row r="3613" spans="1:4" x14ac:dyDescent="0.25">
      <c r="A3613" s="1" t="s">
        <v>6076</v>
      </c>
      <c r="B3613" s="11">
        <v>902835</v>
      </c>
      <c r="C3613" s="1">
        <v>250000</v>
      </c>
      <c r="D3613" s="12">
        <f t="shared" si="56"/>
        <v>652835</v>
      </c>
    </row>
    <row r="3614" spans="1:4" x14ac:dyDescent="0.25">
      <c r="A3614" s="1" t="s">
        <v>6077</v>
      </c>
      <c r="B3614" s="11">
        <v>489220</v>
      </c>
      <c r="C3614" s="1">
        <v>365000</v>
      </c>
      <c r="D3614" s="12">
        <f t="shared" si="56"/>
        <v>124220</v>
      </c>
    </row>
    <row r="3615" spans="1:4" x14ac:dyDescent="0.25">
      <c r="A3615" s="1" t="s">
        <v>6080</v>
      </c>
      <c r="B3615" s="11">
        <v>203134</v>
      </c>
      <c r="C3615" s="1">
        <v>250000</v>
      </c>
      <c r="D3615" s="12">
        <f t="shared" si="56"/>
        <v>-46866</v>
      </c>
    </row>
    <row r="3616" spans="1:4" x14ac:dyDescent="0.25">
      <c r="A3616" s="1" t="s">
        <v>6081</v>
      </c>
      <c r="B3616" s="11">
        <v>191309</v>
      </c>
      <c r="C3616" s="1">
        <v>150000</v>
      </c>
      <c r="D3616" s="12">
        <f t="shared" si="56"/>
        <v>41309</v>
      </c>
    </row>
    <row r="3617" spans="1:4" x14ac:dyDescent="0.25">
      <c r="A3617" s="1" t="s">
        <v>6083</v>
      </c>
      <c r="B3617" s="11">
        <v>3388210</v>
      </c>
      <c r="C3617" s="1">
        <v>250000</v>
      </c>
      <c r="D3617" s="12">
        <f t="shared" si="56"/>
        <v>3138210</v>
      </c>
    </row>
    <row r="3618" spans="1:4" x14ac:dyDescent="0.25">
      <c r="A3618" s="1" t="s">
        <v>6084</v>
      </c>
      <c r="B3618" s="11">
        <v>49494</v>
      </c>
      <c r="C3618" s="1">
        <v>250000</v>
      </c>
      <c r="D3618" s="12">
        <f>B3618-C3618</f>
        <v>-200506</v>
      </c>
    </row>
    <row r="3619" spans="1:4" x14ac:dyDescent="0.25">
      <c r="A3619" s="1" t="s">
        <v>6086</v>
      </c>
      <c r="B3619" s="11">
        <v>111300</v>
      </c>
      <c r="C3619" s="1">
        <v>225000</v>
      </c>
      <c r="D3619" s="12">
        <f t="shared" ref="D3619:D3657" si="57">B3619-C3619</f>
        <v>-113700</v>
      </c>
    </row>
    <row r="3620" spans="1:4" x14ac:dyDescent="0.25">
      <c r="A3620" s="1" t="s">
        <v>6088</v>
      </c>
      <c r="B3620" s="11">
        <v>1027119</v>
      </c>
      <c r="C3620" s="1">
        <v>225000</v>
      </c>
      <c r="D3620" s="12">
        <f t="shared" si="57"/>
        <v>802119</v>
      </c>
    </row>
    <row r="3621" spans="1:4" x14ac:dyDescent="0.25">
      <c r="A3621" s="1" t="s">
        <v>6091</v>
      </c>
      <c r="B3621" s="11">
        <v>5000000</v>
      </c>
      <c r="C3621" s="1">
        <v>210000</v>
      </c>
      <c r="D3621" s="12">
        <f t="shared" si="57"/>
        <v>4790000</v>
      </c>
    </row>
    <row r="3622" spans="1:4" x14ac:dyDescent="0.25">
      <c r="A3622" s="1" t="s">
        <v>6092</v>
      </c>
      <c r="B3622" s="11">
        <v>4505922</v>
      </c>
      <c r="C3622" s="1">
        <v>200000</v>
      </c>
      <c r="D3622" s="12">
        <f t="shared" si="57"/>
        <v>4305922</v>
      </c>
    </row>
    <row r="3623" spans="1:4" x14ac:dyDescent="0.25">
      <c r="A3623" s="1" t="s">
        <v>6093</v>
      </c>
      <c r="B3623" s="11">
        <v>3500000</v>
      </c>
      <c r="C3623" s="1">
        <v>200000</v>
      </c>
      <c r="D3623" s="12">
        <f t="shared" si="57"/>
        <v>3300000</v>
      </c>
    </row>
    <row r="3624" spans="1:4" x14ac:dyDescent="0.25">
      <c r="A3624" s="1" t="s">
        <v>6096</v>
      </c>
      <c r="B3624" s="11">
        <v>1111</v>
      </c>
      <c r="C3624" s="1">
        <v>200000</v>
      </c>
      <c r="D3624" s="12">
        <f t="shared" si="57"/>
        <v>-198889</v>
      </c>
    </row>
    <row r="3625" spans="1:4" x14ac:dyDescent="0.25">
      <c r="A3625" s="1" t="s">
        <v>6098</v>
      </c>
      <c r="B3625" s="11">
        <v>925402</v>
      </c>
      <c r="C3625" s="1">
        <v>180000</v>
      </c>
      <c r="D3625" s="12">
        <f t="shared" si="57"/>
        <v>745402</v>
      </c>
    </row>
    <row r="3626" spans="1:4" x14ac:dyDescent="0.25">
      <c r="A3626" s="1" t="s">
        <v>6100</v>
      </c>
      <c r="B3626" s="11">
        <v>469947</v>
      </c>
      <c r="C3626" s="1">
        <v>120000</v>
      </c>
      <c r="D3626" s="12">
        <f t="shared" si="57"/>
        <v>349947</v>
      </c>
    </row>
    <row r="3627" spans="1:4" x14ac:dyDescent="0.25">
      <c r="A3627" s="1" t="s">
        <v>6101</v>
      </c>
      <c r="B3627" s="11">
        <v>7137502</v>
      </c>
      <c r="C3627" s="1">
        <v>175000</v>
      </c>
      <c r="D3627" s="12">
        <f t="shared" si="57"/>
        <v>6962502</v>
      </c>
    </row>
    <row r="3628" spans="1:4" x14ac:dyDescent="0.25">
      <c r="A3628" s="1" t="s">
        <v>6103</v>
      </c>
      <c r="B3628" s="11">
        <v>1316074</v>
      </c>
      <c r="C3628" s="1">
        <v>100000</v>
      </c>
      <c r="D3628" s="12">
        <f t="shared" si="57"/>
        <v>1216074</v>
      </c>
    </row>
    <row r="3629" spans="1:4" x14ac:dyDescent="0.25">
      <c r="A3629" s="1" t="s">
        <v>6105</v>
      </c>
      <c r="B3629" s="11">
        <v>15180000</v>
      </c>
      <c r="C3629" s="1">
        <v>500000</v>
      </c>
      <c r="D3629" s="12">
        <f t="shared" si="57"/>
        <v>14680000</v>
      </c>
    </row>
    <row r="3630" spans="1:4" x14ac:dyDescent="0.25">
      <c r="A3630" s="1" t="s">
        <v>6106</v>
      </c>
      <c r="B3630" s="11">
        <v>2882062</v>
      </c>
      <c r="C3630" s="1">
        <v>150000</v>
      </c>
      <c r="D3630" s="12">
        <f t="shared" si="57"/>
        <v>2732062</v>
      </c>
    </row>
    <row r="3631" spans="1:4" x14ac:dyDescent="0.25">
      <c r="A3631" s="1" t="s">
        <v>6107</v>
      </c>
      <c r="B3631" s="11">
        <v>9437933</v>
      </c>
      <c r="C3631" s="1">
        <v>180000</v>
      </c>
      <c r="D3631" s="12">
        <f t="shared" si="57"/>
        <v>9257933</v>
      </c>
    </row>
    <row r="3632" spans="1:4" x14ac:dyDescent="0.25">
      <c r="A3632" s="1" t="s">
        <v>6109</v>
      </c>
      <c r="B3632" s="11">
        <v>155984</v>
      </c>
      <c r="C3632" s="1">
        <v>160000</v>
      </c>
      <c r="D3632" s="12">
        <f t="shared" si="57"/>
        <v>-4016</v>
      </c>
    </row>
    <row r="3633" spans="1:4" x14ac:dyDescent="0.25">
      <c r="A3633" s="1" t="s">
        <v>6110</v>
      </c>
      <c r="B3633" s="11">
        <v>6706368</v>
      </c>
      <c r="C3633" s="1">
        <v>160000</v>
      </c>
      <c r="D3633" s="12">
        <f t="shared" si="57"/>
        <v>6546368</v>
      </c>
    </row>
    <row r="3634" spans="1:4" x14ac:dyDescent="0.25">
      <c r="A3634" s="1" t="s">
        <v>6111</v>
      </c>
      <c r="B3634" s="11">
        <v>10174663</v>
      </c>
      <c r="C3634" s="1">
        <v>100000</v>
      </c>
      <c r="D3634" s="12">
        <f t="shared" si="57"/>
        <v>10074663</v>
      </c>
    </row>
    <row r="3635" spans="1:4" x14ac:dyDescent="0.25">
      <c r="A3635" s="1" t="s">
        <v>6113</v>
      </c>
      <c r="B3635" s="11">
        <v>22757819</v>
      </c>
      <c r="C3635" s="1">
        <v>100000</v>
      </c>
      <c r="D3635" s="12">
        <f t="shared" si="57"/>
        <v>22657819</v>
      </c>
    </row>
    <row r="3636" spans="1:4" x14ac:dyDescent="0.25">
      <c r="A3636" s="1" t="s">
        <v>6115</v>
      </c>
      <c r="B3636" s="11">
        <v>5228617</v>
      </c>
      <c r="C3636" s="1">
        <v>100000</v>
      </c>
      <c r="D3636" s="12">
        <f t="shared" si="57"/>
        <v>5128617</v>
      </c>
    </row>
    <row r="3637" spans="1:4" x14ac:dyDescent="0.25">
      <c r="A3637" s="1" t="s">
        <v>6117</v>
      </c>
      <c r="B3637" s="11">
        <v>110536</v>
      </c>
      <c r="C3637" s="1">
        <v>40000</v>
      </c>
      <c r="D3637" s="12">
        <f t="shared" si="57"/>
        <v>70536</v>
      </c>
    </row>
    <row r="3638" spans="1:4" x14ac:dyDescent="0.25">
      <c r="A3638" s="1" t="s">
        <v>6120</v>
      </c>
      <c r="B3638" s="11">
        <v>59379</v>
      </c>
      <c r="C3638" s="1">
        <v>200000</v>
      </c>
      <c r="D3638" s="12">
        <f t="shared" si="57"/>
        <v>-140621</v>
      </c>
    </row>
    <row r="3639" spans="1:4" x14ac:dyDescent="0.25">
      <c r="A3639" s="1" t="s">
        <v>6121</v>
      </c>
      <c r="B3639" s="11">
        <v>3216970</v>
      </c>
      <c r="C3639" s="1">
        <v>60000</v>
      </c>
      <c r="D3639" s="12">
        <f t="shared" si="57"/>
        <v>3156970</v>
      </c>
    </row>
    <row r="3640" spans="1:4" x14ac:dyDescent="0.25">
      <c r="A3640" s="1" t="s">
        <v>6123</v>
      </c>
      <c r="B3640" s="11">
        <v>536767</v>
      </c>
      <c r="C3640" s="1">
        <v>60000</v>
      </c>
      <c r="D3640" s="12">
        <f t="shared" si="57"/>
        <v>476767</v>
      </c>
    </row>
    <row r="3641" spans="1:4" x14ac:dyDescent="0.25">
      <c r="A3641" s="1" t="s">
        <v>6125</v>
      </c>
      <c r="B3641" s="11">
        <v>11529368</v>
      </c>
      <c r="C3641" s="1">
        <v>65000</v>
      </c>
      <c r="D3641" s="12">
        <f t="shared" si="57"/>
        <v>11464368</v>
      </c>
    </row>
    <row r="3642" spans="1:4" x14ac:dyDescent="0.25">
      <c r="A3642" s="1" t="s">
        <v>6127</v>
      </c>
      <c r="B3642" s="11">
        <v>40557</v>
      </c>
      <c r="C3642" s="1">
        <v>60000</v>
      </c>
      <c r="D3642" s="12">
        <f t="shared" si="57"/>
        <v>-19443</v>
      </c>
    </row>
    <row r="3643" spans="1:4" x14ac:dyDescent="0.25">
      <c r="A3643" s="1" t="s">
        <v>6129</v>
      </c>
      <c r="B3643" s="11">
        <v>30084</v>
      </c>
      <c r="C3643" s="1">
        <v>70000</v>
      </c>
      <c r="D3643" s="12">
        <f t="shared" si="57"/>
        <v>-39916</v>
      </c>
    </row>
    <row r="3644" spans="1:4" x14ac:dyDescent="0.25">
      <c r="A3644" s="1" t="s">
        <v>6130</v>
      </c>
      <c r="B3644" s="11">
        <v>10246600</v>
      </c>
      <c r="C3644" s="1">
        <v>25000</v>
      </c>
      <c r="D3644" s="12">
        <f t="shared" si="57"/>
        <v>10221600</v>
      </c>
    </row>
    <row r="3645" spans="1:4" x14ac:dyDescent="0.25">
      <c r="A3645" s="1" t="s">
        <v>6131</v>
      </c>
      <c r="B3645" s="11">
        <v>389804</v>
      </c>
      <c r="C3645" s="1">
        <v>65000</v>
      </c>
      <c r="D3645" s="12">
        <f t="shared" si="57"/>
        <v>324804</v>
      </c>
    </row>
    <row r="3646" spans="1:4" x14ac:dyDescent="0.25">
      <c r="A3646" s="1" t="s">
        <v>6132</v>
      </c>
      <c r="B3646" s="11">
        <v>241816</v>
      </c>
      <c r="C3646" s="1">
        <v>42000</v>
      </c>
      <c r="D3646" s="12">
        <f t="shared" si="57"/>
        <v>199816</v>
      </c>
    </row>
    <row r="3647" spans="1:4" x14ac:dyDescent="0.25">
      <c r="A3647" s="1" t="s">
        <v>6134</v>
      </c>
      <c r="B3647" s="11">
        <v>277233</v>
      </c>
      <c r="C3647" s="1">
        <v>40000</v>
      </c>
      <c r="D3647" s="12">
        <f t="shared" si="57"/>
        <v>237233</v>
      </c>
    </row>
    <row r="3648" spans="1:4" x14ac:dyDescent="0.25">
      <c r="A3648" s="1" t="s">
        <v>6135</v>
      </c>
      <c r="B3648" s="11">
        <v>3151130</v>
      </c>
      <c r="C3648" s="1">
        <v>230000</v>
      </c>
      <c r="D3648" s="12">
        <f t="shared" si="57"/>
        <v>2921130</v>
      </c>
    </row>
    <row r="3649" spans="1:4" x14ac:dyDescent="0.25">
      <c r="A3649" s="1" t="s">
        <v>6136</v>
      </c>
      <c r="B3649" s="11">
        <v>2856622</v>
      </c>
      <c r="C3649" s="1">
        <v>25000</v>
      </c>
      <c r="D3649" s="12">
        <f t="shared" si="57"/>
        <v>2831622</v>
      </c>
    </row>
    <row r="3650" spans="1:4" x14ac:dyDescent="0.25">
      <c r="A3650" s="1" t="s">
        <v>6137</v>
      </c>
      <c r="B3650" s="11">
        <v>1227508</v>
      </c>
      <c r="C3650" s="1">
        <v>23000</v>
      </c>
      <c r="D3650" s="12">
        <f t="shared" si="57"/>
        <v>1204508</v>
      </c>
    </row>
    <row r="3651" spans="1:4" x14ac:dyDescent="0.25">
      <c r="A3651" s="1" t="s">
        <v>6139</v>
      </c>
      <c r="B3651" s="11">
        <v>180483</v>
      </c>
      <c r="C3651" s="1">
        <v>10000</v>
      </c>
      <c r="D3651" s="12">
        <f t="shared" si="57"/>
        <v>170483</v>
      </c>
    </row>
    <row r="3652" spans="1:4" x14ac:dyDescent="0.25">
      <c r="A3652" s="1" t="s">
        <v>6140</v>
      </c>
      <c r="B3652" s="11">
        <v>136007</v>
      </c>
      <c r="C3652" s="1">
        <v>4500</v>
      </c>
      <c r="D3652" s="12">
        <f t="shared" si="57"/>
        <v>131507</v>
      </c>
    </row>
    <row r="3653" spans="1:4" x14ac:dyDescent="0.25">
      <c r="A3653" s="1" t="s">
        <v>6142</v>
      </c>
      <c r="B3653" s="11">
        <v>673780</v>
      </c>
      <c r="C3653" s="1">
        <v>10000</v>
      </c>
      <c r="D3653" s="12">
        <f t="shared" si="57"/>
        <v>663780</v>
      </c>
    </row>
    <row r="3654" spans="1:4" x14ac:dyDescent="0.25">
      <c r="A3654" s="1" t="s">
        <v>6144</v>
      </c>
      <c r="B3654" s="11">
        <v>424760</v>
      </c>
      <c r="C3654" s="1">
        <v>7000</v>
      </c>
      <c r="D3654" s="12">
        <f t="shared" si="57"/>
        <v>417760</v>
      </c>
    </row>
    <row r="3655" spans="1:4" x14ac:dyDescent="0.25">
      <c r="A3655" s="1" t="s">
        <v>6145</v>
      </c>
      <c r="B3655" s="11">
        <v>2040920</v>
      </c>
      <c r="C3655" s="1">
        <v>7000</v>
      </c>
      <c r="D3655" s="12">
        <f t="shared" si="57"/>
        <v>2033920</v>
      </c>
    </row>
    <row r="3656" spans="1:4" x14ac:dyDescent="0.25">
      <c r="A3656" s="1" t="s">
        <v>6146</v>
      </c>
      <c r="B3656" s="11">
        <v>85222</v>
      </c>
      <c r="C3656" s="1">
        <v>1100</v>
      </c>
      <c r="D3656" s="12">
        <f t="shared" si="57"/>
        <v>84122</v>
      </c>
    </row>
    <row r="3657" spans="1:4" x14ac:dyDescent="0.25">
      <c r="D3657" s="12"/>
    </row>
    <row r="3658" spans="1:4" x14ac:dyDescent="0.25">
      <c r="D3658" s="12"/>
    </row>
    <row r="3659" spans="1:4" x14ac:dyDescent="0.25">
      <c r="D3659" s="12"/>
    </row>
    <row r="3660" spans="1:4" x14ac:dyDescent="0.25">
      <c r="D3660" s="12"/>
    </row>
    <row r="3661" spans="1:4" x14ac:dyDescent="0.25">
      <c r="D3661" s="12"/>
    </row>
    <row r="3662" spans="1:4" x14ac:dyDescent="0.25">
      <c r="D3662" s="12"/>
    </row>
    <row r="3663" spans="1:4" x14ac:dyDescent="0.25">
      <c r="D3663" s="12"/>
    </row>
    <row r="3664" spans="1:4" x14ac:dyDescent="0.25">
      <c r="D3664" s="12"/>
    </row>
    <row r="3665" spans="4:4" x14ac:dyDescent="0.25">
      <c r="D3665" s="12"/>
    </row>
    <row r="3666" spans="4:4" x14ac:dyDescent="0.25">
      <c r="D3666" s="12"/>
    </row>
    <row r="3667" spans="4:4" x14ac:dyDescent="0.25">
      <c r="D3667" s="12"/>
    </row>
    <row r="3668" spans="4:4" x14ac:dyDescent="0.25">
      <c r="D3668" s="12"/>
    </row>
    <row r="3669" spans="4:4" x14ac:dyDescent="0.25">
      <c r="D3669" s="12"/>
    </row>
    <row r="3670" spans="4:4" x14ac:dyDescent="0.25">
      <c r="D3670" s="12"/>
    </row>
    <row r="3671" spans="4:4" x14ac:dyDescent="0.25">
      <c r="D3671" s="12"/>
    </row>
    <row r="3672" spans="4:4" x14ac:dyDescent="0.25">
      <c r="D3672" s="12"/>
    </row>
    <row r="3673" spans="4:4" x14ac:dyDescent="0.25">
      <c r="D3673" s="12"/>
    </row>
    <row r="3674" spans="4:4" x14ac:dyDescent="0.25">
      <c r="D3674" s="12"/>
    </row>
    <row r="3675" spans="4:4" x14ac:dyDescent="0.25">
      <c r="D3675" s="12"/>
    </row>
    <row r="3676" spans="4:4" x14ac:dyDescent="0.25">
      <c r="D3676" s="12"/>
    </row>
    <row r="3677" spans="4:4" x14ac:dyDescent="0.25">
      <c r="D3677" s="12"/>
    </row>
    <row r="3678" spans="4:4" x14ac:dyDescent="0.25">
      <c r="D3678" s="12"/>
    </row>
    <row r="3679" spans="4:4" x14ac:dyDescent="0.25">
      <c r="D3679" s="12"/>
    </row>
    <row r="3680" spans="4:4" x14ac:dyDescent="0.25">
      <c r="D3680" s="12"/>
    </row>
    <row r="3681" spans="4:4" x14ac:dyDescent="0.25">
      <c r="D3681" s="12"/>
    </row>
    <row r="3682" spans="4:4" x14ac:dyDescent="0.25">
      <c r="D3682" s="12"/>
    </row>
    <row r="3683" spans="4:4" x14ac:dyDescent="0.25">
      <c r="D3683" s="12"/>
    </row>
    <row r="3684" spans="4:4" x14ac:dyDescent="0.25">
      <c r="D3684" s="12"/>
    </row>
    <row r="3685" spans="4:4" x14ac:dyDescent="0.25">
      <c r="D3685" s="12"/>
    </row>
    <row r="3686" spans="4:4" x14ac:dyDescent="0.25">
      <c r="D3686" s="12"/>
    </row>
    <row r="3687" spans="4:4" x14ac:dyDescent="0.25">
      <c r="D3687" s="12"/>
    </row>
    <row r="3688" spans="4:4" x14ac:dyDescent="0.25">
      <c r="D3688" s="12"/>
    </row>
    <row r="3689" spans="4:4" x14ac:dyDescent="0.25">
      <c r="D3689" s="12"/>
    </row>
    <row r="3690" spans="4:4" x14ac:dyDescent="0.25">
      <c r="D3690" s="12"/>
    </row>
    <row r="3691" spans="4:4" x14ac:dyDescent="0.25">
      <c r="D3691" s="12"/>
    </row>
    <row r="3692" spans="4:4" x14ac:dyDescent="0.25">
      <c r="D3692" s="12"/>
    </row>
    <row r="3693" spans="4:4" x14ac:dyDescent="0.25">
      <c r="D3693" s="12"/>
    </row>
    <row r="3694" spans="4:4" x14ac:dyDescent="0.25">
      <c r="D3694" s="12"/>
    </row>
    <row r="3695" spans="4:4" x14ac:dyDescent="0.25">
      <c r="D3695" s="12"/>
    </row>
    <row r="3696" spans="4:4" x14ac:dyDescent="0.25">
      <c r="D3696" s="12"/>
    </row>
    <row r="3697" spans="4:4" x14ac:dyDescent="0.25">
      <c r="D3697" s="12"/>
    </row>
    <row r="3698" spans="4:4" x14ac:dyDescent="0.25">
      <c r="D3698" s="12"/>
    </row>
    <row r="3699" spans="4:4" x14ac:dyDescent="0.25">
      <c r="D3699" s="12"/>
    </row>
    <row r="3700" spans="4:4" x14ac:dyDescent="0.25">
      <c r="D3700" s="12"/>
    </row>
    <row r="3701" spans="4:4" x14ac:dyDescent="0.25">
      <c r="D3701" s="12"/>
    </row>
    <row r="3702" spans="4:4" x14ac:dyDescent="0.25">
      <c r="D3702" s="12"/>
    </row>
    <row r="3703" spans="4:4" x14ac:dyDescent="0.25">
      <c r="D3703" s="12"/>
    </row>
    <row r="3704" spans="4:4" x14ac:dyDescent="0.25">
      <c r="D3704" s="12"/>
    </row>
    <row r="3705" spans="4:4" x14ac:dyDescent="0.25">
      <c r="D3705" s="12"/>
    </row>
    <row r="3706" spans="4:4" x14ac:dyDescent="0.25">
      <c r="D3706" s="12"/>
    </row>
    <row r="3707" spans="4:4" x14ac:dyDescent="0.25">
      <c r="D3707" s="12"/>
    </row>
    <row r="3708" spans="4:4" x14ac:dyDescent="0.25">
      <c r="D3708" s="12"/>
    </row>
    <row r="3709" spans="4:4" x14ac:dyDescent="0.25">
      <c r="D3709" s="12"/>
    </row>
    <row r="3710" spans="4:4" x14ac:dyDescent="0.25">
      <c r="D3710" s="12"/>
    </row>
    <row r="3711" spans="4:4" x14ac:dyDescent="0.25">
      <c r="D3711" s="12"/>
    </row>
    <row r="3712" spans="4:4" x14ac:dyDescent="0.25">
      <c r="D3712" s="12"/>
    </row>
    <row r="3713" spans="4:4" x14ac:dyDescent="0.25">
      <c r="D3713" s="12"/>
    </row>
    <row r="3714" spans="4:4" x14ac:dyDescent="0.25">
      <c r="D3714" s="12"/>
    </row>
    <row r="3715" spans="4:4" x14ac:dyDescent="0.25">
      <c r="D3715" s="12"/>
    </row>
    <row r="3716" spans="4:4" x14ac:dyDescent="0.25">
      <c r="D3716" s="12"/>
    </row>
    <row r="3717" spans="4:4" x14ac:dyDescent="0.25">
      <c r="D3717" s="12"/>
    </row>
    <row r="3718" spans="4:4" x14ac:dyDescent="0.25">
      <c r="D3718" s="12"/>
    </row>
    <row r="3719" spans="4:4" x14ac:dyDescent="0.25">
      <c r="D3719" s="12"/>
    </row>
    <row r="3720" spans="4:4" x14ac:dyDescent="0.25">
      <c r="D3720" s="12"/>
    </row>
    <row r="3721" spans="4:4" x14ac:dyDescent="0.25">
      <c r="D3721" s="12"/>
    </row>
    <row r="3722" spans="4:4" x14ac:dyDescent="0.25">
      <c r="D3722" s="12"/>
    </row>
    <row r="3723" spans="4:4" x14ac:dyDescent="0.25">
      <c r="D3723" s="12"/>
    </row>
    <row r="3724" spans="4:4" x14ac:dyDescent="0.25">
      <c r="D3724" s="12"/>
    </row>
    <row r="3725" spans="4:4" x14ac:dyDescent="0.25">
      <c r="D3725" s="12"/>
    </row>
    <row r="3726" spans="4:4" x14ac:dyDescent="0.25">
      <c r="D3726" s="12"/>
    </row>
    <row r="3727" spans="4:4" x14ac:dyDescent="0.25">
      <c r="D3727" s="12"/>
    </row>
    <row r="3728" spans="4:4" x14ac:dyDescent="0.25">
      <c r="D3728" s="12"/>
    </row>
    <row r="3729" spans="4:4" x14ac:dyDescent="0.25">
      <c r="D3729" s="12"/>
    </row>
    <row r="3730" spans="4:4" x14ac:dyDescent="0.25">
      <c r="D3730" s="12"/>
    </row>
    <row r="3731" spans="4:4" x14ac:dyDescent="0.25">
      <c r="D3731" s="12"/>
    </row>
    <row r="3732" spans="4:4" x14ac:dyDescent="0.25">
      <c r="D3732" s="12"/>
    </row>
    <row r="3733" spans="4:4" x14ac:dyDescent="0.25">
      <c r="D3733" s="12"/>
    </row>
    <row r="3734" spans="4:4" x14ac:dyDescent="0.25">
      <c r="D3734" s="12"/>
    </row>
    <row r="3735" spans="4:4" x14ac:dyDescent="0.25">
      <c r="D3735" s="12"/>
    </row>
    <row r="3736" spans="4:4" x14ac:dyDescent="0.25">
      <c r="D3736" s="12"/>
    </row>
    <row r="3737" spans="4:4" x14ac:dyDescent="0.25">
      <c r="D3737" s="12"/>
    </row>
    <row r="3738" spans="4:4" x14ac:dyDescent="0.25">
      <c r="D3738" s="12"/>
    </row>
    <row r="3739" spans="4:4" x14ac:dyDescent="0.25">
      <c r="D3739" s="12"/>
    </row>
    <row r="3740" spans="4:4" x14ac:dyDescent="0.25">
      <c r="D3740" s="12"/>
    </row>
    <row r="3741" spans="4:4" x14ac:dyDescent="0.25">
      <c r="D3741" s="12"/>
    </row>
    <row r="3742" spans="4:4" x14ac:dyDescent="0.25">
      <c r="D3742" s="12"/>
    </row>
    <row r="3743" spans="4:4" x14ac:dyDescent="0.25">
      <c r="D3743" s="12"/>
    </row>
    <row r="3744" spans="4:4" x14ac:dyDescent="0.25">
      <c r="D3744" s="12"/>
    </row>
    <row r="3745" spans="4:4" x14ac:dyDescent="0.25">
      <c r="D3745" s="12"/>
    </row>
    <row r="3746" spans="4:4" x14ac:dyDescent="0.25">
      <c r="D3746" s="12"/>
    </row>
    <row r="3747" spans="4:4" x14ac:dyDescent="0.25">
      <c r="D3747" s="12"/>
    </row>
    <row r="3748" spans="4:4" x14ac:dyDescent="0.25">
      <c r="D3748" s="12"/>
    </row>
    <row r="3749" spans="4:4" x14ac:dyDescent="0.25">
      <c r="D3749" s="12"/>
    </row>
    <row r="3750" spans="4:4" x14ac:dyDescent="0.25">
      <c r="D3750" s="12"/>
    </row>
    <row r="3751" spans="4:4" x14ac:dyDescent="0.25">
      <c r="D3751" s="12"/>
    </row>
    <row r="3752" spans="4:4" x14ac:dyDescent="0.25">
      <c r="D3752" s="12"/>
    </row>
    <row r="3753" spans="4:4" x14ac:dyDescent="0.25">
      <c r="D3753" s="12"/>
    </row>
    <row r="3754" spans="4:4" x14ac:dyDescent="0.25">
      <c r="D3754" s="12"/>
    </row>
    <row r="3755" spans="4:4" x14ac:dyDescent="0.25">
      <c r="D3755" s="12"/>
    </row>
    <row r="3756" spans="4:4" x14ac:dyDescent="0.25">
      <c r="D3756" s="12"/>
    </row>
    <row r="3757" spans="4:4" x14ac:dyDescent="0.25">
      <c r="D3757" s="12"/>
    </row>
    <row r="3758" spans="4:4" x14ac:dyDescent="0.25">
      <c r="D3758" s="12"/>
    </row>
    <row r="3759" spans="4:4" x14ac:dyDescent="0.25">
      <c r="D3759" s="12"/>
    </row>
    <row r="3760" spans="4:4" x14ac:dyDescent="0.25">
      <c r="D3760" s="12"/>
    </row>
    <row r="3761" spans="4:4" x14ac:dyDescent="0.25">
      <c r="D3761" s="12"/>
    </row>
    <row r="3762" spans="4:4" x14ac:dyDescent="0.25">
      <c r="D3762" s="12"/>
    </row>
    <row r="3763" spans="4:4" x14ac:dyDescent="0.25">
      <c r="D3763" s="12"/>
    </row>
    <row r="3764" spans="4:4" x14ac:dyDescent="0.25">
      <c r="D3764" s="12"/>
    </row>
    <row r="3765" spans="4:4" x14ac:dyDescent="0.25">
      <c r="D3765" s="12"/>
    </row>
    <row r="3766" spans="4:4" x14ac:dyDescent="0.25">
      <c r="D3766" s="12"/>
    </row>
    <row r="3767" spans="4:4" x14ac:dyDescent="0.25">
      <c r="D3767" s="12"/>
    </row>
    <row r="3768" spans="4:4" x14ac:dyDescent="0.25">
      <c r="D3768" s="12"/>
    </row>
    <row r="3769" spans="4:4" x14ac:dyDescent="0.25">
      <c r="D3769" s="12"/>
    </row>
    <row r="3770" spans="4:4" x14ac:dyDescent="0.25">
      <c r="D3770" s="12"/>
    </row>
    <row r="3771" spans="4:4" x14ac:dyDescent="0.25">
      <c r="D3771" s="12"/>
    </row>
    <row r="3772" spans="4:4" x14ac:dyDescent="0.25">
      <c r="D3772" s="12"/>
    </row>
    <row r="3773" spans="4:4" x14ac:dyDescent="0.25">
      <c r="D3773" s="12"/>
    </row>
    <row r="3774" spans="4:4" x14ac:dyDescent="0.25">
      <c r="D3774" s="12"/>
    </row>
    <row r="3775" spans="4:4" x14ac:dyDescent="0.25">
      <c r="D3775" s="12"/>
    </row>
    <row r="3776" spans="4:4" x14ac:dyDescent="0.25">
      <c r="D3776" s="12"/>
    </row>
    <row r="3777" spans="4:4" x14ac:dyDescent="0.25">
      <c r="D3777" s="12"/>
    </row>
    <row r="3778" spans="4:4" x14ac:dyDescent="0.25">
      <c r="D3778" s="12"/>
    </row>
    <row r="3779" spans="4:4" x14ac:dyDescent="0.25">
      <c r="D3779" s="12"/>
    </row>
    <row r="3780" spans="4:4" x14ac:dyDescent="0.25">
      <c r="D3780" s="12"/>
    </row>
    <row r="3781" spans="4:4" x14ac:dyDescent="0.25">
      <c r="D3781" s="12"/>
    </row>
    <row r="3782" spans="4:4" x14ac:dyDescent="0.25">
      <c r="D3782" s="12"/>
    </row>
    <row r="3783" spans="4:4" x14ac:dyDescent="0.25">
      <c r="D3783" s="12"/>
    </row>
    <row r="3784" spans="4:4" x14ac:dyDescent="0.25">
      <c r="D3784" s="12"/>
    </row>
    <row r="3785" spans="4:4" x14ac:dyDescent="0.25">
      <c r="D3785" s="12"/>
    </row>
    <row r="3786" spans="4:4" x14ac:dyDescent="0.25">
      <c r="D3786" s="12"/>
    </row>
    <row r="3787" spans="4:4" x14ac:dyDescent="0.25">
      <c r="D3787" s="12"/>
    </row>
    <row r="3788" spans="4:4" x14ac:dyDescent="0.25">
      <c r="D3788" s="12"/>
    </row>
    <row r="3789" spans="4:4" x14ac:dyDescent="0.25">
      <c r="D3789" s="12"/>
    </row>
    <row r="3790" spans="4:4" x14ac:dyDescent="0.25">
      <c r="D3790" s="12"/>
    </row>
    <row r="3791" spans="4:4" x14ac:dyDescent="0.25">
      <c r="D3791" s="12"/>
    </row>
    <row r="3792" spans="4:4" x14ac:dyDescent="0.25">
      <c r="D3792" s="12"/>
    </row>
    <row r="3793" spans="4:4" x14ac:dyDescent="0.25">
      <c r="D3793" s="12"/>
    </row>
    <row r="3794" spans="4:4" x14ac:dyDescent="0.25">
      <c r="D3794" s="12"/>
    </row>
    <row r="3795" spans="4:4" x14ac:dyDescent="0.25">
      <c r="D3795" s="12"/>
    </row>
    <row r="3796" spans="4:4" x14ac:dyDescent="0.25">
      <c r="D3796" s="12"/>
    </row>
    <row r="3797" spans="4:4" x14ac:dyDescent="0.25">
      <c r="D3797" s="12"/>
    </row>
    <row r="3798" spans="4:4" x14ac:dyDescent="0.25">
      <c r="D3798" s="12"/>
    </row>
    <row r="3799" spans="4:4" x14ac:dyDescent="0.25">
      <c r="D3799" s="12"/>
    </row>
    <row r="3800" spans="4:4" x14ac:dyDescent="0.25">
      <c r="D3800" s="12"/>
    </row>
    <row r="3801" spans="4:4" x14ac:dyDescent="0.25">
      <c r="D3801" s="12"/>
    </row>
    <row r="3802" spans="4:4" x14ac:dyDescent="0.25">
      <c r="D3802" s="12"/>
    </row>
    <row r="3803" spans="4:4" x14ac:dyDescent="0.25">
      <c r="D3803" s="12"/>
    </row>
    <row r="3804" spans="4:4" x14ac:dyDescent="0.25">
      <c r="D3804" s="12"/>
    </row>
    <row r="3805" spans="4:4" x14ac:dyDescent="0.25">
      <c r="D3805" s="12"/>
    </row>
    <row r="3806" spans="4:4" x14ac:dyDescent="0.25">
      <c r="D3806" s="12"/>
    </row>
    <row r="3807" spans="4:4" x14ac:dyDescent="0.25">
      <c r="D3807" s="12"/>
    </row>
    <row r="3808" spans="4:4" x14ac:dyDescent="0.25">
      <c r="D3808" s="12"/>
    </row>
    <row r="3809" spans="4:4" x14ac:dyDescent="0.25">
      <c r="D3809" s="12"/>
    </row>
    <row r="3810" spans="4:4" x14ac:dyDescent="0.25">
      <c r="D3810" s="12"/>
    </row>
    <row r="3811" spans="4:4" x14ac:dyDescent="0.25">
      <c r="D3811" s="12"/>
    </row>
    <row r="3812" spans="4:4" x14ac:dyDescent="0.25">
      <c r="D3812" s="12"/>
    </row>
    <row r="3813" spans="4:4" x14ac:dyDescent="0.25">
      <c r="D3813" s="12"/>
    </row>
    <row r="3814" spans="4:4" x14ac:dyDescent="0.25">
      <c r="D3814" s="12"/>
    </row>
    <row r="3815" spans="4:4" x14ac:dyDescent="0.25">
      <c r="D3815" s="12"/>
    </row>
    <row r="3816" spans="4:4" x14ac:dyDescent="0.25">
      <c r="D3816" s="12"/>
    </row>
    <row r="3817" spans="4:4" x14ac:dyDescent="0.25">
      <c r="D3817" s="12"/>
    </row>
    <row r="3818" spans="4:4" x14ac:dyDescent="0.25">
      <c r="D3818" s="12"/>
    </row>
    <row r="3819" spans="4:4" x14ac:dyDescent="0.25">
      <c r="D3819" s="12"/>
    </row>
    <row r="3820" spans="4:4" x14ac:dyDescent="0.25">
      <c r="D3820" s="12"/>
    </row>
    <row r="3821" spans="4:4" x14ac:dyDescent="0.25">
      <c r="D3821" s="12"/>
    </row>
    <row r="3822" spans="4:4" x14ac:dyDescent="0.25">
      <c r="D3822" s="12"/>
    </row>
    <row r="3823" spans="4:4" x14ac:dyDescent="0.25">
      <c r="D3823" s="12"/>
    </row>
    <row r="3824" spans="4:4" x14ac:dyDescent="0.25">
      <c r="D3824" s="12"/>
    </row>
    <row r="3825" spans="4:4" x14ac:dyDescent="0.25">
      <c r="D3825" s="12"/>
    </row>
    <row r="3826" spans="4:4" x14ac:dyDescent="0.25">
      <c r="D3826" s="12"/>
    </row>
    <row r="3827" spans="4:4" x14ac:dyDescent="0.25">
      <c r="D3827" s="12"/>
    </row>
    <row r="3828" spans="4:4" x14ac:dyDescent="0.25">
      <c r="D3828" s="12"/>
    </row>
    <row r="3829" spans="4:4" x14ac:dyDescent="0.25">
      <c r="D3829" s="12"/>
    </row>
    <row r="3830" spans="4:4" x14ac:dyDescent="0.25">
      <c r="D3830" s="12"/>
    </row>
    <row r="3831" spans="4:4" x14ac:dyDescent="0.25">
      <c r="D3831" s="12"/>
    </row>
    <row r="3832" spans="4:4" x14ac:dyDescent="0.25">
      <c r="D3832" s="12"/>
    </row>
    <row r="3833" spans="4:4" x14ac:dyDescent="0.25">
      <c r="D3833" s="12"/>
    </row>
    <row r="3834" spans="4:4" x14ac:dyDescent="0.25">
      <c r="D3834" s="12"/>
    </row>
    <row r="3835" spans="4:4" x14ac:dyDescent="0.25">
      <c r="D3835" s="12"/>
    </row>
    <row r="3836" spans="4:4" x14ac:dyDescent="0.25">
      <c r="D3836" s="12"/>
    </row>
    <row r="3837" spans="4:4" x14ac:dyDescent="0.25">
      <c r="D3837" s="12"/>
    </row>
    <row r="3838" spans="4:4" x14ac:dyDescent="0.25">
      <c r="D3838" s="12"/>
    </row>
    <row r="3839" spans="4:4" x14ac:dyDescent="0.25">
      <c r="D3839" s="12"/>
    </row>
    <row r="3840" spans="4:4" x14ac:dyDescent="0.25">
      <c r="D3840" s="12"/>
    </row>
    <row r="3841" spans="4:4" x14ac:dyDescent="0.25">
      <c r="D3841" s="12"/>
    </row>
    <row r="3842" spans="4:4" x14ac:dyDescent="0.25">
      <c r="D3842" s="12"/>
    </row>
    <row r="3843" spans="4:4" x14ac:dyDescent="0.25">
      <c r="D3843" s="12"/>
    </row>
    <row r="3844" spans="4:4" x14ac:dyDescent="0.25">
      <c r="D3844" s="12"/>
    </row>
    <row r="3845" spans="4:4" x14ac:dyDescent="0.25">
      <c r="D3845" s="12"/>
    </row>
    <row r="3846" spans="4:4" x14ac:dyDescent="0.25">
      <c r="D3846" s="12"/>
    </row>
    <row r="3847" spans="4:4" x14ac:dyDescent="0.25">
      <c r="D3847" s="12"/>
    </row>
    <row r="3848" spans="4:4" x14ac:dyDescent="0.25">
      <c r="D3848" s="12"/>
    </row>
    <row r="3849" spans="4:4" x14ac:dyDescent="0.25">
      <c r="D3849" s="12"/>
    </row>
    <row r="3850" spans="4:4" x14ac:dyDescent="0.25">
      <c r="D3850" s="12"/>
    </row>
    <row r="3851" spans="4:4" x14ac:dyDescent="0.25">
      <c r="D3851" s="12"/>
    </row>
    <row r="3852" spans="4:4" x14ac:dyDescent="0.25">
      <c r="D3852" s="12"/>
    </row>
    <row r="3853" spans="4:4" x14ac:dyDescent="0.25">
      <c r="D3853" s="12"/>
    </row>
    <row r="3854" spans="4:4" x14ac:dyDescent="0.25">
      <c r="D3854" s="12"/>
    </row>
    <row r="3855" spans="4:4" x14ac:dyDescent="0.25">
      <c r="D3855" s="12"/>
    </row>
    <row r="3856" spans="4:4" x14ac:dyDescent="0.25">
      <c r="D3856" s="12"/>
    </row>
    <row r="3857" spans="4:4" x14ac:dyDescent="0.25">
      <c r="D3857" s="12"/>
    </row>
    <row r="3858" spans="4:4" x14ac:dyDescent="0.25">
      <c r="D3858" s="12"/>
    </row>
    <row r="3859" spans="4:4" x14ac:dyDescent="0.25">
      <c r="D3859" s="12"/>
    </row>
    <row r="3860" spans="4:4" x14ac:dyDescent="0.25">
      <c r="D3860" s="12"/>
    </row>
    <row r="3861" spans="4:4" x14ac:dyDescent="0.25">
      <c r="D3861" s="12"/>
    </row>
    <row r="3862" spans="4:4" x14ac:dyDescent="0.25">
      <c r="D3862" s="12"/>
    </row>
    <row r="3863" spans="4:4" x14ac:dyDescent="0.25">
      <c r="D3863" s="12"/>
    </row>
    <row r="3864" spans="4:4" x14ac:dyDescent="0.25">
      <c r="D3864" s="12"/>
    </row>
    <row r="3865" spans="4:4" x14ac:dyDescent="0.25">
      <c r="D3865" s="12"/>
    </row>
    <row r="3866" spans="4:4" x14ac:dyDescent="0.25">
      <c r="D3866" s="12"/>
    </row>
    <row r="3867" spans="4:4" x14ac:dyDescent="0.25">
      <c r="D3867" s="12"/>
    </row>
    <row r="3868" spans="4:4" x14ac:dyDescent="0.25">
      <c r="D3868" s="12"/>
    </row>
    <row r="3869" spans="4:4" x14ac:dyDescent="0.25">
      <c r="D3869" s="12"/>
    </row>
    <row r="3870" spans="4:4" x14ac:dyDescent="0.25">
      <c r="D3870" s="12"/>
    </row>
    <row r="3871" spans="4:4" x14ac:dyDescent="0.25">
      <c r="D3871" s="12"/>
    </row>
    <row r="3872" spans="4:4" x14ac:dyDescent="0.25">
      <c r="D3872" s="12"/>
    </row>
    <row r="3873" spans="4:4" x14ac:dyDescent="0.25">
      <c r="D3873" s="12"/>
    </row>
    <row r="3874" spans="4:4" x14ac:dyDescent="0.25">
      <c r="D3874" s="12"/>
    </row>
    <row r="3875" spans="4:4" x14ac:dyDescent="0.25">
      <c r="D3875" s="12"/>
    </row>
    <row r="3876" spans="4:4" x14ac:dyDescent="0.25">
      <c r="D3876" s="12"/>
    </row>
    <row r="3877" spans="4:4" x14ac:dyDescent="0.25">
      <c r="D3877" s="12"/>
    </row>
    <row r="3878" spans="4:4" x14ac:dyDescent="0.25">
      <c r="D3878" s="12"/>
    </row>
    <row r="3879" spans="4:4" x14ac:dyDescent="0.25">
      <c r="D3879" s="12"/>
    </row>
    <row r="3880" spans="4:4" x14ac:dyDescent="0.25">
      <c r="D3880" s="12"/>
    </row>
    <row r="3881" spans="4:4" x14ac:dyDescent="0.25">
      <c r="D3881" s="12"/>
    </row>
    <row r="3882" spans="4:4" x14ac:dyDescent="0.25">
      <c r="D3882" s="12"/>
    </row>
    <row r="3883" spans="4:4" x14ac:dyDescent="0.25">
      <c r="D3883" s="12"/>
    </row>
    <row r="3884" spans="4:4" x14ac:dyDescent="0.25">
      <c r="D3884" s="12"/>
    </row>
    <row r="3885" spans="4:4" x14ac:dyDescent="0.25">
      <c r="D3885" s="12"/>
    </row>
    <row r="3886" spans="4:4" x14ac:dyDescent="0.25">
      <c r="D3886" s="12"/>
    </row>
    <row r="3887" spans="4:4" x14ac:dyDescent="0.25">
      <c r="D3887" s="12"/>
    </row>
    <row r="3888" spans="4:4" x14ac:dyDescent="0.25">
      <c r="D3888" s="12"/>
    </row>
    <row r="3889" spans="4:4" x14ac:dyDescent="0.25">
      <c r="D3889" s="12"/>
    </row>
    <row r="3890" spans="4:4" x14ac:dyDescent="0.25">
      <c r="D3890" s="12"/>
    </row>
    <row r="3891" spans="4:4" x14ac:dyDescent="0.25">
      <c r="D3891" s="12"/>
    </row>
    <row r="3892" spans="4:4" x14ac:dyDescent="0.25">
      <c r="D3892" s="12"/>
    </row>
    <row r="3893" spans="4:4" x14ac:dyDescent="0.25">
      <c r="D3893" s="12"/>
    </row>
    <row r="3894" spans="4:4" x14ac:dyDescent="0.25">
      <c r="D3894" s="12"/>
    </row>
    <row r="3895" spans="4:4" x14ac:dyDescent="0.25">
      <c r="D3895" s="12"/>
    </row>
    <row r="3896" spans="4:4" x14ac:dyDescent="0.25">
      <c r="D3896" s="12"/>
    </row>
    <row r="3897" spans="4:4" x14ac:dyDescent="0.25">
      <c r="D3897" s="12"/>
    </row>
    <row r="3898" spans="4:4" x14ac:dyDescent="0.25">
      <c r="D3898" s="12"/>
    </row>
    <row r="3899" spans="4:4" x14ac:dyDescent="0.25">
      <c r="D3899" s="12"/>
    </row>
    <row r="3900" spans="4:4" x14ac:dyDescent="0.25">
      <c r="D3900" s="12"/>
    </row>
    <row r="3901" spans="4:4" x14ac:dyDescent="0.25">
      <c r="D3901" s="12"/>
    </row>
    <row r="3902" spans="4:4" x14ac:dyDescent="0.25">
      <c r="D3902" s="12"/>
    </row>
    <row r="3903" spans="4:4" x14ac:dyDescent="0.25">
      <c r="D3903" s="12"/>
    </row>
    <row r="3904" spans="4:4" x14ac:dyDescent="0.25">
      <c r="D3904" s="12"/>
    </row>
    <row r="3905" spans="4:4" x14ac:dyDescent="0.25">
      <c r="D3905" s="12"/>
    </row>
    <row r="3906" spans="4:4" x14ac:dyDescent="0.25">
      <c r="D3906" s="12"/>
    </row>
    <row r="3907" spans="4:4" x14ac:dyDescent="0.25">
      <c r="D3907" s="12"/>
    </row>
    <row r="3908" spans="4:4" x14ac:dyDescent="0.25">
      <c r="D3908" s="12"/>
    </row>
    <row r="3909" spans="4:4" x14ac:dyDescent="0.25">
      <c r="D3909" s="12"/>
    </row>
    <row r="3910" spans="4:4" x14ac:dyDescent="0.25">
      <c r="D3910" s="12"/>
    </row>
    <row r="3911" spans="4:4" x14ac:dyDescent="0.25">
      <c r="D3911" s="12"/>
    </row>
    <row r="3912" spans="4:4" x14ac:dyDescent="0.25">
      <c r="D3912" s="12"/>
    </row>
    <row r="3913" spans="4:4" x14ac:dyDescent="0.25">
      <c r="D3913" s="12"/>
    </row>
    <row r="3914" spans="4:4" x14ac:dyDescent="0.25">
      <c r="D3914" s="12"/>
    </row>
    <row r="3915" spans="4:4" x14ac:dyDescent="0.25">
      <c r="D3915" s="12"/>
    </row>
    <row r="3916" spans="4:4" x14ac:dyDescent="0.25">
      <c r="D3916" s="12"/>
    </row>
    <row r="3917" spans="4:4" x14ac:dyDescent="0.25">
      <c r="D3917" s="12"/>
    </row>
    <row r="3918" spans="4:4" x14ac:dyDescent="0.25">
      <c r="D3918" s="12"/>
    </row>
    <row r="3919" spans="4:4" x14ac:dyDescent="0.25">
      <c r="D3919" s="12"/>
    </row>
    <row r="3920" spans="4:4" x14ac:dyDescent="0.25">
      <c r="D3920" s="12"/>
    </row>
    <row r="3921" spans="4:4" x14ac:dyDescent="0.25">
      <c r="D3921" s="12"/>
    </row>
    <row r="3922" spans="4:4" x14ac:dyDescent="0.25">
      <c r="D3922" s="12"/>
    </row>
    <row r="3923" spans="4:4" x14ac:dyDescent="0.25">
      <c r="D3923" s="12"/>
    </row>
    <row r="3924" spans="4:4" x14ac:dyDescent="0.25">
      <c r="D3924" s="12"/>
    </row>
    <row r="3925" spans="4:4" x14ac:dyDescent="0.25">
      <c r="D3925" s="12"/>
    </row>
    <row r="3926" spans="4:4" x14ac:dyDescent="0.25">
      <c r="D3926" s="12"/>
    </row>
    <row r="3927" spans="4:4" x14ac:dyDescent="0.25">
      <c r="D3927" s="12"/>
    </row>
    <row r="3928" spans="4:4" x14ac:dyDescent="0.25">
      <c r="D3928" s="12"/>
    </row>
    <row r="3929" spans="4:4" x14ac:dyDescent="0.25">
      <c r="D3929" s="12"/>
    </row>
    <row r="3930" spans="4:4" x14ac:dyDescent="0.25">
      <c r="D3930" s="12"/>
    </row>
    <row r="3931" spans="4:4" x14ac:dyDescent="0.25">
      <c r="D3931" s="12"/>
    </row>
    <row r="3932" spans="4:4" x14ac:dyDescent="0.25">
      <c r="D3932" s="12"/>
    </row>
    <row r="3933" spans="4:4" x14ac:dyDescent="0.25">
      <c r="D3933" s="12"/>
    </row>
    <row r="3934" spans="4:4" x14ac:dyDescent="0.25">
      <c r="D3934" s="12"/>
    </row>
    <row r="3935" spans="4:4" x14ac:dyDescent="0.25">
      <c r="D3935" s="12"/>
    </row>
    <row r="3936" spans="4:4" x14ac:dyDescent="0.25">
      <c r="D3936" s="12"/>
    </row>
    <row r="3937" spans="4:4" x14ac:dyDescent="0.25">
      <c r="D3937" s="12"/>
    </row>
    <row r="3938" spans="4:4" x14ac:dyDescent="0.25">
      <c r="D3938" s="12"/>
    </row>
    <row r="3939" spans="4:4" x14ac:dyDescent="0.25">
      <c r="D3939" s="12"/>
    </row>
    <row r="3940" spans="4:4" x14ac:dyDescent="0.25">
      <c r="D3940" s="12"/>
    </row>
    <row r="3941" spans="4:4" x14ac:dyDescent="0.25">
      <c r="D3941" s="12"/>
    </row>
    <row r="3942" spans="4:4" x14ac:dyDescent="0.25">
      <c r="D3942" s="12"/>
    </row>
    <row r="3943" spans="4:4" x14ac:dyDescent="0.25">
      <c r="D3943" s="12"/>
    </row>
    <row r="3944" spans="4:4" x14ac:dyDescent="0.25">
      <c r="D3944" s="12"/>
    </row>
    <row r="3945" spans="4:4" x14ac:dyDescent="0.25">
      <c r="D3945" s="12"/>
    </row>
    <row r="3946" spans="4:4" x14ac:dyDescent="0.25">
      <c r="D3946" s="12"/>
    </row>
    <row r="3947" spans="4:4" x14ac:dyDescent="0.25">
      <c r="D3947" s="12"/>
    </row>
    <row r="3948" spans="4:4" x14ac:dyDescent="0.25">
      <c r="D3948" s="12"/>
    </row>
    <row r="3949" spans="4:4" x14ac:dyDescent="0.25">
      <c r="D3949" s="12"/>
    </row>
    <row r="3950" spans="4:4" x14ac:dyDescent="0.25">
      <c r="D3950" s="12"/>
    </row>
    <row r="3951" spans="4:4" x14ac:dyDescent="0.25">
      <c r="D3951" s="12"/>
    </row>
    <row r="3952" spans="4:4" x14ac:dyDescent="0.25">
      <c r="D3952" s="12"/>
    </row>
    <row r="3953" spans="4:4" x14ac:dyDescent="0.25">
      <c r="D3953" s="12"/>
    </row>
    <row r="3954" spans="4:4" x14ac:dyDescent="0.25">
      <c r="D3954" s="12"/>
    </row>
    <row r="3955" spans="4:4" x14ac:dyDescent="0.25">
      <c r="D3955" s="12"/>
    </row>
    <row r="3956" spans="4:4" x14ac:dyDescent="0.25">
      <c r="D3956" s="12"/>
    </row>
    <row r="3957" spans="4:4" x14ac:dyDescent="0.25">
      <c r="D3957" s="12"/>
    </row>
    <row r="3958" spans="4:4" x14ac:dyDescent="0.25">
      <c r="D3958" s="12"/>
    </row>
    <row r="3959" spans="4:4" x14ac:dyDescent="0.25">
      <c r="D3959" s="12"/>
    </row>
    <row r="3960" spans="4:4" x14ac:dyDescent="0.25">
      <c r="D3960" s="12"/>
    </row>
    <row r="3961" spans="4:4" x14ac:dyDescent="0.25">
      <c r="D3961" s="12"/>
    </row>
    <row r="3962" spans="4:4" x14ac:dyDescent="0.25">
      <c r="D3962" s="12"/>
    </row>
    <row r="3963" spans="4:4" x14ac:dyDescent="0.25">
      <c r="D3963" s="12"/>
    </row>
    <row r="3964" spans="4:4" x14ac:dyDescent="0.25">
      <c r="D3964" s="12"/>
    </row>
    <row r="3965" spans="4:4" x14ac:dyDescent="0.25">
      <c r="D3965" s="12"/>
    </row>
    <row r="3966" spans="4:4" x14ac:dyDescent="0.25">
      <c r="D3966" s="12"/>
    </row>
    <row r="3967" spans="4:4" x14ac:dyDescent="0.25">
      <c r="D3967" s="12"/>
    </row>
    <row r="3968" spans="4:4" x14ac:dyDescent="0.25">
      <c r="D3968" s="12"/>
    </row>
    <row r="3969" spans="4:4" x14ac:dyDescent="0.25">
      <c r="D3969" s="12"/>
    </row>
    <row r="3970" spans="4:4" x14ac:dyDescent="0.25">
      <c r="D3970" s="12"/>
    </row>
    <row r="3971" spans="4:4" x14ac:dyDescent="0.25">
      <c r="D3971" s="12"/>
    </row>
    <row r="3972" spans="4:4" x14ac:dyDescent="0.25">
      <c r="D3972" s="12"/>
    </row>
    <row r="3973" spans="4:4" x14ac:dyDescent="0.25">
      <c r="D3973" s="12"/>
    </row>
    <row r="3974" spans="4:4" x14ac:dyDescent="0.25">
      <c r="D3974" s="12"/>
    </row>
    <row r="3975" spans="4:4" x14ac:dyDescent="0.25">
      <c r="D3975" s="12"/>
    </row>
    <row r="3976" spans="4:4" x14ac:dyDescent="0.25">
      <c r="D3976" s="12"/>
    </row>
    <row r="3977" spans="4:4" x14ac:dyDescent="0.25">
      <c r="D3977" s="12"/>
    </row>
    <row r="3978" spans="4:4" x14ac:dyDescent="0.25">
      <c r="D3978" s="12"/>
    </row>
    <row r="3979" spans="4:4" x14ac:dyDescent="0.25">
      <c r="D3979" s="12"/>
    </row>
    <row r="3980" spans="4:4" x14ac:dyDescent="0.25">
      <c r="D3980" s="12"/>
    </row>
    <row r="3981" spans="4:4" x14ac:dyDescent="0.25">
      <c r="D3981" s="12"/>
    </row>
    <row r="3982" spans="4:4" x14ac:dyDescent="0.25">
      <c r="D3982" s="12"/>
    </row>
    <row r="3983" spans="4:4" x14ac:dyDescent="0.25">
      <c r="D3983" s="12"/>
    </row>
    <row r="3984" spans="4:4" x14ac:dyDescent="0.25">
      <c r="D3984" s="12"/>
    </row>
    <row r="3985" spans="4:4" x14ac:dyDescent="0.25">
      <c r="D3985" s="12"/>
    </row>
    <row r="3986" spans="4:4" x14ac:dyDescent="0.25">
      <c r="D3986" s="12"/>
    </row>
    <row r="3987" spans="4:4" x14ac:dyDescent="0.25">
      <c r="D3987" s="12"/>
    </row>
    <row r="3988" spans="4:4" x14ac:dyDescent="0.25">
      <c r="D3988" s="12"/>
    </row>
    <row r="3989" spans="4:4" x14ac:dyDescent="0.25">
      <c r="D3989" s="12"/>
    </row>
    <row r="3990" spans="4:4" x14ac:dyDescent="0.25">
      <c r="D3990" s="12"/>
    </row>
    <row r="3991" spans="4:4" x14ac:dyDescent="0.25">
      <c r="D3991" s="12"/>
    </row>
    <row r="3992" spans="4:4" x14ac:dyDescent="0.25">
      <c r="D3992" s="12"/>
    </row>
    <row r="3993" spans="4:4" x14ac:dyDescent="0.25">
      <c r="D3993" s="12"/>
    </row>
    <row r="3994" spans="4:4" x14ac:dyDescent="0.25">
      <c r="D3994" s="12"/>
    </row>
    <row r="3995" spans="4:4" x14ac:dyDescent="0.25">
      <c r="D3995" s="12"/>
    </row>
    <row r="3996" spans="4:4" x14ac:dyDescent="0.25">
      <c r="D3996" s="12"/>
    </row>
    <row r="3997" spans="4:4" x14ac:dyDescent="0.25">
      <c r="D3997" s="12"/>
    </row>
    <row r="3998" spans="4:4" x14ac:dyDescent="0.25">
      <c r="D3998" s="12"/>
    </row>
    <row r="3999" spans="4:4" x14ac:dyDescent="0.25">
      <c r="D3999" s="12"/>
    </row>
    <row r="4000" spans="4:4" x14ac:dyDescent="0.25">
      <c r="D4000" s="12"/>
    </row>
    <row r="4001" spans="4:4" x14ac:dyDescent="0.25">
      <c r="D4001" s="12"/>
    </row>
    <row r="4002" spans="4:4" x14ac:dyDescent="0.25">
      <c r="D4002" s="12"/>
    </row>
    <row r="4003" spans="4:4" x14ac:dyDescent="0.25">
      <c r="D4003" s="12"/>
    </row>
    <row r="4004" spans="4:4" x14ac:dyDescent="0.25">
      <c r="D4004" s="12"/>
    </row>
    <row r="4005" spans="4:4" x14ac:dyDescent="0.25">
      <c r="D4005" s="12"/>
    </row>
    <row r="4006" spans="4:4" x14ac:dyDescent="0.25">
      <c r="D4006" s="12"/>
    </row>
    <row r="4007" spans="4:4" x14ac:dyDescent="0.25">
      <c r="D4007" s="12"/>
    </row>
    <row r="4008" spans="4:4" x14ac:dyDescent="0.25">
      <c r="D4008" s="12"/>
    </row>
    <row r="4009" spans="4:4" x14ac:dyDescent="0.25">
      <c r="D4009" s="12"/>
    </row>
    <row r="4010" spans="4:4" x14ac:dyDescent="0.25">
      <c r="D4010" s="12"/>
    </row>
    <row r="4011" spans="4:4" x14ac:dyDescent="0.25">
      <c r="D4011" s="12"/>
    </row>
    <row r="4012" spans="4:4" x14ac:dyDescent="0.25">
      <c r="D4012" s="12"/>
    </row>
    <row r="4013" spans="4:4" x14ac:dyDescent="0.25">
      <c r="D4013" s="12"/>
    </row>
    <row r="4014" spans="4:4" x14ac:dyDescent="0.25">
      <c r="D4014" s="12"/>
    </row>
    <row r="4015" spans="4:4" x14ac:dyDescent="0.25">
      <c r="D4015" s="12"/>
    </row>
    <row r="4016" spans="4:4" x14ac:dyDescent="0.25">
      <c r="D4016" s="12"/>
    </row>
    <row r="4017" spans="4:4" x14ac:dyDescent="0.25">
      <c r="D4017" s="12"/>
    </row>
    <row r="4018" spans="4:4" x14ac:dyDescent="0.25">
      <c r="D4018" s="12"/>
    </row>
    <row r="4019" spans="4:4" x14ac:dyDescent="0.25">
      <c r="D4019" s="12"/>
    </row>
    <row r="4020" spans="4:4" x14ac:dyDescent="0.25">
      <c r="D4020" s="12"/>
    </row>
    <row r="4021" spans="4:4" x14ac:dyDescent="0.25">
      <c r="D4021" s="12"/>
    </row>
    <row r="4022" spans="4:4" x14ac:dyDescent="0.25">
      <c r="D4022" s="12"/>
    </row>
    <row r="4023" spans="4:4" x14ac:dyDescent="0.25">
      <c r="D4023" s="12"/>
    </row>
    <row r="4024" spans="4:4" x14ac:dyDescent="0.25">
      <c r="D4024" s="12"/>
    </row>
    <row r="4025" spans="4:4" x14ac:dyDescent="0.25">
      <c r="D4025" s="12"/>
    </row>
    <row r="4026" spans="4:4" x14ac:dyDescent="0.25">
      <c r="D4026" s="12"/>
    </row>
    <row r="4027" spans="4:4" x14ac:dyDescent="0.25">
      <c r="D4027" s="12"/>
    </row>
    <row r="4028" spans="4:4" x14ac:dyDescent="0.25">
      <c r="D4028" s="12"/>
    </row>
    <row r="4029" spans="4:4" x14ac:dyDescent="0.25">
      <c r="D4029" s="12"/>
    </row>
    <row r="4030" spans="4:4" x14ac:dyDescent="0.25">
      <c r="D4030" s="12"/>
    </row>
    <row r="4031" spans="4:4" x14ac:dyDescent="0.25">
      <c r="D4031" s="12"/>
    </row>
    <row r="4032" spans="4:4" x14ac:dyDescent="0.25">
      <c r="D4032" s="12"/>
    </row>
    <row r="4033" spans="4:4" x14ac:dyDescent="0.25">
      <c r="D4033" s="12"/>
    </row>
    <row r="4034" spans="4:4" x14ac:dyDescent="0.25">
      <c r="D4034" s="12"/>
    </row>
    <row r="4035" spans="4:4" x14ac:dyDescent="0.25">
      <c r="D4035" s="12"/>
    </row>
    <row r="4036" spans="4:4" x14ac:dyDescent="0.25">
      <c r="D4036" s="12"/>
    </row>
    <row r="4037" spans="4:4" x14ac:dyDescent="0.25">
      <c r="D4037" s="12"/>
    </row>
    <row r="4038" spans="4:4" x14ac:dyDescent="0.25">
      <c r="D4038" s="12"/>
    </row>
    <row r="4039" spans="4:4" x14ac:dyDescent="0.25">
      <c r="D4039" s="12"/>
    </row>
    <row r="4040" spans="4:4" x14ac:dyDescent="0.25">
      <c r="D4040" s="12"/>
    </row>
    <row r="4041" spans="4:4" x14ac:dyDescent="0.25">
      <c r="D4041" s="12"/>
    </row>
    <row r="4042" spans="4:4" x14ac:dyDescent="0.25">
      <c r="D4042" s="12"/>
    </row>
    <row r="4043" spans="4:4" x14ac:dyDescent="0.25">
      <c r="D4043" s="12"/>
    </row>
    <row r="4044" spans="4:4" x14ac:dyDescent="0.25">
      <c r="D4044" s="12"/>
    </row>
    <row r="4045" spans="4:4" x14ac:dyDescent="0.25">
      <c r="D4045" s="12"/>
    </row>
    <row r="4046" spans="4:4" x14ac:dyDescent="0.25">
      <c r="D4046" s="12"/>
    </row>
    <row r="4047" spans="4:4" x14ac:dyDescent="0.25">
      <c r="D4047" s="12"/>
    </row>
    <row r="4048" spans="4:4" x14ac:dyDescent="0.25">
      <c r="D4048" s="12"/>
    </row>
    <row r="4049" spans="4:4" x14ac:dyDescent="0.25">
      <c r="D4049" s="12"/>
    </row>
    <row r="4050" spans="4:4" x14ac:dyDescent="0.25">
      <c r="D4050" s="12"/>
    </row>
    <row r="4051" spans="4:4" x14ac:dyDescent="0.25">
      <c r="D4051" s="12"/>
    </row>
    <row r="4052" spans="4:4" x14ac:dyDescent="0.25">
      <c r="D4052" s="12"/>
    </row>
    <row r="4053" spans="4:4" x14ac:dyDescent="0.25">
      <c r="D4053" s="12"/>
    </row>
    <row r="4054" spans="4:4" x14ac:dyDescent="0.25">
      <c r="D4054" s="12"/>
    </row>
    <row r="4055" spans="4:4" x14ac:dyDescent="0.25">
      <c r="D4055" s="12"/>
    </row>
    <row r="4056" spans="4:4" x14ac:dyDescent="0.25">
      <c r="D4056" s="12"/>
    </row>
    <row r="4057" spans="4:4" x14ac:dyDescent="0.25">
      <c r="D4057" s="12"/>
    </row>
    <row r="4058" spans="4:4" x14ac:dyDescent="0.25">
      <c r="D4058" s="12"/>
    </row>
    <row r="4059" spans="4:4" x14ac:dyDescent="0.25">
      <c r="D4059" s="12"/>
    </row>
    <row r="4060" spans="4:4" x14ac:dyDescent="0.25">
      <c r="D4060" s="12"/>
    </row>
    <row r="4061" spans="4:4" x14ac:dyDescent="0.25">
      <c r="D4061" s="12"/>
    </row>
    <row r="4062" spans="4:4" x14ac:dyDescent="0.25">
      <c r="D4062" s="12"/>
    </row>
    <row r="4063" spans="4:4" x14ac:dyDescent="0.25">
      <c r="D4063" s="12"/>
    </row>
    <row r="4064" spans="4:4" x14ac:dyDescent="0.25">
      <c r="D4064" s="12"/>
    </row>
    <row r="4065" spans="4:4" x14ac:dyDescent="0.25">
      <c r="D4065" s="12"/>
    </row>
    <row r="4066" spans="4:4" x14ac:dyDescent="0.25">
      <c r="D4066" s="12"/>
    </row>
    <row r="4067" spans="4:4" x14ac:dyDescent="0.25">
      <c r="D4067" s="12"/>
    </row>
    <row r="4068" spans="4:4" x14ac:dyDescent="0.25">
      <c r="D4068" s="12"/>
    </row>
    <row r="4069" spans="4:4" x14ac:dyDescent="0.25">
      <c r="D4069" s="12"/>
    </row>
    <row r="4070" spans="4:4" x14ac:dyDescent="0.25">
      <c r="D4070" s="12"/>
    </row>
    <row r="4071" spans="4:4" x14ac:dyDescent="0.25">
      <c r="D4071" s="12"/>
    </row>
    <row r="4072" spans="4:4" x14ac:dyDescent="0.25">
      <c r="D4072" s="12"/>
    </row>
    <row r="4073" spans="4:4" x14ac:dyDescent="0.25">
      <c r="D4073" s="12"/>
    </row>
    <row r="4074" spans="4:4" x14ac:dyDescent="0.25">
      <c r="D4074" s="12"/>
    </row>
    <row r="4075" spans="4:4" x14ac:dyDescent="0.25">
      <c r="D4075" s="12"/>
    </row>
    <row r="4076" spans="4:4" x14ac:dyDescent="0.25">
      <c r="D4076" s="12"/>
    </row>
    <row r="4077" spans="4:4" x14ac:dyDescent="0.25">
      <c r="D4077" s="12"/>
    </row>
    <row r="4078" spans="4:4" x14ac:dyDescent="0.25">
      <c r="D4078" s="12"/>
    </row>
    <row r="4079" spans="4:4" x14ac:dyDescent="0.25">
      <c r="D4079" s="12"/>
    </row>
    <row r="4080" spans="4:4" x14ac:dyDescent="0.25">
      <c r="D4080" s="12"/>
    </row>
    <row r="4081" spans="4:4" x14ac:dyDescent="0.25">
      <c r="D4081" s="12"/>
    </row>
    <row r="4082" spans="4:4" x14ac:dyDescent="0.25">
      <c r="D4082" s="12"/>
    </row>
    <row r="4083" spans="4:4" x14ac:dyDescent="0.25">
      <c r="D4083" s="12"/>
    </row>
    <row r="4084" spans="4:4" x14ac:dyDescent="0.25">
      <c r="D4084" s="12"/>
    </row>
    <row r="4085" spans="4:4" x14ac:dyDescent="0.25">
      <c r="D4085" s="12"/>
    </row>
    <row r="4086" spans="4:4" x14ac:dyDescent="0.25">
      <c r="D4086" s="12"/>
    </row>
    <row r="4087" spans="4:4" x14ac:dyDescent="0.25">
      <c r="D4087" s="12"/>
    </row>
    <row r="4088" spans="4:4" x14ac:dyDescent="0.25">
      <c r="D4088" s="12"/>
    </row>
    <row r="4089" spans="4:4" x14ac:dyDescent="0.25">
      <c r="D4089" s="12"/>
    </row>
    <row r="4090" spans="4:4" x14ac:dyDescent="0.25">
      <c r="D4090" s="12"/>
    </row>
    <row r="4091" spans="4:4" x14ac:dyDescent="0.25">
      <c r="D4091" s="12"/>
    </row>
    <row r="4092" spans="4:4" x14ac:dyDescent="0.25">
      <c r="D4092" s="12"/>
    </row>
    <row r="4093" spans="4:4" x14ac:dyDescent="0.25">
      <c r="D4093" s="12"/>
    </row>
    <row r="4094" spans="4:4" x14ac:dyDescent="0.25">
      <c r="D4094" s="12"/>
    </row>
    <row r="4095" spans="4:4" x14ac:dyDescent="0.25">
      <c r="D4095" s="12"/>
    </row>
    <row r="4096" spans="4:4" x14ac:dyDescent="0.25">
      <c r="D4096" s="12"/>
    </row>
    <row r="4097" spans="4:4" x14ac:dyDescent="0.25">
      <c r="D4097" s="12"/>
    </row>
    <row r="4098" spans="4:4" x14ac:dyDescent="0.25">
      <c r="D4098" s="12"/>
    </row>
    <row r="4099" spans="4:4" x14ac:dyDescent="0.25">
      <c r="D4099" s="12"/>
    </row>
    <row r="4100" spans="4:4" x14ac:dyDescent="0.25">
      <c r="D4100" s="12"/>
    </row>
    <row r="4101" spans="4:4" x14ac:dyDescent="0.25">
      <c r="D4101" s="12"/>
    </row>
    <row r="4102" spans="4:4" x14ac:dyDescent="0.25">
      <c r="D4102" s="12"/>
    </row>
    <row r="4103" spans="4:4" x14ac:dyDescent="0.25">
      <c r="D4103" s="12"/>
    </row>
    <row r="4104" spans="4:4" x14ac:dyDescent="0.25">
      <c r="D4104" s="12"/>
    </row>
    <row r="4105" spans="4:4" x14ac:dyDescent="0.25">
      <c r="D4105" s="12"/>
    </row>
    <row r="4106" spans="4:4" x14ac:dyDescent="0.25">
      <c r="D4106" s="12"/>
    </row>
    <row r="4107" spans="4:4" x14ac:dyDescent="0.25">
      <c r="D4107" s="12"/>
    </row>
    <row r="4108" spans="4:4" x14ac:dyDescent="0.25">
      <c r="D4108" s="12"/>
    </row>
    <row r="4109" spans="4:4" x14ac:dyDescent="0.25">
      <c r="D4109" s="12"/>
    </row>
    <row r="4110" spans="4:4" x14ac:dyDescent="0.25">
      <c r="D4110" s="12"/>
    </row>
    <row r="4111" spans="4:4" x14ac:dyDescent="0.25">
      <c r="D4111" s="12"/>
    </row>
    <row r="4112" spans="4:4" x14ac:dyDescent="0.25">
      <c r="D4112" s="12"/>
    </row>
    <row r="4113" spans="4:4" x14ac:dyDescent="0.25">
      <c r="D4113" s="12"/>
    </row>
    <row r="4114" spans="4:4" x14ac:dyDescent="0.25">
      <c r="D4114" s="12"/>
    </row>
    <row r="4115" spans="4:4" x14ac:dyDescent="0.25">
      <c r="D4115" s="12"/>
    </row>
    <row r="4116" spans="4:4" x14ac:dyDescent="0.25">
      <c r="D4116" s="12"/>
    </row>
    <row r="4117" spans="4:4" x14ac:dyDescent="0.25">
      <c r="D4117" s="12"/>
    </row>
    <row r="4118" spans="4:4" x14ac:dyDescent="0.25">
      <c r="D4118" s="12"/>
    </row>
    <row r="4119" spans="4:4" x14ac:dyDescent="0.25">
      <c r="D4119" s="12"/>
    </row>
    <row r="4120" spans="4:4" x14ac:dyDescent="0.25">
      <c r="D4120" s="12"/>
    </row>
    <row r="4121" spans="4:4" x14ac:dyDescent="0.25">
      <c r="D4121" s="12"/>
    </row>
    <row r="4122" spans="4:4" x14ac:dyDescent="0.25">
      <c r="D4122" s="12"/>
    </row>
    <row r="4123" spans="4:4" x14ac:dyDescent="0.25">
      <c r="D4123" s="12"/>
    </row>
    <row r="4124" spans="4:4" x14ac:dyDescent="0.25">
      <c r="D4124" s="12"/>
    </row>
    <row r="4125" spans="4:4" x14ac:dyDescent="0.25">
      <c r="D4125" s="12"/>
    </row>
    <row r="4126" spans="4:4" x14ac:dyDescent="0.25">
      <c r="D4126" s="12"/>
    </row>
    <row r="4127" spans="4:4" x14ac:dyDescent="0.25">
      <c r="D4127" s="12"/>
    </row>
    <row r="4128" spans="4:4" x14ac:dyDescent="0.25">
      <c r="D4128" s="12"/>
    </row>
    <row r="4129" spans="4:4" x14ac:dyDescent="0.25">
      <c r="D4129" s="12"/>
    </row>
    <row r="4130" spans="4:4" x14ac:dyDescent="0.25">
      <c r="D4130" s="12"/>
    </row>
    <row r="4131" spans="4:4" x14ac:dyDescent="0.25">
      <c r="D4131" s="12"/>
    </row>
    <row r="4132" spans="4:4" x14ac:dyDescent="0.25">
      <c r="D4132" s="12"/>
    </row>
    <row r="4133" spans="4:4" x14ac:dyDescent="0.25">
      <c r="D4133" s="12"/>
    </row>
    <row r="4134" spans="4:4" x14ac:dyDescent="0.25">
      <c r="D4134" s="12"/>
    </row>
    <row r="4135" spans="4:4" x14ac:dyDescent="0.25">
      <c r="D4135" s="12"/>
    </row>
    <row r="4136" spans="4:4" x14ac:dyDescent="0.25">
      <c r="D4136" s="12"/>
    </row>
    <row r="4137" spans="4:4" x14ac:dyDescent="0.25">
      <c r="D4137" s="12"/>
    </row>
    <row r="4138" spans="4:4" x14ac:dyDescent="0.25">
      <c r="D4138" s="12"/>
    </row>
    <row r="4139" spans="4:4" x14ac:dyDescent="0.25">
      <c r="D4139" s="12"/>
    </row>
    <row r="4140" spans="4:4" x14ac:dyDescent="0.25">
      <c r="D4140" s="12"/>
    </row>
    <row r="4141" spans="4:4" x14ac:dyDescent="0.25">
      <c r="D4141" s="12"/>
    </row>
    <row r="4142" spans="4:4" x14ac:dyDescent="0.25">
      <c r="D4142" s="12"/>
    </row>
    <row r="4143" spans="4:4" x14ac:dyDescent="0.25">
      <c r="D4143" s="12"/>
    </row>
    <row r="4144" spans="4:4" x14ac:dyDescent="0.25">
      <c r="D4144" s="12"/>
    </row>
    <row r="4145" spans="4:4" x14ac:dyDescent="0.25">
      <c r="D4145" s="12"/>
    </row>
    <row r="4146" spans="4:4" x14ac:dyDescent="0.25">
      <c r="D4146" s="12"/>
    </row>
    <row r="4147" spans="4:4" x14ac:dyDescent="0.25">
      <c r="D4147" s="12"/>
    </row>
    <row r="4148" spans="4:4" x14ac:dyDescent="0.25">
      <c r="D4148" s="12"/>
    </row>
    <row r="4149" spans="4:4" x14ac:dyDescent="0.25">
      <c r="D4149" s="12"/>
    </row>
    <row r="4150" spans="4:4" x14ac:dyDescent="0.25">
      <c r="D4150" s="12"/>
    </row>
    <row r="4151" spans="4:4" x14ac:dyDescent="0.25">
      <c r="D4151" s="12"/>
    </row>
    <row r="4152" spans="4:4" x14ac:dyDescent="0.25">
      <c r="D4152" s="12"/>
    </row>
    <row r="4153" spans="4:4" x14ac:dyDescent="0.25">
      <c r="D4153" s="12"/>
    </row>
    <row r="4154" spans="4:4" x14ac:dyDescent="0.25">
      <c r="D4154" s="12"/>
    </row>
    <row r="4155" spans="4:4" x14ac:dyDescent="0.25">
      <c r="D4155" s="12"/>
    </row>
    <row r="4156" spans="4:4" x14ac:dyDescent="0.25">
      <c r="D4156" s="12"/>
    </row>
    <row r="4157" spans="4:4" x14ac:dyDescent="0.25">
      <c r="D4157" s="12"/>
    </row>
    <row r="4158" spans="4:4" x14ac:dyDescent="0.25">
      <c r="D4158" s="12"/>
    </row>
    <row r="4159" spans="4:4" x14ac:dyDescent="0.25">
      <c r="D4159" s="12"/>
    </row>
    <row r="4160" spans="4:4" x14ac:dyDescent="0.25">
      <c r="D4160" s="12"/>
    </row>
    <row r="4161" spans="4:4" x14ac:dyDescent="0.25">
      <c r="D4161" s="12"/>
    </row>
    <row r="4162" spans="4:4" x14ac:dyDescent="0.25">
      <c r="D4162" s="12"/>
    </row>
    <row r="4163" spans="4:4" x14ac:dyDescent="0.25">
      <c r="D4163" s="12"/>
    </row>
    <row r="4164" spans="4:4" x14ac:dyDescent="0.25">
      <c r="D4164" s="12"/>
    </row>
    <row r="4165" spans="4:4" x14ac:dyDescent="0.25">
      <c r="D4165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69" spans="4:4" x14ac:dyDescent="0.25">
      <c r="D4169" s="12"/>
    </row>
    <row r="4170" spans="4:4" x14ac:dyDescent="0.25">
      <c r="D4170" s="12"/>
    </row>
    <row r="4171" spans="4:4" x14ac:dyDescent="0.25">
      <c r="D4171" s="12"/>
    </row>
    <row r="4172" spans="4:4" x14ac:dyDescent="0.25">
      <c r="D4172" s="12"/>
    </row>
    <row r="4173" spans="4:4" x14ac:dyDescent="0.25">
      <c r="D4173" s="12"/>
    </row>
    <row r="4174" spans="4:4" x14ac:dyDescent="0.25">
      <c r="D4174" s="12"/>
    </row>
    <row r="4175" spans="4:4" x14ac:dyDescent="0.25">
      <c r="D4175" s="12"/>
    </row>
    <row r="4176" spans="4:4" x14ac:dyDescent="0.25">
      <c r="D4176" s="12"/>
    </row>
    <row r="4177" spans="4:4" x14ac:dyDescent="0.25">
      <c r="D4177" s="12"/>
    </row>
    <row r="4178" spans="4:4" x14ac:dyDescent="0.25">
      <c r="D4178" s="12"/>
    </row>
    <row r="4179" spans="4:4" x14ac:dyDescent="0.25">
      <c r="D4179" s="12"/>
    </row>
    <row r="4180" spans="4:4" x14ac:dyDescent="0.25">
      <c r="D4180" s="12"/>
    </row>
    <row r="4181" spans="4:4" x14ac:dyDescent="0.25">
      <c r="D4181" s="12"/>
    </row>
    <row r="4182" spans="4:4" x14ac:dyDescent="0.25">
      <c r="D4182" s="12"/>
    </row>
    <row r="4183" spans="4:4" x14ac:dyDescent="0.25">
      <c r="D4183" s="12"/>
    </row>
    <row r="4184" spans="4:4" x14ac:dyDescent="0.25">
      <c r="D4184" s="12"/>
    </row>
    <row r="4185" spans="4:4" x14ac:dyDescent="0.25">
      <c r="D4185" s="12"/>
    </row>
    <row r="4186" spans="4:4" x14ac:dyDescent="0.25">
      <c r="D4186" s="12"/>
    </row>
    <row r="4187" spans="4:4" x14ac:dyDescent="0.25">
      <c r="D4187" s="12"/>
    </row>
    <row r="4188" spans="4:4" x14ac:dyDescent="0.25">
      <c r="D4188" s="12"/>
    </row>
    <row r="4189" spans="4:4" x14ac:dyDescent="0.25">
      <c r="D4189" s="12"/>
    </row>
    <row r="4190" spans="4:4" x14ac:dyDescent="0.25">
      <c r="D4190" s="12"/>
    </row>
    <row r="4191" spans="4:4" x14ac:dyDescent="0.25">
      <c r="D4191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195" spans="4:4" x14ac:dyDescent="0.25">
      <c r="D4195" s="12"/>
    </row>
    <row r="4196" spans="4:4" x14ac:dyDescent="0.25">
      <c r="D4196" s="12"/>
    </row>
    <row r="4197" spans="4:4" x14ac:dyDescent="0.25">
      <c r="D4197" s="12"/>
    </row>
    <row r="4198" spans="4:4" x14ac:dyDescent="0.25">
      <c r="D4198" s="12"/>
    </row>
    <row r="4199" spans="4:4" x14ac:dyDescent="0.25">
      <c r="D4199" s="12"/>
    </row>
    <row r="4200" spans="4:4" x14ac:dyDescent="0.25">
      <c r="D4200" s="12"/>
    </row>
    <row r="4201" spans="4:4" x14ac:dyDescent="0.25">
      <c r="D4201" s="12"/>
    </row>
    <row r="4202" spans="4:4" x14ac:dyDescent="0.25">
      <c r="D4202" s="12"/>
    </row>
    <row r="4203" spans="4:4" x14ac:dyDescent="0.25">
      <c r="D4203" s="12"/>
    </row>
    <row r="4204" spans="4:4" x14ac:dyDescent="0.25">
      <c r="D4204" s="12"/>
    </row>
    <row r="4205" spans="4:4" x14ac:dyDescent="0.25">
      <c r="D4205" s="12"/>
    </row>
    <row r="4206" spans="4:4" x14ac:dyDescent="0.25">
      <c r="D4206" s="12"/>
    </row>
    <row r="4207" spans="4:4" x14ac:dyDescent="0.25">
      <c r="D4207" s="12"/>
    </row>
    <row r="4208" spans="4:4" x14ac:dyDescent="0.25">
      <c r="D4208" s="12"/>
    </row>
    <row r="4209" spans="4:4" x14ac:dyDescent="0.25">
      <c r="D4209" s="12"/>
    </row>
    <row r="4210" spans="4:4" x14ac:dyDescent="0.25">
      <c r="D4210" s="12"/>
    </row>
    <row r="4211" spans="4:4" x14ac:dyDescent="0.25">
      <c r="D4211" s="12"/>
    </row>
    <row r="4212" spans="4:4" x14ac:dyDescent="0.25">
      <c r="D4212" s="12"/>
    </row>
    <row r="4213" spans="4:4" x14ac:dyDescent="0.25">
      <c r="D4213" s="12"/>
    </row>
    <row r="4214" spans="4:4" x14ac:dyDescent="0.25">
      <c r="D4214" s="12"/>
    </row>
    <row r="4215" spans="4:4" x14ac:dyDescent="0.25">
      <c r="D4215" s="12"/>
    </row>
    <row r="4216" spans="4:4" x14ac:dyDescent="0.25">
      <c r="D4216" s="12"/>
    </row>
    <row r="4217" spans="4:4" x14ac:dyDescent="0.25">
      <c r="D4217" s="12"/>
    </row>
    <row r="4218" spans="4:4" x14ac:dyDescent="0.25">
      <c r="D4218" s="12"/>
    </row>
    <row r="4219" spans="4:4" x14ac:dyDescent="0.25">
      <c r="D4219" s="12"/>
    </row>
    <row r="4220" spans="4:4" x14ac:dyDescent="0.25">
      <c r="D4220" s="12"/>
    </row>
    <row r="4221" spans="4:4" x14ac:dyDescent="0.25">
      <c r="D4221" s="12"/>
    </row>
    <row r="4222" spans="4:4" x14ac:dyDescent="0.25">
      <c r="D4222" s="12"/>
    </row>
    <row r="4223" spans="4:4" x14ac:dyDescent="0.25">
      <c r="D4223" s="12"/>
    </row>
    <row r="4224" spans="4:4" x14ac:dyDescent="0.25">
      <c r="D4224" s="12"/>
    </row>
    <row r="4225" spans="4:4" x14ac:dyDescent="0.25">
      <c r="D4225" s="12"/>
    </row>
    <row r="4226" spans="4:4" x14ac:dyDescent="0.25">
      <c r="D4226" s="12"/>
    </row>
    <row r="4227" spans="4:4" x14ac:dyDescent="0.25">
      <c r="D4227" s="12"/>
    </row>
    <row r="4228" spans="4:4" x14ac:dyDescent="0.25">
      <c r="D4228" s="12"/>
    </row>
    <row r="4229" spans="4:4" x14ac:dyDescent="0.25">
      <c r="D4229" s="12"/>
    </row>
    <row r="4230" spans="4:4" x14ac:dyDescent="0.25">
      <c r="D4230" s="12"/>
    </row>
    <row r="4231" spans="4:4" x14ac:dyDescent="0.25">
      <c r="D4231" s="12"/>
    </row>
    <row r="4232" spans="4:4" x14ac:dyDescent="0.25">
      <c r="D4232" s="12"/>
    </row>
    <row r="4233" spans="4:4" x14ac:dyDescent="0.25">
      <c r="D4233" s="12"/>
    </row>
    <row r="4234" spans="4:4" x14ac:dyDescent="0.25">
      <c r="D4234" s="12"/>
    </row>
    <row r="4235" spans="4:4" x14ac:dyDescent="0.25">
      <c r="D4235" s="12"/>
    </row>
    <row r="4236" spans="4:4" x14ac:dyDescent="0.25">
      <c r="D4236" s="12"/>
    </row>
    <row r="4237" spans="4:4" x14ac:dyDescent="0.25">
      <c r="D4237" s="12"/>
    </row>
    <row r="4238" spans="4:4" x14ac:dyDescent="0.25">
      <c r="D4238" s="12"/>
    </row>
    <row r="4239" spans="4:4" x14ac:dyDescent="0.25">
      <c r="D4239" s="12"/>
    </row>
    <row r="4240" spans="4:4" x14ac:dyDescent="0.25">
      <c r="D4240" s="12"/>
    </row>
    <row r="4241" spans="4:4" x14ac:dyDescent="0.25">
      <c r="D4241" s="12"/>
    </row>
    <row r="4242" spans="4:4" x14ac:dyDescent="0.25">
      <c r="D4242" s="12"/>
    </row>
    <row r="4243" spans="4:4" x14ac:dyDescent="0.25">
      <c r="D4243" s="12"/>
    </row>
    <row r="4244" spans="4:4" x14ac:dyDescent="0.25">
      <c r="D4244" s="12"/>
    </row>
    <row r="4245" spans="4:4" x14ac:dyDescent="0.25">
      <c r="D4245" s="12"/>
    </row>
    <row r="4246" spans="4:4" x14ac:dyDescent="0.25">
      <c r="D4246" s="12"/>
    </row>
    <row r="4247" spans="4:4" x14ac:dyDescent="0.25">
      <c r="D4247" s="12"/>
    </row>
    <row r="4248" spans="4:4" x14ac:dyDescent="0.25">
      <c r="D4248" s="12"/>
    </row>
    <row r="4249" spans="4:4" x14ac:dyDescent="0.25">
      <c r="D4249" s="12"/>
    </row>
    <row r="4250" spans="4:4" x14ac:dyDescent="0.25">
      <c r="D4250" s="12"/>
    </row>
    <row r="4251" spans="4:4" x14ac:dyDescent="0.25">
      <c r="D4251" s="12"/>
    </row>
    <row r="4252" spans="4:4" x14ac:dyDescent="0.25">
      <c r="D4252" s="12"/>
    </row>
    <row r="4253" spans="4:4" x14ac:dyDescent="0.25">
      <c r="D4253" s="12"/>
    </row>
    <row r="4254" spans="4:4" x14ac:dyDescent="0.25">
      <c r="D4254" s="12"/>
    </row>
    <row r="4255" spans="4:4" x14ac:dyDescent="0.25">
      <c r="D4255" s="12"/>
    </row>
    <row r="4256" spans="4:4" x14ac:dyDescent="0.25">
      <c r="D4256" s="12"/>
    </row>
    <row r="4257" spans="4:4" x14ac:dyDescent="0.25">
      <c r="D4257" s="12"/>
    </row>
    <row r="4258" spans="4:4" x14ac:dyDescent="0.25">
      <c r="D4258" s="12"/>
    </row>
    <row r="4259" spans="4:4" x14ac:dyDescent="0.25">
      <c r="D4259" s="12"/>
    </row>
    <row r="4260" spans="4:4" x14ac:dyDescent="0.25">
      <c r="D4260" s="12"/>
    </row>
    <row r="4261" spans="4:4" x14ac:dyDescent="0.25">
      <c r="D4261" s="12"/>
    </row>
    <row r="4262" spans="4:4" x14ac:dyDescent="0.25">
      <c r="D4262" s="12"/>
    </row>
    <row r="4263" spans="4:4" x14ac:dyDescent="0.25">
      <c r="D4263" s="12"/>
    </row>
    <row r="4264" spans="4:4" x14ac:dyDescent="0.25">
      <c r="D4264" s="12"/>
    </row>
    <row r="4265" spans="4:4" x14ac:dyDescent="0.25">
      <c r="D4265" s="12"/>
    </row>
    <row r="4266" spans="4:4" x14ac:dyDescent="0.25">
      <c r="D4266" s="12"/>
    </row>
    <row r="4267" spans="4:4" x14ac:dyDescent="0.25">
      <c r="D4267" s="12"/>
    </row>
    <row r="4268" spans="4:4" x14ac:dyDescent="0.25">
      <c r="D4268" s="12"/>
    </row>
    <row r="4269" spans="4:4" x14ac:dyDescent="0.25">
      <c r="D4269" s="12"/>
    </row>
    <row r="4270" spans="4:4" x14ac:dyDescent="0.25">
      <c r="D4270" s="12"/>
    </row>
    <row r="4271" spans="4:4" x14ac:dyDescent="0.25">
      <c r="D4271" s="12"/>
    </row>
    <row r="4272" spans="4:4" x14ac:dyDescent="0.25">
      <c r="D4272" s="12"/>
    </row>
    <row r="4273" spans="4:4" x14ac:dyDescent="0.25">
      <c r="D4273" s="12"/>
    </row>
    <row r="4274" spans="4:4" x14ac:dyDescent="0.25">
      <c r="D4274" s="12"/>
    </row>
    <row r="4275" spans="4:4" x14ac:dyDescent="0.25">
      <c r="D4275" s="12"/>
    </row>
    <row r="4276" spans="4:4" x14ac:dyDescent="0.25">
      <c r="D4276" s="12"/>
    </row>
    <row r="4277" spans="4:4" x14ac:dyDescent="0.25">
      <c r="D4277" s="12"/>
    </row>
    <row r="4278" spans="4:4" x14ac:dyDescent="0.25">
      <c r="D4278" s="12"/>
    </row>
    <row r="4279" spans="4:4" x14ac:dyDescent="0.25">
      <c r="D4279" s="12"/>
    </row>
    <row r="4280" spans="4:4" x14ac:dyDescent="0.25">
      <c r="D4280" s="12"/>
    </row>
    <row r="4281" spans="4:4" x14ac:dyDescent="0.25">
      <c r="D4281" s="12"/>
    </row>
    <row r="4282" spans="4:4" x14ac:dyDescent="0.25">
      <c r="D4282" s="12"/>
    </row>
    <row r="4283" spans="4:4" x14ac:dyDescent="0.25">
      <c r="D4283" s="12"/>
    </row>
    <row r="4284" spans="4:4" x14ac:dyDescent="0.25">
      <c r="D4284" s="12"/>
    </row>
    <row r="4285" spans="4:4" x14ac:dyDescent="0.25">
      <c r="D4285" s="12"/>
    </row>
    <row r="4286" spans="4:4" x14ac:dyDescent="0.25">
      <c r="D4286" s="12"/>
    </row>
    <row r="4287" spans="4:4" x14ac:dyDescent="0.25">
      <c r="D4287" s="12"/>
    </row>
    <row r="4288" spans="4:4" x14ac:dyDescent="0.25">
      <c r="D4288" s="12"/>
    </row>
    <row r="4289" spans="4:4" x14ac:dyDescent="0.25">
      <c r="D4289" s="12"/>
    </row>
    <row r="4290" spans="4:4" x14ac:dyDescent="0.25">
      <c r="D4290" s="12"/>
    </row>
    <row r="4291" spans="4:4" x14ac:dyDescent="0.25">
      <c r="D4291" s="12"/>
    </row>
    <row r="4292" spans="4:4" x14ac:dyDescent="0.25">
      <c r="D4292" s="12"/>
    </row>
    <row r="4293" spans="4:4" x14ac:dyDescent="0.25">
      <c r="D4293" s="12"/>
    </row>
    <row r="4294" spans="4:4" x14ac:dyDescent="0.25">
      <c r="D4294" s="12"/>
    </row>
    <row r="4295" spans="4:4" x14ac:dyDescent="0.25">
      <c r="D4295" s="12"/>
    </row>
    <row r="4296" spans="4:4" x14ac:dyDescent="0.25">
      <c r="D4296" s="12"/>
    </row>
    <row r="4297" spans="4:4" x14ac:dyDescent="0.25">
      <c r="D4297" s="12"/>
    </row>
    <row r="4298" spans="4:4" x14ac:dyDescent="0.25">
      <c r="D4298" s="12"/>
    </row>
    <row r="4299" spans="4:4" x14ac:dyDescent="0.25">
      <c r="D4299" s="12"/>
    </row>
    <row r="4300" spans="4:4" x14ac:dyDescent="0.25">
      <c r="D4300" s="12"/>
    </row>
    <row r="4301" spans="4:4" x14ac:dyDescent="0.25">
      <c r="D4301" s="12"/>
    </row>
    <row r="4302" spans="4:4" x14ac:dyDescent="0.25">
      <c r="D4302" s="12"/>
    </row>
    <row r="4303" spans="4:4" x14ac:dyDescent="0.25">
      <c r="D4303" s="12"/>
    </row>
    <row r="4304" spans="4:4" x14ac:dyDescent="0.25">
      <c r="D4304" s="12"/>
    </row>
    <row r="4305" spans="4:4" x14ac:dyDescent="0.25">
      <c r="D4305" s="12"/>
    </row>
    <row r="4306" spans="4:4" x14ac:dyDescent="0.25">
      <c r="D4306" s="12"/>
    </row>
    <row r="4307" spans="4:4" x14ac:dyDescent="0.25">
      <c r="D4307" s="12"/>
    </row>
    <row r="4308" spans="4:4" x14ac:dyDescent="0.25">
      <c r="D4308" s="12"/>
    </row>
    <row r="4309" spans="4:4" x14ac:dyDescent="0.25">
      <c r="D4309" s="12"/>
    </row>
    <row r="4310" spans="4:4" x14ac:dyDescent="0.25">
      <c r="D4310" s="12"/>
    </row>
    <row r="4311" spans="4:4" x14ac:dyDescent="0.25">
      <c r="D4311" s="12"/>
    </row>
    <row r="4312" spans="4:4" x14ac:dyDescent="0.25">
      <c r="D4312" s="12"/>
    </row>
    <row r="4313" spans="4:4" x14ac:dyDescent="0.25">
      <c r="D4313" s="12"/>
    </row>
    <row r="4314" spans="4:4" x14ac:dyDescent="0.25">
      <c r="D4314" s="12"/>
    </row>
    <row r="4315" spans="4:4" x14ac:dyDescent="0.25">
      <c r="D4315" s="12"/>
    </row>
    <row r="4316" spans="4:4" x14ac:dyDescent="0.25">
      <c r="D4316" s="12"/>
    </row>
    <row r="4317" spans="4:4" x14ac:dyDescent="0.25">
      <c r="D4317" s="12"/>
    </row>
    <row r="4318" spans="4:4" x14ac:dyDescent="0.25">
      <c r="D4318" s="12"/>
    </row>
    <row r="4319" spans="4:4" x14ac:dyDescent="0.25">
      <c r="D4319" s="12"/>
    </row>
    <row r="4320" spans="4:4" x14ac:dyDescent="0.25">
      <c r="D4320" s="12"/>
    </row>
    <row r="4321" spans="4:4" x14ac:dyDescent="0.25">
      <c r="D4321" s="12"/>
    </row>
    <row r="4322" spans="4:4" x14ac:dyDescent="0.25">
      <c r="D4322" s="12"/>
    </row>
    <row r="4323" spans="4:4" x14ac:dyDescent="0.25">
      <c r="D4323" s="12"/>
    </row>
    <row r="4324" spans="4:4" x14ac:dyDescent="0.25">
      <c r="D4324" s="12"/>
    </row>
    <row r="4325" spans="4:4" x14ac:dyDescent="0.25">
      <c r="D4325" s="12"/>
    </row>
    <row r="4326" spans="4:4" x14ac:dyDescent="0.25">
      <c r="D4326" s="12"/>
    </row>
    <row r="4327" spans="4:4" x14ac:dyDescent="0.25">
      <c r="D4327" s="12"/>
    </row>
    <row r="4328" spans="4:4" x14ac:dyDescent="0.25">
      <c r="D4328" s="12"/>
    </row>
    <row r="4329" spans="4:4" x14ac:dyDescent="0.25">
      <c r="D4329" s="12"/>
    </row>
    <row r="4330" spans="4:4" x14ac:dyDescent="0.25">
      <c r="D4330" s="12"/>
    </row>
    <row r="4331" spans="4:4" x14ac:dyDescent="0.25">
      <c r="D4331" s="12"/>
    </row>
    <row r="4332" spans="4:4" x14ac:dyDescent="0.25">
      <c r="D4332" s="12"/>
    </row>
    <row r="4333" spans="4:4" x14ac:dyDescent="0.25">
      <c r="D4333" s="12"/>
    </row>
    <row r="4334" spans="4:4" x14ac:dyDescent="0.25">
      <c r="D4334" s="12"/>
    </row>
    <row r="4335" spans="4:4" x14ac:dyDescent="0.25">
      <c r="D4335" s="12"/>
    </row>
    <row r="4336" spans="4:4" x14ac:dyDescent="0.25">
      <c r="D4336" s="12"/>
    </row>
    <row r="4337" spans="4:4" x14ac:dyDescent="0.25">
      <c r="D4337" s="12"/>
    </row>
    <row r="4338" spans="4:4" x14ac:dyDescent="0.25">
      <c r="D4338" s="12"/>
    </row>
    <row r="4339" spans="4:4" x14ac:dyDescent="0.25">
      <c r="D4339" s="12"/>
    </row>
    <row r="4340" spans="4:4" x14ac:dyDescent="0.25">
      <c r="D4340" s="12"/>
    </row>
    <row r="4341" spans="4:4" x14ac:dyDescent="0.25">
      <c r="D4341" s="12"/>
    </row>
    <row r="4342" spans="4:4" x14ac:dyDescent="0.25">
      <c r="D4342" s="12"/>
    </row>
    <row r="4343" spans="4:4" x14ac:dyDescent="0.25">
      <c r="D4343" s="12"/>
    </row>
    <row r="4344" spans="4:4" x14ac:dyDescent="0.25">
      <c r="D4344" s="12"/>
    </row>
    <row r="4345" spans="4:4" x14ac:dyDescent="0.25">
      <c r="D4345" s="12"/>
    </row>
    <row r="4346" spans="4:4" x14ac:dyDescent="0.25">
      <c r="D4346" s="12"/>
    </row>
    <row r="4347" spans="4:4" x14ac:dyDescent="0.25">
      <c r="D4347" s="12"/>
    </row>
    <row r="4348" spans="4:4" x14ac:dyDescent="0.25">
      <c r="D4348" s="12"/>
    </row>
    <row r="4349" spans="4:4" x14ac:dyDescent="0.25">
      <c r="D4349" s="12"/>
    </row>
    <row r="4350" spans="4:4" x14ac:dyDescent="0.25">
      <c r="D4350" s="12"/>
    </row>
    <row r="4351" spans="4:4" x14ac:dyDescent="0.25">
      <c r="D4351" s="12"/>
    </row>
    <row r="4352" spans="4:4" x14ac:dyDescent="0.25">
      <c r="D4352" s="12"/>
    </row>
    <row r="4353" spans="4:4" x14ac:dyDescent="0.25">
      <c r="D4353" s="12"/>
    </row>
    <row r="4354" spans="4:4" x14ac:dyDescent="0.25">
      <c r="D4354" s="12"/>
    </row>
    <row r="4355" spans="4:4" x14ac:dyDescent="0.25">
      <c r="D4355" s="12"/>
    </row>
    <row r="4356" spans="4:4" x14ac:dyDescent="0.25">
      <c r="D4356" s="12"/>
    </row>
    <row r="4357" spans="4:4" x14ac:dyDescent="0.25">
      <c r="D4357" s="12"/>
    </row>
    <row r="4358" spans="4:4" x14ac:dyDescent="0.25">
      <c r="D4358" s="12"/>
    </row>
    <row r="4359" spans="4:4" x14ac:dyDescent="0.25">
      <c r="D4359" s="12"/>
    </row>
    <row r="4360" spans="4:4" x14ac:dyDescent="0.25">
      <c r="D4360" s="12"/>
    </row>
    <row r="4361" spans="4:4" x14ac:dyDescent="0.25">
      <c r="D4361" s="12"/>
    </row>
    <row r="4362" spans="4:4" x14ac:dyDescent="0.25">
      <c r="D4362" s="12"/>
    </row>
    <row r="4363" spans="4:4" x14ac:dyDescent="0.25">
      <c r="D4363" s="12"/>
    </row>
    <row r="4364" spans="4:4" x14ac:dyDescent="0.25">
      <c r="D4364" s="12"/>
    </row>
    <row r="4365" spans="4:4" x14ac:dyDescent="0.25">
      <c r="D4365" s="12"/>
    </row>
    <row r="4366" spans="4:4" x14ac:dyDescent="0.25">
      <c r="D4366" s="12"/>
    </row>
    <row r="4367" spans="4:4" x14ac:dyDescent="0.25">
      <c r="D4367" s="12"/>
    </row>
    <row r="4368" spans="4:4" x14ac:dyDescent="0.25">
      <c r="D4368" s="12"/>
    </row>
    <row r="4369" spans="4:4" x14ac:dyDescent="0.25">
      <c r="D4369" s="12"/>
    </row>
    <row r="4370" spans="4:4" x14ac:dyDescent="0.25">
      <c r="D4370" s="12"/>
    </row>
    <row r="4371" spans="4:4" x14ac:dyDescent="0.25">
      <c r="D4371" s="12"/>
    </row>
    <row r="4372" spans="4:4" x14ac:dyDescent="0.25">
      <c r="D4372" s="12"/>
    </row>
    <row r="4373" spans="4:4" x14ac:dyDescent="0.25">
      <c r="D4373" s="12"/>
    </row>
    <row r="4374" spans="4:4" x14ac:dyDescent="0.25">
      <c r="D4374" s="12"/>
    </row>
    <row r="4375" spans="4:4" x14ac:dyDescent="0.25">
      <c r="D4375" s="12"/>
    </row>
    <row r="4376" spans="4:4" x14ac:dyDescent="0.25">
      <c r="D4376" s="12"/>
    </row>
    <row r="4377" spans="4:4" x14ac:dyDescent="0.25">
      <c r="D4377" s="12"/>
    </row>
    <row r="4378" spans="4:4" x14ac:dyDescent="0.25">
      <c r="D4378" s="12"/>
    </row>
    <row r="4379" spans="4:4" x14ac:dyDescent="0.25">
      <c r="D4379" s="12"/>
    </row>
    <row r="4380" spans="4:4" x14ac:dyDescent="0.25">
      <c r="D4380" s="12"/>
    </row>
    <row r="4381" spans="4:4" x14ac:dyDescent="0.25">
      <c r="D4381" s="12"/>
    </row>
    <row r="4382" spans="4:4" x14ac:dyDescent="0.25">
      <c r="D4382" s="12"/>
    </row>
    <row r="4383" spans="4:4" x14ac:dyDescent="0.25">
      <c r="D4383" s="12"/>
    </row>
    <row r="4384" spans="4:4" x14ac:dyDescent="0.25">
      <c r="D4384" s="12"/>
    </row>
    <row r="4385" spans="4:4" x14ac:dyDescent="0.25">
      <c r="D4385" s="12"/>
    </row>
    <row r="4386" spans="4:4" x14ac:dyDescent="0.25">
      <c r="D4386" s="12"/>
    </row>
    <row r="4387" spans="4:4" x14ac:dyDescent="0.25">
      <c r="D4387" s="12"/>
    </row>
    <row r="4388" spans="4:4" x14ac:dyDescent="0.25">
      <c r="D4388" s="12"/>
    </row>
    <row r="4389" spans="4:4" x14ac:dyDescent="0.25">
      <c r="D4389" s="12"/>
    </row>
    <row r="4390" spans="4:4" x14ac:dyDescent="0.25">
      <c r="D4390" s="12"/>
    </row>
    <row r="4391" spans="4:4" x14ac:dyDescent="0.25">
      <c r="D4391" s="12"/>
    </row>
    <row r="4392" spans="4:4" x14ac:dyDescent="0.25">
      <c r="D4392" s="12"/>
    </row>
    <row r="4393" spans="4:4" x14ac:dyDescent="0.25">
      <c r="D4393" s="12"/>
    </row>
    <row r="4394" spans="4:4" x14ac:dyDescent="0.25">
      <c r="D4394" s="12"/>
    </row>
    <row r="4395" spans="4:4" x14ac:dyDescent="0.25">
      <c r="D4395" s="12"/>
    </row>
    <row r="4396" spans="4:4" x14ac:dyDescent="0.25">
      <c r="D4396" s="12"/>
    </row>
    <row r="4397" spans="4:4" x14ac:dyDescent="0.25">
      <c r="D4397" s="12"/>
    </row>
    <row r="4398" spans="4:4" x14ac:dyDescent="0.25">
      <c r="D4398" s="12"/>
    </row>
    <row r="4399" spans="4:4" x14ac:dyDescent="0.25">
      <c r="D4399" s="12"/>
    </row>
    <row r="4400" spans="4:4" x14ac:dyDescent="0.25">
      <c r="D4400" s="12"/>
    </row>
    <row r="4401" spans="4:4" x14ac:dyDescent="0.25">
      <c r="D4401" s="12"/>
    </row>
    <row r="4402" spans="4:4" x14ac:dyDescent="0.25">
      <c r="D4402" s="12"/>
    </row>
    <row r="4403" spans="4:4" x14ac:dyDescent="0.25">
      <c r="D4403" s="12"/>
    </row>
    <row r="4404" spans="4:4" x14ac:dyDescent="0.25">
      <c r="D4404" s="12"/>
    </row>
    <row r="4405" spans="4:4" x14ac:dyDescent="0.25">
      <c r="D4405" s="12"/>
    </row>
    <row r="4406" spans="4:4" x14ac:dyDescent="0.25">
      <c r="D4406" s="12"/>
    </row>
    <row r="4407" spans="4:4" x14ac:dyDescent="0.25">
      <c r="D4407" s="12"/>
    </row>
    <row r="4408" spans="4:4" x14ac:dyDescent="0.25">
      <c r="D4408" s="12"/>
    </row>
    <row r="4409" spans="4:4" x14ac:dyDescent="0.25">
      <c r="D4409" s="12"/>
    </row>
    <row r="4410" spans="4:4" x14ac:dyDescent="0.25">
      <c r="D4410" s="12"/>
    </row>
    <row r="4411" spans="4:4" x14ac:dyDescent="0.25">
      <c r="D4411" s="12"/>
    </row>
    <row r="4412" spans="4:4" x14ac:dyDescent="0.25">
      <c r="D4412" s="12"/>
    </row>
    <row r="4413" spans="4:4" x14ac:dyDescent="0.25">
      <c r="D4413" s="12"/>
    </row>
    <row r="4414" spans="4:4" x14ac:dyDescent="0.25">
      <c r="D4414" s="12"/>
    </row>
    <row r="4415" spans="4:4" x14ac:dyDescent="0.25">
      <c r="D4415" s="12"/>
    </row>
    <row r="4416" spans="4:4" x14ac:dyDescent="0.25">
      <c r="D4416" s="12"/>
    </row>
    <row r="4417" spans="4:4" x14ac:dyDescent="0.25">
      <c r="D4417" s="12"/>
    </row>
    <row r="4418" spans="4:4" x14ac:dyDescent="0.25">
      <c r="D4418" s="12"/>
    </row>
    <row r="4419" spans="4:4" x14ac:dyDescent="0.25">
      <c r="D4419" s="12"/>
    </row>
    <row r="4420" spans="4:4" x14ac:dyDescent="0.25">
      <c r="D4420" s="12"/>
    </row>
    <row r="4421" spans="4:4" x14ac:dyDescent="0.25">
      <c r="D4421" s="12"/>
    </row>
    <row r="4422" spans="4:4" x14ac:dyDescent="0.25">
      <c r="D4422" s="12"/>
    </row>
    <row r="4423" spans="4:4" x14ac:dyDescent="0.25">
      <c r="D4423" s="12"/>
    </row>
    <row r="4424" spans="4:4" x14ac:dyDescent="0.25">
      <c r="D4424" s="12"/>
    </row>
    <row r="4425" spans="4:4" x14ac:dyDescent="0.25">
      <c r="D4425" s="12"/>
    </row>
    <row r="4426" spans="4:4" x14ac:dyDescent="0.25">
      <c r="D4426" s="12"/>
    </row>
    <row r="4427" spans="4:4" x14ac:dyDescent="0.25">
      <c r="D4427" s="12"/>
    </row>
    <row r="4428" spans="4:4" x14ac:dyDescent="0.25">
      <c r="D4428" s="12"/>
    </row>
    <row r="4429" spans="4:4" x14ac:dyDescent="0.25">
      <c r="D4429" s="12"/>
    </row>
    <row r="4430" spans="4:4" x14ac:dyDescent="0.25">
      <c r="D4430" s="12"/>
    </row>
    <row r="4431" spans="4:4" x14ac:dyDescent="0.25">
      <c r="D4431" s="12"/>
    </row>
    <row r="4432" spans="4:4" x14ac:dyDescent="0.25">
      <c r="D4432" s="12"/>
    </row>
    <row r="4433" spans="4:4" x14ac:dyDescent="0.25">
      <c r="D4433" s="12"/>
    </row>
    <row r="4434" spans="4:4" x14ac:dyDescent="0.25">
      <c r="D4434" s="12"/>
    </row>
    <row r="4435" spans="4:4" x14ac:dyDescent="0.25">
      <c r="D4435" s="12"/>
    </row>
    <row r="4436" spans="4:4" x14ac:dyDescent="0.25">
      <c r="D4436" s="12"/>
    </row>
    <row r="4437" spans="4:4" x14ac:dyDescent="0.25">
      <c r="D4437" s="12"/>
    </row>
    <row r="4438" spans="4:4" x14ac:dyDescent="0.25">
      <c r="D4438" s="12"/>
    </row>
    <row r="4439" spans="4:4" x14ac:dyDescent="0.25">
      <c r="D4439" s="12"/>
    </row>
    <row r="4440" spans="4:4" x14ac:dyDescent="0.25">
      <c r="D4440" s="12"/>
    </row>
    <row r="4441" spans="4:4" x14ac:dyDescent="0.25">
      <c r="D4441" s="12"/>
    </row>
    <row r="4442" spans="4:4" x14ac:dyDescent="0.25">
      <c r="D4442" s="12"/>
    </row>
    <row r="4443" spans="4:4" x14ac:dyDescent="0.25">
      <c r="D4443" s="12"/>
    </row>
    <row r="4444" spans="4:4" x14ac:dyDescent="0.25">
      <c r="D4444" s="12"/>
    </row>
    <row r="4445" spans="4:4" x14ac:dyDescent="0.25">
      <c r="D4445" s="12"/>
    </row>
    <row r="4446" spans="4:4" x14ac:dyDescent="0.25">
      <c r="D4446" s="12"/>
    </row>
    <row r="4447" spans="4:4" x14ac:dyDescent="0.25">
      <c r="D4447" s="12"/>
    </row>
    <row r="4448" spans="4:4" x14ac:dyDescent="0.25">
      <c r="D4448" s="12"/>
    </row>
    <row r="4449" spans="4:4" x14ac:dyDescent="0.25">
      <c r="D4449" s="12"/>
    </row>
    <row r="4450" spans="4:4" x14ac:dyDescent="0.25">
      <c r="D4450" s="12"/>
    </row>
    <row r="4451" spans="4:4" x14ac:dyDescent="0.25">
      <c r="D4451" s="12"/>
    </row>
    <row r="4452" spans="4:4" x14ac:dyDescent="0.25">
      <c r="D4452" s="12"/>
    </row>
    <row r="4453" spans="4:4" x14ac:dyDescent="0.25">
      <c r="D4453" s="12"/>
    </row>
    <row r="4454" spans="4:4" x14ac:dyDescent="0.25">
      <c r="D4454" s="12"/>
    </row>
    <row r="4455" spans="4:4" x14ac:dyDescent="0.25">
      <c r="D4455" s="12"/>
    </row>
    <row r="4456" spans="4:4" x14ac:dyDescent="0.25">
      <c r="D4456" s="12"/>
    </row>
    <row r="4457" spans="4:4" x14ac:dyDescent="0.25">
      <c r="D4457" s="12"/>
    </row>
    <row r="4458" spans="4:4" x14ac:dyDescent="0.25">
      <c r="D4458" s="12"/>
    </row>
    <row r="4459" spans="4:4" x14ac:dyDescent="0.25">
      <c r="D4459" s="12"/>
    </row>
    <row r="4460" spans="4:4" x14ac:dyDescent="0.25">
      <c r="D4460" s="12"/>
    </row>
    <row r="4461" spans="4:4" x14ac:dyDescent="0.25">
      <c r="D4461" s="12"/>
    </row>
    <row r="4462" spans="4:4" x14ac:dyDescent="0.25">
      <c r="D4462" s="12"/>
    </row>
    <row r="4463" spans="4:4" x14ac:dyDescent="0.25">
      <c r="D4463" s="12"/>
    </row>
    <row r="4464" spans="4:4" x14ac:dyDescent="0.25">
      <c r="D4464" s="12"/>
    </row>
    <row r="4465" spans="4:4" x14ac:dyDescent="0.25">
      <c r="D4465" s="12"/>
    </row>
    <row r="4466" spans="4:4" x14ac:dyDescent="0.25">
      <c r="D4466" s="12"/>
    </row>
    <row r="4467" spans="4:4" x14ac:dyDescent="0.25">
      <c r="D4467" s="12"/>
    </row>
    <row r="4468" spans="4:4" x14ac:dyDescent="0.25">
      <c r="D4468" s="12"/>
    </row>
    <row r="4469" spans="4:4" x14ac:dyDescent="0.25">
      <c r="D4469" s="12"/>
    </row>
    <row r="4470" spans="4:4" x14ac:dyDescent="0.25">
      <c r="D4470" s="12"/>
    </row>
    <row r="4471" spans="4:4" x14ac:dyDescent="0.25">
      <c r="D4471" s="12"/>
    </row>
    <row r="4472" spans="4:4" x14ac:dyDescent="0.25">
      <c r="D4472" s="12"/>
    </row>
    <row r="4473" spans="4:4" x14ac:dyDescent="0.25">
      <c r="D4473" s="12"/>
    </row>
    <row r="4474" spans="4:4" x14ac:dyDescent="0.25">
      <c r="D4474" s="12"/>
    </row>
    <row r="4475" spans="4:4" x14ac:dyDescent="0.25">
      <c r="D4475" s="12"/>
    </row>
    <row r="4476" spans="4:4" x14ac:dyDescent="0.25">
      <c r="D4476" s="12"/>
    </row>
    <row r="4477" spans="4:4" x14ac:dyDescent="0.25">
      <c r="D4477" s="12"/>
    </row>
    <row r="4478" spans="4:4" x14ac:dyDescent="0.25">
      <c r="D4478" s="12"/>
    </row>
    <row r="4479" spans="4:4" x14ac:dyDescent="0.25">
      <c r="D4479" s="12"/>
    </row>
    <row r="4480" spans="4:4" x14ac:dyDescent="0.25">
      <c r="D4480" s="12"/>
    </row>
    <row r="4481" spans="4:4" x14ac:dyDescent="0.25">
      <c r="D4481" s="12"/>
    </row>
    <row r="4482" spans="4:4" x14ac:dyDescent="0.25">
      <c r="D4482" s="12"/>
    </row>
    <row r="4483" spans="4:4" x14ac:dyDescent="0.25">
      <c r="D4483" s="12"/>
    </row>
    <row r="4484" spans="4:4" x14ac:dyDescent="0.25">
      <c r="D4484" s="12"/>
    </row>
    <row r="4485" spans="4:4" x14ac:dyDescent="0.25">
      <c r="D4485" s="12"/>
    </row>
    <row r="4486" spans="4:4" x14ac:dyDescent="0.25">
      <c r="D4486" s="12"/>
    </row>
    <row r="4487" spans="4:4" x14ac:dyDescent="0.25">
      <c r="D4487" s="12"/>
    </row>
    <row r="4488" spans="4:4" x14ac:dyDescent="0.25">
      <c r="D4488" s="12"/>
    </row>
    <row r="4489" spans="4:4" x14ac:dyDescent="0.25">
      <c r="D4489" s="12"/>
    </row>
    <row r="4490" spans="4:4" x14ac:dyDescent="0.25">
      <c r="D4490" s="12"/>
    </row>
    <row r="4491" spans="4:4" x14ac:dyDescent="0.25">
      <c r="D4491" s="12"/>
    </row>
    <row r="4492" spans="4:4" x14ac:dyDescent="0.25">
      <c r="D4492" s="12"/>
    </row>
    <row r="4493" spans="4:4" x14ac:dyDescent="0.25">
      <c r="D4493" s="12"/>
    </row>
    <row r="4494" spans="4:4" x14ac:dyDescent="0.25">
      <c r="D4494" s="12"/>
    </row>
    <row r="4495" spans="4:4" x14ac:dyDescent="0.25">
      <c r="D4495" s="12"/>
    </row>
    <row r="4496" spans="4:4" x14ac:dyDescent="0.25">
      <c r="D4496" s="12"/>
    </row>
    <row r="4497" spans="4:4" x14ac:dyDescent="0.25">
      <c r="D4497" s="12"/>
    </row>
    <row r="4498" spans="4:4" x14ac:dyDescent="0.25">
      <c r="D4498" s="12"/>
    </row>
    <row r="4499" spans="4:4" x14ac:dyDescent="0.25">
      <c r="D4499" s="12"/>
    </row>
    <row r="4500" spans="4:4" x14ac:dyDescent="0.25">
      <c r="D4500" s="12"/>
    </row>
    <row r="4501" spans="4:4" x14ac:dyDescent="0.25">
      <c r="D4501" s="12"/>
    </row>
    <row r="4502" spans="4:4" x14ac:dyDescent="0.25">
      <c r="D4502" s="12"/>
    </row>
    <row r="4503" spans="4:4" x14ac:dyDescent="0.25">
      <c r="D4503" s="12"/>
    </row>
    <row r="4504" spans="4:4" x14ac:dyDescent="0.25">
      <c r="D4504" s="12"/>
    </row>
    <row r="4505" spans="4:4" x14ac:dyDescent="0.25">
      <c r="D4505" s="12"/>
    </row>
    <row r="4506" spans="4:4" x14ac:dyDescent="0.25">
      <c r="D4506" s="12"/>
    </row>
    <row r="4507" spans="4:4" x14ac:dyDescent="0.25">
      <c r="D4507" s="12"/>
    </row>
    <row r="4508" spans="4:4" x14ac:dyDescent="0.25">
      <c r="D4508" s="12"/>
    </row>
    <row r="4509" spans="4:4" x14ac:dyDescent="0.25">
      <c r="D4509" s="12"/>
    </row>
    <row r="4510" spans="4:4" x14ac:dyDescent="0.25">
      <c r="D4510" s="12"/>
    </row>
    <row r="4511" spans="4:4" x14ac:dyDescent="0.25">
      <c r="D4511" s="12"/>
    </row>
    <row r="4512" spans="4:4" x14ac:dyDescent="0.25">
      <c r="D4512" s="12"/>
    </row>
    <row r="4513" spans="4:4" x14ac:dyDescent="0.25">
      <c r="D4513" s="12"/>
    </row>
    <row r="4514" spans="4:4" x14ac:dyDescent="0.25">
      <c r="D4514" s="12"/>
    </row>
    <row r="4515" spans="4:4" x14ac:dyDescent="0.25">
      <c r="D4515" s="12"/>
    </row>
    <row r="4516" spans="4:4" x14ac:dyDescent="0.25">
      <c r="D4516" s="12"/>
    </row>
    <row r="4517" spans="4:4" x14ac:dyDescent="0.25">
      <c r="D4517" s="12"/>
    </row>
    <row r="4518" spans="4:4" x14ac:dyDescent="0.25">
      <c r="D4518" s="12"/>
    </row>
    <row r="4519" spans="4:4" x14ac:dyDescent="0.25">
      <c r="D4519" s="12"/>
    </row>
    <row r="4520" spans="4:4" x14ac:dyDescent="0.25">
      <c r="D4520" s="12"/>
    </row>
    <row r="4521" spans="4:4" x14ac:dyDescent="0.25">
      <c r="D4521" s="12"/>
    </row>
    <row r="4522" spans="4:4" x14ac:dyDescent="0.25">
      <c r="D4522" s="12"/>
    </row>
    <row r="4523" spans="4:4" x14ac:dyDescent="0.25">
      <c r="D4523" s="12"/>
    </row>
    <row r="4524" spans="4:4" x14ac:dyDescent="0.25">
      <c r="D4524" s="12"/>
    </row>
    <row r="4525" spans="4:4" x14ac:dyDescent="0.25">
      <c r="D4525" s="12"/>
    </row>
    <row r="4526" spans="4:4" x14ac:dyDescent="0.25">
      <c r="D4526" s="12"/>
    </row>
    <row r="4527" spans="4:4" x14ac:dyDescent="0.25">
      <c r="D4527" s="12"/>
    </row>
    <row r="4528" spans="4:4" x14ac:dyDescent="0.25">
      <c r="D4528" s="12"/>
    </row>
    <row r="4529" spans="4:4" x14ac:dyDescent="0.25">
      <c r="D4529" s="12"/>
    </row>
    <row r="4530" spans="4:4" x14ac:dyDescent="0.25">
      <c r="D4530" s="12"/>
    </row>
    <row r="4531" spans="4:4" x14ac:dyDescent="0.25">
      <c r="D4531" s="12"/>
    </row>
    <row r="4532" spans="4:4" x14ac:dyDescent="0.25">
      <c r="D4532" s="12"/>
    </row>
    <row r="4533" spans="4:4" x14ac:dyDescent="0.25">
      <c r="D4533" s="12"/>
    </row>
    <row r="4534" spans="4:4" x14ac:dyDescent="0.25">
      <c r="D4534" s="12"/>
    </row>
    <row r="4535" spans="4:4" x14ac:dyDescent="0.25">
      <c r="D4535" s="12"/>
    </row>
    <row r="4536" spans="4:4" x14ac:dyDescent="0.25">
      <c r="D4536" s="12"/>
    </row>
    <row r="4537" spans="4:4" x14ac:dyDescent="0.25">
      <c r="D4537" s="12"/>
    </row>
    <row r="4538" spans="4:4" x14ac:dyDescent="0.25">
      <c r="D4538" s="12"/>
    </row>
    <row r="4539" spans="4:4" x14ac:dyDescent="0.25">
      <c r="D4539" s="12"/>
    </row>
    <row r="4540" spans="4:4" x14ac:dyDescent="0.25">
      <c r="D4540" s="12"/>
    </row>
    <row r="4541" spans="4:4" x14ac:dyDescent="0.25">
      <c r="D4541" s="12"/>
    </row>
    <row r="4542" spans="4:4" x14ac:dyDescent="0.25">
      <c r="D4542" s="12"/>
    </row>
    <row r="4543" spans="4:4" x14ac:dyDescent="0.25">
      <c r="D4543" s="12"/>
    </row>
    <row r="4544" spans="4:4" x14ac:dyDescent="0.25">
      <c r="D4544" s="12"/>
    </row>
    <row r="4545" spans="4:4" x14ac:dyDescent="0.25">
      <c r="D4545" s="12"/>
    </row>
    <row r="4546" spans="4:4" x14ac:dyDescent="0.25">
      <c r="D4546" s="12"/>
    </row>
    <row r="4547" spans="4:4" x14ac:dyDescent="0.25">
      <c r="D4547" s="12"/>
    </row>
    <row r="4548" spans="4:4" x14ac:dyDescent="0.25">
      <c r="D4548" s="12"/>
    </row>
    <row r="4549" spans="4:4" x14ac:dyDescent="0.25">
      <c r="D4549" s="12"/>
    </row>
    <row r="4550" spans="4:4" x14ac:dyDescent="0.25">
      <c r="D4550" s="12"/>
    </row>
    <row r="4551" spans="4:4" x14ac:dyDescent="0.25">
      <c r="D4551" s="12"/>
    </row>
    <row r="4552" spans="4:4" x14ac:dyDescent="0.25">
      <c r="D4552" s="12"/>
    </row>
    <row r="4553" spans="4:4" x14ac:dyDescent="0.25">
      <c r="D4553" s="12"/>
    </row>
    <row r="4554" spans="4:4" x14ac:dyDescent="0.25">
      <c r="D4554" s="12"/>
    </row>
    <row r="4555" spans="4:4" x14ac:dyDescent="0.25">
      <c r="D4555" s="12"/>
    </row>
    <row r="4556" spans="4:4" x14ac:dyDescent="0.25">
      <c r="D4556" s="12"/>
    </row>
    <row r="4557" spans="4:4" x14ac:dyDescent="0.25">
      <c r="D4557" s="12"/>
    </row>
    <row r="4558" spans="4:4" x14ac:dyDescent="0.25">
      <c r="D4558" s="12"/>
    </row>
    <row r="4559" spans="4:4" x14ac:dyDescent="0.25">
      <c r="D4559" s="12"/>
    </row>
    <row r="4560" spans="4:4" x14ac:dyDescent="0.25">
      <c r="D4560" s="12"/>
    </row>
    <row r="4561" spans="4:4" x14ac:dyDescent="0.25">
      <c r="D4561" s="12"/>
    </row>
    <row r="4562" spans="4:4" x14ac:dyDescent="0.25">
      <c r="D4562" s="12"/>
    </row>
    <row r="4563" spans="4:4" x14ac:dyDescent="0.25">
      <c r="D4563" s="12"/>
    </row>
    <row r="4564" spans="4:4" x14ac:dyDescent="0.25">
      <c r="D4564" s="12"/>
    </row>
    <row r="4565" spans="4:4" x14ac:dyDescent="0.25">
      <c r="D4565" s="12"/>
    </row>
    <row r="4566" spans="4:4" x14ac:dyDescent="0.25">
      <c r="D4566" s="12"/>
    </row>
    <row r="4567" spans="4:4" x14ac:dyDescent="0.25">
      <c r="D4567" s="12"/>
    </row>
    <row r="4568" spans="4:4" x14ac:dyDescent="0.25">
      <c r="D4568" s="12"/>
    </row>
    <row r="4569" spans="4:4" x14ac:dyDescent="0.25">
      <c r="D4569" s="12"/>
    </row>
    <row r="4570" spans="4:4" x14ac:dyDescent="0.25">
      <c r="D4570" s="12"/>
    </row>
    <row r="4571" spans="4:4" x14ac:dyDescent="0.25">
      <c r="D4571" s="12"/>
    </row>
    <row r="4572" spans="4:4" x14ac:dyDescent="0.25">
      <c r="D4572" s="12"/>
    </row>
    <row r="4573" spans="4:4" x14ac:dyDescent="0.25">
      <c r="D4573" s="12"/>
    </row>
    <row r="4574" spans="4:4" x14ac:dyDescent="0.25">
      <c r="D4574" s="12"/>
    </row>
    <row r="4575" spans="4:4" x14ac:dyDescent="0.25">
      <c r="D4575" s="12"/>
    </row>
    <row r="4576" spans="4:4" x14ac:dyDescent="0.25">
      <c r="D4576" s="12"/>
    </row>
    <row r="4577" spans="4:4" x14ac:dyDescent="0.25">
      <c r="D4577" s="12"/>
    </row>
    <row r="4578" spans="4:4" x14ac:dyDescent="0.25">
      <c r="D4578" s="12"/>
    </row>
    <row r="4579" spans="4:4" x14ac:dyDescent="0.25">
      <c r="D4579" s="12"/>
    </row>
    <row r="4580" spans="4:4" x14ac:dyDescent="0.25">
      <c r="D4580" s="12"/>
    </row>
    <row r="4581" spans="4:4" x14ac:dyDescent="0.25">
      <c r="D4581" s="12"/>
    </row>
    <row r="4582" spans="4:4" x14ac:dyDescent="0.25">
      <c r="D4582" s="12"/>
    </row>
    <row r="4583" spans="4:4" x14ac:dyDescent="0.25">
      <c r="D4583" s="12"/>
    </row>
    <row r="4584" spans="4:4" x14ac:dyDescent="0.25">
      <c r="D4584" s="12"/>
    </row>
    <row r="4585" spans="4:4" x14ac:dyDescent="0.25">
      <c r="D4585" s="12"/>
    </row>
    <row r="4586" spans="4:4" x14ac:dyDescent="0.25">
      <c r="D4586" s="12"/>
    </row>
    <row r="4587" spans="4:4" x14ac:dyDescent="0.25">
      <c r="D4587" s="12"/>
    </row>
    <row r="4588" spans="4:4" x14ac:dyDescent="0.25">
      <c r="D4588" s="12"/>
    </row>
    <row r="4589" spans="4:4" x14ac:dyDescent="0.25">
      <c r="D4589" s="12"/>
    </row>
    <row r="4590" spans="4:4" x14ac:dyDescent="0.25">
      <c r="D4590" s="12"/>
    </row>
    <row r="4591" spans="4:4" x14ac:dyDescent="0.25">
      <c r="D4591" s="12"/>
    </row>
    <row r="4592" spans="4:4" x14ac:dyDescent="0.25">
      <c r="D4592" s="12"/>
    </row>
    <row r="4593" spans="4:4" x14ac:dyDescent="0.25">
      <c r="D4593" s="12"/>
    </row>
    <row r="4594" spans="4:4" x14ac:dyDescent="0.25">
      <c r="D4594" s="12"/>
    </row>
    <row r="4595" spans="4:4" x14ac:dyDescent="0.25">
      <c r="D4595" s="12"/>
    </row>
    <row r="4596" spans="4:4" x14ac:dyDescent="0.25">
      <c r="D4596" s="12"/>
    </row>
    <row r="4597" spans="4:4" x14ac:dyDescent="0.25">
      <c r="D4597" s="12"/>
    </row>
    <row r="4598" spans="4:4" x14ac:dyDescent="0.25">
      <c r="D4598" s="12"/>
    </row>
    <row r="4599" spans="4:4" x14ac:dyDescent="0.25">
      <c r="D4599" s="12"/>
    </row>
    <row r="4600" spans="4:4" x14ac:dyDescent="0.25">
      <c r="D4600" s="12"/>
    </row>
    <row r="4601" spans="4:4" x14ac:dyDescent="0.25">
      <c r="D4601" s="12"/>
    </row>
    <row r="4602" spans="4:4" x14ac:dyDescent="0.25">
      <c r="D4602" s="12"/>
    </row>
    <row r="4603" spans="4:4" x14ac:dyDescent="0.25">
      <c r="D4603" s="12"/>
    </row>
    <row r="4604" spans="4:4" x14ac:dyDescent="0.25">
      <c r="D4604" s="12"/>
    </row>
    <row r="4605" spans="4:4" x14ac:dyDescent="0.25">
      <c r="D4605" s="12"/>
    </row>
    <row r="4606" spans="4:4" x14ac:dyDescent="0.25">
      <c r="D4606" s="12"/>
    </row>
    <row r="4607" spans="4:4" x14ac:dyDescent="0.25">
      <c r="D4607" s="12"/>
    </row>
    <row r="4608" spans="4:4" x14ac:dyDescent="0.25">
      <c r="D4608" s="12"/>
    </row>
    <row r="4609" spans="4:4" x14ac:dyDescent="0.25">
      <c r="D4609" s="12"/>
    </row>
    <row r="4610" spans="4:4" x14ac:dyDescent="0.25">
      <c r="D4610" s="12"/>
    </row>
    <row r="4611" spans="4:4" x14ac:dyDescent="0.25">
      <c r="D4611" s="12"/>
    </row>
    <row r="4612" spans="4:4" x14ac:dyDescent="0.25">
      <c r="D4612" s="12"/>
    </row>
    <row r="4613" spans="4:4" x14ac:dyDescent="0.25">
      <c r="D4613" s="12"/>
    </row>
    <row r="4614" spans="4:4" x14ac:dyDescent="0.25">
      <c r="D4614" s="12"/>
    </row>
    <row r="4615" spans="4:4" x14ac:dyDescent="0.25">
      <c r="D4615" s="12"/>
    </row>
    <row r="4616" spans="4:4" x14ac:dyDescent="0.25">
      <c r="D4616" s="12"/>
    </row>
    <row r="4617" spans="4:4" x14ac:dyDescent="0.25">
      <c r="D4617" s="12"/>
    </row>
    <row r="4618" spans="4:4" x14ac:dyDescent="0.25">
      <c r="D4618" s="12"/>
    </row>
    <row r="4619" spans="4:4" x14ac:dyDescent="0.25">
      <c r="D4619" s="12"/>
    </row>
    <row r="4620" spans="4:4" x14ac:dyDescent="0.25">
      <c r="D4620" s="12"/>
    </row>
    <row r="4621" spans="4:4" x14ac:dyDescent="0.25">
      <c r="D4621" s="12"/>
    </row>
    <row r="4622" spans="4:4" x14ac:dyDescent="0.25">
      <c r="D4622" s="12"/>
    </row>
    <row r="4623" spans="4:4" x14ac:dyDescent="0.25">
      <c r="D4623" s="12"/>
    </row>
    <row r="4624" spans="4:4" x14ac:dyDescent="0.25">
      <c r="D4624" s="12"/>
    </row>
    <row r="4625" spans="4:4" x14ac:dyDescent="0.25">
      <c r="D4625" s="12"/>
    </row>
    <row r="4626" spans="4:4" x14ac:dyDescent="0.25">
      <c r="D4626" s="12"/>
    </row>
    <row r="4627" spans="4:4" x14ac:dyDescent="0.25">
      <c r="D4627" s="12"/>
    </row>
    <row r="4628" spans="4:4" x14ac:dyDescent="0.25">
      <c r="D4628" s="12"/>
    </row>
    <row r="4629" spans="4:4" x14ac:dyDescent="0.25">
      <c r="D4629" s="12"/>
    </row>
    <row r="4630" spans="4:4" x14ac:dyDescent="0.25">
      <c r="D4630" s="12"/>
    </row>
    <row r="4631" spans="4:4" x14ac:dyDescent="0.25">
      <c r="D4631" s="12"/>
    </row>
    <row r="4632" spans="4:4" x14ac:dyDescent="0.25">
      <c r="D4632" s="12"/>
    </row>
    <row r="4633" spans="4:4" x14ac:dyDescent="0.25">
      <c r="D4633" s="12"/>
    </row>
    <row r="4634" spans="4:4" x14ac:dyDescent="0.25">
      <c r="D4634" s="12"/>
    </row>
    <row r="4635" spans="4:4" x14ac:dyDescent="0.25">
      <c r="D4635" s="12"/>
    </row>
    <row r="4636" spans="4:4" x14ac:dyDescent="0.25">
      <c r="D4636" s="12"/>
    </row>
    <row r="4637" spans="4:4" x14ac:dyDescent="0.25">
      <c r="D4637" s="12"/>
    </row>
    <row r="4638" spans="4:4" x14ac:dyDescent="0.25">
      <c r="D4638" s="12"/>
    </row>
    <row r="4639" spans="4:4" x14ac:dyDescent="0.25">
      <c r="D4639" s="12"/>
    </row>
    <row r="4640" spans="4:4" x14ac:dyDescent="0.25">
      <c r="D4640" s="12"/>
    </row>
    <row r="4641" spans="4:4" x14ac:dyDescent="0.25">
      <c r="D4641" s="12"/>
    </row>
    <row r="4642" spans="4:4" x14ac:dyDescent="0.25">
      <c r="D4642" s="12"/>
    </row>
    <row r="4643" spans="4:4" x14ac:dyDescent="0.25">
      <c r="D4643" s="12"/>
    </row>
    <row r="4644" spans="4:4" x14ac:dyDescent="0.25">
      <c r="D4644" s="12"/>
    </row>
    <row r="4645" spans="4:4" x14ac:dyDescent="0.25">
      <c r="D4645" s="12"/>
    </row>
    <row r="4646" spans="4:4" x14ac:dyDescent="0.25">
      <c r="D4646" s="12"/>
    </row>
    <row r="4647" spans="4:4" x14ac:dyDescent="0.25">
      <c r="D4647" s="12"/>
    </row>
    <row r="4648" spans="4:4" x14ac:dyDescent="0.25">
      <c r="D4648" s="12"/>
    </row>
    <row r="4649" spans="4:4" x14ac:dyDescent="0.25">
      <c r="D4649" s="12"/>
    </row>
    <row r="4650" spans="4:4" x14ac:dyDescent="0.25">
      <c r="D4650" s="12"/>
    </row>
    <row r="4651" spans="4:4" x14ac:dyDescent="0.25">
      <c r="D4651" s="12"/>
    </row>
    <row r="4652" spans="4:4" x14ac:dyDescent="0.25">
      <c r="D4652" s="12"/>
    </row>
    <row r="4653" spans="4:4" x14ac:dyDescent="0.25">
      <c r="D4653" s="12"/>
    </row>
    <row r="4654" spans="4:4" x14ac:dyDescent="0.25">
      <c r="D4654" s="12"/>
    </row>
    <row r="4655" spans="4:4" x14ac:dyDescent="0.25">
      <c r="D4655" s="12"/>
    </row>
    <row r="4656" spans="4:4" x14ac:dyDescent="0.25">
      <c r="D4656" s="12"/>
    </row>
    <row r="4657" spans="4:4" x14ac:dyDescent="0.25">
      <c r="D4657" s="12"/>
    </row>
    <row r="4658" spans="4:4" x14ac:dyDescent="0.25">
      <c r="D4658" s="12"/>
    </row>
    <row r="4659" spans="4:4" x14ac:dyDescent="0.25">
      <c r="D4659" s="12"/>
    </row>
    <row r="4660" spans="4:4" x14ac:dyDescent="0.25">
      <c r="D4660" s="12"/>
    </row>
    <row r="4661" spans="4:4" x14ac:dyDescent="0.25">
      <c r="D4661" s="12"/>
    </row>
    <row r="4662" spans="4:4" x14ac:dyDescent="0.25">
      <c r="D4662" s="12"/>
    </row>
    <row r="4663" spans="4:4" x14ac:dyDescent="0.25">
      <c r="D4663" s="12"/>
    </row>
    <row r="4664" spans="4:4" x14ac:dyDescent="0.25">
      <c r="D4664" s="12"/>
    </row>
    <row r="4665" spans="4:4" x14ac:dyDescent="0.25">
      <c r="D4665" s="12"/>
    </row>
    <row r="4666" spans="4:4" x14ac:dyDescent="0.25">
      <c r="D4666" s="12"/>
    </row>
    <row r="4667" spans="4:4" x14ac:dyDescent="0.25">
      <c r="D4667" s="12"/>
    </row>
    <row r="4668" spans="4:4" x14ac:dyDescent="0.25">
      <c r="D4668" s="12"/>
    </row>
    <row r="4669" spans="4:4" x14ac:dyDescent="0.25">
      <c r="D4669" s="12"/>
    </row>
    <row r="4670" spans="4:4" x14ac:dyDescent="0.25">
      <c r="D4670" s="12"/>
    </row>
    <row r="4671" spans="4:4" x14ac:dyDescent="0.25">
      <c r="D4671" s="12"/>
    </row>
    <row r="4672" spans="4:4" x14ac:dyDescent="0.25">
      <c r="D4672" s="12"/>
    </row>
    <row r="4673" spans="4:4" x14ac:dyDescent="0.25">
      <c r="D4673" s="12"/>
    </row>
    <row r="4674" spans="4:4" x14ac:dyDescent="0.25">
      <c r="D4674" s="12"/>
    </row>
    <row r="4675" spans="4:4" x14ac:dyDescent="0.25">
      <c r="D4675" s="12"/>
    </row>
    <row r="4676" spans="4:4" x14ac:dyDescent="0.25">
      <c r="D4676" s="12"/>
    </row>
    <row r="4677" spans="4:4" x14ac:dyDescent="0.25">
      <c r="D4677" s="12"/>
    </row>
    <row r="4678" spans="4:4" x14ac:dyDescent="0.25">
      <c r="D4678" s="12"/>
    </row>
    <row r="4679" spans="4:4" x14ac:dyDescent="0.25">
      <c r="D4679" s="12"/>
    </row>
    <row r="4680" spans="4:4" x14ac:dyDescent="0.25">
      <c r="D4680" s="12"/>
    </row>
    <row r="4681" spans="4:4" x14ac:dyDescent="0.25">
      <c r="D4681" s="12"/>
    </row>
    <row r="4682" spans="4:4" x14ac:dyDescent="0.25">
      <c r="D4682" s="12"/>
    </row>
    <row r="4683" spans="4:4" x14ac:dyDescent="0.25">
      <c r="D4683" s="12"/>
    </row>
    <row r="4684" spans="4:4" x14ac:dyDescent="0.25">
      <c r="D4684" s="12"/>
    </row>
    <row r="4685" spans="4:4" x14ac:dyDescent="0.25">
      <c r="D4685" s="12"/>
    </row>
    <row r="4686" spans="4:4" x14ac:dyDescent="0.25">
      <c r="D4686" s="12"/>
    </row>
    <row r="4687" spans="4:4" x14ac:dyDescent="0.25">
      <c r="D4687" s="12"/>
    </row>
    <row r="4688" spans="4:4" x14ac:dyDescent="0.25">
      <c r="D4688" s="12"/>
    </row>
    <row r="4689" spans="4:4" x14ac:dyDescent="0.25">
      <c r="D4689" s="12"/>
    </row>
    <row r="4690" spans="4:4" x14ac:dyDescent="0.25">
      <c r="D4690" s="12"/>
    </row>
    <row r="4691" spans="4:4" x14ac:dyDescent="0.25">
      <c r="D4691" s="12"/>
    </row>
    <row r="4692" spans="4:4" x14ac:dyDescent="0.25">
      <c r="D4692" s="12"/>
    </row>
    <row r="4693" spans="4:4" x14ac:dyDescent="0.25">
      <c r="D4693" s="12"/>
    </row>
    <row r="4694" spans="4:4" x14ac:dyDescent="0.25">
      <c r="D4694" s="12"/>
    </row>
    <row r="4695" spans="4:4" x14ac:dyDescent="0.25">
      <c r="D4695" s="12"/>
    </row>
    <row r="4696" spans="4:4" x14ac:dyDescent="0.25">
      <c r="D4696" s="12"/>
    </row>
    <row r="4697" spans="4:4" x14ac:dyDescent="0.25">
      <c r="D4697" s="12"/>
    </row>
    <row r="4698" spans="4:4" x14ac:dyDescent="0.25">
      <c r="D4698" s="12"/>
    </row>
    <row r="4699" spans="4:4" x14ac:dyDescent="0.25">
      <c r="D4699" s="12"/>
    </row>
    <row r="4700" spans="4:4" x14ac:dyDescent="0.25">
      <c r="D4700" s="12"/>
    </row>
    <row r="4701" spans="4:4" x14ac:dyDescent="0.25">
      <c r="D4701" s="12"/>
    </row>
    <row r="4702" spans="4:4" x14ac:dyDescent="0.25">
      <c r="D4702" s="12"/>
    </row>
    <row r="4703" spans="4:4" x14ac:dyDescent="0.25">
      <c r="D4703" s="12"/>
    </row>
    <row r="4704" spans="4:4" x14ac:dyDescent="0.25">
      <c r="D4704" s="12"/>
    </row>
    <row r="4705" spans="4:4" x14ac:dyDescent="0.25">
      <c r="D4705" s="12"/>
    </row>
    <row r="4706" spans="4:4" x14ac:dyDescent="0.25">
      <c r="D4706" s="12"/>
    </row>
    <row r="4707" spans="4:4" x14ac:dyDescent="0.25">
      <c r="D4707" s="12"/>
    </row>
    <row r="4708" spans="4:4" x14ac:dyDescent="0.25">
      <c r="D4708" s="12"/>
    </row>
    <row r="4709" spans="4:4" x14ac:dyDescent="0.25">
      <c r="D4709" s="12"/>
    </row>
    <row r="4710" spans="4:4" x14ac:dyDescent="0.25">
      <c r="D4710" s="12"/>
    </row>
    <row r="4711" spans="4:4" x14ac:dyDescent="0.25">
      <c r="D4711" s="12"/>
    </row>
    <row r="4712" spans="4:4" x14ac:dyDescent="0.25">
      <c r="D4712" s="12"/>
    </row>
    <row r="4713" spans="4:4" x14ac:dyDescent="0.25">
      <c r="D4713" s="12"/>
    </row>
    <row r="4714" spans="4:4" x14ac:dyDescent="0.25">
      <c r="D4714" s="12"/>
    </row>
    <row r="4715" spans="4:4" x14ac:dyDescent="0.25">
      <c r="D4715" s="12"/>
    </row>
    <row r="4716" spans="4:4" x14ac:dyDescent="0.25">
      <c r="D4716" s="12"/>
    </row>
    <row r="4717" spans="4:4" x14ac:dyDescent="0.25">
      <c r="D4717" s="12"/>
    </row>
    <row r="4718" spans="4:4" x14ac:dyDescent="0.25">
      <c r="D4718" s="12"/>
    </row>
    <row r="4719" spans="4:4" x14ac:dyDescent="0.25">
      <c r="D4719" s="12"/>
    </row>
    <row r="4720" spans="4:4" x14ac:dyDescent="0.25">
      <c r="D4720" s="12"/>
    </row>
    <row r="4721" spans="4:4" x14ac:dyDescent="0.25">
      <c r="D4721" s="12"/>
    </row>
    <row r="4722" spans="4:4" x14ac:dyDescent="0.25">
      <c r="D4722" s="12"/>
    </row>
    <row r="4723" spans="4:4" x14ac:dyDescent="0.25">
      <c r="D4723" s="12"/>
    </row>
    <row r="4724" spans="4:4" x14ac:dyDescent="0.25">
      <c r="D4724" s="12"/>
    </row>
    <row r="4725" spans="4:4" x14ac:dyDescent="0.25">
      <c r="D4725" s="12"/>
    </row>
    <row r="4726" spans="4:4" x14ac:dyDescent="0.25">
      <c r="D4726" s="12"/>
    </row>
    <row r="4727" spans="4:4" x14ac:dyDescent="0.25">
      <c r="D4727" s="12"/>
    </row>
    <row r="4728" spans="4:4" x14ac:dyDescent="0.25">
      <c r="D4728" s="12"/>
    </row>
    <row r="4729" spans="4:4" x14ac:dyDescent="0.25">
      <c r="D4729" s="12"/>
    </row>
    <row r="4730" spans="4:4" x14ac:dyDescent="0.25">
      <c r="D4730" s="12"/>
    </row>
    <row r="4731" spans="4:4" x14ac:dyDescent="0.25">
      <c r="D4731" s="12"/>
    </row>
    <row r="4732" spans="4:4" x14ac:dyDescent="0.25">
      <c r="D4732" s="12"/>
    </row>
    <row r="4733" spans="4:4" x14ac:dyDescent="0.25">
      <c r="D4733" s="12"/>
    </row>
    <row r="4734" spans="4:4" x14ac:dyDescent="0.25">
      <c r="D4734" s="12"/>
    </row>
    <row r="4735" spans="4:4" x14ac:dyDescent="0.25">
      <c r="D4735" s="12"/>
    </row>
    <row r="4736" spans="4:4" x14ac:dyDescent="0.25">
      <c r="D4736" s="12"/>
    </row>
    <row r="4737" spans="4:4" x14ac:dyDescent="0.25">
      <c r="D4737" s="12"/>
    </row>
    <row r="4738" spans="4:4" x14ac:dyDescent="0.25">
      <c r="D4738" s="12"/>
    </row>
    <row r="4739" spans="4:4" x14ac:dyDescent="0.25">
      <c r="D4739" s="12"/>
    </row>
    <row r="4740" spans="4:4" x14ac:dyDescent="0.25">
      <c r="D4740" s="12"/>
    </row>
    <row r="4741" spans="4:4" x14ac:dyDescent="0.25">
      <c r="D4741" s="12"/>
    </row>
    <row r="4742" spans="4:4" x14ac:dyDescent="0.25">
      <c r="D4742" s="12"/>
    </row>
    <row r="4743" spans="4:4" x14ac:dyDescent="0.25">
      <c r="D4743" s="12"/>
    </row>
    <row r="4744" spans="4:4" x14ac:dyDescent="0.25">
      <c r="D4744" s="12"/>
    </row>
    <row r="4745" spans="4:4" x14ac:dyDescent="0.25">
      <c r="D4745" s="12"/>
    </row>
    <row r="4746" spans="4:4" x14ac:dyDescent="0.25">
      <c r="D4746" s="12"/>
    </row>
    <row r="4747" spans="4:4" x14ac:dyDescent="0.25">
      <c r="D4747" s="12"/>
    </row>
    <row r="4748" spans="4:4" x14ac:dyDescent="0.25">
      <c r="D4748" s="12"/>
    </row>
    <row r="4749" spans="4:4" x14ac:dyDescent="0.25">
      <c r="D4749" s="12"/>
    </row>
    <row r="4750" spans="4:4" x14ac:dyDescent="0.25">
      <c r="D4750" s="12"/>
    </row>
    <row r="4751" spans="4:4" x14ac:dyDescent="0.25">
      <c r="D4751" s="12"/>
    </row>
    <row r="4752" spans="4:4" x14ac:dyDescent="0.25">
      <c r="D4752" s="12"/>
    </row>
    <row r="4753" spans="4:4" x14ac:dyDescent="0.25">
      <c r="D4753" s="12"/>
    </row>
    <row r="4754" spans="4:4" x14ac:dyDescent="0.25">
      <c r="D4754" s="12"/>
    </row>
    <row r="4755" spans="4:4" x14ac:dyDescent="0.25">
      <c r="D4755" s="12"/>
    </row>
    <row r="4756" spans="4:4" x14ac:dyDescent="0.25">
      <c r="D4756" s="12"/>
    </row>
    <row r="4757" spans="4:4" x14ac:dyDescent="0.25">
      <c r="D4757" s="12"/>
    </row>
    <row r="4758" spans="4:4" x14ac:dyDescent="0.25">
      <c r="D4758" s="12"/>
    </row>
    <row r="4759" spans="4:4" x14ac:dyDescent="0.25">
      <c r="D4759" s="12"/>
    </row>
    <row r="4760" spans="4:4" x14ac:dyDescent="0.25">
      <c r="D4760" s="12"/>
    </row>
    <row r="4761" spans="4:4" x14ac:dyDescent="0.25">
      <c r="D4761" s="12"/>
    </row>
    <row r="4762" spans="4:4" x14ac:dyDescent="0.25">
      <c r="D4762" s="12"/>
    </row>
    <row r="4763" spans="4:4" x14ac:dyDescent="0.25">
      <c r="D4763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67" spans="4:4" x14ac:dyDescent="0.25">
      <c r="D4767" s="12"/>
    </row>
    <row r="4768" spans="4:4" x14ac:dyDescent="0.25">
      <c r="D4768" s="12"/>
    </row>
    <row r="4769" spans="4:4" x14ac:dyDescent="0.25">
      <c r="D4769" s="12"/>
    </row>
    <row r="4770" spans="4:4" x14ac:dyDescent="0.25">
      <c r="D4770" s="12"/>
    </row>
    <row r="4771" spans="4:4" x14ac:dyDescent="0.25">
      <c r="D4771" s="12"/>
    </row>
    <row r="4772" spans="4:4" x14ac:dyDescent="0.25">
      <c r="D4772" s="12"/>
    </row>
    <row r="4773" spans="4:4" x14ac:dyDescent="0.25">
      <c r="D4773" s="12"/>
    </row>
    <row r="4774" spans="4:4" x14ac:dyDescent="0.25">
      <c r="D4774" s="12"/>
    </row>
    <row r="4775" spans="4:4" x14ac:dyDescent="0.25">
      <c r="D4775" s="12"/>
    </row>
    <row r="4776" spans="4:4" x14ac:dyDescent="0.25">
      <c r="D4776" s="12"/>
    </row>
    <row r="4777" spans="4:4" x14ac:dyDescent="0.25">
      <c r="D4777" s="12"/>
    </row>
    <row r="4778" spans="4:4" x14ac:dyDescent="0.25">
      <c r="D4778" s="12"/>
    </row>
    <row r="4779" spans="4:4" x14ac:dyDescent="0.25">
      <c r="D4779" s="12"/>
    </row>
    <row r="4780" spans="4:4" x14ac:dyDescent="0.25">
      <c r="D4780" s="12"/>
    </row>
    <row r="4781" spans="4:4" x14ac:dyDescent="0.25">
      <c r="D4781" s="12"/>
    </row>
    <row r="4782" spans="4:4" x14ac:dyDescent="0.25">
      <c r="D4782" s="12"/>
    </row>
    <row r="4783" spans="4:4" x14ac:dyDescent="0.25">
      <c r="D4783" s="12"/>
    </row>
    <row r="4784" spans="4:4" x14ac:dyDescent="0.25">
      <c r="D4784" s="12"/>
    </row>
    <row r="4785" spans="4:4" x14ac:dyDescent="0.25">
      <c r="D4785" s="12"/>
    </row>
    <row r="4786" spans="4:4" x14ac:dyDescent="0.25">
      <c r="D4786" s="12"/>
    </row>
    <row r="4787" spans="4:4" x14ac:dyDescent="0.25">
      <c r="D4787" s="12"/>
    </row>
    <row r="4788" spans="4:4" x14ac:dyDescent="0.25">
      <c r="D4788" s="12"/>
    </row>
    <row r="4789" spans="4:4" x14ac:dyDescent="0.25">
      <c r="D4789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793" spans="4:4" x14ac:dyDescent="0.25">
      <c r="D4793" s="12"/>
    </row>
    <row r="4794" spans="4:4" x14ac:dyDescent="0.25">
      <c r="D4794" s="12"/>
    </row>
    <row r="4795" spans="4:4" x14ac:dyDescent="0.25">
      <c r="D4795" s="12"/>
    </row>
    <row r="4796" spans="4:4" x14ac:dyDescent="0.25">
      <c r="D4796" s="12"/>
    </row>
    <row r="4797" spans="4:4" x14ac:dyDescent="0.25">
      <c r="D4797" s="12"/>
    </row>
    <row r="4798" spans="4:4" x14ac:dyDescent="0.25">
      <c r="D4798" s="12"/>
    </row>
    <row r="4799" spans="4:4" x14ac:dyDescent="0.25">
      <c r="D4799" s="12"/>
    </row>
    <row r="4800" spans="4:4" x14ac:dyDescent="0.25">
      <c r="D4800" s="12"/>
    </row>
    <row r="4801" spans="4:4" x14ac:dyDescent="0.25">
      <c r="D4801" s="12"/>
    </row>
    <row r="4802" spans="4:4" x14ac:dyDescent="0.25">
      <c r="D4802" s="12"/>
    </row>
    <row r="4803" spans="4:4" x14ac:dyDescent="0.25">
      <c r="D4803" s="12"/>
    </row>
    <row r="4804" spans="4:4" x14ac:dyDescent="0.25">
      <c r="D4804" s="12"/>
    </row>
    <row r="4805" spans="4:4" x14ac:dyDescent="0.25">
      <c r="D4805" s="12"/>
    </row>
    <row r="4806" spans="4:4" x14ac:dyDescent="0.25">
      <c r="D4806" s="12"/>
    </row>
    <row r="4807" spans="4:4" x14ac:dyDescent="0.25">
      <c r="D4807" s="12"/>
    </row>
    <row r="4808" spans="4:4" x14ac:dyDescent="0.25">
      <c r="D4808" s="12"/>
    </row>
    <row r="4809" spans="4:4" x14ac:dyDescent="0.25">
      <c r="D4809" s="12"/>
    </row>
    <row r="4810" spans="4:4" x14ac:dyDescent="0.25">
      <c r="D4810" s="12"/>
    </row>
    <row r="4811" spans="4:4" x14ac:dyDescent="0.25">
      <c r="D4811" s="12"/>
    </row>
    <row r="4812" spans="4:4" x14ac:dyDescent="0.25">
      <c r="D4812" s="12"/>
    </row>
    <row r="4813" spans="4:4" x14ac:dyDescent="0.25">
      <c r="D4813" s="12"/>
    </row>
    <row r="4814" spans="4:4" x14ac:dyDescent="0.25">
      <c r="D4814" s="12"/>
    </row>
    <row r="4815" spans="4:4" x14ac:dyDescent="0.25">
      <c r="D4815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20" spans="4:4" x14ac:dyDescent="0.25">
      <c r="D4820" s="12"/>
    </row>
    <row r="4821" spans="4:4" x14ac:dyDescent="0.25">
      <c r="D4821" s="12"/>
    </row>
    <row r="4822" spans="4:4" x14ac:dyDescent="0.25">
      <c r="D4822" s="12"/>
    </row>
    <row r="4823" spans="4:4" x14ac:dyDescent="0.25">
      <c r="D4823" s="12"/>
    </row>
    <row r="4824" spans="4:4" x14ac:dyDescent="0.25">
      <c r="D4824" s="12"/>
    </row>
    <row r="4825" spans="4:4" x14ac:dyDescent="0.25">
      <c r="D4825" s="12"/>
    </row>
    <row r="4826" spans="4:4" x14ac:dyDescent="0.25">
      <c r="D4826" s="12"/>
    </row>
    <row r="4827" spans="4:4" x14ac:dyDescent="0.25">
      <c r="D4827" s="12"/>
    </row>
    <row r="4828" spans="4:4" x14ac:dyDescent="0.25">
      <c r="D4828" s="12"/>
    </row>
    <row r="4829" spans="4:4" x14ac:dyDescent="0.25">
      <c r="D4829" s="12"/>
    </row>
    <row r="4830" spans="4:4" x14ac:dyDescent="0.25">
      <c r="D4830" s="12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C3F6F7-2364-45CA-90CF-948E485F22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task 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 Phanasgaonkar</dc:creator>
  <cp:lastModifiedBy>Vedant Phanasgaonkar</cp:lastModifiedBy>
  <dcterms:created xsi:type="dcterms:W3CDTF">2024-08-31T15:55:46Z</dcterms:created>
  <dcterms:modified xsi:type="dcterms:W3CDTF">2024-08-31T15:55:47Z</dcterms:modified>
</cp:coreProperties>
</file>